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E:\MScCDA_CourseMaterial\Statistics\CaseStudy\"/>
    </mc:Choice>
  </mc:AlternateContent>
  <xr:revisionPtr revIDLastSave="0" documentId="13_ncr:1_{407BA401-646C-4308-B28F-B6C202810F7A}" xr6:coauthVersionLast="36" xr6:coauthVersionMax="36" xr10:uidLastSave="{00000000-0000-0000-0000-000000000000}"/>
  <bookViews>
    <workbookView xWindow="240" yWindow="108" windowWidth="15312" windowHeight="11052" activeTab="2" xr2:uid="{00000000-000D-0000-FFFF-FFFF00000000}"/>
  </bookViews>
  <sheets>
    <sheet name="Copyright (2)" sheetId="4" r:id="rId1"/>
    <sheet name="Copyright" sheetId="3" r:id="rId2"/>
    <sheet name="Data" sheetId="2" r:id="rId3"/>
    <sheet name="Sheet1" sheetId="5" r:id="rId4"/>
  </sheets>
  <definedNames>
    <definedName name="_xlchart.v1.0" hidden="1">Data!$A$2:$A$468</definedName>
    <definedName name="_xlchart.v1.1" hidden="1">Data!$K$1</definedName>
    <definedName name="_xlchart.v1.10" hidden="1">Data!$M$1</definedName>
    <definedName name="_xlchart.v1.11" hidden="1">Data!$M$2:$M$468</definedName>
    <definedName name="_xlchart.v1.2" hidden="1">Data!$K$2:$K$468</definedName>
    <definedName name="_xlchart.v1.3" hidden="1">Data!$A$2:$A$468</definedName>
    <definedName name="_xlchart.v1.4" hidden="1">Data!$J$1</definedName>
    <definedName name="_xlchart.v1.5" hidden="1">Data!$J$2:$J$468</definedName>
    <definedName name="_xlchart.v1.6" hidden="1">Data!$K$1</definedName>
    <definedName name="_xlchart.v1.7" hidden="1">Data!$K$2:$K$468</definedName>
    <definedName name="_xlchart.v1.8" hidden="1">Data!$L$1</definedName>
    <definedName name="_xlchart.v1.9" hidden="1">Data!$L$2:$L$468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21" i="2" l="1"/>
  <c r="S21" i="2"/>
  <c r="T21" i="2"/>
  <c r="U21" i="2"/>
  <c r="R22" i="2"/>
  <c r="S22" i="2"/>
  <c r="T22" i="2"/>
  <c r="U22" i="2"/>
  <c r="R23" i="2"/>
  <c r="S23" i="2"/>
  <c r="T23" i="2"/>
  <c r="U23" i="2"/>
  <c r="R24" i="2"/>
  <c r="S24" i="2"/>
  <c r="T24" i="2"/>
  <c r="U24" i="2"/>
  <c r="R25" i="2"/>
  <c r="S25" i="2"/>
  <c r="T25" i="2"/>
  <c r="U25" i="2"/>
  <c r="R26" i="2"/>
  <c r="S26" i="2"/>
  <c r="T26" i="2"/>
  <c r="U26" i="2"/>
  <c r="R27" i="2"/>
  <c r="S27" i="2"/>
  <c r="T27" i="2"/>
  <c r="U27" i="2"/>
  <c r="R28" i="2"/>
  <c r="S28" i="2"/>
  <c r="T28" i="2"/>
  <c r="U28" i="2"/>
  <c r="R29" i="2"/>
  <c r="S29" i="2"/>
  <c r="T29" i="2"/>
  <c r="U29" i="2"/>
  <c r="R30" i="2"/>
  <c r="S30" i="2"/>
  <c r="T30" i="2"/>
  <c r="U30" i="2"/>
  <c r="R31" i="2"/>
  <c r="S31" i="2"/>
  <c r="T31" i="2"/>
  <c r="U31" i="2"/>
  <c r="R32" i="2"/>
  <c r="S32" i="2"/>
  <c r="T32" i="2"/>
  <c r="U32" i="2"/>
  <c r="R33" i="2"/>
  <c r="S33" i="2"/>
  <c r="T33" i="2"/>
  <c r="U33" i="2"/>
  <c r="R34" i="2"/>
  <c r="S34" i="2"/>
  <c r="T34" i="2"/>
  <c r="U34" i="2"/>
  <c r="R35" i="2"/>
  <c r="S35" i="2"/>
  <c r="T35" i="2"/>
  <c r="U35" i="2"/>
  <c r="R36" i="2"/>
  <c r="S36" i="2"/>
  <c r="T36" i="2"/>
  <c r="U36" i="2"/>
  <c r="R37" i="2"/>
  <c r="S37" i="2"/>
  <c r="T37" i="2"/>
  <c r="U37" i="2"/>
  <c r="R38" i="2"/>
  <c r="S38" i="2"/>
  <c r="T38" i="2"/>
  <c r="U38" i="2"/>
  <c r="R39" i="2"/>
  <c r="S39" i="2"/>
  <c r="T39" i="2"/>
  <c r="U39" i="2"/>
  <c r="R40" i="2"/>
  <c r="S40" i="2"/>
  <c r="T40" i="2"/>
  <c r="U40" i="2"/>
  <c r="R41" i="2"/>
  <c r="S41" i="2"/>
  <c r="T41" i="2"/>
  <c r="U41" i="2"/>
  <c r="R42" i="2"/>
  <c r="S42" i="2"/>
  <c r="T42" i="2"/>
  <c r="U42" i="2"/>
  <c r="R43" i="2"/>
  <c r="S43" i="2"/>
  <c r="T43" i="2"/>
  <c r="U43" i="2"/>
  <c r="R44" i="2"/>
  <c r="S44" i="2"/>
  <c r="T44" i="2"/>
  <c r="U44" i="2"/>
  <c r="R45" i="2"/>
  <c r="S45" i="2"/>
  <c r="T45" i="2"/>
  <c r="U45" i="2"/>
  <c r="R46" i="2"/>
  <c r="S46" i="2"/>
  <c r="T46" i="2"/>
  <c r="U46" i="2"/>
  <c r="R47" i="2"/>
  <c r="S47" i="2"/>
  <c r="T47" i="2"/>
  <c r="U47" i="2"/>
  <c r="R48" i="2"/>
  <c r="S48" i="2"/>
  <c r="T48" i="2"/>
  <c r="U48" i="2"/>
  <c r="R49" i="2"/>
  <c r="S49" i="2"/>
  <c r="T49" i="2"/>
  <c r="U49" i="2"/>
  <c r="R50" i="2"/>
  <c r="S50" i="2"/>
  <c r="T50" i="2"/>
  <c r="U50" i="2"/>
  <c r="R51" i="2"/>
  <c r="S51" i="2"/>
  <c r="T51" i="2"/>
  <c r="U51" i="2"/>
  <c r="R52" i="2"/>
  <c r="S52" i="2"/>
  <c r="T52" i="2"/>
  <c r="U52" i="2"/>
  <c r="R53" i="2"/>
  <c r="S53" i="2"/>
  <c r="T53" i="2"/>
  <c r="U53" i="2"/>
  <c r="R54" i="2"/>
  <c r="S54" i="2"/>
  <c r="T54" i="2"/>
  <c r="U54" i="2"/>
  <c r="R55" i="2"/>
  <c r="S55" i="2"/>
  <c r="T55" i="2"/>
  <c r="U55" i="2"/>
  <c r="R56" i="2"/>
  <c r="S56" i="2"/>
  <c r="T56" i="2"/>
  <c r="U56" i="2"/>
  <c r="R57" i="2"/>
  <c r="S57" i="2"/>
  <c r="T57" i="2"/>
  <c r="U57" i="2"/>
  <c r="R58" i="2"/>
  <c r="S58" i="2"/>
  <c r="T58" i="2"/>
  <c r="U58" i="2"/>
  <c r="R59" i="2"/>
  <c r="S59" i="2"/>
  <c r="T59" i="2"/>
  <c r="U59" i="2"/>
  <c r="R60" i="2"/>
  <c r="S60" i="2"/>
  <c r="T60" i="2"/>
  <c r="U60" i="2"/>
  <c r="R61" i="2"/>
  <c r="S61" i="2"/>
  <c r="T61" i="2"/>
  <c r="U61" i="2"/>
  <c r="R62" i="2"/>
  <c r="S62" i="2"/>
  <c r="T62" i="2"/>
  <c r="U62" i="2"/>
  <c r="R63" i="2"/>
  <c r="S63" i="2"/>
  <c r="T63" i="2"/>
  <c r="U63" i="2"/>
  <c r="R64" i="2"/>
  <c r="S64" i="2"/>
  <c r="T64" i="2"/>
  <c r="U64" i="2"/>
  <c r="R65" i="2"/>
  <c r="S65" i="2"/>
  <c r="T65" i="2"/>
  <c r="U65" i="2"/>
  <c r="R66" i="2"/>
  <c r="S66" i="2"/>
  <c r="T66" i="2"/>
  <c r="U66" i="2"/>
  <c r="R67" i="2"/>
  <c r="S67" i="2"/>
  <c r="T67" i="2"/>
  <c r="U67" i="2"/>
  <c r="R68" i="2"/>
  <c r="S68" i="2"/>
  <c r="T68" i="2"/>
  <c r="U68" i="2"/>
  <c r="R69" i="2"/>
  <c r="S69" i="2"/>
  <c r="T69" i="2"/>
  <c r="U69" i="2"/>
  <c r="R70" i="2"/>
  <c r="S70" i="2"/>
  <c r="T70" i="2"/>
  <c r="U70" i="2"/>
  <c r="R71" i="2"/>
  <c r="S71" i="2"/>
  <c r="T71" i="2"/>
  <c r="U71" i="2"/>
  <c r="R72" i="2"/>
  <c r="S72" i="2"/>
  <c r="T72" i="2"/>
  <c r="U72" i="2"/>
  <c r="R73" i="2"/>
  <c r="S73" i="2"/>
  <c r="T73" i="2"/>
  <c r="U73" i="2"/>
  <c r="R74" i="2"/>
  <c r="S74" i="2"/>
  <c r="T74" i="2"/>
  <c r="U74" i="2"/>
  <c r="R75" i="2"/>
  <c r="S75" i="2"/>
  <c r="T75" i="2"/>
  <c r="U75" i="2"/>
  <c r="R76" i="2"/>
  <c r="S76" i="2"/>
  <c r="T76" i="2"/>
  <c r="U76" i="2"/>
  <c r="R77" i="2"/>
  <c r="S77" i="2"/>
  <c r="T77" i="2"/>
  <c r="U77" i="2"/>
  <c r="R78" i="2"/>
  <c r="S78" i="2"/>
  <c r="T78" i="2"/>
  <c r="U78" i="2"/>
  <c r="R79" i="2"/>
  <c r="S79" i="2"/>
  <c r="T79" i="2"/>
  <c r="U79" i="2"/>
  <c r="R80" i="2"/>
  <c r="S80" i="2"/>
  <c r="T80" i="2"/>
  <c r="U80" i="2"/>
  <c r="R81" i="2"/>
  <c r="S81" i="2"/>
  <c r="T81" i="2"/>
  <c r="U81" i="2"/>
  <c r="R82" i="2"/>
  <c r="S82" i="2"/>
  <c r="T82" i="2"/>
  <c r="U82" i="2"/>
  <c r="R83" i="2"/>
  <c r="S83" i="2"/>
  <c r="T83" i="2"/>
  <c r="U83" i="2"/>
  <c r="R84" i="2"/>
  <c r="S84" i="2"/>
  <c r="T84" i="2"/>
  <c r="U84" i="2"/>
  <c r="R85" i="2"/>
  <c r="S85" i="2"/>
  <c r="T85" i="2"/>
  <c r="U85" i="2"/>
  <c r="R86" i="2"/>
  <c r="S86" i="2"/>
  <c r="T86" i="2"/>
  <c r="U86" i="2"/>
  <c r="R87" i="2"/>
  <c r="S87" i="2"/>
  <c r="T87" i="2"/>
  <c r="U87" i="2"/>
  <c r="R88" i="2"/>
  <c r="S88" i="2"/>
  <c r="T88" i="2"/>
  <c r="U88" i="2"/>
  <c r="R89" i="2"/>
  <c r="S89" i="2"/>
  <c r="T89" i="2"/>
  <c r="U89" i="2"/>
  <c r="R90" i="2"/>
  <c r="S90" i="2"/>
  <c r="T90" i="2"/>
  <c r="U90" i="2"/>
  <c r="R91" i="2"/>
  <c r="S91" i="2"/>
  <c r="T91" i="2"/>
  <c r="U91" i="2"/>
  <c r="R92" i="2"/>
  <c r="S92" i="2"/>
  <c r="T92" i="2"/>
  <c r="U92" i="2"/>
  <c r="R93" i="2"/>
  <c r="S93" i="2"/>
  <c r="T93" i="2"/>
  <c r="U93" i="2"/>
  <c r="R94" i="2"/>
  <c r="S94" i="2"/>
  <c r="T94" i="2"/>
  <c r="U94" i="2"/>
  <c r="R95" i="2"/>
  <c r="S95" i="2"/>
  <c r="T95" i="2"/>
  <c r="U95" i="2"/>
  <c r="R96" i="2"/>
  <c r="S96" i="2"/>
  <c r="T96" i="2"/>
  <c r="U96" i="2"/>
  <c r="R97" i="2"/>
  <c r="S97" i="2"/>
  <c r="T97" i="2"/>
  <c r="U97" i="2"/>
  <c r="R98" i="2"/>
  <c r="S98" i="2"/>
  <c r="T98" i="2"/>
  <c r="U98" i="2"/>
  <c r="R99" i="2"/>
  <c r="S99" i="2"/>
  <c r="T99" i="2"/>
  <c r="U99" i="2"/>
  <c r="R100" i="2"/>
  <c r="S100" i="2"/>
  <c r="T100" i="2"/>
  <c r="U100" i="2"/>
  <c r="R101" i="2"/>
  <c r="S101" i="2"/>
  <c r="T101" i="2"/>
  <c r="U101" i="2"/>
  <c r="R102" i="2"/>
  <c r="S102" i="2"/>
  <c r="T102" i="2"/>
  <c r="U102" i="2"/>
  <c r="R103" i="2"/>
  <c r="S103" i="2"/>
  <c r="T103" i="2"/>
  <c r="U103" i="2"/>
  <c r="R104" i="2"/>
  <c r="S104" i="2"/>
  <c r="T104" i="2"/>
  <c r="U104" i="2"/>
  <c r="R105" i="2"/>
  <c r="S105" i="2"/>
  <c r="T105" i="2"/>
  <c r="U105" i="2"/>
  <c r="R106" i="2"/>
  <c r="S106" i="2"/>
  <c r="T106" i="2"/>
  <c r="U106" i="2"/>
  <c r="R107" i="2"/>
  <c r="S107" i="2"/>
  <c r="T107" i="2"/>
  <c r="U107" i="2"/>
  <c r="R108" i="2"/>
  <c r="S108" i="2"/>
  <c r="T108" i="2"/>
  <c r="U108" i="2"/>
  <c r="R109" i="2"/>
  <c r="S109" i="2"/>
  <c r="T109" i="2"/>
  <c r="U109" i="2"/>
  <c r="R110" i="2"/>
  <c r="S110" i="2"/>
  <c r="T110" i="2"/>
  <c r="U110" i="2"/>
  <c r="R111" i="2"/>
  <c r="S111" i="2"/>
  <c r="T111" i="2"/>
  <c r="U111" i="2"/>
  <c r="R112" i="2"/>
  <c r="S112" i="2"/>
  <c r="T112" i="2"/>
  <c r="U112" i="2"/>
  <c r="R113" i="2"/>
  <c r="S113" i="2"/>
  <c r="T113" i="2"/>
  <c r="U113" i="2"/>
  <c r="R114" i="2"/>
  <c r="S114" i="2"/>
  <c r="T114" i="2"/>
  <c r="U114" i="2"/>
  <c r="R115" i="2"/>
  <c r="S115" i="2"/>
  <c r="T115" i="2"/>
  <c r="U115" i="2"/>
  <c r="R116" i="2"/>
  <c r="S116" i="2"/>
  <c r="T116" i="2"/>
  <c r="U116" i="2"/>
  <c r="R117" i="2"/>
  <c r="S117" i="2"/>
  <c r="T117" i="2"/>
  <c r="U117" i="2"/>
  <c r="R118" i="2"/>
  <c r="S118" i="2"/>
  <c r="T118" i="2"/>
  <c r="U118" i="2"/>
  <c r="R119" i="2"/>
  <c r="S119" i="2"/>
  <c r="T119" i="2"/>
  <c r="U119" i="2"/>
  <c r="R120" i="2"/>
  <c r="S120" i="2"/>
  <c r="T120" i="2"/>
  <c r="U120" i="2"/>
  <c r="R121" i="2"/>
  <c r="S121" i="2"/>
  <c r="T121" i="2"/>
  <c r="U121" i="2"/>
  <c r="R122" i="2"/>
  <c r="S122" i="2"/>
  <c r="T122" i="2"/>
  <c r="U122" i="2"/>
  <c r="R123" i="2"/>
  <c r="S123" i="2"/>
  <c r="T123" i="2"/>
  <c r="U123" i="2"/>
  <c r="R124" i="2"/>
  <c r="S124" i="2"/>
  <c r="T124" i="2"/>
  <c r="U124" i="2"/>
  <c r="R125" i="2"/>
  <c r="S125" i="2"/>
  <c r="T125" i="2"/>
  <c r="U125" i="2"/>
  <c r="R126" i="2"/>
  <c r="S126" i="2"/>
  <c r="T126" i="2"/>
  <c r="U126" i="2"/>
  <c r="R127" i="2"/>
  <c r="S127" i="2"/>
  <c r="T127" i="2"/>
  <c r="U127" i="2"/>
  <c r="R128" i="2"/>
  <c r="S128" i="2"/>
  <c r="T128" i="2"/>
  <c r="U128" i="2"/>
  <c r="R129" i="2"/>
  <c r="S129" i="2"/>
  <c r="T129" i="2"/>
  <c r="U129" i="2"/>
  <c r="R130" i="2"/>
  <c r="S130" i="2"/>
  <c r="T130" i="2"/>
  <c r="U130" i="2"/>
  <c r="R131" i="2"/>
  <c r="S131" i="2"/>
  <c r="T131" i="2"/>
  <c r="U131" i="2"/>
  <c r="R132" i="2"/>
  <c r="S132" i="2"/>
  <c r="T132" i="2"/>
  <c r="U132" i="2"/>
  <c r="R133" i="2"/>
  <c r="S133" i="2"/>
  <c r="T133" i="2"/>
  <c r="U133" i="2"/>
  <c r="R134" i="2"/>
  <c r="S134" i="2"/>
  <c r="T134" i="2"/>
  <c r="U134" i="2"/>
  <c r="R135" i="2"/>
  <c r="S135" i="2"/>
  <c r="T135" i="2"/>
  <c r="U135" i="2"/>
  <c r="R136" i="2"/>
  <c r="S136" i="2"/>
  <c r="T136" i="2"/>
  <c r="U136" i="2"/>
  <c r="R137" i="2"/>
  <c r="S137" i="2"/>
  <c r="T137" i="2"/>
  <c r="U137" i="2"/>
  <c r="R138" i="2"/>
  <c r="S138" i="2"/>
  <c r="T138" i="2"/>
  <c r="U138" i="2"/>
  <c r="R139" i="2"/>
  <c r="S139" i="2"/>
  <c r="T139" i="2"/>
  <c r="U139" i="2"/>
  <c r="R140" i="2"/>
  <c r="S140" i="2"/>
  <c r="T140" i="2"/>
  <c r="U140" i="2"/>
  <c r="R141" i="2"/>
  <c r="S141" i="2"/>
  <c r="T141" i="2"/>
  <c r="U141" i="2"/>
  <c r="R142" i="2"/>
  <c r="S142" i="2"/>
  <c r="T142" i="2"/>
  <c r="U142" i="2"/>
  <c r="R143" i="2"/>
  <c r="S143" i="2"/>
  <c r="T143" i="2"/>
  <c r="U143" i="2"/>
  <c r="R144" i="2"/>
  <c r="S144" i="2"/>
  <c r="T144" i="2"/>
  <c r="U144" i="2"/>
  <c r="R145" i="2"/>
  <c r="S145" i="2"/>
  <c r="T145" i="2"/>
  <c r="U145" i="2"/>
  <c r="R146" i="2"/>
  <c r="S146" i="2"/>
  <c r="T146" i="2"/>
  <c r="U146" i="2"/>
  <c r="R147" i="2"/>
  <c r="S147" i="2"/>
  <c r="T147" i="2"/>
  <c r="U147" i="2"/>
  <c r="R148" i="2"/>
  <c r="S148" i="2"/>
  <c r="T148" i="2"/>
  <c r="U148" i="2"/>
  <c r="R149" i="2"/>
  <c r="S149" i="2"/>
  <c r="T149" i="2"/>
  <c r="U149" i="2"/>
  <c r="R150" i="2"/>
  <c r="S150" i="2"/>
  <c r="T150" i="2"/>
  <c r="U150" i="2"/>
  <c r="R151" i="2"/>
  <c r="S151" i="2"/>
  <c r="T151" i="2"/>
  <c r="U151" i="2"/>
  <c r="R152" i="2"/>
  <c r="S152" i="2"/>
  <c r="T152" i="2"/>
  <c r="U152" i="2"/>
  <c r="R153" i="2"/>
  <c r="S153" i="2"/>
  <c r="T153" i="2"/>
  <c r="U153" i="2"/>
  <c r="R154" i="2"/>
  <c r="S154" i="2"/>
  <c r="T154" i="2"/>
  <c r="U154" i="2"/>
  <c r="R155" i="2"/>
  <c r="S155" i="2"/>
  <c r="T155" i="2"/>
  <c r="U155" i="2"/>
  <c r="R156" i="2"/>
  <c r="S156" i="2"/>
  <c r="T156" i="2"/>
  <c r="U156" i="2"/>
  <c r="R157" i="2"/>
  <c r="S157" i="2"/>
  <c r="T157" i="2"/>
  <c r="U157" i="2"/>
  <c r="R158" i="2"/>
  <c r="S158" i="2"/>
  <c r="T158" i="2"/>
  <c r="U158" i="2"/>
  <c r="R159" i="2"/>
  <c r="S159" i="2"/>
  <c r="T159" i="2"/>
  <c r="U159" i="2"/>
  <c r="R160" i="2"/>
  <c r="S160" i="2"/>
  <c r="T160" i="2"/>
  <c r="U160" i="2"/>
  <c r="R161" i="2"/>
  <c r="S161" i="2"/>
  <c r="T161" i="2"/>
  <c r="U161" i="2"/>
  <c r="R162" i="2"/>
  <c r="S162" i="2"/>
  <c r="T162" i="2"/>
  <c r="U162" i="2"/>
  <c r="R163" i="2"/>
  <c r="S163" i="2"/>
  <c r="T163" i="2"/>
  <c r="U163" i="2"/>
  <c r="R164" i="2"/>
  <c r="S164" i="2"/>
  <c r="T164" i="2"/>
  <c r="U164" i="2"/>
  <c r="R165" i="2"/>
  <c r="S165" i="2"/>
  <c r="T165" i="2"/>
  <c r="U165" i="2"/>
  <c r="R166" i="2"/>
  <c r="S166" i="2"/>
  <c r="T166" i="2"/>
  <c r="U166" i="2"/>
  <c r="R167" i="2"/>
  <c r="S167" i="2"/>
  <c r="T167" i="2"/>
  <c r="U167" i="2"/>
  <c r="R168" i="2"/>
  <c r="S168" i="2"/>
  <c r="T168" i="2"/>
  <c r="U168" i="2"/>
  <c r="R169" i="2"/>
  <c r="S169" i="2"/>
  <c r="T169" i="2"/>
  <c r="U169" i="2"/>
  <c r="R170" i="2"/>
  <c r="S170" i="2"/>
  <c r="T170" i="2"/>
  <c r="U170" i="2"/>
  <c r="R171" i="2"/>
  <c r="S171" i="2"/>
  <c r="T171" i="2"/>
  <c r="U171" i="2"/>
  <c r="R172" i="2"/>
  <c r="S172" i="2"/>
  <c r="T172" i="2"/>
  <c r="U172" i="2"/>
  <c r="R173" i="2"/>
  <c r="S173" i="2"/>
  <c r="T173" i="2"/>
  <c r="U173" i="2"/>
  <c r="R174" i="2"/>
  <c r="S174" i="2"/>
  <c r="T174" i="2"/>
  <c r="U174" i="2"/>
  <c r="R175" i="2"/>
  <c r="S175" i="2"/>
  <c r="T175" i="2"/>
  <c r="U175" i="2"/>
  <c r="R176" i="2"/>
  <c r="S176" i="2"/>
  <c r="T176" i="2"/>
  <c r="U176" i="2"/>
  <c r="R177" i="2"/>
  <c r="S177" i="2"/>
  <c r="T177" i="2"/>
  <c r="U177" i="2"/>
  <c r="R178" i="2"/>
  <c r="S178" i="2"/>
  <c r="T178" i="2"/>
  <c r="U178" i="2"/>
  <c r="R179" i="2"/>
  <c r="S179" i="2"/>
  <c r="T179" i="2"/>
  <c r="U179" i="2"/>
  <c r="R180" i="2"/>
  <c r="S180" i="2"/>
  <c r="T180" i="2"/>
  <c r="U180" i="2"/>
  <c r="R181" i="2"/>
  <c r="S181" i="2"/>
  <c r="T181" i="2"/>
  <c r="U181" i="2"/>
  <c r="R182" i="2"/>
  <c r="S182" i="2"/>
  <c r="T182" i="2"/>
  <c r="U182" i="2"/>
  <c r="R183" i="2"/>
  <c r="S183" i="2"/>
  <c r="T183" i="2"/>
  <c r="U183" i="2"/>
  <c r="R184" i="2"/>
  <c r="S184" i="2"/>
  <c r="T184" i="2"/>
  <c r="U184" i="2"/>
  <c r="R185" i="2"/>
  <c r="S185" i="2"/>
  <c r="T185" i="2"/>
  <c r="U185" i="2"/>
  <c r="R186" i="2"/>
  <c r="S186" i="2"/>
  <c r="T186" i="2"/>
  <c r="U186" i="2"/>
  <c r="R187" i="2"/>
  <c r="S187" i="2"/>
  <c r="T187" i="2"/>
  <c r="U187" i="2"/>
  <c r="R188" i="2"/>
  <c r="S188" i="2"/>
  <c r="T188" i="2"/>
  <c r="U188" i="2"/>
  <c r="R189" i="2"/>
  <c r="S189" i="2"/>
  <c r="T189" i="2"/>
  <c r="U189" i="2"/>
  <c r="R190" i="2"/>
  <c r="S190" i="2"/>
  <c r="T190" i="2"/>
  <c r="U190" i="2"/>
  <c r="R191" i="2"/>
  <c r="S191" i="2"/>
  <c r="T191" i="2"/>
  <c r="U191" i="2"/>
  <c r="R192" i="2"/>
  <c r="S192" i="2"/>
  <c r="T192" i="2"/>
  <c r="U192" i="2"/>
  <c r="R193" i="2"/>
  <c r="S193" i="2"/>
  <c r="T193" i="2"/>
  <c r="U193" i="2"/>
  <c r="R194" i="2"/>
  <c r="S194" i="2"/>
  <c r="T194" i="2"/>
  <c r="U194" i="2"/>
  <c r="R195" i="2"/>
  <c r="S195" i="2"/>
  <c r="T195" i="2"/>
  <c r="U195" i="2"/>
  <c r="R196" i="2"/>
  <c r="S196" i="2"/>
  <c r="T196" i="2"/>
  <c r="U196" i="2"/>
  <c r="R197" i="2"/>
  <c r="S197" i="2"/>
  <c r="T197" i="2"/>
  <c r="U197" i="2"/>
  <c r="R198" i="2"/>
  <c r="S198" i="2"/>
  <c r="T198" i="2"/>
  <c r="U198" i="2"/>
  <c r="R199" i="2"/>
  <c r="S199" i="2"/>
  <c r="T199" i="2"/>
  <c r="U199" i="2"/>
  <c r="R200" i="2"/>
  <c r="S200" i="2"/>
  <c r="T200" i="2"/>
  <c r="U200" i="2"/>
  <c r="R201" i="2"/>
  <c r="S201" i="2"/>
  <c r="T201" i="2"/>
  <c r="U201" i="2"/>
  <c r="R202" i="2"/>
  <c r="S202" i="2"/>
  <c r="T202" i="2"/>
  <c r="U202" i="2"/>
  <c r="R203" i="2"/>
  <c r="S203" i="2"/>
  <c r="T203" i="2"/>
  <c r="U203" i="2"/>
  <c r="R204" i="2"/>
  <c r="S204" i="2"/>
  <c r="T204" i="2"/>
  <c r="U204" i="2"/>
  <c r="R205" i="2"/>
  <c r="S205" i="2"/>
  <c r="T205" i="2"/>
  <c r="U205" i="2"/>
  <c r="R206" i="2"/>
  <c r="S206" i="2"/>
  <c r="T206" i="2"/>
  <c r="U206" i="2"/>
  <c r="R207" i="2"/>
  <c r="S207" i="2"/>
  <c r="T207" i="2"/>
  <c r="U207" i="2"/>
  <c r="R208" i="2"/>
  <c r="S208" i="2"/>
  <c r="T208" i="2"/>
  <c r="U208" i="2"/>
  <c r="R209" i="2"/>
  <c r="S209" i="2"/>
  <c r="T209" i="2"/>
  <c r="U209" i="2"/>
  <c r="R210" i="2"/>
  <c r="S210" i="2"/>
  <c r="T210" i="2"/>
  <c r="U210" i="2"/>
  <c r="R211" i="2"/>
  <c r="S211" i="2"/>
  <c r="T211" i="2"/>
  <c r="U211" i="2"/>
  <c r="R212" i="2"/>
  <c r="S212" i="2"/>
  <c r="T212" i="2"/>
  <c r="U212" i="2"/>
  <c r="R213" i="2"/>
  <c r="S213" i="2"/>
  <c r="T213" i="2"/>
  <c r="U213" i="2"/>
  <c r="R214" i="2"/>
  <c r="S214" i="2"/>
  <c r="T214" i="2"/>
  <c r="U214" i="2"/>
  <c r="R215" i="2"/>
  <c r="S215" i="2"/>
  <c r="T215" i="2"/>
  <c r="U215" i="2"/>
  <c r="R216" i="2"/>
  <c r="S216" i="2"/>
  <c r="T216" i="2"/>
  <c r="U216" i="2"/>
  <c r="R217" i="2"/>
  <c r="S217" i="2"/>
  <c r="T217" i="2"/>
  <c r="U217" i="2"/>
  <c r="R218" i="2"/>
  <c r="S218" i="2"/>
  <c r="T218" i="2"/>
  <c r="U218" i="2"/>
  <c r="R219" i="2"/>
  <c r="S219" i="2"/>
  <c r="T219" i="2"/>
  <c r="U219" i="2"/>
  <c r="R220" i="2"/>
  <c r="S220" i="2"/>
  <c r="T220" i="2"/>
  <c r="U220" i="2"/>
  <c r="R221" i="2"/>
  <c r="S221" i="2"/>
  <c r="T221" i="2"/>
  <c r="U221" i="2"/>
  <c r="R222" i="2"/>
  <c r="S222" i="2"/>
  <c r="T222" i="2"/>
  <c r="U222" i="2"/>
  <c r="R223" i="2"/>
  <c r="S223" i="2"/>
  <c r="T223" i="2"/>
  <c r="U223" i="2"/>
  <c r="R224" i="2"/>
  <c r="S224" i="2"/>
  <c r="T224" i="2"/>
  <c r="U224" i="2"/>
  <c r="R225" i="2"/>
  <c r="S225" i="2"/>
  <c r="T225" i="2"/>
  <c r="U225" i="2"/>
  <c r="R226" i="2"/>
  <c r="S226" i="2"/>
  <c r="T226" i="2"/>
  <c r="U226" i="2"/>
  <c r="R227" i="2"/>
  <c r="S227" i="2"/>
  <c r="T227" i="2"/>
  <c r="U227" i="2"/>
  <c r="R228" i="2"/>
  <c r="S228" i="2"/>
  <c r="T228" i="2"/>
  <c r="U228" i="2"/>
  <c r="R229" i="2"/>
  <c r="S229" i="2"/>
  <c r="T229" i="2"/>
  <c r="U229" i="2"/>
  <c r="R230" i="2"/>
  <c r="S230" i="2"/>
  <c r="T230" i="2"/>
  <c r="U230" i="2"/>
  <c r="R231" i="2"/>
  <c r="S231" i="2"/>
  <c r="T231" i="2"/>
  <c r="U231" i="2"/>
  <c r="R232" i="2"/>
  <c r="S232" i="2"/>
  <c r="T232" i="2"/>
  <c r="U232" i="2"/>
  <c r="R233" i="2"/>
  <c r="S233" i="2"/>
  <c r="T233" i="2"/>
  <c r="U233" i="2"/>
  <c r="R234" i="2"/>
  <c r="S234" i="2"/>
  <c r="T234" i="2"/>
  <c r="U234" i="2"/>
  <c r="R235" i="2"/>
  <c r="S235" i="2"/>
  <c r="T235" i="2"/>
  <c r="U235" i="2"/>
  <c r="R236" i="2"/>
  <c r="S236" i="2"/>
  <c r="T236" i="2"/>
  <c r="U236" i="2"/>
  <c r="R237" i="2"/>
  <c r="S237" i="2"/>
  <c r="T237" i="2"/>
  <c r="U237" i="2"/>
  <c r="R238" i="2"/>
  <c r="S238" i="2"/>
  <c r="T238" i="2"/>
  <c r="U238" i="2"/>
  <c r="R239" i="2"/>
  <c r="S239" i="2"/>
  <c r="T239" i="2"/>
  <c r="U239" i="2"/>
  <c r="R240" i="2"/>
  <c r="S240" i="2"/>
  <c r="T240" i="2"/>
  <c r="U240" i="2"/>
  <c r="R241" i="2"/>
  <c r="S241" i="2"/>
  <c r="T241" i="2"/>
  <c r="U241" i="2"/>
  <c r="R242" i="2"/>
  <c r="S242" i="2"/>
  <c r="T242" i="2"/>
  <c r="U242" i="2"/>
  <c r="R243" i="2"/>
  <c r="S243" i="2"/>
  <c r="T243" i="2"/>
  <c r="U243" i="2"/>
  <c r="R244" i="2"/>
  <c r="S244" i="2"/>
  <c r="T244" i="2"/>
  <c r="U244" i="2"/>
  <c r="R245" i="2"/>
  <c r="S245" i="2"/>
  <c r="T245" i="2"/>
  <c r="U245" i="2"/>
  <c r="R246" i="2"/>
  <c r="S246" i="2"/>
  <c r="T246" i="2"/>
  <c r="U246" i="2"/>
  <c r="R247" i="2"/>
  <c r="S247" i="2"/>
  <c r="T247" i="2"/>
  <c r="U247" i="2"/>
  <c r="R248" i="2"/>
  <c r="S248" i="2"/>
  <c r="T248" i="2"/>
  <c r="U248" i="2"/>
  <c r="R249" i="2"/>
  <c r="S249" i="2"/>
  <c r="T249" i="2"/>
  <c r="U249" i="2"/>
  <c r="R250" i="2"/>
  <c r="S250" i="2"/>
  <c r="T250" i="2"/>
  <c r="U250" i="2"/>
  <c r="R251" i="2"/>
  <c r="S251" i="2"/>
  <c r="T251" i="2"/>
  <c r="U251" i="2"/>
  <c r="R252" i="2"/>
  <c r="S252" i="2"/>
  <c r="T252" i="2"/>
  <c r="U252" i="2"/>
  <c r="R253" i="2"/>
  <c r="S253" i="2"/>
  <c r="T253" i="2"/>
  <c r="U253" i="2"/>
  <c r="R254" i="2"/>
  <c r="S254" i="2"/>
  <c r="T254" i="2"/>
  <c r="U254" i="2"/>
  <c r="R255" i="2"/>
  <c r="S255" i="2"/>
  <c r="T255" i="2"/>
  <c r="U255" i="2"/>
  <c r="R256" i="2"/>
  <c r="S256" i="2"/>
  <c r="T256" i="2"/>
  <c r="U256" i="2"/>
  <c r="R257" i="2"/>
  <c r="S257" i="2"/>
  <c r="T257" i="2"/>
  <c r="U257" i="2"/>
  <c r="R258" i="2"/>
  <c r="S258" i="2"/>
  <c r="T258" i="2"/>
  <c r="U258" i="2"/>
  <c r="R259" i="2"/>
  <c r="S259" i="2"/>
  <c r="T259" i="2"/>
  <c r="U259" i="2"/>
  <c r="R260" i="2"/>
  <c r="S260" i="2"/>
  <c r="T260" i="2"/>
  <c r="U260" i="2"/>
  <c r="R261" i="2"/>
  <c r="S261" i="2"/>
  <c r="T261" i="2"/>
  <c r="U261" i="2"/>
  <c r="R262" i="2"/>
  <c r="S262" i="2"/>
  <c r="T262" i="2"/>
  <c r="U262" i="2"/>
  <c r="R263" i="2"/>
  <c r="S263" i="2"/>
  <c r="T263" i="2"/>
  <c r="U263" i="2"/>
  <c r="R264" i="2"/>
  <c r="S264" i="2"/>
  <c r="T264" i="2"/>
  <c r="U264" i="2"/>
  <c r="R265" i="2"/>
  <c r="S265" i="2"/>
  <c r="T265" i="2"/>
  <c r="U265" i="2"/>
  <c r="R266" i="2"/>
  <c r="S266" i="2"/>
  <c r="T266" i="2"/>
  <c r="U266" i="2"/>
  <c r="R267" i="2"/>
  <c r="S267" i="2"/>
  <c r="T267" i="2"/>
  <c r="U267" i="2"/>
  <c r="R268" i="2"/>
  <c r="S268" i="2"/>
  <c r="T268" i="2"/>
  <c r="U268" i="2"/>
  <c r="R269" i="2"/>
  <c r="S269" i="2"/>
  <c r="T269" i="2"/>
  <c r="U269" i="2"/>
  <c r="R270" i="2"/>
  <c r="S270" i="2"/>
  <c r="T270" i="2"/>
  <c r="U270" i="2"/>
  <c r="R271" i="2"/>
  <c r="S271" i="2"/>
  <c r="T271" i="2"/>
  <c r="U271" i="2"/>
  <c r="R272" i="2"/>
  <c r="S272" i="2"/>
  <c r="T272" i="2"/>
  <c r="U272" i="2"/>
  <c r="R273" i="2"/>
  <c r="S273" i="2"/>
  <c r="T273" i="2"/>
  <c r="U273" i="2"/>
  <c r="R274" i="2"/>
  <c r="S274" i="2"/>
  <c r="T274" i="2"/>
  <c r="U274" i="2"/>
  <c r="R275" i="2"/>
  <c r="S275" i="2"/>
  <c r="T275" i="2"/>
  <c r="U275" i="2"/>
  <c r="R276" i="2"/>
  <c r="S276" i="2"/>
  <c r="T276" i="2"/>
  <c r="U276" i="2"/>
  <c r="R277" i="2"/>
  <c r="S277" i="2"/>
  <c r="T277" i="2"/>
  <c r="U277" i="2"/>
  <c r="R278" i="2"/>
  <c r="S278" i="2"/>
  <c r="T278" i="2"/>
  <c r="U278" i="2"/>
  <c r="R279" i="2"/>
  <c r="S279" i="2"/>
  <c r="T279" i="2"/>
  <c r="U279" i="2"/>
  <c r="R280" i="2"/>
  <c r="S280" i="2"/>
  <c r="T280" i="2"/>
  <c r="U280" i="2"/>
  <c r="R281" i="2"/>
  <c r="S281" i="2"/>
  <c r="T281" i="2"/>
  <c r="U281" i="2"/>
  <c r="R282" i="2"/>
  <c r="S282" i="2"/>
  <c r="T282" i="2"/>
  <c r="U282" i="2"/>
  <c r="R283" i="2"/>
  <c r="S283" i="2"/>
  <c r="T283" i="2"/>
  <c r="U283" i="2"/>
  <c r="R284" i="2"/>
  <c r="S284" i="2"/>
  <c r="T284" i="2"/>
  <c r="U284" i="2"/>
  <c r="R285" i="2"/>
  <c r="S285" i="2"/>
  <c r="T285" i="2"/>
  <c r="U285" i="2"/>
  <c r="R286" i="2"/>
  <c r="S286" i="2"/>
  <c r="T286" i="2"/>
  <c r="U286" i="2"/>
  <c r="R287" i="2"/>
  <c r="S287" i="2"/>
  <c r="T287" i="2"/>
  <c r="U287" i="2"/>
  <c r="R288" i="2"/>
  <c r="S288" i="2"/>
  <c r="T288" i="2"/>
  <c r="U288" i="2"/>
  <c r="R289" i="2"/>
  <c r="S289" i="2"/>
  <c r="T289" i="2"/>
  <c r="U289" i="2"/>
  <c r="R290" i="2"/>
  <c r="S290" i="2"/>
  <c r="T290" i="2"/>
  <c r="U290" i="2"/>
  <c r="R291" i="2"/>
  <c r="S291" i="2"/>
  <c r="T291" i="2"/>
  <c r="U291" i="2"/>
  <c r="R292" i="2"/>
  <c r="S292" i="2"/>
  <c r="T292" i="2"/>
  <c r="U292" i="2"/>
  <c r="R293" i="2"/>
  <c r="S293" i="2"/>
  <c r="T293" i="2"/>
  <c r="U293" i="2"/>
  <c r="R294" i="2"/>
  <c r="S294" i="2"/>
  <c r="T294" i="2"/>
  <c r="U294" i="2"/>
  <c r="R295" i="2"/>
  <c r="S295" i="2"/>
  <c r="T295" i="2"/>
  <c r="U295" i="2"/>
  <c r="R296" i="2"/>
  <c r="S296" i="2"/>
  <c r="T296" i="2"/>
  <c r="U296" i="2"/>
  <c r="R297" i="2"/>
  <c r="S297" i="2"/>
  <c r="T297" i="2"/>
  <c r="U297" i="2"/>
  <c r="R298" i="2"/>
  <c r="S298" i="2"/>
  <c r="T298" i="2"/>
  <c r="U298" i="2"/>
  <c r="R299" i="2"/>
  <c r="S299" i="2"/>
  <c r="T299" i="2"/>
  <c r="U299" i="2"/>
  <c r="R300" i="2"/>
  <c r="S300" i="2"/>
  <c r="T300" i="2"/>
  <c r="U300" i="2"/>
  <c r="R301" i="2"/>
  <c r="S301" i="2"/>
  <c r="T301" i="2"/>
  <c r="U301" i="2"/>
  <c r="R302" i="2"/>
  <c r="S302" i="2"/>
  <c r="T302" i="2"/>
  <c r="U302" i="2"/>
  <c r="R303" i="2"/>
  <c r="S303" i="2"/>
  <c r="T303" i="2"/>
  <c r="U303" i="2"/>
  <c r="R304" i="2"/>
  <c r="S304" i="2"/>
  <c r="T304" i="2"/>
  <c r="U304" i="2"/>
  <c r="R305" i="2"/>
  <c r="S305" i="2"/>
  <c r="T305" i="2"/>
  <c r="U305" i="2"/>
  <c r="R306" i="2"/>
  <c r="S306" i="2"/>
  <c r="T306" i="2"/>
  <c r="U306" i="2"/>
  <c r="R307" i="2"/>
  <c r="S307" i="2"/>
  <c r="T307" i="2"/>
  <c r="U307" i="2"/>
  <c r="R308" i="2"/>
  <c r="S308" i="2"/>
  <c r="T308" i="2"/>
  <c r="U308" i="2"/>
  <c r="R309" i="2"/>
  <c r="S309" i="2"/>
  <c r="T309" i="2"/>
  <c r="U309" i="2"/>
  <c r="R310" i="2"/>
  <c r="S310" i="2"/>
  <c r="T310" i="2"/>
  <c r="U310" i="2"/>
  <c r="R311" i="2"/>
  <c r="S311" i="2"/>
  <c r="T311" i="2"/>
  <c r="U311" i="2"/>
  <c r="R312" i="2"/>
  <c r="S312" i="2"/>
  <c r="T312" i="2"/>
  <c r="U312" i="2"/>
  <c r="R313" i="2"/>
  <c r="S313" i="2"/>
  <c r="T313" i="2"/>
  <c r="U313" i="2"/>
  <c r="R314" i="2"/>
  <c r="S314" i="2"/>
  <c r="T314" i="2"/>
  <c r="U314" i="2"/>
  <c r="R315" i="2"/>
  <c r="S315" i="2"/>
  <c r="T315" i="2"/>
  <c r="U315" i="2"/>
  <c r="R316" i="2"/>
  <c r="S316" i="2"/>
  <c r="T316" i="2"/>
  <c r="U316" i="2"/>
  <c r="R317" i="2"/>
  <c r="S317" i="2"/>
  <c r="T317" i="2"/>
  <c r="U317" i="2"/>
  <c r="R318" i="2"/>
  <c r="S318" i="2"/>
  <c r="T318" i="2"/>
  <c r="U318" i="2"/>
  <c r="R319" i="2"/>
  <c r="S319" i="2"/>
  <c r="T319" i="2"/>
  <c r="U319" i="2"/>
  <c r="R320" i="2"/>
  <c r="S320" i="2"/>
  <c r="T320" i="2"/>
  <c r="U320" i="2"/>
  <c r="R321" i="2"/>
  <c r="S321" i="2"/>
  <c r="T321" i="2"/>
  <c r="U321" i="2"/>
  <c r="R322" i="2"/>
  <c r="S322" i="2"/>
  <c r="T322" i="2"/>
  <c r="U322" i="2"/>
  <c r="R323" i="2"/>
  <c r="S323" i="2"/>
  <c r="T323" i="2"/>
  <c r="U323" i="2"/>
  <c r="R324" i="2"/>
  <c r="S324" i="2"/>
  <c r="T324" i="2"/>
  <c r="U324" i="2"/>
  <c r="R325" i="2"/>
  <c r="S325" i="2"/>
  <c r="T325" i="2"/>
  <c r="U325" i="2"/>
  <c r="R326" i="2"/>
  <c r="S326" i="2"/>
  <c r="T326" i="2"/>
  <c r="U326" i="2"/>
  <c r="R327" i="2"/>
  <c r="S327" i="2"/>
  <c r="T327" i="2"/>
  <c r="U327" i="2"/>
  <c r="R328" i="2"/>
  <c r="S328" i="2"/>
  <c r="T328" i="2"/>
  <c r="U328" i="2"/>
  <c r="R329" i="2"/>
  <c r="S329" i="2"/>
  <c r="T329" i="2"/>
  <c r="U329" i="2"/>
  <c r="R330" i="2"/>
  <c r="S330" i="2"/>
  <c r="T330" i="2"/>
  <c r="U330" i="2"/>
  <c r="R331" i="2"/>
  <c r="S331" i="2"/>
  <c r="T331" i="2"/>
  <c r="U331" i="2"/>
  <c r="R332" i="2"/>
  <c r="S332" i="2"/>
  <c r="T332" i="2"/>
  <c r="U332" i="2"/>
  <c r="R333" i="2"/>
  <c r="S333" i="2"/>
  <c r="T333" i="2"/>
  <c r="U333" i="2"/>
  <c r="R334" i="2"/>
  <c r="S334" i="2"/>
  <c r="T334" i="2"/>
  <c r="U334" i="2"/>
  <c r="R335" i="2"/>
  <c r="S335" i="2"/>
  <c r="T335" i="2"/>
  <c r="U335" i="2"/>
  <c r="R336" i="2"/>
  <c r="S336" i="2"/>
  <c r="T336" i="2"/>
  <c r="U336" i="2"/>
  <c r="R337" i="2"/>
  <c r="S337" i="2"/>
  <c r="T337" i="2"/>
  <c r="U337" i="2"/>
  <c r="R338" i="2"/>
  <c r="S338" i="2"/>
  <c r="T338" i="2"/>
  <c r="U338" i="2"/>
  <c r="R339" i="2"/>
  <c r="S339" i="2"/>
  <c r="T339" i="2"/>
  <c r="U339" i="2"/>
  <c r="R340" i="2"/>
  <c r="S340" i="2"/>
  <c r="T340" i="2"/>
  <c r="U340" i="2"/>
  <c r="R341" i="2"/>
  <c r="S341" i="2"/>
  <c r="T341" i="2"/>
  <c r="U341" i="2"/>
  <c r="R342" i="2"/>
  <c r="S342" i="2"/>
  <c r="T342" i="2"/>
  <c r="U342" i="2"/>
  <c r="R343" i="2"/>
  <c r="S343" i="2"/>
  <c r="T343" i="2"/>
  <c r="U343" i="2"/>
  <c r="R344" i="2"/>
  <c r="S344" i="2"/>
  <c r="T344" i="2"/>
  <c r="U344" i="2"/>
  <c r="R345" i="2"/>
  <c r="S345" i="2"/>
  <c r="T345" i="2"/>
  <c r="U345" i="2"/>
  <c r="R346" i="2"/>
  <c r="S346" i="2"/>
  <c r="T346" i="2"/>
  <c r="U346" i="2"/>
  <c r="R347" i="2"/>
  <c r="S347" i="2"/>
  <c r="T347" i="2"/>
  <c r="U347" i="2"/>
  <c r="R348" i="2"/>
  <c r="S348" i="2"/>
  <c r="T348" i="2"/>
  <c r="U348" i="2"/>
  <c r="R349" i="2"/>
  <c r="S349" i="2"/>
  <c r="T349" i="2"/>
  <c r="U349" i="2"/>
  <c r="R350" i="2"/>
  <c r="S350" i="2"/>
  <c r="T350" i="2"/>
  <c r="U350" i="2"/>
  <c r="R351" i="2"/>
  <c r="S351" i="2"/>
  <c r="T351" i="2"/>
  <c r="U351" i="2"/>
  <c r="R352" i="2"/>
  <c r="S352" i="2"/>
  <c r="T352" i="2"/>
  <c r="U352" i="2"/>
  <c r="R353" i="2"/>
  <c r="S353" i="2"/>
  <c r="T353" i="2"/>
  <c r="U353" i="2"/>
  <c r="R354" i="2"/>
  <c r="S354" i="2"/>
  <c r="T354" i="2"/>
  <c r="U354" i="2"/>
  <c r="R355" i="2"/>
  <c r="S355" i="2"/>
  <c r="T355" i="2"/>
  <c r="U355" i="2"/>
  <c r="R356" i="2"/>
  <c r="S356" i="2"/>
  <c r="T356" i="2"/>
  <c r="U356" i="2"/>
  <c r="R357" i="2"/>
  <c r="S357" i="2"/>
  <c r="T357" i="2"/>
  <c r="U357" i="2"/>
  <c r="R358" i="2"/>
  <c r="S358" i="2"/>
  <c r="T358" i="2"/>
  <c r="U358" i="2"/>
  <c r="R359" i="2"/>
  <c r="S359" i="2"/>
  <c r="T359" i="2"/>
  <c r="U359" i="2"/>
  <c r="R360" i="2"/>
  <c r="S360" i="2"/>
  <c r="T360" i="2"/>
  <c r="U360" i="2"/>
  <c r="R361" i="2"/>
  <c r="S361" i="2"/>
  <c r="T361" i="2"/>
  <c r="U361" i="2"/>
  <c r="R362" i="2"/>
  <c r="S362" i="2"/>
  <c r="T362" i="2"/>
  <c r="U362" i="2"/>
  <c r="R363" i="2"/>
  <c r="S363" i="2"/>
  <c r="T363" i="2"/>
  <c r="U363" i="2"/>
  <c r="R364" i="2"/>
  <c r="S364" i="2"/>
  <c r="T364" i="2"/>
  <c r="U364" i="2"/>
  <c r="R365" i="2"/>
  <c r="S365" i="2"/>
  <c r="T365" i="2"/>
  <c r="U365" i="2"/>
  <c r="R366" i="2"/>
  <c r="S366" i="2"/>
  <c r="T366" i="2"/>
  <c r="U366" i="2"/>
  <c r="R367" i="2"/>
  <c r="S367" i="2"/>
  <c r="T367" i="2"/>
  <c r="U367" i="2"/>
  <c r="R368" i="2"/>
  <c r="S368" i="2"/>
  <c r="T368" i="2"/>
  <c r="U368" i="2"/>
  <c r="R369" i="2"/>
  <c r="S369" i="2"/>
  <c r="T369" i="2"/>
  <c r="U369" i="2"/>
  <c r="R370" i="2"/>
  <c r="S370" i="2"/>
  <c r="T370" i="2"/>
  <c r="U370" i="2"/>
  <c r="R371" i="2"/>
  <c r="S371" i="2"/>
  <c r="T371" i="2"/>
  <c r="U371" i="2"/>
  <c r="R372" i="2"/>
  <c r="S372" i="2"/>
  <c r="T372" i="2"/>
  <c r="U372" i="2"/>
  <c r="R373" i="2"/>
  <c r="S373" i="2"/>
  <c r="T373" i="2"/>
  <c r="U373" i="2"/>
  <c r="R374" i="2"/>
  <c r="S374" i="2"/>
  <c r="T374" i="2"/>
  <c r="U374" i="2"/>
  <c r="R375" i="2"/>
  <c r="S375" i="2"/>
  <c r="T375" i="2"/>
  <c r="U375" i="2"/>
  <c r="R376" i="2"/>
  <c r="S376" i="2"/>
  <c r="T376" i="2"/>
  <c r="U376" i="2"/>
  <c r="R377" i="2"/>
  <c r="S377" i="2"/>
  <c r="T377" i="2"/>
  <c r="U377" i="2"/>
  <c r="R378" i="2"/>
  <c r="S378" i="2"/>
  <c r="T378" i="2"/>
  <c r="U378" i="2"/>
  <c r="R379" i="2"/>
  <c r="S379" i="2"/>
  <c r="T379" i="2"/>
  <c r="U379" i="2"/>
  <c r="R380" i="2"/>
  <c r="S380" i="2"/>
  <c r="T380" i="2"/>
  <c r="U380" i="2"/>
  <c r="R381" i="2"/>
  <c r="S381" i="2"/>
  <c r="T381" i="2"/>
  <c r="U381" i="2"/>
  <c r="R382" i="2"/>
  <c r="S382" i="2"/>
  <c r="T382" i="2"/>
  <c r="U382" i="2"/>
  <c r="R383" i="2"/>
  <c r="S383" i="2"/>
  <c r="T383" i="2"/>
  <c r="U383" i="2"/>
  <c r="R384" i="2"/>
  <c r="S384" i="2"/>
  <c r="T384" i="2"/>
  <c r="U384" i="2"/>
  <c r="R385" i="2"/>
  <c r="S385" i="2"/>
  <c r="T385" i="2"/>
  <c r="U385" i="2"/>
  <c r="R386" i="2"/>
  <c r="S386" i="2"/>
  <c r="T386" i="2"/>
  <c r="U386" i="2"/>
  <c r="R387" i="2"/>
  <c r="S387" i="2"/>
  <c r="T387" i="2"/>
  <c r="U387" i="2"/>
  <c r="R388" i="2"/>
  <c r="S388" i="2"/>
  <c r="T388" i="2"/>
  <c r="U388" i="2"/>
  <c r="R389" i="2"/>
  <c r="S389" i="2"/>
  <c r="T389" i="2"/>
  <c r="U389" i="2"/>
  <c r="R390" i="2"/>
  <c r="S390" i="2"/>
  <c r="T390" i="2"/>
  <c r="U390" i="2"/>
  <c r="R391" i="2"/>
  <c r="S391" i="2"/>
  <c r="T391" i="2"/>
  <c r="U391" i="2"/>
  <c r="R392" i="2"/>
  <c r="S392" i="2"/>
  <c r="T392" i="2"/>
  <c r="U392" i="2"/>
  <c r="R393" i="2"/>
  <c r="S393" i="2"/>
  <c r="T393" i="2"/>
  <c r="U393" i="2"/>
  <c r="R394" i="2"/>
  <c r="S394" i="2"/>
  <c r="T394" i="2"/>
  <c r="U394" i="2"/>
  <c r="R395" i="2"/>
  <c r="S395" i="2"/>
  <c r="T395" i="2"/>
  <c r="U395" i="2"/>
  <c r="R396" i="2"/>
  <c r="S396" i="2"/>
  <c r="T396" i="2"/>
  <c r="U396" i="2"/>
  <c r="R397" i="2"/>
  <c r="S397" i="2"/>
  <c r="T397" i="2"/>
  <c r="U397" i="2"/>
  <c r="R398" i="2"/>
  <c r="S398" i="2"/>
  <c r="T398" i="2"/>
  <c r="U398" i="2"/>
  <c r="R399" i="2"/>
  <c r="S399" i="2"/>
  <c r="T399" i="2"/>
  <c r="U399" i="2"/>
  <c r="R400" i="2"/>
  <c r="S400" i="2"/>
  <c r="T400" i="2"/>
  <c r="U400" i="2"/>
  <c r="R401" i="2"/>
  <c r="S401" i="2"/>
  <c r="T401" i="2"/>
  <c r="U401" i="2"/>
  <c r="R402" i="2"/>
  <c r="S402" i="2"/>
  <c r="T402" i="2"/>
  <c r="U402" i="2"/>
  <c r="R403" i="2"/>
  <c r="S403" i="2"/>
  <c r="T403" i="2"/>
  <c r="U403" i="2"/>
  <c r="R404" i="2"/>
  <c r="S404" i="2"/>
  <c r="T404" i="2"/>
  <c r="U404" i="2"/>
  <c r="R405" i="2"/>
  <c r="S405" i="2"/>
  <c r="T405" i="2"/>
  <c r="U405" i="2"/>
  <c r="R406" i="2"/>
  <c r="S406" i="2"/>
  <c r="T406" i="2"/>
  <c r="U406" i="2"/>
  <c r="R407" i="2"/>
  <c r="S407" i="2"/>
  <c r="T407" i="2"/>
  <c r="U407" i="2"/>
  <c r="R408" i="2"/>
  <c r="S408" i="2"/>
  <c r="T408" i="2"/>
  <c r="U408" i="2"/>
  <c r="R409" i="2"/>
  <c r="S409" i="2"/>
  <c r="T409" i="2"/>
  <c r="U409" i="2"/>
  <c r="R410" i="2"/>
  <c r="S410" i="2"/>
  <c r="T410" i="2"/>
  <c r="U410" i="2"/>
  <c r="R411" i="2"/>
  <c r="S411" i="2"/>
  <c r="T411" i="2"/>
  <c r="U411" i="2"/>
  <c r="R412" i="2"/>
  <c r="S412" i="2"/>
  <c r="T412" i="2"/>
  <c r="U412" i="2"/>
  <c r="R413" i="2"/>
  <c r="S413" i="2"/>
  <c r="T413" i="2"/>
  <c r="U413" i="2"/>
  <c r="R414" i="2"/>
  <c r="S414" i="2"/>
  <c r="T414" i="2"/>
  <c r="U414" i="2"/>
  <c r="R415" i="2"/>
  <c r="S415" i="2"/>
  <c r="T415" i="2"/>
  <c r="U415" i="2"/>
  <c r="R416" i="2"/>
  <c r="S416" i="2"/>
  <c r="T416" i="2"/>
  <c r="U416" i="2"/>
  <c r="R417" i="2"/>
  <c r="S417" i="2"/>
  <c r="T417" i="2"/>
  <c r="U417" i="2"/>
  <c r="R418" i="2"/>
  <c r="S418" i="2"/>
  <c r="T418" i="2"/>
  <c r="U418" i="2"/>
  <c r="R419" i="2"/>
  <c r="S419" i="2"/>
  <c r="T419" i="2"/>
  <c r="U419" i="2"/>
  <c r="R420" i="2"/>
  <c r="S420" i="2"/>
  <c r="T420" i="2"/>
  <c r="U420" i="2"/>
  <c r="R421" i="2"/>
  <c r="S421" i="2"/>
  <c r="T421" i="2"/>
  <c r="U421" i="2"/>
  <c r="R422" i="2"/>
  <c r="S422" i="2"/>
  <c r="T422" i="2"/>
  <c r="U422" i="2"/>
  <c r="R423" i="2"/>
  <c r="S423" i="2"/>
  <c r="T423" i="2"/>
  <c r="U423" i="2"/>
  <c r="R424" i="2"/>
  <c r="S424" i="2"/>
  <c r="T424" i="2"/>
  <c r="U424" i="2"/>
  <c r="R425" i="2"/>
  <c r="S425" i="2"/>
  <c r="T425" i="2"/>
  <c r="U425" i="2"/>
  <c r="R426" i="2"/>
  <c r="S426" i="2"/>
  <c r="T426" i="2"/>
  <c r="U426" i="2"/>
  <c r="R427" i="2"/>
  <c r="S427" i="2"/>
  <c r="T427" i="2"/>
  <c r="U427" i="2"/>
  <c r="R428" i="2"/>
  <c r="S428" i="2"/>
  <c r="T428" i="2"/>
  <c r="U428" i="2"/>
  <c r="R429" i="2"/>
  <c r="S429" i="2"/>
  <c r="T429" i="2"/>
  <c r="U429" i="2"/>
  <c r="R430" i="2"/>
  <c r="S430" i="2"/>
  <c r="T430" i="2"/>
  <c r="U430" i="2"/>
  <c r="R431" i="2"/>
  <c r="S431" i="2"/>
  <c r="T431" i="2"/>
  <c r="U431" i="2"/>
  <c r="R432" i="2"/>
  <c r="S432" i="2"/>
  <c r="T432" i="2"/>
  <c r="U432" i="2"/>
  <c r="R433" i="2"/>
  <c r="S433" i="2"/>
  <c r="T433" i="2"/>
  <c r="U433" i="2"/>
  <c r="R434" i="2"/>
  <c r="S434" i="2"/>
  <c r="T434" i="2"/>
  <c r="U434" i="2"/>
  <c r="R435" i="2"/>
  <c r="S435" i="2"/>
  <c r="T435" i="2"/>
  <c r="U435" i="2"/>
  <c r="R436" i="2"/>
  <c r="S436" i="2"/>
  <c r="T436" i="2"/>
  <c r="U436" i="2"/>
  <c r="R437" i="2"/>
  <c r="S437" i="2"/>
  <c r="T437" i="2"/>
  <c r="U437" i="2"/>
  <c r="R438" i="2"/>
  <c r="S438" i="2"/>
  <c r="T438" i="2"/>
  <c r="U438" i="2"/>
  <c r="R439" i="2"/>
  <c r="S439" i="2"/>
  <c r="T439" i="2"/>
  <c r="U439" i="2"/>
  <c r="R440" i="2"/>
  <c r="S440" i="2"/>
  <c r="T440" i="2"/>
  <c r="U440" i="2"/>
  <c r="R441" i="2"/>
  <c r="S441" i="2"/>
  <c r="T441" i="2"/>
  <c r="U441" i="2"/>
  <c r="R442" i="2"/>
  <c r="S442" i="2"/>
  <c r="T442" i="2"/>
  <c r="U442" i="2"/>
  <c r="R443" i="2"/>
  <c r="S443" i="2"/>
  <c r="T443" i="2"/>
  <c r="U443" i="2"/>
  <c r="R444" i="2"/>
  <c r="S444" i="2"/>
  <c r="T444" i="2"/>
  <c r="U444" i="2"/>
  <c r="R445" i="2"/>
  <c r="S445" i="2"/>
  <c r="T445" i="2"/>
  <c r="U445" i="2"/>
  <c r="R446" i="2"/>
  <c r="S446" i="2"/>
  <c r="T446" i="2"/>
  <c r="U446" i="2"/>
  <c r="R447" i="2"/>
  <c r="S447" i="2"/>
  <c r="T447" i="2"/>
  <c r="U447" i="2"/>
  <c r="R448" i="2"/>
  <c r="S448" i="2"/>
  <c r="T448" i="2"/>
  <c r="U448" i="2"/>
  <c r="R449" i="2"/>
  <c r="S449" i="2"/>
  <c r="T449" i="2"/>
  <c r="U449" i="2"/>
  <c r="R450" i="2"/>
  <c r="S450" i="2"/>
  <c r="T450" i="2"/>
  <c r="U450" i="2"/>
  <c r="R451" i="2"/>
  <c r="S451" i="2"/>
  <c r="T451" i="2"/>
  <c r="U451" i="2"/>
  <c r="R452" i="2"/>
  <c r="S452" i="2"/>
  <c r="T452" i="2"/>
  <c r="U452" i="2"/>
  <c r="R453" i="2"/>
  <c r="S453" i="2"/>
  <c r="T453" i="2"/>
  <c r="U453" i="2"/>
  <c r="R454" i="2"/>
  <c r="S454" i="2"/>
  <c r="T454" i="2"/>
  <c r="U454" i="2"/>
  <c r="R455" i="2"/>
  <c r="S455" i="2"/>
  <c r="T455" i="2"/>
  <c r="U455" i="2"/>
  <c r="R456" i="2"/>
  <c r="S456" i="2"/>
  <c r="T456" i="2"/>
  <c r="U456" i="2"/>
  <c r="R457" i="2"/>
  <c r="S457" i="2"/>
  <c r="T457" i="2"/>
  <c r="U457" i="2"/>
  <c r="R458" i="2"/>
  <c r="S458" i="2"/>
  <c r="T458" i="2"/>
  <c r="U458" i="2"/>
  <c r="R459" i="2"/>
  <c r="S459" i="2"/>
  <c r="T459" i="2"/>
  <c r="U459" i="2"/>
  <c r="R460" i="2"/>
  <c r="S460" i="2"/>
  <c r="T460" i="2"/>
  <c r="U460" i="2"/>
  <c r="R461" i="2"/>
  <c r="S461" i="2"/>
  <c r="T461" i="2"/>
  <c r="U461" i="2"/>
  <c r="R462" i="2"/>
  <c r="S462" i="2"/>
  <c r="T462" i="2"/>
  <c r="U462" i="2"/>
  <c r="R463" i="2"/>
  <c r="S463" i="2"/>
  <c r="T463" i="2"/>
  <c r="U463" i="2"/>
  <c r="R464" i="2"/>
  <c r="S464" i="2"/>
  <c r="T464" i="2"/>
  <c r="U464" i="2"/>
  <c r="R465" i="2"/>
  <c r="S465" i="2"/>
  <c r="T465" i="2"/>
  <c r="U465" i="2"/>
  <c r="R466" i="2"/>
  <c r="S466" i="2"/>
  <c r="T466" i="2"/>
  <c r="U466" i="2"/>
  <c r="R467" i="2"/>
  <c r="S467" i="2"/>
  <c r="T467" i="2"/>
  <c r="U467" i="2"/>
  <c r="R468" i="2"/>
  <c r="S468" i="2"/>
  <c r="T468" i="2"/>
  <c r="U468" i="2"/>
  <c r="R4" i="2"/>
  <c r="S4" i="2"/>
  <c r="T4" i="2"/>
  <c r="U4" i="2"/>
  <c r="R5" i="2"/>
  <c r="S5" i="2"/>
  <c r="T5" i="2"/>
  <c r="U5" i="2"/>
  <c r="R6" i="2"/>
  <c r="S6" i="2"/>
  <c r="T6" i="2"/>
  <c r="U6" i="2"/>
  <c r="R7" i="2"/>
  <c r="S7" i="2"/>
  <c r="T7" i="2"/>
  <c r="U7" i="2"/>
  <c r="R8" i="2"/>
  <c r="S8" i="2"/>
  <c r="T8" i="2"/>
  <c r="U8" i="2"/>
  <c r="R9" i="2"/>
  <c r="S9" i="2"/>
  <c r="T9" i="2"/>
  <c r="U9" i="2"/>
  <c r="R10" i="2"/>
  <c r="S10" i="2"/>
  <c r="T10" i="2"/>
  <c r="U10" i="2"/>
  <c r="R11" i="2"/>
  <c r="S11" i="2"/>
  <c r="T11" i="2"/>
  <c r="U11" i="2"/>
  <c r="R12" i="2"/>
  <c r="S12" i="2"/>
  <c r="T12" i="2"/>
  <c r="U12" i="2"/>
  <c r="R13" i="2"/>
  <c r="S13" i="2"/>
  <c r="T13" i="2"/>
  <c r="U13" i="2"/>
  <c r="R14" i="2"/>
  <c r="S14" i="2"/>
  <c r="T14" i="2"/>
  <c r="U14" i="2"/>
  <c r="R15" i="2"/>
  <c r="S15" i="2"/>
  <c r="T15" i="2"/>
  <c r="U15" i="2"/>
  <c r="R16" i="2"/>
  <c r="S16" i="2"/>
  <c r="T16" i="2"/>
  <c r="U16" i="2"/>
  <c r="R17" i="2"/>
  <c r="S17" i="2"/>
  <c r="T17" i="2"/>
  <c r="U17" i="2"/>
  <c r="R18" i="2"/>
  <c r="S18" i="2"/>
  <c r="T18" i="2"/>
  <c r="U18" i="2"/>
  <c r="R19" i="2"/>
  <c r="S19" i="2"/>
  <c r="T19" i="2"/>
  <c r="U19" i="2"/>
  <c r="R20" i="2"/>
  <c r="S20" i="2"/>
  <c r="T20" i="2"/>
  <c r="U20" i="2"/>
  <c r="S3" i="2"/>
  <c r="T3" i="2"/>
  <c r="U3" i="2"/>
  <c r="R3" i="2"/>
  <c r="N468"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O4" i="2"/>
  <c r="P4" i="2"/>
  <c r="Q4" i="2"/>
  <c r="O5" i="2"/>
  <c r="P5" i="2"/>
  <c r="Q5" i="2"/>
  <c r="O6" i="2"/>
  <c r="P6" i="2"/>
  <c r="Q6" i="2"/>
  <c r="O7" i="2"/>
  <c r="P7" i="2"/>
  <c r="Q7" i="2"/>
  <c r="O8" i="2"/>
  <c r="P8" i="2"/>
  <c r="Q8" i="2"/>
  <c r="O9" i="2"/>
  <c r="P9" i="2"/>
  <c r="Q9" i="2"/>
  <c r="O10" i="2"/>
  <c r="P10" i="2"/>
  <c r="Q10" i="2"/>
  <c r="O11" i="2"/>
  <c r="P11" i="2"/>
  <c r="Q11" i="2"/>
  <c r="O12" i="2"/>
  <c r="P12" i="2"/>
  <c r="Q12" i="2"/>
  <c r="O13" i="2"/>
  <c r="P13" i="2"/>
  <c r="Q13" i="2"/>
  <c r="O14" i="2"/>
  <c r="P14" i="2"/>
  <c r="Q14" i="2"/>
  <c r="O15" i="2"/>
  <c r="P15" i="2"/>
  <c r="Q15" i="2"/>
  <c r="O16" i="2"/>
  <c r="P16" i="2"/>
  <c r="Q16" i="2"/>
  <c r="O17" i="2"/>
  <c r="P17" i="2"/>
  <c r="Q17" i="2"/>
  <c r="O18" i="2"/>
  <c r="P18" i="2"/>
  <c r="Q18" i="2"/>
  <c r="O19" i="2"/>
  <c r="P19" i="2"/>
  <c r="Q19" i="2"/>
  <c r="O20" i="2"/>
  <c r="P20" i="2"/>
  <c r="Q20" i="2"/>
  <c r="O21" i="2"/>
  <c r="P21" i="2"/>
  <c r="Q21" i="2"/>
  <c r="O22" i="2"/>
  <c r="P22" i="2"/>
  <c r="Q22" i="2"/>
  <c r="O23" i="2"/>
  <c r="P23" i="2"/>
  <c r="Q23" i="2"/>
  <c r="O24" i="2"/>
  <c r="P24" i="2"/>
  <c r="Q24" i="2"/>
  <c r="O25" i="2"/>
  <c r="P25" i="2"/>
  <c r="Q25" i="2"/>
  <c r="O26" i="2"/>
  <c r="P26" i="2"/>
  <c r="Q26" i="2"/>
  <c r="O27" i="2"/>
  <c r="P27" i="2"/>
  <c r="Q27" i="2"/>
  <c r="O28" i="2"/>
  <c r="P28" i="2"/>
  <c r="Q28" i="2"/>
  <c r="O29" i="2"/>
  <c r="P29" i="2"/>
  <c r="Q29" i="2"/>
  <c r="O30" i="2"/>
  <c r="P30" i="2"/>
  <c r="Q30" i="2"/>
  <c r="O31" i="2"/>
  <c r="P31" i="2"/>
  <c r="Q31" i="2"/>
  <c r="O32" i="2"/>
  <c r="P32" i="2"/>
  <c r="Q32" i="2"/>
  <c r="O33" i="2"/>
  <c r="P33" i="2"/>
  <c r="Q33" i="2"/>
  <c r="O34" i="2"/>
  <c r="P34" i="2"/>
  <c r="Q34" i="2"/>
  <c r="O35" i="2"/>
  <c r="P35" i="2"/>
  <c r="Q35" i="2"/>
  <c r="O36" i="2"/>
  <c r="P36" i="2"/>
  <c r="Q36" i="2"/>
  <c r="O37" i="2"/>
  <c r="P37" i="2"/>
  <c r="Q37" i="2"/>
  <c r="O38" i="2"/>
  <c r="P38" i="2"/>
  <c r="Q38" i="2"/>
  <c r="O39" i="2"/>
  <c r="P39" i="2"/>
  <c r="Q39" i="2"/>
  <c r="O40" i="2"/>
  <c r="P40" i="2"/>
  <c r="Q40" i="2"/>
  <c r="O41" i="2"/>
  <c r="P41" i="2"/>
  <c r="Q41" i="2"/>
  <c r="O42" i="2"/>
  <c r="P42" i="2"/>
  <c r="Q42" i="2"/>
  <c r="O43" i="2"/>
  <c r="P43" i="2"/>
  <c r="Q43" i="2"/>
  <c r="O44" i="2"/>
  <c r="P44" i="2"/>
  <c r="Q44" i="2"/>
  <c r="O45" i="2"/>
  <c r="P45" i="2"/>
  <c r="Q45" i="2"/>
  <c r="O46" i="2"/>
  <c r="P46" i="2"/>
  <c r="Q46" i="2"/>
  <c r="O47" i="2"/>
  <c r="P47" i="2"/>
  <c r="Q47" i="2"/>
  <c r="O48" i="2"/>
  <c r="P48" i="2"/>
  <c r="Q48" i="2"/>
  <c r="O49" i="2"/>
  <c r="P49" i="2"/>
  <c r="Q49" i="2"/>
  <c r="O50" i="2"/>
  <c r="P50" i="2"/>
  <c r="Q50" i="2"/>
  <c r="O51" i="2"/>
  <c r="P51" i="2"/>
  <c r="Q51" i="2"/>
  <c r="O52" i="2"/>
  <c r="P52" i="2"/>
  <c r="Q52" i="2"/>
  <c r="O53" i="2"/>
  <c r="P53" i="2"/>
  <c r="Q53" i="2"/>
  <c r="O54" i="2"/>
  <c r="P54" i="2"/>
  <c r="Q54" i="2"/>
  <c r="O55" i="2"/>
  <c r="P55" i="2"/>
  <c r="Q55" i="2"/>
  <c r="O56" i="2"/>
  <c r="P56" i="2"/>
  <c r="Q56" i="2"/>
  <c r="O57" i="2"/>
  <c r="P57" i="2"/>
  <c r="Q57" i="2"/>
  <c r="O58" i="2"/>
  <c r="P58" i="2"/>
  <c r="Q58" i="2"/>
  <c r="O59" i="2"/>
  <c r="P59" i="2"/>
  <c r="Q59" i="2"/>
  <c r="O60" i="2"/>
  <c r="P60" i="2"/>
  <c r="Q60" i="2"/>
  <c r="O61" i="2"/>
  <c r="P61" i="2"/>
  <c r="Q61" i="2"/>
  <c r="O62" i="2"/>
  <c r="P62" i="2"/>
  <c r="Q62" i="2"/>
  <c r="O63" i="2"/>
  <c r="P63" i="2"/>
  <c r="Q63" i="2"/>
  <c r="O64" i="2"/>
  <c r="P64" i="2"/>
  <c r="Q64" i="2"/>
  <c r="O65" i="2"/>
  <c r="P65" i="2"/>
  <c r="Q65" i="2"/>
  <c r="O66" i="2"/>
  <c r="P66" i="2"/>
  <c r="Q66" i="2"/>
  <c r="O67" i="2"/>
  <c r="P67" i="2"/>
  <c r="Q67" i="2"/>
  <c r="O68" i="2"/>
  <c r="P68" i="2"/>
  <c r="Q68" i="2"/>
  <c r="O69" i="2"/>
  <c r="P69" i="2"/>
  <c r="Q69" i="2"/>
  <c r="O70" i="2"/>
  <c r="P70" i="2"/>
  <c r="Q70" i="2"/>
  <c r="O71" i="2"/>
  <c r="P71" i="2"/>
  <c r="Q71" i="2"/>
  <c r="O72" i="2"/>
  <c r="P72" i="2"/>
  <c r="Q72" i="2"/>
  <c r="O73" i="2"/>
  <c r="P73" i="2"/>
  <c r="Q73" i="2"/>
  <c r="O74" i="2"/>
  <c r="P74" i="2"/>
  <c r="Q74" i="2"/>
  <c r="O75" i="2"/>
  <c r="P75" i="2"/>
  <c r="Q75" i="2"/>
  <c r="O76" i="2"/>
  <c r="P76" i="2"/>
  <c r="Q76" i="2"/>
  <c r="O77" i="2"/>
  <c r="P77" i="2"/>
  <c r="Q77" i="2"/>
  <c r="O78" i="2"/>
  <c r="P78" i="2"/>
  <c r="Q78" i="2"/>
  <c r="O79" i="2"/>
  <c r="P79" i="2"/>
  <c r="Q79" i="2"/>
  <c r="O80" i="2"/>
  <c r="P80" i="2"/>
  <c r="Q80" i="2"/>
  <c r="O81" i="2"/>
  <c r="P81" i="2"/>
  <c r="Q81" i="2"/>
  <c r="O82" i="2"/>
  <c r="P82" i="2"/>
  <c r="Q82" i="2"/>
  <c r="O83" i="2"/>
  <c r="P83" i="2"/>
  <c r="Q83" i="2"/>
  <c r="O84" i="2"/>
  <c r="P84" i="2"/>
  <c r="Q84" i="2"/>
  <c r="O85" i="2"/>
  <c r="P85" i="2"/>
  <c r="Q85" i="2"/>
  <c r="O86" i="2"/>
  <c r="P86" i="2"/>
  <c r="Q86" i="2"/>
  <c r="O87" i="2"/>
  <c r="P87" i="2"/>
  <c r="Q87" i="2"/>
  <c r="O88" i="2"/>
  <c r="P88" i="2"/>
  <c r="Q88" i="2"/>
  <c r="O89" i="2"/>
  <c r="P89" i="2"/>
  <c r="Q89" i="2"/>
  <c r="O90" i="2"/>
  <c r="P90" i="2"/>
  <c r="Q90" i="2"/>
  <c r="O91" i="2"/>
  <c r="P91" i="2"/>
  <c r="Q91" i="2"/>
  <c r="O92" i="2"/>
  <c r="P92" i="2"/>
  <c r="Q92" i="2"/>
  <c r="O93" i="2"/>
  <c r="P93" i="2"/>
  <c r="Q93" i="2"/>
  <c r="O94" i="2"/>
  <c r="P94" i="2"/>
  <c r="Q94" i="2"/>
  <c r="O95" i="2"/>
  <c r="P95" i="2"/>
  <c r="Q95" i="2"/>
  <c r="O96" i="2"/>
  <c r="P96" i="2"/>
  <c r="Q96" i="2"/>
  <c r="O97" i="2"/>
  <c r="P97" i="2"/>
  <c r="Q97" i="2"/>
  <c r="O98" i="2"/>
  <c r="P98" i="2"/>
  <c r="Q98" i="2"/>
  <c r="O99" i="2"/>
  <c r="P99" i="2"/>
  <c r="Q99" i="2"/>
  <c r="O100" i="2"/>
  <c r="P100" i="2"/>
  <c r="Q100" i="2"/>
  <c r="O101" i="2"/>
  <c r="P101" i="2"/>
  <c r="Q101" i="2"/>
  <c r="O102" i="2"/>
  <c r="P102" i="2"/>
  <c r="Q102" i="2"/>
  <c r="O103" i="2"/>
  <c r="P103" i="2"/>
  <c r="Q103" i="2"/>
  <c r="O104" i="2"/>
  <c r="P104" i="2"/>
  <c r="Q104" i="2"/>
  <c r="O105" i="2"/>
  <c r="P105" i="2"/>
  <c r="Q105" i="2"/>
  <c r="O106" i="2"/>
  <c r="P106" i="2"/>
  <c r="Q106" i="2"/>
  <c r="O107" i="2"/>
  <c r="P107" i="2"/>
  <c r="Q107" i="2"/>
  <c r="O108" i="2"/>
  <c r="P108" i="2"/>
  <c r="Q108" i="2"/>
  <c r="O109" i="2"/>
  <c r="P109" i="2"/>
  <c r="Q109" i="2"/>
  <c r="O110" i="2"/>
  <c r="P110" i="2"/>
  <c r="Q110" i="2"/>
  <c r="O111" i="2"/>
  <c r="P111" i="2"/>
  <c r="Q111" i="2"/>
  <c r="O112" i="2"/>
  <c r="P112" i="2"/>
  <c r="Q112" i="2"/>
  <c r="O113" i="2"/>
  <c r="P113" i="2"/>
  <c r="Q113" i="2"/>
  <c r="O114" i="2"/>
  <c r="P114" i="2"/>
  <c r="Q114" i="2"/>
  <c r="O115" i="2"/>
  <c r="P115" i="2"/>
  <c r="Q115" i="2"/>
  <c r="O116" i="2"/>
  <c r="P116" i="2"/>
  <c r="Q116" i="2"/>
  <c r="O117" i="2"/>
  <c r="P117" i="2"/>
  <c r="Q117" i="2"/>
  <c r="O118" i="2"/>
  <c r="P118" i="2"/>
  <c r="Q118" i="2"/>
  <c r="O119" i="2"/>
  <c r="P119" i="2"/>
  <c r="Q119" i="2"/>
  <c r="O120" i="2"/>
  <c r="P120" i="2"/>
  <c r="Q120" i="2"/>
  <c r="O121" i="2"/>
  <c r="P121" i="2"/>
  <c r="Q121" i="2"/>
  <c r="O122" i="2"/>
  <c r="P122" i="2"/>
  <c r="Q122" i="2"/>
  <c r="O123" i="2"/>
  <c r="P123" i="2"/>
  <c r="Q123" i="2"/>
  <c r="O124" i="2"/>
  <c r="P124" i="2"/>
  <c r="Q124" i="2"/>
  <c r="O125" i="2"/>
  <c r="P125" i="2"/>
  <c r="Q125" i="2"/>
  <c r="O126" i="2"/>
  <c r="P126" i="2"/>
  <c r="Q126" i="2"/>
  <c r="O127" i="2"/>
  <c r="P127" i="2"/>
  <c r="Q127" i="2"/>
  <c r="O128" i="2"/>
  <c r="P128" i="2"/>
  <c r="Q128" i="2"/>
  <c r="O129" i="2"/>
  <c r="P129" i="2"/>
  <c r="Q129" i="2"/>
  <c r="O130" i="2"/>
  <c r="P130" i="2"/>
  <c r="Q130" i="2"/>
  <c r="O131" i="2"/>
  <c r="P131" i="2"/>
  <c r="Q131" i="2"/>
  <c r="O132" i="2"/>
  <c r="P132" i="2"/>
  <c r="Q132" i="2"/>
  <c r="O133" i="2"/>
  <c r="P133" i="2"/>
  <c r="Q133" i="2"/>
  <c r="O134" i="2"/>
  <c r="P134" i="2"/>
  <c r="Q134" i="2"/>
  <c r="O135" i="2"/>
  <c r="P135" i="2"/>
  <c r="Q135" i="2"/>
  <c r="O136" i="2"/>
  <c r="P136" i="2"/>
  <c r="Q136" i="2"/>
  <c r="O137" i="2"/>
  <c r="P137" i="2"/>
  <c r="Q137" i="2"/>
  <c r="O138" i="2"/>
  <c r="P138" i="2"/>
  <c r="Q138" i="2"/>
  <c r="O139" i="2"/>
  <c r="P139" i="2"/>
  <c r="Q139" i="2"/>
  <c r="O140" i="2"/>
  <c r="P140" i="2"/>
  <c r="Q140" i="2"/>
  <c r="O141" i="2"/>
  <c r="P141" i="2"/>
  <c r="Q141" i="2"/>
  <c r="O142" i="2"/>
  <c r="P142" i="2"/>
  <c r="Q142" i="2"/>
  <c r="O143" i="2"/>
  <c r="P143" i="2"/>
  <c r="Q143" i="2"/>
  <c r="O144" i="2"/>
  <c r="P144" i="2"/>
  <c r="Q144" i="2"/>
  <c r="O145" i="2"/>
  <c r="P145" i="2"/>
  <c r="Q145" i="2"/>
  <c r="O146" i="2"/>
  <c r="P146" i="2"/>
  <c r="Q146" i="2"/>
  <c r="O147" i="2"/>
  <c r="P147" i="2"/>
  <c r="Q147" i="2"/>
  <c r="O148" i="2"/>
  <c r="P148" i="2"/>
  <c r="Q148" i="2"/>
  <c r="O149" i="2"/>
  <c r="P149" i="2"/>
  <c r="Q149" i="2"/>
  <c r="O150" i="2"/>
  <c r="P150" i="2"/>
  <c r="Q150" i="2"/>
  <c r="O151" i="2"/>
  <c r="P151" i="2"/>
  <c r="Q151" i="2"/>
  <c r="O152" i="2"/>
  <c r="P152" i="2"/>
  <c r="Q152" i="2"/>
  <c r="O153" i="2"/>
  <c r="P153" i="2"/>
  <c r="Q153" i="2"/>
  <c r="O154" i="2"/>
  <c r="P154" i="2"/>
  <c r="Q154" i="2"/>
  <c r="O155" i="2"/>
  <c r="P155" i="2"/>
  <c r="Q155" i="2"/>
  <c r="O156" i="2"/>
  <c r="P156" i="2"/>
  <c r="Q156" i="2"/>
  <c r="O157" i="2"/>
  <c r="P157" i="2"/>
  <c r="Q157" i="2"/>
  <c r="O158" i="2"/>
  <c r="P158" i="2"/>
  <c r="Q158" i="2"/>
  <c r="O159" i="2"/>
  <c r="P159" i="2"/>
  <c r="Q159" i="2"/>
  <c r="O160" i="2"/>
  <c r="P160" i="2"/>
  <c r="Q160" i="2"/>
  <c r="O161" i="2"/>
  <c r="P161" i="2"/>
  <c r="Q161" i="2"/>
  <c r="O162" i="2"/>
  <c r="P162" i="2"/>
  <c r="Q162" i="2"/>
  <c r="O163" i="2"/>
  <c r="P163" i="2"/>
  <c r="Q163" i="2"/>
  <c r="O164" i="2"/>
  <c r="P164" i="2"/>
  <c r="Q164" i="2"/>
  <c r="O165" i="2"/>
  <c r="P165" i="2"/>
  <c r="Q165" i="2"/>
  <c r="O166" i="2"/>
  <c r="P166" i="2"/>
  <c r="Q166" i="2"/>
  <c r="O167" i="2"/>
  <c r="P167" i="2"/>
  <c r="Q167" i="2"/>
  <c r="O168" i="2"/>
  <c r="P168" i="2"/>
  <c r="Q168" i="2"/>
  <c r="O169" i="2"/>
  <c r="P169" i="2"/>
  <c r="Q169" i="2"/>
  <c r="O170" i="2"/>
  <c r="P170" i="2"/>
  <c r="Q170" i="2"/>
  <c r="O171" i="2"/>
  <c r="P171" i="2"/>
  <c r="Q171" i="2"/>
  <c r="O172" i="2"/>
  <c r="P172" i="2"/>
  <c r="Q172" i="2"/>
  <c r="O173" i="2"/>
  <c r="P173" i="2"/>
  <c r="Q173" i="2"/>
  <c r="O174" i="2"/>
  <c r="P174" i="2"/>
  <c r="Q174" i="2"/>
  <c r="O175" i="2"/>
  <c r="P175" i="2"/>
  <c r="Q175" i="2"/>
  <c r="O176" i="2"/>
  <c r="P176" i="2"/>
  <c r="Q176" i="2"/>
  <c r="O177" i="2"/>
  <c r="P177" i="2"/>
  <c r="Q177" i="2"/>
  <c r="O178" i="2"/>
  <c r="P178" i="2"/>
  <c r="Q178" i="2"/>
  <c r="O179" i="2"/>
  <c r="P179" i="2"/>
  <c r="Q179" i="2"/>
  <c r="O180" i="2"/>
  <c r="P180" i="2"/>
  <c r="Q180" i="2"/>
  <c r="O181" i="2"/>
  <c r="P181" i="2"/>
  <c r="Q181" i="2"/>
  <c r="O182" i="2"/>
  <c r="P182" i="2"/>
  <c r="Q182" i="2"/>
  <c r="O183" i="2"/>
  <c r="P183" i="2"/>
  <c r="Q183" i="2"/>
  <c r="O184" i="2"/>
  <c r="P184" i="2"/>
  <c r="Q184" i="2"/>
  <c r="O185" i="2"/>
  <c r="P185" i="2"/>
  <c r="Q185" i="2"/>
  <c r="O186" i="2"/>
  <c r="P186" i="2"/>
  <c r="Q186" i="2"/>
  <c r="O187" i="2"/>
  <c r="P187" i="2"/>
  <c r="Q187" i="2"/>
  <c r="O188" i="2"/>
  <c r="P188" i="2"/>
  <c r="Q188" i="2"/>
  <c r="O189" i="2"/>
  <c r="P189" i="2"/>
  <c r="Q189" i="2"/>
  <c r="O190" i="2"/>
  <c r="P190" i="2"/>
  <c r="Q190" i="2"/>
  <c r="O191" i="2"/>
  <c r="P191" i="2"/>
  <c r="Q191" i="2"/>
  <c r="O192" i="2"/>
  <c r="P192" i="2"/>
  <c r="Q192" i="2"/>
  <c r="O193" i="2"/>
  <c r="P193" i="2"/>
  <c r="Q193" i="2"/>
  <c r="O194" i="2"/>
  <c r="P194" i="2"/>
  <c r="Q194" i="2"/>
  <c r="O195" i="2"/>
  <c r="P195" i="2"/>
  <c r="Q195" i="2"/>
  <c r="O196" i="2"/>
  <c r="P196" i="2"/>
  <c r="Q196" i="2"/>
  <c r="O197" i="2"/>
  <c r="P197" i="2"/>
  <c r="Q197" i="2"/>
  <c r="O198" i="2"/>
  <c r="P198" i="2"/>
  <c r="Q198" i="2"/>
  <c r="O199" i="2"/>
  <c r="P199" i="2"/>
  <c r="Q199" i="2"/>
  <c r="O200" i="2"/>
  <c r="P200" i="2"/>
  <c r="Q200" i="2"/>
  <c r="O201" i="2"/>
  <c r="P201" i="2"/>
  <c r="Q201" i="2"/>
  <c r="O202" i="2"/>
  <c r="P202" i="2"/>
  <c r="Q202" i="2"/>
  <c r="O203" i="2"/>
  <c r="P203" i="2"/>
  <c r="Q203" i="2"/>
  <c r="O204" i="2"/>
  <c r="P204" i="2"/>
  <c r="Q204" i="2"/>
  <c r="O205" i="2"/>
  <c r="P205" i="2"/>
  <c r="Q205" i="2"/>
  <c r="O206" i="2"/>
  <c r="P206" i="2"/>
  <c r="Q206" i="2"/>
  <c r="O207" i="2"/>
  <c r="P207" i="2"/>
  <c r="Q207" i="2"/>
  <c r="O208" i="2"/>
  <c r="P208" i="2"/>
  <c r="Q208" i="2"/>
  <c r="O209" i="2"/>
  <c r="P209" i="2"/>
  <c r="Q209" i="2"/>
  <c r="O210" i="2"/>
  <c r="P210" i="2"/>
  <c r="Q210" i="2"/>
  <c r="O211" i="2"/>
  <c r="P211" i="2"/>
  <c r="Q211" i="2"/>
  <c r="O212" i="2"/>
  <c r="P212" i="2"/>
  <c r="Q212" i="2"/>
  <c r="O213" i="2"/>
  <c r="P213" i="2"/>
  <c r="Q213" i="2"/>
  <c r="O214" i="2"/>
  <c r="P214" i="2"/>
  <c r="Q214" i="2"/>
  <c r="O215" i="2"/>
  <c r="P215" i="2"/>
  <c r="Q215" i="2"/>
  <c r="O216" i="2"/>
  <c r="P216" i="2"/>
  <c r="Q216" i="2"/>
  <c r="O217" i="2"/>
  <c r="P217" i="2"/>
  <c r="Q217" i="2"/>
  <c r="O218" i="2"/>
  <c r="P218" i="2"/>
  <c r="Q218" i="2"/>
  <c r="O219" i="2"/>
  <c r="P219" i="2"/>
  <c r="Q219" i="2"/>
  <c r="O220" i="2"/>
  <c r="P220" i="2"/>
  <c r="Q220" i="2"/>
  <c r="O221" i="2"/>
  <c r="P221" i="2"/>
  <c r="Q221" i="2"/>
  <c r="O222" i="2"/>
  <c r="P222" i="2"/>
  <c r="Q222" i="2"/>
  <c r="O223" i="2"/>
  <c r="P223" i="2"/>
  <c r="Q223" i="2"/>
  <c r="O224" i="2"/>
  <c r="P224" i="2"/>
  <c r="Q224" i="2"/>
  <c r="O225" i="2"/>
  <c r="P225" i="2"/>
  <c r="Q225" i="2"/>
  <c r="O226" i="2"/>
  <c r="P226" i="2"/>
  <c r="Q226" i="2"/>
  <c r="O227" i="2"/>
  <c r="P227" i="2"/>
  <c r="Q227" i="2"/>
  <c r="O228" i="2"/>
  <c r="P228" i="2"/>
  <c r="Q228" i="2"/>
  <c r="O229" i="2"/>
  <c r="P229" i="2"/>
  <c r="Q229" i="2"/>
  <c r="O230" i="2"/>
  <c r="P230" i="2"/>
  <c r="Q230" i="2"/>
  <c r="O231" i="2"/>
  <c r="P231" i="2"/>
  <c r="Q231" i="2"/>
  <c r="O232" i="2"/>
  <c r="P232" i="2"/>
  <c r="Q232" i="2"/>
  <c r="O233" i="2"/>
  <c r="P233" i="2"/>
  <c r="Q233" i="2"/>
  <c r="O234" i="2"/>
  <c r="P234" i="2"/>
  <c r="Q234" i="2"/>
  <c r="O235" i="2"/>
  <c r="P235" i="2"/>
  <c r="Q235" i="2"/>
  <c r="O236" i="2"/>
  <c r="P236" i="2"/>
  <c r="Q236" i="2"/>
  <c r="O237" i="2"/>
  <c r="P237" i="2"/>
  <c r="Q237" i="2"/>
  <c r="O238" i="2"/>
  <c r="P238" i="2"/>
  <c r="Q238" i="2"/>
  <c r="O239" i="2"/>
  <c r="P239" i="2"/>
  <c r="Q239" i="2"/>
  <c r="O240" i="2"/>
  <c r="P240" i="2"/>
  <c r="Q240" i="2"/>
  <c r="O241" i="2"/>
  <c r="P241" i="2"/>
  <c r="Q241" i="2"/>
  <c r="O242" i="2"/>
  <c r="P242" i="2"/>
  <c r="Q242" i="2"/>
  <c r="O243" i="2"/>
  <c r="P243" i="2"/>
  <c r="Q243" i="2"/>
  <c r="O244" i="2"/>
  <c r="P244" i="2"/>
  <c r="Q244" i="2"/>
  <c r="O245" i="2"/>
  <c r="P245" i="2"/>
  <c r="Q245" i="2"/>
  <c r="O246" i="2"/>
  <c r="P246" i="2"/>
  <c r="Q246" i="2"/>
  <c r="O247" i="2"/>
  <c r="P247" i="2"/>
  <c r="Q247" i="2"/>
  <c r="O248" i="2"/>
  <c r="P248" i="2"/>
  <c r="Q248" i="2"/>
  <c r="O249" i="2"/>
  <c r="P249" i="2"/>
  <c r="Q249" i="2"/>
  <c r="O250" i="2"/>
  <c r="P250" i="2"/>
  <c r="Q250" i="2"/>
  <c r="O251" i="2"/>
  <c r="P251" i="2"/>
  <c r="Q251" i="2"/>
  <c r="O252" i="2"/>
  <c r="P252" i="2"/>
  <c r="Q252" i="2"/>
  <c r="O253" i="2"/>
  <c r="P253" i="2"/>
  <c r="Q253" i="2"/>
  <c r="O254" i="2"/>
  <c r="P254" i="2"/>
  <c r="Q254" i="2"/>
  <c r="O255" i="2"/>
  <c r="P255" i="2"/>
  <c r="Q255" i="2"/>
  <c r="O256" i="2"/>
  <c r="P256" i="2"/>
  <c r="Q256" i="2"/>
  <c r="O257" i="2"/>
  <c r="P257" i="2"/>
  <c r="Q257" i="2"/>
  <c r="O258" i="2"/>
  <c r="P258" i="2"/>
  <c r="Q258" i="2"/>
  <c r="O259" i="2"/>
  <c r="P259" i="2"/>
  <c r="Q259" i="2"/>
  <c r="O260" i="2"/>
  <c r="P260" i="2"/>
  <c r="Q260" i="2"/>
  <c r="O261" i="2"/>
  <c r="P261" i="2"/>
  <c r="Q261" i="2"/>
  <c r="O262" i="2"/>
  <c r="P262" i="2"/>
  <c r="Q262" i="2"/>
  <c r="O263" i="2"/>
  <c r="P263" i="2"/>
  <c r="Q263" i="2"/>
  <c r="O264" i="2"/>
  <c r="P264" i="2"/>
  <c r="Q264" i="2"/>
  <c r="O265" i="2"/>
  <c r="P265" i="2"/>
  <c r="Q265" i="2"/>
  <c r="O266" i="2"/>
  <c r="P266" i="2"/>
  <c r="Q266" i="2"/>
  <c r="O267" i="2"/>
  <c r="P267" i="2"/>
  <c r="Q267" i="2"/>
  <c r="O268" i="2"/>
  <c r="P268" i="2"/>
  <c r="Q268" i="2"/>
  <c r="O269" i="2"/>
  <c r="P269" i="2"/>
  <c r="Q269" i="2"/>
  <c r="O270" i="2"/>
  <c r="P270" i="2"/>
  <c r="Q270" i="2"/>
  <c r="O271" i="2"/>
  <c r="P271" i="2"/>
  <c r="Q271" i="2"/>
  <c r="O272" i="2"/>
  <c r="P272" i="2"/>
  <c r="Q272" i="2"/>
  <c r="O273" i="2"/>
  <c r="P273" i="2"/>
  <c r="Q273" i="2"/>
  <c r="O274" i="2"/>
  <c r="P274" i="2"/>
  <c r="Q274" i="2"/>
  <c r="O275" i="2"/>
  <c r="P275" i="2"/>
  <c r="Q275" i="2"/>
  <c r="O276" i="2"/>
  <c r="P276" i="2"/>
  <c r="Q276" i="2"/>
  <c r="O277" i="2"/>
  <c r="P277" i="2"/>
  <c r="Q277" i="2"/>
  <c r="O278" i="2"/>
  <c r="P278" i="2"/>
  <c r="Q278" i="2"/>
  <c r="O279" i="2"/>
  <c r="P279" i="2"/>
  <c r="Q279" i="2"/>
  <c r="O280" i="2"/>
  <c r="P280" i="2"/>
  <c r="Q280" i="2"/>
  <c r="O281" i="2"/>
  <c r="P281" i="2"/>
  <c r="Q281" i="2"/>
  <c r="O282" i="2"/>
  <c r="P282" i="2"/>
  <c r="Q282" i="2"/>
  <c r="O283" i="2"/>
  <c r="P283" i="2"/>
  <c r="Q283" i="2"/>
  <c r="O284" i="2"/>
  <c r="P284" i="2"/>
  <c r="Q284" i="2"/>
  <c r="O285" i="2"/>
  <c r="P285" i="2"/>
  <c r="Q285" i="2"/>
  <c r="O286" i="2"/>
  <c r="P286" i="2"/>
  <c r="Q286" i="2"/>
  <c r="O287" i="2"/>
  <c r="P287" i="2"/>
  <c r="Q287" i="2"/>
  <c r="O288" i="2"/>
  <c r="P288" i="2"/>
  <c r="Q288" i="2"/>
  <c r="O289" i="2"/>
  <c r="P289" i="2"/>
  <c r="Q289" i="2"/>
  <c r="O290" i="2"/>
  <c r="P290" i="2"/>
  <c r="Q290" i="2"/>
  <c r="O291" i="2"/>
  <c r="P291" i="2"/>
  <c r="Q291" i="2"/>
  <c r="O292" i="2"/>
  <c r="P292" i="2"/>
  <c r="Q292" i="2"/>
  <c r="O293" i="2"/>
  <c r="P293" i="2"/>
  <c r="Q293" i="2"/>
  <c r="O294" i="2"/>
  <c r="P294" i="2"/>
  <c r="Q294" i="2"/>
  <c r="O295" i="2"/>
  <c r="P295" i="2"/>
  <c r="Q295" i="2"/>
  <c r="O296" i="2"/>
  <c r="P296" i="2"/>
  <c r="Q296" i="2"/>
  <c r="O297" i="2"/>
  <c r="P297" i="2"/>
  <c r="Q297" i="2"/>
  <c r="O298" i="2"/>
  <c r="P298" i="2"/>
  <c r="Q298" i="2"/>
  <c r="O299" i="2"/>
  <c r="P299" i="2"/>
  <c r="Q299" i="2"/>
  <c r="O300" i="2"/>
  <c r="P300" i="2"/>
  <c r="Q300" i="2"/>
  <c r="O301" i="2"/>
  <c r="P301" i="2"/>
  <c r="Q301" i="2"/>
  <c r="O302" i="2"/>
  <c r="P302" i="2"/>
  <c r="Q302" i="2"/>
  <c r="O303" i="2"/>
  <c r="P303" i="2"/>
  <c r="Q303" i="2"/>
  <c r="O304" i="2"/>
  <c r="P304" i="2"/>
  <c r="Q304" i="2"/>
  <c r="O305" i="2"/>
  <c r="P305" i="2"/>
  <c r="Q305" i="2"/>
  <c r="O306" i="2"/>
  <c r="P306" i="2"/>
  <c r="Q306" i="2"/>
  <c r="O307" i="2"/>
  <c r="P307" i="2"/>
  <c r="Q307" i="2"/>
  <c r="O308" i="2"/>
  <c r="P308" i="2"/>
  <c r="Q308" i="2"/>
  <c r="O309" i="2"/>
  <c r="P309" i="2"/>
  <c r="Q309" i="2"/>
  <c r="O310" i="2"/>
  <c r="P310" i="2"/>
  <c r="Q310" i="2"/>
  <c r="O311" i="2"/>
  <c r="P311" i="2"/>
  <c r="Q311" i="2"/>
  <c r="O312" i="2"/>
  <c r="P312" i="2"/>
  <c r="Q312" i="2"/>
  <c r="O313" i="2"/>
  <c r="P313" i="2"/>
  <c r="Q313" i="2"/>
  <c r="O314" i="2"/>
  <c r="P314" i="2"/>
  <c r="Q314" i="2"/>
  <c r="O315" i="2"/>
  <c r="P315" i="2"/>
  <c r="Q315" i="2"/>
  <c r="O316" i="2"/>
  <c r="P316" i="2"/>
  <c r="Q316" i="2"/>
  <c r="O317" i="2"/>
  <c r="P317" i="2"/>
  <c r="Q317" i="2"/>
  <c r="O318" i="2"/>
  <c r="P318" i="2"/>
  <c r="Q318" i="2"/>
  <c r="O319" i="2"/>
  <c r="P319" i="2"/>
  <c r="Q319" i="2"/>
  <c r="O320" i="2"/>
  <c r="P320" i="2"/>
  <c r="Q320" i="2"/>
  <c r="O321" i="2"/>
  <c r="P321" i="2"/>
  <c r="Q321" i="2"/>
  <c r="O322" i="2"/>
  <c r="P322" i="2"/>
  <c r="Q322" i="2"/>
  <c r="O323" i="2"/>
  <c r="P323" i="2"/>
  <c r="Q323" i="2"/>
  <c r="O324" i="2"/>
  <c r="P324" i="2"/>
  <c r="Q324" i="2"/>
  <c r="O325" i="2"/>
  <c r="P325" i="2"/>
  <c r="Q325" i="2"/>
  <c r="O326" i="2"/>
  <c r="P326" i="2"/>
  <c r="Q326" i="2"/>
  <c r="O327" i="2"/>
  <c r="P327" i="2"/>
  <c r="Q327" i="2"/>
  <c r="O328" i="2"/>
  <c r="P328" i="2"/>
  <c r="Q328" i="2"/>
  <c r="O329" i="2"/>
  <c r="P329" i="2"/>
  <c r="Q329" i="2"/>
  <c r="O330" i="2"/>
  <c r="P330" i="2"/>
  <c r="Q330" i="2"/>
  <c r="O331" i="2"/>
  <c r="P331" i="2"/>
  <c r="Q331" i="2"/>
  <c r="O332" i="2"/>
  <c r="P332" i="2"/>
  <c r="Q332" i="2"/>
  <c r="O333" i="2"/>
  <c r="P333" i="2"/>
  <c r="Q333" i="2"/>
  <c r="O334" i="2"/>
  <c r="P334" i="2"/>
  <c r="Q334" i="2"/>
  <c r="O335" i="2"/>
  <c r="P335" i="2"/>
  <c r="Q335" i="2"/>
  <c r="O336" i="2"/>
  <c r="P336" i="2"/>
  <c r="Q336" i="2"/>
  <c r="O337" i="2"/>
  <c r="P337" i="2"/>
  <c r="Q337" i="2"/>
  <c r="O338" i="2"/>
  <c r="P338" i="2"/>
  <c r="Q338" i="2"/>
  <c r="O339" i="2"/>
  <c r="P339" i="2"/>
  <c r="Q339" i="2"/>
  <c r="O340" i="2"/>
  <c r="P340" i="2"/>
  <c r="Q340" i="2"/>
  <c r="O341" i="2"/>
  <c r="P341" i="2"/>
  <c r="Q341" i="2"/>
  <c r="O342" i="2"/>
  <c r="P342" i="2"/>
  <c r="Q342" i="2"/>
  <c r="O343" i="2"/>
  <c r="P343" i="2"/>
  <c r="Q343" i="2"/>
  <c r="O344" i="2"/>
  <c r="P344" i="2"/>
  <c r="Q344" i="2"/>
  <c r="O345" i="2"/>
  <c r="P345" i="2"/>
  <c r="Q345" i="2"/>
  <c r="O346" i="2"/>
  <c r="P346" i="2"/>
  <c r="Q346" i="2"/>
  <c r="O347" i="2"/>
  <c r="P347" i="2"/>
  <c r="Q347" i="2"/>
  <c r="O348" i="2"/>
  <c r="P348" i="2"/>
  <c r="Q348" i="2"/>
  <c r="O349" i="2"/>
  <c r="P349" i="2"/>
  <c r="Q349" i="2"/>
  <c r="O350" i="2"/>
  <c r="P350" i="2"/>
  <c r="Q350" i="2"/>
  <c r="O351" i="2"/>
  <c r="P351" i="2"/>
  <c r="Q351" i="2"/>
  <c r="O352" i="2"/>
  <c r="P352" i="2"/>
  <c r="Q352" i="2"/>
  <c r="O353" i="2"/>
  <c r="P353" i="2"/>
  <c r="Q353" i="2"/>
  <c r="O354" i="2"/>
  <c r="P354" i="2"/>
  <c r="Q354" i="2"/>
  <c r="O355" i="2"/>
  <c r="P355" i="2"/>
  <c r="Q355" i="2"/>
  <c r="O356" i="2"/>
  <c r="P356" i="2"/>
  <c r="Q356" i="2"/>
  <c r="O357" i="2"/>
  <c r="P357" i="2"/>
  <c r="Q357" i="2"/>
  <c r="O358" i="2"/>
  <c r="P358" i="2"/>
  <c r="Q358" i="2"/>
  <c r="O359" i="2"/>
  <c r="P359" i="2"/>
  <c r="Q359" i="2"/>
  <c r="O360" i="2"/>
  <c r="P360" i="2"/>
  <c r="Q360" i="2"/>
  <c r="O361" i="2"/>
  <c r="P361" i="2"/>
  <c r="Q361" i="2"/>
  <c r="O362" i="2"/>
  <c r="P362" i="2"/>
  <c r="Q362" i="2"/>
  <c r="O363" i="2"/>
  <c r="P363" i="2"/>
  <c r="Q363" i="2"/>
  <c r="O364" i="2"/>
  <c r="P364" i="2"/>
  <c r="Q364" i="2"/>
  <c r="O365" i="2"/>
  <c r="P365" i="2"/>
  <c r="Q365" i="2"/>
  <c r="O366" i="2"/>
  <c r="P366" i="2"/>
  <c r="Q366" i="2"/>
  <c r="O367" i="2"/>
  <c r="P367" i="2"/>
  <c r="Q367" i="2"/>
  <c r="O368" i="2"/>
  <c r="P368" i="2"/>
  <c r="Q368" i="2"/>
  <c r="O369" i="2"/>
  <c r="P369" i="2"/>
  <c r="Q369" i="2"/>
  <c r="O370" i="2"/>
  <c r="P370" i="2"/>
  <c r="Q370" i="2"/>
  <c r="O371" i="2"/>
  <c r="P371" i="2"/>
  <c r="Q371" i="2"/>
  <c r="O372" i="2"/>
  <c r="P372" i="2"/>
  <c r="Q372" i="2"/>
  <c r="O373" i="2"/>
  <c r="P373" i="2"/>
  <c r="Q373" i="2"/>
  <c r="O374" i="2"/>
  <c r="P374" i="2"/>
  <c r="Q374" i="2"/>
  <c r="O375" i="2"/>
  <c r="P375" i="2"/>
  <c r="Q375" i="2"/>
  <c r="O376" i="2"/>
  <c r="P376" i="2"/>
  <c r="Q376" i="2"/>
  <c r="O377" i="2"/>
  <c r="P377" i="2"/>
  <c r="Q377" i="2"/>
  <c r="O378" i="2"/>
  <c r="P378" i="2"/>
  <c r="Q378" i="2"/>
  <c r="O379" i="2"/>
  <c r="P379" i="2"/>
  <c r="Q379" i="2"/>
  <c r="O380" i="2"/>
  <c r="P380" i="2"/>
  <c r="Q380" i="2"/>
  <c r="O381" i="2"/>
  <c r="P381" i="2"/>
  <c r="Q381" i="2"/>
  <c r="O382" i="2"/>
  <c r="P382" i="2"/>
  <c r="Q382" i="2"/>
  <c r="O383" i="2"/>
  <c r="P383" i="2"/>
  <c r="Q383" i="2"/>
  <c r="O384" i="2"/>
  <c r="P384" i="2"/>
  <c r="Q384" i="2"/>
  <c r="O385" i="2"/>
  <c r="P385" i="2"/>
  <c r="Q385" i="2"/>
  <c r="O386" i="2"/>
  <c r="P386" i="2"/>
  <c r="Q386" i="2"/>
  <c r="O387" i="2"/>
  <c r="P387" i="2"/>
  <c r="Q387" i="2"/>
  <c r="O388" i="2"/>
  <c r="P388" i="2"/>
  <c r="Q388" i="2"/>
  <c r="O389" i="2"/>
  <c r="P389" i="2"/>
  <c r="Q389" i="2"/>
  <c r="O390" i="2"/>
  <c r="P390" i="2"/>
  <c r="Q390" i="2"/>
  <c r="O391" i="2"/>
  <c r="P391" i="2"/>
  <c r="Q391" i="2"/>
  <c r="O392" i="2"/>
  <c r="P392" i="2"/>
  <c r="Q392" i="2"/>
  <c r="O393" i="2"/>
  <c r="P393" i="2"/>
  <c r="Q393" i="2"/>
  <c r="O394" i="2"/>
  <c r="P394" i="2"/>
  <c r="Q394" i="2"/>
  <c r="O395" i="2"/>
  <c r="P395" i="2"/>
  <c r="Q395" i="2"/>
  <c r="O396" i="2"/>
  <c r="P396" i="2"/>
  <c r="Q396" i="2"/>
  <c r="O397" i="2"/>
  <c r="P397" i="2"/>
  <c r="Q397" i="2"/>
  <c r="O398" i="2"/>
  <c r="P398" i="2"/>
  <c r="Q398" i="2"/>
  <c r="O399" i="2"/>
  <c r="P399" i="2"/>
  <c r="Q399" i="2"/>
  <c r="O400" i="2"/>
  <c r="P400" i="2"/>
  <c r="Q400" i="2"/>
  <c r="O401" i="2"/>
  <c r="P401" i="2"/>
  <c r="Q401" i="2"/>
  <c r="O402" i="2"/>
  <c r="P402" i="2"/>
  <c r="Q402" i="2"/>
  <c r="O403" i="2"/>
  <c r="P403" i="2"/>
  <c r="Q403" i="2"/>
  <c r="O404" i="2"/>
  <c r="P404" i="2"/>
  <c r="Q404" i="2"/>
  <c r="O405" i="2"/>
  <c r="P405" i="2"/>
  <c r="Q405" i="2"/>
  <c r="O406" i="2"/>
  <c r="P406" i="2"/>
  <c r="Q406" i="2"/>
  <c r="O407" i="2"/>
  <c r="P407" i="2"/>
  <c r="Q407" i="2"/>
  <c r="O408" i="2"/>
  <c r="P408" i="2"/>
  <c r="Q408" i="2"/>
  <c r="O409" i="2"/>
  <c r="P409" i="2"/>
  <c r="Q409" i="2"/>
  <c r="O410" i="2"/>
  <c r="P410" i="2"/>
  <c r="Q410" i="2"/>
  <c r="O411" i="2"/>
  <c r="P411" i="2"/>
  <c r="Q411" i="2"/>
  <c r="O412" i="2"/>
  <c r="P412" i="2"/>
  <c r="Q412" i="2"/>
  <c r="O413" i="2"/>
  <c r="P413" i="2"/>
  <c r="Q413" i="2"/>
  <c r="O414" i="2"/>
  <c r="P414" i="2"/>
  <c r="Q414" i="2"/>
  <c r="O415" i="2"/>
  <c r="P415" i="2"/>
  <c r="Q415" i="2"/>
  <c r="O416" i="2"/>
  <c r="P416" i="2"/>
  <c r="Q416" i="2"/>
  <c r="O417" i="2"/>
  <c r="P417" i="2"/>
  <c r="Q417" i="2"/>
  <c r="O418" i="2"/>
  <c r="P418" i="2"/>
  <c r="Q418" i="2"/>
  <c r="O419" i="2"/>
  <c r="P419" i="2"/>
  <c r="Q419" i="2"/>
  <c r="O420" i="2"/>
  <c r="P420" i="2"/>
  <c r="Q420" i="2"/>
  <c r="O421" i="2"/>
  <c r="P421" i="2"/>
  <c r="Q421" i="2"/>
  <c r="O422" i="2"/>
  <c r="P422" i="2"/>
  <c r="Q422" i="2"/>
  <c r="O423" i="2"/>
  <c r="P423" i="2"/>
  <c r="Q423" i="2"/>
  <c r="O424" i="2"/>
  <c r="P424" i="2"/>
  <c r="Q424" i="2"/>
  <c r="O425" i="2"/>
  <c r="P425" i="2"/>
  <c r="Q425" i="2"/>
  <c r="O426" i="2"/>
  <c r="P426" i="2"/>
  <c r="Q426" i="2"/>
  <c r="O427" i="2"/>
  <c r="P427" i="2"/>
  <c r="Q427" i="2"/>
  <c r="O428" i="2"/>
  <c r="P428" i="2"/>
  <c r="Q428" i="2"/>
  <c r="O429" i="2"/>
  <c r="P429" i="2"/>
  <c r="Q429" i="2"/>
  <c r="O430" i="2"/>
  <c r="P430" i="2"/>
  <c r="Q430" i="2"/>
  <c r="O431" i="2"/>
  <c r="P431" i="2"/>
  <c r="Q431" i="2"/>
  <c r="O432" i="2"/>
  <c r="P432" i="2"/>
  <c r="Q432" i="2"/>
  <c r="O433" i="2"/>
  <c r="P433" i="2"/>
  <c r="Q433" i="2"/>
  <c r="O434" i="2"/>
  <c r="P434" i="2"/>
  <c r="Q434" i="2"/>
  <c r="O435" i="2"/>
  <c r="P435" i="2"/>
  <c r="Q435" i="2"/>
  <c r="O436" i="2"/>
  <c r="P436" i="2"/>
  <c r="Q436" i="2"/>
  <c r="O437" i="2"/>
  <c r="P437" i="2"/>
  <c r="Q437" i="2"/>
  <c r="O438" i="2"/>
  <c r="P438" i="2"/>
  <c r="Q438" i="2"/>
  <c r="O439" i="2"/>
  <c r="P439" i="2"/>
  <c r="Q439" i="2"/>
  <c r="O440" i="2"/>
  <c r="P440" i="2"/>
  <c r="Q440" i="2"/>
  <c r="O441" i="2"/>
  <c r="P441" i="2"/>
  <c r="Q441" i="2"/>
  <c r="O442" i="2"/>
  <c r="P442" i="2"/>
  <c r="Q442" i="2"/>
  <c r="O443" i="2"/>
  <c r="P443" i="2"/>
  <c r="Q443" i="2"/>
  <c r="O444" i="2"/>
  <c r="P444" i="2"/>
  <c r="Q444" i="2"/>
  <c r="O445" i="2"/>
  <c r="P445" i="2"/>
  <c r="Q445" i="2"/>
  <c r="O446" i="2"/>
  <c r="P446" i="2"/>
  <c r="Q446" i="2"/>
  <c r="O447" i="2"/>
  <c r="P447" i="2"/>
  <c r="Q447" i="2"/>
  <c r="O448" i="2"/>
  <c r="P448" i="2"/>
  <c r="Q448" i="2"/>
  <c r="O449" i="2"/>
  <c r="P449" i="2"/>
  <c r="Q449" i="2"/>
  <c r="O450" i="2"/>
  <c r="P450" i="2"/>
  <c r="Q450" i="2"/>
  <c r="O451" i="2"/>
  <c r="P451" i="2"/>
  <c r="Q451" i="2"/>
  <c r="O452" i="2"/>
  <c r="P452" i="2"/>
  <c r="Q452" i="2"/>
  <c r="O453" i="2"/>
  <c r="P453" i="2"/>
  <c r="Q453" i="2"/>
  <c r="O454" i="2"/>
  <c r="P454" i="2"/>
  <c r="Q454" i="2"/>
  <c r="O455" i="2"/>
  <c r="P455" i="2"/>
  <c r="Q455" i="2"/>
  <c r="O456" i="2"/>
  <c r="P456" i="2"/>
  <c r="Q456" i="2"/>
  <c r="O457" i="2"/>
  <c r="P457" i="2"/>
  <c r="Q457" i="2"/>
  <c r="O458" i="2"/>
  <c r="P458" i="2"/>
  <c r="Q458" i="2"/>
  <c r="O459" i="2"/>
  <c r="P459" i="2"/>
  <c r="Q459" i="2"/>
  <c r="O460" i="2"/>
  <c r="P460" i="2"/>
  <c r="Q460" i="2"/>
  <c r="O461" i="2"/>
  <c r="P461" i="2"/>
  <c r="Q461" i="2"/>
  <c r="O462" i="2"/>
  <c r="P462" i="2"/>
  <c r="Q462" i="2"/>
  <c r="O463" i="2"/>
  <c r="P463" i="2"/>
  <c r="Q463" i="2"/>
  <c r="O464" i="2"/>
  <c r="P464" i="2"/>
  <c r="Q464" i="2"/>
  <c r="O465" i="2"/>
  <c r="P465" i="2"/>
  <c r="Q465" i="2"/>
  <c r="O466" i="2"/>
  <c r="P466" i="2"/>
  <c r="Q466" i="2"/>
  <c r="O467" i="2"/>
  <c r="P467" i="2"/>
  <c r="Q467" i="2"/>
  <c r="O468" i="2"/>
  <c r="P468" i="2"/>
  <c r="Q468" i="2"/>
  <c r="P3" i="2"/>
  <c r="Q3" i="2"/>
  <c r="O3"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F461" i="2" l="1"/>
  <c r="H474" i="2"/>
  <c r="H473" i="2"/>
  <c r="H472" i="2"/>
  <c r="G474" i="2"/>
  <c r="G473" i="2"/>
  <c r="G472" i="2"/>
  <c r="F474" i="2"/>
  <c r="F473" i="2"/>
  <c r="F472" i="2"/>
  <c r="E474" i="2"/>
  <c r="E473" i="2"/>
  <c r="E472" i="2"/>
  <c r="D474" i="2"/>
  <c r="D473" i="2"/>
  <c r="D472" i="2"/>
  <c r="C474" i="2"/>
  <c r="C473" i="2"/>
  <c r="C472" i="2"/>
  <c r="M468" i="5"/>
  <c r="L468" i="5"/>
  <c r="K468" i="5"/>
  <c r="J468" i="5"/>
  <c r="I468" i="5"/>
  <c r="H468" i="5"/>
  <c r="G468" i="5"/>
  <c r="F468" i="5"/>
  <c r="M467" i="5"/>
  <c r="L467" i="5"/>
  <c r="K467" i="5"/>
  <c r="J467" i="5"/>
  <c r="I467" i="5"/>
  <c r="H467" i="5"/>
  <c r="G467" i="5"/>
  <c r="F467" i="5"/>
  <c r="M466" i="5"/>
  <c r="L466" i="5"/>
  <c r="K466" i="5"/>
  <c r="J466" i="5"/>
  <c r="I466" i="5"/>
  <c r="H466" i="5"/>
  <c r="G466" i="5"/>
  <c r="F466" i="5"/>
  <c r="M465" i="5"/>
  <c r="L465" i="5"/>
  <c r="K465" i="5"/>
  <c r="J465" i="5"/>
  <c r="I465" i="5"/>
  <c r="H465" i="5"/>
  <c r="G465" i="5"/>
  <c r="F465" i="5"/>
  <c r="M464" i="5"/>
  <c r="L464" i="5"/>
  <c r="K464" i="5"/>
  <c r="J464" i="5"/>
  <c r="I464" i="5"/>
  <c r="H464" i="5"/>
  <c r="G464" i="5"/>
  <c r="F464" i="5"/>
  <c r="M463" i="5"/>
  <c r="L463" i="5"/>
  <c r="K463" i="5"/>
  <c r="J463" i="5"/>
  <c r="I463" i="5"/>
  <c r="H463" i="5"/>
  <c r="G463" i="5"/>
  <c r="F463" i="5"/>
  <c r="M462" i="5"/>
  <c r="L462" i="5"/>
  <c r="K462" i="5"/>
  <c r="J462" i="5"/>
  <c r="I462" i="5"/>
  <c r="H462" i="5"/>
  <c r="G462" i="5"/>
  <c r="F462" i="5"/>
  <c r="M461" i="5"/>
  <c r="L461" i="5"/>
  <c r="K461" i="5"/>
  <c r="J461" i="5"/>
  <c r="I461" i="5"/>
  <c r="H461" i="5"/>
  <c r="G461" i="5"/>
  <c r="F461" i="5"/>
  <c r="M460" i="5"/>
  <c r="L460" i="5"/>
  <c r="K460" i="5"/>
  <c r="J460" i="5"/>
  <c r="I460" i="5"/>
  <c r="H460" i="5"/>
  <c r="G460" i="5"/>
  <c r="F460" i="5"/>
  <c r="M459" i="5"/>
  <c r="L459" i="5"/>
  <c r="K459" i="5"/>
  <c r="J459" i="5"/>
  <c r="I459" i="5"/>
  <c r="H459" i="5"/>
  <c r="G459" i="5"/>
  <c r="F459" i="5"/>
  <c r="M458" i="5"/>
  <c r="L458" i="5"/>
  <c r="K458" i="5"/>
  <c r="J458" i="5"/>
  <c r="I458" i="5"/>
  <c r="H458" i="5"/>
  <c r="G458" i="5"/>
  <c r="F458" i="5"/>
  <c r="M457" i="5"/>
  <c r="L457" i="5"/>
  <c r="K457" i="5"/>
  <c r="J457" i="5"/>
  <c r="I457" i="5"/>
  <c r="H457" i="5"/>
  <c r="G457" i="5"/>
  <c r="F457" i="5"/>
  <c r="M456" i="5"/>
  <c r="L456" i="5"/>
  <c r="K456" i="5"/>
  <c r="J456" i="5"/>
  <c r="I456" i="5"/>
  <c r="H456" i="5"/>
  <c r="G456" i="5"/>
  <c r="F456" i="5"/>
  <c r="M455" i="5"/>
  <c r="L455" i="5"/>
  <c r="K455" i="5"/>
  <c r="J455" i="5"/>
  <c r="I455" i="5"/>
  <c r="H455" i="5"/>
  <c r="G455" i="5"/>
  <c r="F455" i="5"/>
  <c r="M454" i="5"/>
  <c r="L454" i="5"/>
  <c r="K454" i="5"/>
  <c r="J454" i="5"/>
  <c r="I454" i="5"/>
  <c r="H454" i="5"/>
  <c r="G454" i="5"/>
  <c r="F454" i="5"/>
  <c r="M453" i="5"/>
  <c r="L453" i="5"/>
  <c r="K453" i="5"/>
  <c r="J453" i="5"/>
  <c r="I453" i="5"/>
  <c r="H453" i="5"/>
  <c r="G453" i="5"/>
  <c r="F453" i="5"/>
  <c r="M452" i="5"/>
  <c r="L452" i="5"/>
  <c r="K452" i="5"/>
  <c r="J452" i="5"/>
  <c r="I452" i="5"/>
  <c r="H452" i="5"/>
  <c r="G452" i="5"/>
  <c r="F452" i="5"/>
  <c r="M451" i="5"/>
  <c r="L451" i="5"/>
  <c r="K451" i="5"/>
  <c r="J451" i="5"/>
  <c r="I451" i="5"/>
  <c r="H451" i="5"/>
  <c r="G451" i="5"/>
  <c r="F451" i="5"/>
  <c r="M450" i="5"/>
  <c r="L450" i="5"/>
  <c r="K450" i="5"/>
  <c r="J450" i="5"/>
  <c r="I450" i="5"/>
  <c r="H450" i="5"/>
  <c r="G450" i="5"/>
  <c r="F450" i="5"/>
  <c r="M449" i="5"/>
  <c r="L449" i="5"/>
  <c r="K449" i="5"/>
  <c r="J449" i="5"/>
  <c r="I449" i="5"/>
  <c r="H449" i="5"/>
  <c r="G449" i="5"/>
  <c r="F449" i="5"/>
  <c r="M448" i="5"/>
  <c r="L448" i="5"/>
  <c r="K448" i="5"/>
  <c r="J448" i="5"/>
  <c r="I448" i="5"/>
  <c r="H448" i="5"/>
  <c r="G448" i="5"/>
  <c r="F448" i="5"/>
  <c r="M447" i="5"/>
  <c r="L447" i="5"/>
  <c r="K447" i="5"/>
  <c r="J447" i="5"/>
  <c r="I447" i="5"/>
  <c r="H447" i="5"/>
  <c r="G447" i="5"/>
  <c r="F447" i="5"/>
  <c r="M446" i="5"/>
  <c r="L446" i="5"/>
  <c r="K446" i="5"/>
  <c r="J446" i="5"/>
  <c r="I446" i="5"/>
  <c r="H446" i="5"/>
  <c r="G446" i="5"/>
  <c r="F446" i="5"/>
  <c r="M445" i="5"/>
  <c r="L445" i="5"/>
  <c r="K445" i="5"/>
  <c r="J445" i="5"/>
  <c r="I445" i="5"/>
  <c r="H445" i="5"/>
  <c r="G445" i="5"/>
  <c r="F445" i="5"/>
  <c r="M444" i="5"/>
  <c r="L444" i="5"/>
  <c r="K444" i="5"/>
  <c r="J444" i="5"/>
  <c r="I444" i="5"/>
  <c r="H444" i="5"/>
  <c r="G444" i="5"/>
  <c r="F444" i="5"/>
  <c r="M443" i="5"/>
  <c r="L443" i="5"/>
  <c r="K443" i="5"/>
  <c r="J443" i="5"/>
  <c r="I443" i="5"/>
  <c r="H443" i="5"/>
  <c r="G443" i="5"/>
  <c r="F443" i="5"/>
  <c r="M442" i="5"/>
  <c r="L442" i="5"/>
  <c r="K442" i="5"/>
  <c r="J442" i="5"/>
  <c r="I442" i="5"/>
  <c r="H442" i="5"/>
  <c r="G442" i="5"/>
  <c r="F442" i="5"/>
  <c r="M441" i="5"/>
  <c r="L441" i="5"/>
  <c r="K441" i="5"/>
  <c r="J441" i="5"/>
  <c r="I441" i="5"/>
  <c r="H441" i="5"/>
  <c r="G441" i="5"/>
  <c r="F441" i="5"/>
  <c r="M440" i="5"/>
  <c r="L440" i="5"/>
  <c r="K440" i="5"/>
  <c r="J440" i="5"/>
  <c r="I440" i="5"/>
  <c r="H440" i="5"/>
  <c r="G440" i="5"/>
  <c r="F440" i="5"/>
  <c r="M439" i="5"/>
  <c r="L439" i="5"/>
  <c r="K439" i="5"/>
  <c r="J439" i="5"/>
  <c r="I439" i="5"/>
  <c r="H439" i="5"/>
  <c r="G439" i="5"/>
  <c r="F439" i="5"/>
  <c r="M438" i="5"/>
  <c r="L438" i="5"/>
  <c r="K438" i="5"/>
  <c r="J438" i="5"/>
  <c r="I438" i="5"/>
  <c r="H438" i="5"/>
  <c r="G438" i="5"/>
  <c r="F438" i="5"/>
  <c r="M437" i="5"/>
  <c r="L437" i="5"/>
  <c r="K437" i="5"/>
  <c r="J437" i="5"/>
  <c r="I437" i="5"/>
  <c r="H437" i="5"/>
  <c r="G437" i="5"/>
  <c r="F437" i="5"/>
  <c r="M436" i="5"/>
  <c r="L436" i="5"/>
  <c r="K436" i="5"/>
  <c r="J436" i="5"/>
  <c r="I436" i="5"/>
  <c r="H436" i="5"/>
  <c r="G436" i="5"/>
  <c r="F436" i="5"/>
  <c r="M435" i="5"/>
  <c r="L435" i="5"/>
  <c r="K435" i="5"/>
  <c r="J435" i="5"/>
  <c r="I435" i="5"/>
  <c r="H435" i="5"/>
  <c r="G435" i="5"/>
  <c r="F435" i="5"/>
  <c r="M434" i="5"/>
  <c r="L434" i="5"/>
  <c r="K434" i="5"/>
  <c r="J434" i="5"/>
  <c r="I434" i="5"/>
  <c r="H434" i="5"/>
  <c r="G434" i="5"/>
  <c r="F434" i="5"/>
  <c r="M433" i="5"/>
  <c r="L433" i="5"/>
  <c r="K433" i="5"/>
  <c r="J433" i="5"/>
  <c r="I433" i="5"/>
  <c r="H433" i="5"/>
  <c r="G433" i="5"/>
  <c r="F433" i="5"/>
  <c r="M432" i="5"/>
  <c r="L432" i="5"/>
  <c r="K432" i="5"/>
  <c r="J432" i="5"/>
  <c r="I432" i="5"/>
  <c r="H432" i="5"/>
  <c r="G432" i="5"/>
  <c r="F432" i="5"/>
  <c r="M431" i="5"/>
  <c r="L431" i="5"/>
  <c r="K431" i="5"/>
  <c r="J431" i="5"/>
  <c r="I431" i="5"/>
  <c r="H431" i="5"/>
  <c r="G431" i="5"/>
  <c r="F431" i="5"/>
  <c r="M430" i="5"/>
  <c r="L430" i="5"/>
  <c r="K430" i="5"/>
  <c r="J430" i="5"/>
  <c r="I430" i="5"/>
  <c r="H430" i="5"/>
  <c r="G430" i="5"/>
  <c r="F430" i="5"/>
  <c r="M429" i="5"/>
  <c r="L429" i="5"/>
  <c r="K429" i="5"/>
  <c r="J429" i="5"/>
  <c r="I429" i="5"/>
  <c r="H429" i="5"/>
  <c r="G429" i="5"/>
  <c r="F429" i="5"/>
  <c r="M428" i="5"/>
  <c r="L428" i="5"/>
  <c r="K428" i="5"/>
  <c r="J428" i="5"/>
  <c r="I428" i="5"/>
  <c r="H428" i="5"/>
  <c r="G428" i="5"/>
  <c r="F428" i="5"/>
  <c r="M427" i="5"/>
  <c r="L427" i="5"/>
  <c r="K427" i="5"/>
  <c r="J427" i="5"/>
  <c r="I427" i="5"/>
  <c r="H427" i="5"/>
  <c r="G427" i="5"/>
  <c r="F427" i="5"/>
  <c r="M426" i="5"/>
  <c r="L426" i="5"/>
  <c r="K426" i="5"/>
  <c r="J426" i="5"/>
  <c r="I426" i="5"/>
  <c r="H426" i="5"/>
  <c r="G426" i="5"/>
  <c r="F426" i="5"/>
  <c r="M425" i="5"/>
  <c r="L425" i="5"/>
  <c r="K425" i="5"/>
  <c r="J425" i="5"/>
  <c r="I425" i="5"/>
  <c r="H425" i="5"/>
  <c r="G425" i="5"/>
  <c r="F425" i="5"/>
  <c r="M424" i="5"/>
  <c r="L424" i="5"/>
  <c r="K424" i="5"/>
  <c r="J424" i="5"/>
  <c r="I424" i="5"/>
  <c r="H424" i="5"/>
  <c r="G424" i="5"/>
  <c r="F424" i="5"/>
  <c r="M423" i="5"/>
  <c r="L423" i="5"/>
  <c r="K423" i="5"/>
  <c r="J423" i="5"/>
  <c r="I423" i="5"/>
  <c r="H423" i="5"/>
  <c r="G423" i="5"/>
  <c r="F423" i="5"/>
  <c r="M422" i="5"/>
  <c r="L422" i="5"/>
  <c r="K422" i="5"/>
  <c r="J422" i="5"/>
  <c r="I422" i="5"/>
  <c r="H422" i="5"/>
  <c r="G422" i="5"/>
  <c r="F422" i="5"/>
  <c r="M421" i="5"/>
  <c r="L421" i="5"/>
  <c r="K421" i="5"/>
  <c r="J421" i="5"/>
  <c r="I421" i="5"/>
  <c r="H421" i="5"/>
  <c r="G421" i="5"/>
  <c r="F421" i="5"/>
  <c r="M420" i="5"/>
  <c r="L420" i="5"/>
  <c r="K420" i="5"/>
  <c r="J420" i="5"/>
  <c r="I420" i="5"/>
  <c r="H420" i="5"/>
  <c r="G420" i="5"/>
  <c r="F420" i="5"/>
  <c r="M419" i="5"/>
  <c r="L419" i="5"/>
  <c r="K419" i="5"/>
  <c r="J419" i="5"/>
  <c r="I419" i="5"/>
  <c r="H419" i="5"/>
  <c r="G419" i="5"/>
  <c r="F419" i="5"/>
  <c r="M418" i="5"/>
  <c r="L418" i="5"/>
  <c r="K418" i="5"/>
  <c r="J418" i="5"/>
  <c r="I418" i="5"/>
  <c r="H418" i="5"/>
  <c r="G418" i="5"/>
  <c r="F418" i="5"/>
  <c r="M417" i="5"/>
  <c r="L417" i="5"/>
  <c r="K417" i="5"/>
  <c r="J417" i="5"/>
  <c r="I417" i="5"/>
  <c r="H417" i="5"/>
  <c r="G417" i="5"/>
  <c r="F417" i="5"/>
  <c r="M416" i="5"/>
  <c r="L416" i="5"/>
  <c r="K416" i="5"/>
  <c r="J416" i="5"/>
  <c r="I416" i="5"/>
  <c r="H416" i="5"/>
  <c r="G416" i="5"/>
  <c r="F416" i="5"/>
  <c r="M415" i="5"/>
  <c r="L415" i="5"/>
  <c r="K415" i="5"/>
  <c r="J415" i="5"/>
  <c r="I415" i="5"/>
  <c r="H415" i="5"/>
  <c r="G415" i="5"/>
  <c r="F415" i="5"/>
  <c r="M414" i="5"/>
  <c r="L414" i="5"/>
  <c r="K414" i="5"/>
  <c r="J414" i="5"/>
  <c r="I414" i="5"/>
  <c r="H414" i="5"/>
  <c r="G414" i="5"/>
  <c r="F414" i="5"/>
  <c r="M413" i="5"/>
  <c r="L413" i="5"/>
  <c r="K413" i="5"/>
  <c r="J413" i="5"/>
  <c r="I413" i="5"/>
  <c r="H413" i="5"/>
  <c r="G413" i="5"/>
  <c r="F413" i="5"/>
  <c r="M412" i="5"/>
  <c r="L412" i="5"/>
  <c r="K412" i="5"/>
  <c r="J412" i="5"/>
  <c r="I412" i="5"/>
  <c r="H412" i="5"/>
  <c r="G412" i="5"/>
  <c r="F412" i="5"/>
  <c r="M411" i="5"/>
  <c r="L411" i="5"/>
  <c r="K411" i="5"/>
  <c r="J411" i="5"/>
  <c r="I411" i="5"/>
  <c r="H411" i="5"/>
  <c r="G411" i="5"/>
  <c r="F411" i="5"/>
  <c r="M410" i="5"/>
  <c r="L410" i="5"/>
  <c r="K410" i="5"/>
  <c r="J410" i="5"/>
  <c r="I410" i="5"/>
  <c r="H410" i="5"/>
  <c r="G410" i="5"/>
  <c r="F410" i="5"/>
  <c r="M409" i="5"/>
  <c r="L409" i="5"/>
  <c r="K409" i="5"/>
  <c r="J409" i="5"/>
  <c r="I409" i="5"/>
  <c r="H409" i="5"/>
  <c r="G409" i="5"/>
  <c r="F409" i="5"/>
  <c r="M408" i="5"/>
  <c r="L408" i="5"/>
  <c r="K408" i="5"/>
  <c r="J408" i="5"/>
  <c r="I408" i="5"/>
  <c r="H408" i="5"/>
  <c r="G408" i="5"/>
  <c r="F408" i="5"/>
  <c r="M407" i="5"/>
  <c r="L407" i="5"/>
  <c r="K407" i="5"/>
  <c r="J407" i="5"/>
  <c r="I407" i="5"/>
  <c r="H407" i="5"/>
  <c r="G407" i="5"/>
  <c r="F407" i="5"/>
  <c r="M406" i="5"/>
  <c r="L406" i="5"/>
  <c r="K406" i="5"/>
  <c r="J406" i="5"/>
  <c r="I406" i="5"/>
  <c r="H406" i="5"/>
  <c r="G406" i="5"/>
  <c r="F406" i="5"/>
  <c r="M405" i="5"/>
  <c r="L405" i="5"/>
  <c r="K405" i="5"/>
  <c r="J405" i="5"/>
  <c r="I405" i="5"/>
  <c r="H405" i="5"/>
  <c r="G405" i="5"/>
  <c r="F405" i="5"/>
  <c r="M404" i="5"/>
  <c r="L404" i="5"/>
  <c r="K404" i="5"/>
  <c r="J404" i="5"/>
  <c r="I404" i="5"/>
  <c r="H404" i="5"/>
  <c r="G404" i="5"/>
  <c r="F404" i="5"/>
  <c r="M403" i="5"/>
  <c r="L403" i="5"/>
  <c r="K403" i="5"/>
  <c r="J403" i="5"/>
  <c r="I403" i="5"/>
  <c r="H403" i="5"/>
  <c r="G403" i="5"/>
  <c r="F403" i="5"/>
  <c r="M402" i="5"/>
  <c r="L402" i="5"/>
  <c r="K402" i="5"/>
  <c r="J402" i="5"/>
  <c r="I402" i="5"/>
  <c r="H402" i="5"/>
  <c r="G402" i="5"/>
  <c r="F402" i="5"/>
  <c r="M401" i="5"/>
  <c r="L401" i="5"/>
  <c r="K401" i="5"/>
  <c r="J401" i="5"/>
  <c r="I401" i="5"/>
  <c r="H401" i="5"/>
  <c r="G401" i="5"/>
  <c r="F401" i="5"/>
  <c r="M400" i="5"/>
  <c r="L400" i="5"/>
  <c r="K400" i="5"/>
  <c r="J400" i="5"/>
  <c r="I400" i="5"/>
  <c r="H400" i="5"/>
  <c r="G400" i="5"/>
  <c r="F400" i="5"/>
  <c r="M399" i="5"/>
  <c r="L399" i="5"/>
  <c r="K399" i="5"/>
  <c r="J399" i="5"/>
  <c r="I399" i="5"/>
  <c r="H399" i="5"/>
  <c r="G399" i="5"/>
  <c r="F399" i="5"/>
  <c r="M398" i="5"/>
  <c r="L398" i="5"/>
  <c r="K398" i="5"/>
  <c r="J398" i="5"/>
  <c r="I398" i="5"/>
  <c r="H398" i="5"/>
  <c r="G398" i="5"/>
  <c r="F398" i="5"/>
  <c r="M397" i="5"/>
  <c r="L397" i="5"/>
  <c r="K397" i="5"/>
  <c r="J397" i="5"/>
  <c r="I397" i="5"/>
  <c r="H397" i="5"/>
  <c r="G397" i="5"/>
  <c r="F397" i="5"/>
  <c r="M396" i="5"/>
  <c r="L396" i="5"/>
  <c r="K396" i="5"/>
  <c r="J396" i="5"/>
  <c r="I396" i="5"/>
  <c r="H396" i="5"/>
  <c r="G396" i="5"/>
  <c r="F396" i="5"/>
  <c r="M395" i="5"/>
  <c r="L395" i="5"/>
  <c r="K395" i="5"/>
  <c r="J395" i="5"/>
  <c r="I395" i="5"/>
  <c r="H395" i="5"/>
  <c r="G395" i="5"/>
  <c r="F395" i="5"/>
  <c r="M394" i="5"/>
  <c r="L394" i="5"/>
  <c r="K394" i="5"/>
  <c r="J394" i="5"/>
  <c r="I394" i="5"/>
  <c r="H394" i="5"/>
  <c r="G394" i="5"/>
  <c r="F394" i="5"/>
  <c r="M393" i="5"/>
  <c r="L393" i="5"/>
  <c r="K393" i="5"/>
  <c r="J393" i="5"/>
  <c r="I393" i="5"/>
  <c r="H393" i="5"/>
  <c r="G393" i="5"/>
  <c r="F393" i="5"/>
  <c r="M392" i="5"/>
  <c r="L392" i="5"/>
  <c r="K392" i="5"/>
  <c r="J392" i="5"/>
  <c r="I392" i="5"/>
  <c r="H392" i="5"/>
  <c r="G392" i="5"/>
  <c r="F392" i="5"/>
  <c r="M391" i="5"/>
  <c r="L391" i="5"/>
  <c r="K391" i="5"/>
  <c r="J391" i="5"/>
  <c r="I391" i="5"/>
  <c r="H391" i="5"/>
  <c r="G391" i="5"/>
  <c r="F391" i="5"/>
  <c r="M390" i="5"/>
  <c r="L390" i="5"/>
  <c r="K390" i="5"/>
  <c r="J390" i="5"/>
  <c r="I390" i="5"/>
  <c r="H390" i="5"/>
  <c r="G390" i="5"/>
  <c r="F390" i="5"/>
  <c r="M389" i="5"/>
  <c r="L389" i="5"/>
  <c r="K389" i="5"/>
  <c r="J389" i="5"/>
  <c r="I389" i="5"/>
  <c r="H389" i="5"/>
  <c r="G389" i="5"/>
  <c r="F389" i="5"/>
  <c r="M388" i="5"/>
  <c r="L388" i="5"/>
  <c r="K388" i="5"/>
  <c r="J388" i="5"/>
  <c r="I388" i="5"/>
  <c r="H388" i="5"/>
  <c r="G388" i="5"/>
  <c r="F388" i="5"/>
  <c r="M387" i="5"/>
  <c r="L387" i="5"/>
  <c r="K387" i="5"/>
  <c r="J387" i="5"/>
  <c r="I387" i="5"/>
  <c r="H387" i="5"/>
  <c r="G387" i="5"/>
  <c r="F387" i="5"/>
  <c r="M386" i="5"/>
  <c r="L386" i="5"/>
  <c r="K386" i="5"/>
  <c r="J386" i="5"/>
  <c r="I386" i="5"/>
  <c r="H386" i="5"/>
  <c r="G386" i="5"/>
  <c r="F386" i="5"/>
  <c r="M385" i="5"/>
  <c r="L385" i="5"/>
  <c r="K385" i="5"/>
  <c r="J385" i="5"/>
  <c r="I385" i="5"/>
  <c r="H385" i="5"/>
  <c r="G385" i="5"/>
  <c r="F385" i="5"/>
  <c r="M384" i="5"/>
  <c r="L384" i="5"/>
  <c r="K384" i="5"/>
  <c r="J384" i="5"/>
  <c r="I384" i="5"/>
  <c r="H384" i="5"/>
  <c r="G384" i="5"/>
  <c r="F384" i="5"/>
  <c r="M383" i="5"/>
  <c r="L383" i="5"/>
  <c r="K383" i="5"/>
  <c r="J383" i="5"/>
  <c r="I383" i="5"/>
  <c r="H383" i="5"/>
  <c r="G383" i="5"/>
  <c r="F383" i="5"/>
  <c r="M382" i="5"/>
  <c r="L382" i="5"/>
  <c r="K382" i="5"/>
  <c r="J382" i="5"/>
  <c r="I382" i="5"/>
  <c r="H382" i="5"/>
  <c r="G382" i="5"/>
  <c r="F382" i="5"/>
  <c r="M381" i="5"/>
  <c r="L381" i="5"/>
  <c r="K381" i="5"/>
  <c r="J381" i="5"/>
  <c r="I381" i="5"/>
  <c r="H381" i="5"/>
  <c r="G381" i="5"/>
  <c r="F381" i="5"/>
  <c r="M380" i="5"/>
  <c r="L380" i="5"/>
  <c r="K380" i="5"/>
  <c r="J380" i="5"/>
  <c r="I380" i="5"/>
  <c r="H380" i="5"/>
  <c r="G380" i="5"/>
  <c r="F380" i="5"/>
  <c r="M379" i="5"/>
  <c r="L379" i="5"/>
  <c r="K379" i="5"/>
  <c r="J379" i="5"/>
  <c r="I379" i="5"/>
  <c r="H379" i="5"/>
  <c r="G379" i="5"/>
  <c r="F379" i="5"/>
  <c r="M378" i="5"/>
  <c r="L378" i="5"/>
  <c r="K378" i="5"/>
  <c r="J378" i="5"/>
  <c r="I378" i="5"/>
  <c r="H378" i="5"/>
  <c r="G378" i="5"/>
  <c r="F378" i="5"/>
  <c r="M377" i="5"/>
  <c r="L377" i="5"/>
  <c r="K377" i="5"/>
  <c r="J377" i="5"/>
  <c r="I377" i="5"/>
  <c r="H377" i="5"/>
  <c r="G377" i="5"/>
  <c r="F377" i="5"/>
  <c r="M376" i="5"/>
  <c r="L376" i="5"/>
  <c r="K376" i="5"/>
  <c r="J376" i="5"/>
  <c r="I376" i="5"/>
  <c r="H376" i="5"/>
  <c r="G376" i="5"/>
  <c r="F376" i="5"/>
  <c r="M375" i="5"/>
  <c r="L375" i="5"/>
  <c r="K375" i="5"/>
  <c r="J375" i="5"/>
  <c r="I375" i="5"/>
  <c r="H375" i="5"/>
  <c r="G375" i="5"/>
  <c r="F375" i="5"/>
  <c r="M374" i="5"/>
  <c r="L374" i="5"/>
  <c r="K374" i="5"/>
  <c r="J374" i="5"/>
  <c r="I374" i="5"/>
  <c r="H374" i="5"/>
  <c r="G374" i="5"/>
  <c r="F374" i="5"/>
  <c r="M373" i="5"/>
  <c r="L373" i="5"/>
  <c r="K373" i="5"/>
  <c r="J373" i="5"/>
  <c r="I373" i="5"/>
  <c r="H373" i="5"/>
  <c r="G373" i="5"/>
  <c r="F373" i="5"/>
  <c r="M372" i="5"/>
  <c r="L372" i="5"/>
  <c r="K372" i="5"/>
  <c r="J372" i="5"/>
  <c r="I372" i="5"/>
  <c r="H372" i="5"/>
  <c r="G372" i="5"/>
  <c r="F372" i="5"/>
  <c r="M371" i="5"/>
  <c r="L371" i="5"/>
  <c r="K371" i="5"/>
  <c r="J371" i="5"/>
  <c r="I371" i="5"/>
  <c r="H371" i="5"/>
  <c r="G371" i="5"/>
  <c r="F371" i="5"/>
  <c r="M370" i="5"/>
  <c r="L370" i="5"/>
  <c r="K370" i="5"/>
  <c r="J370" i="5"/>
  <c r="I370" i="5"/>
  <c r="H370" i="5"/>
  <c r="G370" i="5"/>
  <c r="F370" i="5"/>
  <c r="M369" i="5"/>
  <c r="L369" i="5"/>
  <c r="K369" i="5"/>
  <c r="J369" i="5"/>
  <c r="I369" i="5"/>
  <c r="H369" i="5"/>
  <c r="G369" i="5"/>
  <c r="F369" i="5"/>
  <c r="M368" i="5"/>
  <c r="L368" i="5"/>
  <c r="K368" i="5"/>
  <c r="J368" i="5"/>
  <c r="I368" i="5"/>
  <c r="H368" i="5"/>
  <c r="G368" i="5"/>
  <c r="F368" i="5"/>
  <c r="M367" i="5"/>
  <c r="L367" i="5"/>
  <c r="K367" i="5"/>
  <c r="J367" i="5"/>
  <c r="I367" i="5"/>
  <c r="H367" i="5"/>
  <c r="G367" i="5"/>
  <c r="F367" i="5"/>
  <c r="M366" i="5"/>
  <c r="L366" i="5"/>
  <c r="K366" i="5"/>
  <c r="J366" i="5"/>
  <c r="I366" i="5"/>
  <c r="H366" i="5"/>
  <c r="G366" i="5"/>
  <c r="F366" i="5"/>
  <c r="M365" i="5"/>
  <c r="L365" i="5"/>
  <c r="K365" i="5"/>
  <c r="J365" i="5"/>
  <c r="I365" i="5"/>
  <c r="H365" i="5"/>
  <c r="G365" i="5"/>
  <c r="F365" i="5"/>
  <c r="M364" i="5"/>
  <c r="L364" i="5"/>
  <c r="K364" i="5"/>
  <c r="J364" i="5"/>
  <c r="I364" i="5"/>
  <c r="H364" i="5"/>
  <c r="G364" i="5"/>
  <c r="F364" i="5"/>
  <c r="M363" i="5"/>
  <c r="L363" i="5"/>
  <c r="K363" i="5"/>
  <c r="J363" i="5"/>
  <c r="I363" i="5"/>
  <c r="H363" i="5"/>
  <c r="G363" i="5"/>
  <c r="F363" i="5"/>
  <c r="M362" i="5"/>
  <c r="L362" i="5"/>
  <c r="K362" i="5"/>
  <c r="J362" i="5"/>
  <c r="I362" i="5"/>
  <c r="H362" i="5"/>
  <c r="G362" i="5"/>
  <c r="F362" i="5"/>
  <c r="M361" i="5"/>
  <c r="L361" i="5"/>
  <c r="K361" i="5"/>
  <c r="J361" i="5"/>
  <c r="I361" i="5"/>
  <c r="H361" i="5"/>
  <c r="G361" i="5"/>
  <c r="F361" i="5"/>
  <c r="M360" i="5"/>
  <c r="L360" i="5"/>
  <c r="K360" i="5"/>
  <c r="J360" i="5"/>
  <c r="I360" i="5"/>
  <c r="H360" i="5"/>
  <c r="G360" i="5"/>
  <c r="F360" i="5"/>
  <c r="M359" i="5"/>
  <c r="L359" i="5"/>
  <c r="K359" i="5"/>
  <c r="J359" i="5"/>
  <c r="I359" i="5"/>
  <c r="H359" i="5"/>
  <c r="G359" i="5"/>
  <c r="F359" i="5"/>
  <c r="M358" i="5"/>
  <c r="L358" i="5"/>
  <c r="K358" i="5"/>
  <c r="J358" i="5"/>
  <c r="I358" i="5"/>
  <c r="H358" i="5"/>
  <c r="G358" i="5"/>
  <c r="F358" i="5"/>
  <c r="M357" i="5"/>
  <c r="L357" i="5"/>
  <c r="K357" i="5"/>
  <c r="J357" i="5"/>
  <c r="I357" i="5"/>
  <c r="H357" i="5"/>
  <c r="G357" i="5"/>
  <c r="F357" i="5"/>
  <c r="M356" i="5"/>
  <c r="L356" i="5"/>
  <c r="K356" i="5"/>
  <c r="J356" i="5"/>
  <c r="I356" i="5"/>
  <c r="H356" i="5"/>
  <c r="G356" i="5"/>
  <c r="F356" i="5"/>
  <c r="M355" i="5"/>
  <c r="L355" i="5"/>
  <c r="K355" i="5"/>
  <c r="J355" i="5"/>
  <c r="I355" i="5"/>
  <c r="H355" i="5"/>
  <c r="G355" i="5"/>
  <c r="F355" i="5"/>
  <c r="M354" i="5"/>
  <c r="L354" i="5"/>
  <c r="K354" i="5"/>
  <c r="J354" i="5"/>
  <c r="I354" i="5"/>
  <c r="H354" i="5"/>
  <c r="G354" i="5"/>
  <c r="F354" i="5"/>
  <c r="M353" i="5"/>
  <c r="L353" i="5"/>
  <c r="K353" i="5"/>
  <c r="J353" i="5"/>
  <c r="I353" i="5"/>
  <c r="H353" i="5"/>
  <c r="G353" i="5"/>
  <c r="F353" i="5"/>
  <c r="M352" i="5"/>
  <c r="L352" i="5"/>
  <c r="K352" i="5"/>
  <c r="J352" i="5"/>
  <c r="I352" i="5"/>
  <c r="H352" i="5"/>
  <c r="G352" i="5"/>
  <c r="F352" i="5"/>
  <c r="M351" i="5"/>
  <c r="L351" i="5"/>
  <c r="K351" i="5"/>
  <c r="J351" i="5"/>
  <c r="I351" i="5"/>
  <c r="H351" i="5"/>
  <c r="G351" i="5"/>
  <c r="F351" i="5"/>
  <c r="M350" i="5"/>
  <c r="L350" i="5"/>
  <c r="K350" i="5"/>
  <c r="J350" i="5"/>
  <c r="I350" i="5"/>
  <c r="H350" i="5"/>
  <c r="G350" i="5"/>
  <c r="F350" i="5"/>
  <c r="M349" i="5"/>
  <c r="L349" i="5"/>
  <c r="K349" i="5"/>
  <c r="J349" i="5"/>
  <c r="I349" i="5"/>
  <c r="H349" i="5"/>
  <c r="G349" i="5"/>
  <c r="F349" i="5"/>
  <c r="M348" i="5"/>
  <c r="L348" i="5"/>
  <c r="K348" i="5"/>
  <c r="J348" i="5"/>
  <c r="I348" i="5"/>
  <c r="H348" i="5"/>
  <c r="G348" i="5"/>
  <c r="F348" i="5"/>
  <c r="M347" i="5"/>
  <c r="L347" i="5"/>
  <c r="K347" i="5"/>
  <c r="J347" i="5"/>
  <c r="I347" i="5"/>
  <c r="H347" i="5"/>
  <c r="G347" i="5"/>
  <c r="F347" i="5"/>
  <c r="M346" i="5"/>
  <c r="L346" i="5"/>
  <c r="K346" i="5"/>
  <c r="J346" i="5"/>
  <c r="I346" i="5"/>
  <c r="H346" i="5"/>
  <c r="G346" i="5"/>
  <c r="F346" i="5"/>
  <c r="M345" i="5"/>
  <c r="L345" i="5"/>
  <c r="K345" i="5"/>
  <c r="J345" i="5"/>
  <c r="I345" i="5"/>
  <c r="H345" i="5"/>
  <c r="G345" i="5"/>
  <c r="F345" i="5"/>
  <c r="M344" i="5"/>
  <c r="L344" i="5"/>
  <c r="K344" i="5"/>
  <c r="J344" i="5"/>
  <c r="I344" i="5"/>
  <c r="H344" i="5"/>
  <c r="G344" i="5"/>
  <c r="F344" i="5"/>
  <c r="M343" i="5"/>
  <c r="L343" i="5"/>
  <c r="K343" i="5"/>
  <c r="J343" i="5"/>
  <c r="I343" i="5"/>
  <c r="H343" i="5"/>
  <c r="G343" i="5"/>
  <c r="F343" i="5"/>
  <c r="M342" i="5"/>
  <c r="L342" i="5"/>
  <c r="K342" i="5"/>
  <c r="J342" i="5"/>
  <c r="I342" i="5"/>
  <c r="H342" i="5"/>
  <c r="G342" i="5"/>
  <c r="F342" i="5"/>
  <c r="M341" i="5"/>
  <c r="L341" i="5"/>
  <c r="K341" i="5"/>
  <c r="J341" i="5"/>
  <c r="I341" i="5"/>
  <c r="H341" i="5"/>
  <c r="G341" i="5"/>
  <c r="F341" i="5"/>
  <c r="M340" i="5"/>
  <c r="L340" i="5"/>
  <c r="K340" i="5"/>
  <c r="J340" i="5"/>
  <c r="I340" i="5"/>
  <c r="H340" i="5"/>
  <c r="G340" i="5"/>
  <c r="F340" i="5"/>
  <c r="M339" i="5"/>
  <c r="L339" i="5"/>
  <c r="K339" i="5"/>
  <c r="J339" i="5"/>
  <c r="I339" i="5"/>
  <c r="H339" i="5"/>
  <c r="G339" i="5"/>
  <c r="F339" i="5"/>
  <c r="M338" i="5"/>
  <c r="L338" i="5"/>
  <c r="K338" i="5"/>
  <c r="J338" i="5"/>
  <c r="I338" i="5"/>
  <c r="H338" i="5"/>
  <c r="G338" i="5"/>
  <c r="F338" i="5"/>
  <c r="M337" i="5"/>
  <c r="L337" i="5"/>
  <c r="K337" i="5"/>
  <c r="J337" i="5"/>
  <c r="I337" i="5"/>
  <c r="H337" i="5"/>
  <c r="G337" i="5"/>
  <c r="F337" i="5"/>
  <c r="M336" i="5"/>
  <c r="L336" i="5"/>
  <c r="K336" i="5"/>
  <c r="J336" i="5"/>
  <c r="I336" i="5"/>
  <c r="H336" i="5"/>
  <c r="G336" i="5"/>
  <c r="F336" i="5"/>
  <c r="M335" i="5"/>
  <c r="L335" i="5"/>
  <c r="K335" i="5"/>
  <c r="J335" i="5"/>
  <c r="I335" i="5"/>
  <c r="H335" i="5"/>
  <c r="G335" i="5"/>
  <c r="F335" i="5"/>
  <c r="M334" i="5"/>
  <c r="L334" i="5"/>
  <c r="K334" i="5"/>
  <c r="J334" i="5"/>
  <c r="I334" i="5"/>
  <c r="H334" i="5"/>
  <c r="G334" i="5"/>
  <c r="F334" i="5"/>
  <c r="M333" i="5"/>
  <c r="L333" i="5"/>
  <c r="K333" i="5"/>
  <c r="J333" i="5"/>
  <c r="I333" i="5"/>
  <c r="H333" i="5"/>
  <c r="G333" i="5"/>
  <c r="F333" i="5"/>
  <c r="M332" i="5"/>
  <c r="L332" i="5"/>
  <c r="K332" i="5"/>
  <c r="J332" i="5"/>
  <c r="I332" i="5"/>
  <c r="H332" i="5"/>
  <c r="G332" i="5"/>
  <c r="F332" i="5"/>
  <c r="M331" i="5"/>
  <c r="L331" i="5"/>
  <c r="K331" i="5"/>
  <c r="J331" i="5"/>
  <c r="I331" i="5"/>
  <c r="H331" i="5"/>
  <c r="G331" i="5"/>
  <c r="F331" i="5"/>
  <c r="M330" i="5"/>
  <c r="L330" i="5"/>
  <c r="K330" i="5"/>
  <c r="J330" i="5"/>
  <c r="I330" i="5"/>
  <c r="H330" i="5"/>
  <c r="G330" i="5"/>
  <c r="F330" i="5"/>
  <c r="M329" i="5"/>
  <c r="L329" i="5"/>
  <c r="K329" i="5"/>
  <c r="J329" i="5"/>
  <c r="I329" i="5"/>
  <c r="H329" i="5"/>
  <c r="G329" i="5"/>
  <c r="F329" i="5"/>
  <c r="M328" i="5"/>
  <c r="L328" i="5"/>
  <c r="K328" i="5"/>
  <c r="J328" i="5"/>
  <c r="I328" i="5"/>
  <c r="H328" i="5"/>
  <c r="G328" i="5"/>
  <c r="F328" i="5"/>
  <c r="M327" i="5"/>
  <c r="L327" i="5"/>
  <c r="K327" i="5"/>
  <c r="J327" i="5"/>
  <c r="I327" i="5"/>
  <c r="H327" i="5"/>
  <c r="G327" i="5"/>
  <c r="F327" i="5"/>
  <c r="M326" i="5"/>
  <c r="L326" i="5"/>
  <c r="K326" i="5"/>
  <c r="J326" i="5"/>
  <c r="I326" i="5"/>
  <c r="H326" i="5"/>
  <c r="G326" i="5"/>
  <c r="F326" i="5"/>
  <c r="M325" i="5"/>
  <c r="L325" i="5"/>
  <c r="K325" i="5"/>
  <c r="J325" i="5"/>
  <c r="I325" i="5"/>
  <c r="H325" i="5"/>
  <c r="G325" i="5"/>
  <c r="F325" i="5"/>
  <c r="M324" i="5"/>
  <c r="L324" i="5"/>
  <c r="K324" i="5"/>
  <c r="J324" i="5"/>
  <c r="I324" i="5"/>
  <c r="H324" i="5"/>
  <c r="G324" i="5"/>
  <c r="F324" i="5"/>
  <c r="M323" i="5"/>
  <c r="L323" i="5"/>
  <c r="K323" i="5"/>
  <c r="J323" i="5"/>
  <c r="I323" i="5"/>
  <c r="H323" i="5"/>
  <c r="G323" i="5"/>
  <c r="F323" i="5"/>
  <c r="M322" i="5"/>
  <c r="L322" i="5"/>
  <c r="K322" i="5"/>
  <c r="J322" i="5"/>
  <c r="I322" i="5"/>
  <c r="H322" i="5"/>
  <c r="G322" i="5"/>
  <c r="F322" i="5"/>
  <c r="M321" i="5"/>
  <c r="L321" i="5"/>
  <c r="K321" i="5"/>
  <c r="J321" i="5"/>
  <c r="I321" i="5"/>
  <c r="H321" i="5"/>
  <c r="G321" i="5"/>
  <c r="F321" i="5"/>
  <c r="M320" i="5"/>
  <c r="L320" i="5"/>
  <c r="K320" i="5"/>
  <c r="J320" i="5"/>
  <c r="I320" i="5"/>
  <c r="H320" i="5"/>
  <c r="G320" i="5"/>
  <c r="F320" i="5"/>
  <c r="M319" i="5"/>
  <c r="L319" i="5"/>
  <c r="K319" i="5"/>
  <c r="J319" i="5"/>
  <c r="I319" i="5"/>
  <c r="H319" i="5"/>
  <c r="G319" i="5"/>
  <c r="F319" i="5"/>
  <c r="M318" i="5"/>
  <c r="L318" i="5"/>
  <c r="K318" i="5"/>
  <c r="J318" i="5"/>
  <c r="I318" i="5"/>
  <c r="H318" i="5"/>
  <c r="G318" i="5"/>
  <c r="F318" i="5"/>
  <c r="M317" i="5"/>
  <c r="L317" i="5"/>
  <c r="K317" i="5"/>
  <c r="J317" i="5"/>
  <c r="I317" i="5"/>
  <c r="H317" i="5"/>
  <c r="G317" i="5"/>
  <c r="F317" i="5"/>
  <c r="M316" i="5"/>
  <c r="L316" i="5"/>
  <c r="K316" i="5"/>
  <c r="J316" i="5"/>
  <c r="I316" i="5"/>
  <c r="H316" i="5"/>
  <c r="G316" i="5"/>
  <c r="F316" i="5"/>
  <c r="M315" i="5"/>
  <c r="L315" i="5"/>
  <c r="K315" i="5"/>
  <c r="J315" i="5"/>
  <c r="I315" i="5"/>
  <c r="H315" i="5"/>
  <c r="G315" i="5"/>
  <c r="F315" i="5"/>
  <c r="M314" i="5"/>
  <c r="L314" i="5"/>
  <c r="K314" i="5"/>
  <c r="J314" i="5"/>
  <c r="I314" i="5"/>
  <c r="H314" i="5"/>
  <c r="G314" i="5"/>
  <c r="F314" i="5"/>
  <c r="M313" i="5"/>
  <c r="L313" i="5"/>
  <c r="K313" i="5"/>
  <c r="J313" i="5"/>
  <c r="I313" i="5"/>
  <c r="H313" i="5"/>
  <c r="G313" i="5"/>
  <c r="F313" i="5"/>
  <c r="M312" i="5"/>
  <c r="L312" i="5"/>
  <c r="K312" i="5"/>
  <c r="J312" i="5"/>
  <c r="I312" i="5"/>
  <c r="H312" i="5"/>
  <c r="G312" i="5"/>
  <c r="F312" i="5"/>
  <c r="M311" i="5"/>
  <c r="L311" i="5"/>
  <c r="K311" i="5"/>
  <c r="J311" i="5"/>
  <c r="I311" i="5"/>
  <c r="H311" i="5"/>
  <c r="G311" i="5"/>
  <c r="F311" i="5"/>
  <c r="M310" i="5"/>
  <c r="L310" i="5"/>
  <c r="K310" i="5"/>
  <c r="J310" i="5"/>
  <c r="I310" i="5"/>
  <c r="H310" i="5"/>
  <c r="G310" i="5"/>
  <c r="F310" i="5"/>
  <c r="M309" i="5"/>
  <c r="L309" i="5"/>
  <c r="K309" i="5"/>
  <c r="J309" i="5"/>
  <c r="I309" i="5"/>
  <c r="H309" i="5"/>
  <c r="G309" i="5"/>
  <c r="F309" i="5"/>
  <c r="M308" i="5"/>
  <c r="L308" i="5"/>
  <c r="K308" i="5"/>
  <c r="J308" i="5"/>
  <c r="I308" i="5"/>
  <c r="H308" i="5"/>
  <c r="G308" i="5"/>
  <c r="F308" i="5"/>
  <c r="M307" i="5"/>
  <c r="L307" i="5"/>
  <c r="K307" i="5"/>
  <c r="J307" i="5"/>
  <c r="I307" i="5"/>
  <c r="H307" i="5"/>
  <c r="G307" i="5"/>
  <c r="F307" i="5"/>
  <c r="M306" i="5"/>
  <c r="L306" i="5"/>
  <c r="K306" i="5"/>
  <c r="J306" i="5"/>
  <c r="I306" i="5"/>
  <c r="H306" i="5"/>
  <c r="G306" i="5"/>
  <c r="F306" i="5"/>
  <c r="M305" i="5"/>
  <c r="L305" i="5"/>
  <c r="K305" i="5"/>
  <c r="J305" i="5"/>
  <c r="I305" i="5"/>
  <c r="H305" i="5"/>
  <c r="G305" i="5"/>
  <c r="F305" i="5"/>
  <c r="M304" i="5"/>
  <c r="L304" i="5"/>
  <c r="K304" i="5"/>
  <c r="J304" i="5"/>
  <c r="I304" i="5"/>
  <c r="H304" i="5"/>
  <c r="G304" i="5"/>
  <c r="F304" i="5"/>
  <c r="M303" i="5"/>
  <c r="L303" i="5"/>
  <c r="K303" i="5"/>
  <c r="J303" i="5"/>
  <c r="I303" i="5"/>
  <c r="H303" i="5"/>
  <c r="G303" i="5"/>
  <c r="F303" i="5"/>
  <c r="M302" i="5"/>
  <c r="L302" i="5"/>
  <c r="K302" i="5"/>
  <c r="J302" i="5"/>
  <c r="I302" i="5"/>
  <c r="H302" i="5"/>
  <c r="G302" i="5"/>
  <c r="F302" i="5"/>
  <c r="M301" i="5"/>
  <c r="L301" i="5"/>
  <c r="K301" i="5"/>
  <c r="J301" i="5"/>
  <c r="I301" i="5"/>
  <c r="H301" i="5"/>
  <c r="G301" i="5"/>
  <c r="F301" i="5"/>
  <c r="M300" i="5"/>
  <c r="L300" i="5"/>
  <c r="K300" i="5"/>
  <c r="J300" i="5"/>
  <c r="I300" i="5"/>
  <c r="H300" i="5"/>
  <c r="G300" i="5"/>
  <c r="F300" i="5"/>
  <c r="M299" i="5"/>
  <c r="L299" i="5"/>
  <c r="K299" i="5"/>
  <c r="J299" i="5"/>
  <c r="I299" i="5"/>
  <c r="H299" i="5"/>
  <c r="G299" i="5"/>
  <c r="F299" i="5"/>
  <c r="M298" i="5"/>
  <c r="L298" i="5"/>
  <c r="K298" i="5"/>
  <c r="J298" i="5"/>
  <c r="I298" i="5"/>
  <c r="H298" i="5"/>
  <c r="G298" i="5"/>
  <c r="F298" i="5"/>
  <c r="M297" i="5"/>
  <c r="L297" i="5"/>
  <c r="K297" i="5"/>
  <c r="J297" i="5"/>
  <c r="I297" i="5"/>
  <c r="H297" i="5"/>
  <c r="G297" i="5"/>
  <c r="F297" i="5"/>
  <c r="M296" i="5"/>
  <c r="L296" i="5"/>
  <c r="K296" i="5"/>
  <c r="J296" i="5"/>
  <c r="I296" i="5"/>
  <c r="H296" i="5"/>
  <c r="G296" i="5"/>
  <c r="F296" i="5"/>
  <c r="M295" i="5"/>
  <c r="L295" i="5"/>
  <c r="K295" i="5"/>
  <c r="J295" i="5"/>
  <c r="I295" i="5"/>
  <c r="H295" i="5"/>
  <c r="G295" i="5"/>
  <c r="F295" i="5"/>
  <c r="M294" i="5"/>
  <c r="L294" i="5"/>
  <c r="K294" i="5"/>
  <c r="J294" i="5"/>
  <c r="I294" i="5"/>
  <c r="H294" i="5"/>
  <c r="G294" i="5"/>
  <c r="F294" i="5"/>
  <c r="M293" i="5"/>
  <c r="L293" i="5"/>
  <c r="K293" i="5"/>
  <c r="J293" i="5"/>
  <c r="I293" i="5"/>
  <c r="H293" i="5"/>
  <c r="G293" i="5"/>
  <c r="F293" i="5"/>
  <c r="M292" i="5"/>
  <c r="L292" i="5"/>
  <c r="K292" i="5"/>
  <c r="J292" i="5"/>
  <c r="I292" i="5"/>
  <c r="H292" i="5"/>
  <c r="G292" i="5"/>
  <c r="F292" i="5"/>
  <c r="M291" i="5"/>
  <c r="L291" i="5"/>
  <c r="K291" i="5"/>
  <c r="J291" i="5"/>
  <c r="I291" i="5"/>
  <c r="H291" i="5"/>
  <c r="G291" i="5"/>
  <c r="F291" i="5"/>
  <c r="M290" i="5"/>
  <c r="L290" i="5"/>
  <c r="K290" i="5"/>
  <c r="J290" i="5"/>
  <c r="I290" i="5"/>
  <c r="H290" i="5"/>
  <c r="G290" i="5"/>
  <c r="F290" i="5"/>
  <c r="M289" i="5"/>
  <c r="L289" i="5"/>
  <c r="K289" i="5"/>
  <c r="J289" i="5"/>
  <c r="I289" i="5"/>
  <c r="H289" i="5"/>
  <c r="G289" i="5"/>
  <c r="F289" i="5"/>
  <c r="M288" i="5"/>
  <c r="L288" i="5"/>
  <c r="K288" i="5"/>
  <c r="J288" i="5"/>
  <c r="I288" i="5"/>
  <c r="H288" i="5"/>
  <c r="G288" i="5"/>
  <c r="F288" i="5"/>
  <c r="M287" i="5"/>
  <c r="L287" i="5"/>
  <c r="K287" i="5"/>
  <c r="J287" i="5"/>
  <c r="I287" i="5"/>
  <c r="H287" i="5"/>
  <c r="G287" i="5"/>
  <c r="F287" i="5"/>
  <c r="M286" i="5"/>
  <c r="L286" i="5"/>
  <c r="K286" i="5"/>
  <c r="J286" i="5"/>
  <c r="I286" i="5"/>
  <c r="H286" i="5"/>
  <c r="G286" i="5"/>
  <c r="F286" i="5"/>
  <c r="M285" i="5"/>
  <c r="L285" i="5"/>
  <c r="K285" i="5"/>
  <c r="J285" i="5"/>
  <c r="I285" i="5"/>
  <c r="H285" i="5"/>
  <c r="G285" i="5"/>
  <c r="F285" i="5"/>
  <c r="M284" i="5"/>
  <c r="L284" i="5"/>
  <c r="K284" i="5"/>
  <c r="J284" i="5"/>
  <c r="I284" i="5"/>
  <c r="H284" i="5"/>
  <c r="G284" i="5"/>
  <c r="F284" i="5"/>
  <c r="M283" i="5"/>
  <c r="L283" i="5"/>
  <c r="K283" i="5"/>
  <c r="J283" i="5"/>
  <c r="I283" i="5"/>
  <c r="H283" i="5"/>
  <c r="G283" i="5"/>
  <c r="F283" i="5"/>
  <c r="M282" i="5"/>
  <c r="L282" i="5"/>
  <c r="K282" i="5"/>
  <c r="J282" i="5"/>
  <c r="I282" i="5"/>
  <c r="H282" i="5"/>
  <c r="G282" i="5"/>
  <c r="F282" i="5"/>
  <c r="M281" i="5"/>
  <c r="L281" i="5"/>
  <c r="K281" i="5"/>
  <c r="J281" i="5"/>
  <c r="I281" i="5"/>
  <c r="H281" i="5"/>
  <c r="G281" i="5"/>
  <c r="F281" i="5"/>
  <c r="M280" i="5"/>
  <c r="L280" i="5"/>
  <c r="K280" i="5"/>
  <c r="J280" i="5"/>
  <c r="I280" i="5"/>
  <c r="H280" i="5"/>
  <c r="G280" i="5"/>
  <c r="F280" i="5"/>
  <c r="M279" i="5"/>
  <c r="L279" i="5"/>
  <c r="K279" i="5"/>
  <c r="J279" i="5"/>
  <c r="I279" i="5"/>
  <c r="H279" i="5"/>
  <c r="G279" i="5"/>
  <c r="F279" i="5"/>
  <c r="M278" i="5"/>
  <c r="L278" i="5"/>
  <c r="K278" i="5"/>
  <c r="J278" i="5"/>
  <c r="I278" i="5"/>
  <c r="H278" i="5"/>
  <c r="G278" i="5"/>
  <c r="F278" i="5"/>
  <c r="M277" i="5"/>
  <c r="L277" i="5"/>
  <c r="K277" i="5"/>
  <c r="J277" i="5"/>
  <c r="I277" i="5"/>
  <c r="H277" i="5"/>
  <c r="G277" i="5"/>
  <c r="F277" i="5"/>
  <c r="M276" i="5"/>
  <c r="L276" i="5"/>
  <c r="K276" i="5"/>
  <c r="J276" i="5"/>
  <c r="I276" i="5"/>
  <c r="H276" i="5"/>
  <c r="G276" i="5"/>
  <c r="F276" i="5"/>
  <c r="M275" i="5"/>
  <c r="L275" i="5"/>
  <c r="K275" i="5"/>
  <c r="J275" i="5"/>
  <c r="I275" i="5"/>
  <c r="H275" i="5"/>
  <c r="G275" i="5"/>
  <c r="F275" i="5"/>
  <c r="M274" i="5"/>
  <c r="L274" i="5"/>
  <c r="K274" i="5"/>
  <c r="J274" i="5"/>
  <c r="I274" i="5"/>
  <c r="H274" i="5"/>
  <c r="G274" i="5"/>
  <c r="F274" i="5"/>
  <c r="M273" i="5"/>
  <c r="L273" i="5"/>
  <c r="K273" i="5"/>
  <c r="J273" i="5"/>
  <c r="I273" i="5"/>
  <c r="H273" i="5"/>
  <c r="G273" i="5"/>
  <c r="F273" i="5"/>
  <c r="M272" i="5"/>
  <c r="L272" i="5"/>
  <c r="K272" i="5"/>
  <c r="J272" i="5"/>
  <c r="I272" i="5"/>
  <c r="H272" i="5"/>
  <c r="G272" i="5"/>
  <c r="F272" i="5"/>
  <c r="M271" i="5"/>
  <c r="L271" i="5"/>
  <c r="K271" i="5"/>
  <c r="J271" i="5"/>
  <c r="I271" i="5"/>
  <c r="H271" i="5"/>
  <c r="G271" i="5"/>
  <c r="F271" i="5"/>
  <c r="M270" i="5"/>
  <c r="L270" i="5"/>
  <c r="K270" i="5"/>
  <c r="J270" i="5"/>
  <c r="I270" i="5"/>
  <c r="H270" i="5"/>
  <c r="G270" i="5"/>
  <c r="F270" i="5"/>
  <c r="M269" i="5"/>
  <c r="L269" i="5"/>
  <c r="K269" i="5"/>
  <c r="J269" i="5"/>
  <c r="I269" i="5"/>
  <c r="H269" i="5"/>
  <c r="G269" i="5"/>
  <c r="F269" i="5"/>
  <c r="M268" i="5"/>
  <c r="L268" i="5"/>
  <c r="K268" i="5"/>
  <c r="J268" i="5"/>
  <c r="I268" i="5"/>
  <c r="H268" i="5"/>
  <c r="G268" i="5"/>
  <c r="F268" i="5"/>
  <c r="M267" i="5"/>
  <c r="L267" i="5"/>
  <c r="K267" i="5"/>
  <c r="J267" i="5"/>
  <c r="I267" i="5"/>
  <c r="H267" i="5"/>
  <c r="G267" i="5"/>
  <c r="F267" i="5"/>
  <c r="M266" i="5"/>
  <c r="L266" i="5"/>
  <c r="K266" i="5"/>
  <c r="J266" i="5"/>
  <c r="I266" i="5"/>
  <c r="H266" i="5"/>
  <c r="G266" i="5"/>
  <c r="F266" i="5"/>
  <c r="M265" i="5"/>
  <c r="L265" i="5"/>
  <c r="K265" i="5"/>
  <c r="J265" i="5"/>
  <c r="I265" i="5"/>
  <c r="H265" i="5"/>
  <c r="G265" i="5"/>
  <c r="F265" i="5"/>
  <c r="M264" i="5"/>
  <c r="L264" i="5"/>
  <c r="K264" i="5"/>
  <c r="J264" i="5"/>
  <c r="I264" i="5"/>
  <c r="H264" i="5"/>
  <c r="G264" i="5"/>
  <c r="F264" i="5"/>
  <c r="M263" i="5"/>
  <c r="L263" i="5"/>
  <c r="K263" i="5"/>
  <c r="J263" i="5"/>
  <c r="I263" i="5"/>
  <c r="H263" i="5"/>
  <c r="G263" i="5"/>
  <c r="F263" i="5"/>
  <c r="M262" i="5"/>
  <c r="L262" i="5"/>
  <c r="K262" i="5"/>
  <c r="J262" i="5"/>
  <c r="I262" i="5"/>
  <c r="H262" i="5"/>
  <c r="G262" i="5"/>
  <c r="F262" i="5"/>
  <c r="M261" i="5"/>
  <c r="L261" i="5"/>
  <c r="K261" i="5"/>
  <c r="J261" i="5"/>
  <c r="I261" i="5"/>
  <c r="H261" i="5"/>
  <c r="G261" i="5"/>
  <c r="F261" i="5"/>
  <c r="M260" i="5"/>
  <c r="L260" i="5"/>
  <c r="K260" i="5"/>
  <c r="J260" i="5"/>
  <c r="I260" i="5"/>
  <c r="H260" i="5"/>
  <c r="G260" i="5"/>
  <c r="F260" i="5"/>
  <c r="M259" i="5"/>
  <c r="L259" i="5"/>
  <c r="K259" i="5"/>
  <c r="J259" i="5"/>
  <c r="I259" i="5"/>
  <c r="H259" i="5"/>
  <c r="G259" i="5"/>
  <c r="F259" i="5"/>
  <c r="M258" i="5"/>
  <c r="L258" i="5"/>
  <c r="K258" i="5"/>
  <c r="J258" i="5"/>
  <c r="I258" i="5"/>
  <c r="H258" i="5"/>
  <c r="G258" i="5"/>
  <c r="F258" i="5"/>
  <c r="M257" i="5"/>
  <c r="L257" i="5"/>
  <c r="K257" i="5"/>
  <c r="J257" i="5"/>
  <c r="I257" i="5"/>
  <c r="H257" i="5"/>
  <c r="G257" i="5"/>
  <c r="F257" i="5"/>
  <c r="M256" i="5"/>
  <c r="L256" i="5"/>
  <c r="K256" i="5"/>
  <c r="J256" i="5"/>
  <c r="I256" i="5"/>
  <c r="H256" i="5"/>
  <c r="G256" i="5"/>
  <c r="F256" i="5"/>
  <c r="M255" i="5"/>
  <c r="L255" i="5"/>
  <c r="K255" i="5"/>
  <c r="J255" i="5"/>
  <c r="I255" i="5"/>
  <c r="H255" i="5"/>
  <c r="G255" i="5"/>
  <c r="F255" i="5"/>
  <c r="M254" i="5"/>
  <c r="L254" i="5"/>
  <c r="K254" i="5"/>
  <c r="J254" i="5"/>
  <c r="I254" i="5"/>
  <c r="H254" i="5"/>
  <c r="G254" i="5"/>
  <c r="F254" i="5"/>
  <c r="M253" i="5"/>
  <c r="L253" i="5"/>
  <c r="K253" i="5"/>
  <c r="J253" i="5"/>
  <c r="I253" i="5"/>
  <c r="H253" i="5"/>
  <c r="G253" i="5"/>
  <c r="F253" i="5"/>
  <c r="M252" i="5"/>
  <c r="L252" i="5"/>
  <c r="K252" i="5"/>
  <c r="J252" i="5"/>
  <c r="I252" i="5"/>
  <c r="H252" i="5"/>
  <c r="G252" i="5"/>
  <c r="F252" i="5"/>
  <c r="M251" i="5"/>
  <c r="L251" i="5"/>
  <c r="K251" i="5"/>
  <c r="J251" i="5"/>
  <c r="I251" i="5"/>
  <c r="H251" i="5"/>
  <c r="G251" i="5"/>
  <c r="F251" i="5"/>
  <c r="M250" i="5"/>
  <c r="L250" i="5"/>
  <c r="K250" i="5"/>
  <c r="J250" i="5"/>
  <c r="I250" i="5"/>
  <c r="H250" i="5"/>
  <c r="G250" i="5"/>
  <c r="F250" i="5"/>
  <c r="M249" i="5"/>
  <c r="L249" i="5"/>
  <c r="K249" i="5"/>
  <c r="J249" i="5"/>
  <c r="I249" i="5"/>
  <c r="H249" i="5"/>
  <c r="G249" i="5"/>
  <c r="F249" i="5"/>
  <c r="M248" i="5"/>
  <c r="L248" i="5"/>
  <c r="K248" i="5"/>
  <c r="J248" i="5"/>
  <c r="I248" i="5"/>
  <c r="H248" i="5"/>
  <c r="G248" i="5"/>
  <c r="F248" i="5"/>
  <c r="M247" i="5"/>
  <c r="L247" i="5"/>
  <c r="K247" i="5"/>
  <c r="J247" i="5"/>
  <c r="I247" i="5"/>
  <c r="H247" i="5"/>
  <c r="G247" i="5"/>
  <c r="F247" i="5"/>
  <c r="M246" i="5"/>
  <c r="L246" i="5"/>
  <c r="K246" i="5"/>
  <c r="J246" i="5"/>
  <c r="I246" i="5"/>
  <c r="H246" i="5"/>
  <c r="G246" i="5"/>
  <c r="F246" i="5"/>
  <c r="M245" i="5"/>
  <c r="L245" i="5"/>
  <c r="K245" i="5"/>
  <c r="J245" i="5"/>
  <c r="I245" i="5"/>
  <c r="H245" i="5"/>
  <c r="G245" i="5"/>
  <c r="F245" i="5"/>
  <c r="M244" i="5"/>
  <c r="L244" i="5"/>
  <c r="K244" i="5"/>
  <c r="J244" i="5"/>
  <c r="I244" i="5"/>
  <c r="H244" i="5"/>
  <c r="G244" i="5"/>
  <c r="F244" i="5"/>
  <c r="M243" i="5"/>
  <c r="L243" i="5"/>
  <c r="K243" i="5"/>
  <c r="J243" i="5"/>
  <c r="I243" i="5"/>
  <c r="H243" i="5"/>
  <c r="G243" i="5"/>
  <c r="F243" i="5"/>
  <c r="M242" i="5"/>
  <c r="L242" i="5"/>
  <c r="K242" i="5"/>
  <c r="J242" i="5"/>
  <c r="I242" i="5"/>
  <c r="H242" i="5"/>
  <c r="G242" i="5"/>
  <c r="F242" i="5"/>
  <c r="M241" i="5"/>
  <c r="L241" i="5"/>
  <c r="K241" i="5"/>
  <c r="J241" i="5"/>
  <c r="I241" i="5"/>
  <c r="H241" i="5"/>
  <c r="G241" i="5"/>
  <c r="F241" i="5"/>
  <c r="M240" i="5"/>
  <c r="L240" i="5"/>
  <c r="K240" i="5"/>
  <c r="J240" i="5"/>
  <c r="I240" i="5"/>
  <c r="H240" i="5"/>
  <c r="G240" i="5"/>
  <c r="F240" i="5"/>
  <c r="M239" i="5"/>
  <c r="L239" i="5"/>
  <c r="K239" i="5"/>
  <c r="J239" i="5"/>
  <c r="I239" i="5"/>
  <c r="H239" i="5"/>
  <c r="G239" i="5"/>
  <c r="F239" i="5"/>
  <c r="M238" i="5"/>
  <c r="L238" i="5"/>
  <c r="K238" i="5"/>
  <c r="J238" i="5"/>
  <c r="I238" i="5"/>
  <c r="H238" i="5"/>
  <c r="G238" i="5"/>
  <c r="F238" i="5"/>
  <c r="M237" i="5"/>
  <c r="L237" i="5"/>
  <c r="K237" i="5"/>
  <c r="J237" i="5"/>
  <c r="I237" i="5"/>
  <c r="H237" i="5"/>
  <c r="G237" i="5"/>
  <c r="F237" i="5"/>
  <c r="M236" i="5"/>
  <c r="L236" i="5"/>
  <c r="K236" i="5"/>
  <c r="J236" i="5"/>
  <c r="I236" i="5"/>
  <c r="H236" i="5"/>
  <c r="G236" i="5"/>
  <c r="F236" i="5"/>
  <c r="M235" i="5"/>
  <c r="L235" i="5"/>
  <c r="K235" i="5"/>
  <c r="J235" i="5"/>
  <c r="I235" i="5"/>
  <c r="H235" i="5"/>
  <c r="G235" i="5"/>
  <c r="F235" i="5"/>
  <c r="M234" i="5"/>
  <c r="L234" i="5"/>
  <c r="K234" i="5"/>
  <c r="J234" i="5"/>
  <c r="I234" i="5"/>
  <c r="H234" i="5"/>
  <c r="G234" i="5"/>
  <c r="F234" i="5"/>
  <c r="M233" i="5"/>
  <c r="L233" i="5"/>
  <c r="K233" i="5"/>
  <c r="J233" i="5"/>
  <c r="I233" i="5"/>
  <c r="H233" i="5"/>
  <c r="G233" i="5"/>
  <c r="F233" i="5"/>
  <c r="M232" i="5"/>
  <c r="L232" i="5"/>
  <c r="K232" i="5"/>
  <c r="J232" i="5"/>
  <c r="I232" i="5"/>
  <c r="H232" i="5"/>
  <c r="G232" i="5"/>
  <c r="F232" i="5"/>
  <c r="M231" i="5"/>
  <c r="L231" i="5"/>
  <c r="K231" i="5"/>
  <c r="J231" i="5"/>
  <c r="I231" i="5"/>
  <c r="H231" i="5"/>
  <c r="G231" i="5"/>
  <c r="F231" i="5"/>
  <c r="M230" i="5"/>
  <c r="L230" i="5"/>
  <c r="K230" i="5"/>
  <c r="J230" i="5"/>
  <c r="I230" i="5"/>
  <c r="H230" i="5"/>
  <c r="G230" i="5"/>
  <c r="F230" i="5"/>
  <c r="M229" i="5"/>
  <c r="L229" i="5"/>
  <c r="K229" i="5"/>
  <c r="J229" i="5"/>
  <c r="I229" i="5"/>
  <c r="H229" i="5"/>
  <c r="G229" i="5"/>
  <c r="F229" i="5"/>
  <c r="M228" i="5"/>
  <c r="L228" i="5"/>
  <c r="K228" i="5"/>
  <c r="J228" i="5"/>
  <c r="I228" i="5"/>
  <c r="H228" i="5"/>
  <c r="G228" i="5"/>
  <c r="F228" i="5"/>
  <c r="M227" i="5"/>
  <c r="L227" i="5"/>
  <c r="K227" i="5"/>
  <c r="J227" i="5"/>
  <c r="I227" i="5"/>
  <c r="H227" i="5"/>
  <c r="G227" i="5"/>
  <c r="F227" i="5"/>
  <c r="M226" i="5"/>
  <c r="L226" i="5"/>
  <c r="K226" i="5"/>
  <c r="J226" i="5"/>
  <c r="I226" i="5"/>
  <c r="H226" i="5"/>
  <c r="G226" i="5"/>
  <c r="F226" i="5"/>
  <c r="M225" i="5"/>
  <c r="L225" i="5"/>
  <c r="K225" i="5"/>
  <c r="J225" i="5"/>
  <c r="I225" i="5"/>
  <c r="H225" i="5"/>
  <c r="G225" i="5"/>
  <c r="F225" i="5"/>
  <c r="M224" i="5"/>
  <c r="L224" i="5"/>
  <c r="K224" i="5"/>
  <c r="J224" i="5"/>
  <c r="I224" i="5"/>
  <c r="H224" i="5"/>
  <c r="G224" i="5"/>
  <c r="F224" i="5"/>
  <c r="M223" i="5"/>
  <c r="L223" i="5"/>
  <c r="K223" i="5"/>
  <c r="J223" i="5"/>
  <c r="I223" i="5"/>
  <c r="H223" i="5"/>
  <c r="G223" i="5"/>
  <c r="F223" i="5"/>
  <c r="M222" i="5"/>
  <c r="L222" i="5"/>
  <c r="K222" i="5"/>
  <c r="J222" i="5"/>
  <c r="I222" i="5"/>
  <c r="H222" i="5"/>
  <c r="G222" i="5"/>
  <c r="F222" i="5"/>
  <c r="M221" i="5"/>
  <c r="L221" i="5"/>
  <c r="K221" i="5"/>
  <c r="J221" i="5"/>
  <c r="I221" i="5"/>
  <c r="H221" i="5"/>
  <c r="G221" i="5"/>
  <c r="F221" i="5"/>
  <c r="M220" i="5"/>
  <c r="L220" i="5"/>
  <c r="K220" i="5"/>
  <c r="J220" i="5"/>
  <c r="I220" i="5"/>
  <c r="H220" i="5"/>
  <c r="G220" i="5"/>
  <c r="F220" i="5"/>
  <c r="M219" i="5"/>
  <c r="L219" i="5"/>
  <c r="K219" i="5"/>
  <c r="J219" i="5"/>
  <c r="I219" i="5"/>
  <c r="H219" i="5"/>
  <c r="G219" i="5"/>
  <c r="F219" i="5"/>
  <c r="M218" i="5"/>
  <c r="L218" i="5"/>
  <c r="K218" i="5"/>
  <c r="J218" i="5"/>
  <c r="I218" i="5"/>
  <c r="H218" i="5"/>
  <c r="G218" i="5"/>
  <c r="F218" i="5"/>
  <c r="M217" i="5"/>
  <c r="L217" i="5"/>
  <c r="K217" i="5"/>
  <c r="J217" i="5"/>
  <c r="I217" i="5"/>
  <c r="H217" i="5"/>
  <c r="G217" i="5"/>
  <c r="F217" i="5"/>
  <c r="M216" i="5"/>
  <c r="L216" i="5"/>
  <c r="K216" i="5"/>
  <c r="J216" i="5"/>
  <c r="I216" i="5"/>
  <c r="H216" i="5"/>
  <c r="G216" i="5"/>
  <c r="F216" i="5"/>
  <c r="M215" i="5"/>
  <c r="L215" i="5"/>
  <c r="K215" i="5"/>
  <c r="J215" i="5"/>
  <c r="I215" i="5"/>
  <c r="H215" i="5"/>
  <c r="G215" i="5"/>
  <c r="F215" i="5"/>
  <c r="M214" i="5"/>
  <c r="L214" i="5"/>
  <c r="K214" i="5"/>
  <c r="J214" i="5"/>
  <c r="I214" i="5"/>
  <c r="H214" i="5"/>
  <c r="G214" i="5"/>
  <c r="F214" i="5"/>
  <c r="M213" i="5"/>
  <c r="L213" i="5"/>
  <c r="K213" i="5"/>
  <c r="J213" i="5"/>
  <c r="I213" i="5"/>
  <c r="H213" i="5"/>
  <c r="G213" i="5"/>
  <c r="F213" i="5"/>
  <c r="M212" i="5"/>
  <c r="L212" i="5"/>
  <c r="K212" i="5"/>
  <c r="J212" i="5"/>
  <c r="I212" i="5"/>
  <c r="H212" i="5"/>
  <c r="G212" i="5"/>
  <c r="F212" i="5"/>
  <c r="M211" i="5"/>
  <c r="L211" i="5"/>
  <c r="K211" i="5"/>
  <c r="J211" i="5"/>
  <c r="I211" i="5"/>
  <c r="H211" i="5"/>
  <c r="G211" i="5"/>
  <c r="F211" i="5"/>
  <c r="M210" i="5"/>
  <c r="L210" i="5"/>
  <c r="K210" i="5"/>
  <c r="J210" i="5"/>
  <c r="I210" i="5"/>
  <c r="H210" i="5"/>
  <c r="G210" i="5"/>
  <c r="F210" i="5"/>
  <c r="M209" i="5"/>
  <c r="L209" i="5"/>
  <c r="K209" i="5"/>
  <c r="J209" i="5"/>
  <c r="I209" i="5"/>
  <c r="H209" i="5"/>
  <c r="G209" i="5"/>
  <c r="F209" i="5"/>
  <c r="M208" i="5"/>
  <c r="L208" i="5"/>
  <c r="K208" i="5"/>
  <c r="J208" i="5"/>
  <c r="I208" i="5"/>
  <c r="H208" i="5"/>
  <c r="G208" i="5"/>
  <c r="F208" i="5"/>
  <c r="M207" i="5"/>
  <c r="L207" i="5"/>
  <c r="K207" i="5"/>
  <c r="J207" i="5"/>
  <c r="I207" i="5"/>
  <c r="H207" i="5"/>
  <c r="G207" i="5"/>
  <c r="F207" i="5"/>
  <c r="M206" i="5"/>
  <c r="L206" i="5"/>
  <c r="K206" i="5"/>
  <c r="J206" i="5"/>
  <c r="I206" i="5"/>
  <c r="H206" i="5"/>
  <c r="G206" i="5"/>
  <c r="F206" i="5"/>
  <c r="M205" i="5"/>
  <c r="L205" i="5"/>
  <c r="K205" i="5"/>
  <c r="J205" i="5"/>
  <c r="I205" i="5"/>
  <c r="H205" i="5"/>
  <c r="G205" i="5"/>
  <c r="F205" i="5"/>
  <c r="M204" i="5"/>
  <c r="L204" i="5"/>
  <c r="K204" i="5"/>
  <c r="J204" i="5"/>
  <c r="I204" i="5"/>
  <c r="H204" i="5"/>
  <c r="G204" i="5"/>
  <c r="F204" i="5"/>
  <c r="M203" i="5"/>
  <c r="L203" i="5"/>
  <c r="K203" i="5"/>
  <c r="J203" i="5"/>
  <c r="I203" i="5"/>
  <c r="H203" i="5"/>
  <c r="G203" i="5"/>
  <c r="F203" i="5"/>
  <c r="M202" i="5"/>
  <c r="L202" i="5"/>
  <c r="K202" i="5"/>
  <c r="J202" i="5"/>
  <c r="I202" i="5"/>
  <c r="H202" i="5"/>
  <c r="G202" i="5"/>
  <c r="F202" i="5"/>
  <c r="M201" i="5"/>
  <c r="L201" i="5"/>
  <c r="K201" i="5"/>
  <c r="J201" i="5"/>
  <c r="I201" i="5"/>
  <c r="H201" i="5"/>
  <c r="G201" i="5"/>
  <c r="F201" i="5"/>
  <c r="M200" i="5"/>
  <c r="L200" i="5"/>
  <c r="K200" i="5"/>
  <c r="J200" i="5"/>
  <c r="I200" i="5"/>
  <c r="H200" i="5"/>
  <c r="G200" i="5"/>
  <c r="F200" i="5"/>
  <c r="M199" i="5"/>
  <c r="L199" i="5"/>
  <c r="K199" i="5"/>
  <c r="J199" i="5"/>
  <c r="I199" i="5"/>
  <c r="H199" i="5"/>
  <c r="G199" i="5"/>
  <c r="F199" i="5"/>
  <c r="M198" i="5"/>
  <c r="L198" i="5"/>
  <c r="K198" i="5"/>
  <c r="J198" i="5"/>
  <c r="I198" i="5"/>
  <c r="H198" i="5"/>
  <c r="G198" i="5"/>
  <c r="F198" i="5"/>
  <c r="M197" i="5"/>
  <c r="L197" i="5"/>
  <c r="K197" i="5"/>
  <c r="J197" i="5"/>
  <c r="I197" i="5"/>
  <c r="H197" i="5"/>
  <c r="G197" i="5"/>
  <c r="F197" i="5"/>
  <c r="M196" i="5"/>
  <c r="L196" i="5"/>
  <c r="K196" i="5"/>
  <c r="J196" i="5"/>
  <c r="I196" i="5"/>
  <c r="H196" i="5"/>
  <c r="G196" i="5"/>
  <c r="F196" i="5"/>
  <c r="M195" i="5"/>
  <c r="L195" i="5"/>
  <c r="K195" i="5"/>
  <c r="J195" i="5"/>
  <c r="I195" i="5"/>
  <c r="H195" i="5"/>
  <c r="G195" i="5"/>
  <c r="F195" i="5"/>
  <c r="M194" i="5"/>
  <c r="L194" i="5"/>
  <c r="K194" i="5"/>
  <c r="J194" i="5"/>
  <c r="I194" i="5"/>
  <c r="H194" i="5"/>
  <c r="G194" i="5"/>
  <c r="F194" i="5"/>
  <c r="M193" i="5"/>
  <c r="L193" i="5"/>
  <c r="K193" i="5"/>
  <c r="J193" i="5"/>
  <c r="I193" i="5"/>
  <c r="H193" i="5"/>
  <c r="G193" i="5"/>
  <c r="F193" i="5"/>
  <c r="M192" i="5"/>
  <c r="L192" i="5"/>
  <c r="K192" i="5"/>
  <c r="J192" i="5"/>
  <c r="I192" i="5"/>
  <c r="H192" i="5"/>
  <c r="G192" i="5"/>
  <c r="F192" i="5"/>
  <c r="M191" i="5"/>
  <c r="L191" i="5"/>
  <c r="K191" i="5"/>
  <c r="J191" i="5"/>
  <c r="I191" i="5"/>
  <c r="H191" i="5"/>
  <c r="G191" i="5"/>
  <c r="F191" i="5"/>
  <c r="M190" i="5"/>
  <c r="L190" i="5"/>
  <c r="K190" i="5"/>
  <c r="J190" i="5"/>
  <c r="I190" i="5"/>
  <c r="H190" i="5"/>
  <c r="G190" i="5"/>
  <c r="F190" i="5"/>
  <c r="M189" i="5"/>
  <c r="L189" i="5"/>
  <c r="K189" i="5"/>
  <c r="J189" i="5"/>
  <c r="I189" i="5"/>
  <c r="H189" i="5"/>
  <c r="G189" i="5"/>
  <c r="F189" i="5"/>
  <c r="M188" i="5"/>
  <c r="L188" i="5"/>
  <c r="K188" i="5"/>
  <c r="J188" i="5"/>
  <c r="I188" i="5"/>
  <c r="H188" i="5"/>
  <c r="G188" i="5"/>
  <c r="F188" i="5"/>
  <c r="M187" i="5"/>
  <c r="L187" i="5"/>
  <c r="K187" i="5"/>
  <c r="J187" i="5"/>
  <c r="I187" i="5"/>
  <c r="H187" i="5"/>
  <c r="G187" i="5"/>
  <c r="F187" i="5"/>
  <c r="M186" i="5"/>
  <c r="L186" i="5"/>
  <c r="K186" i="5"/>
  <c r="J186" i="5"/>
  <c r="I186" i="5"/>
  <c r="H186" i="5"/>
  <c r="G186" i="5"/>
  <c r="F186" i="5"/>
  <c r="M185" i="5"/>
  <c r="L185" i="5"/>
  <c r="K185" i="5"/>
  <c r="J185" i="5"/>
  <c r="I185" i="5"/>
  <c r="H185" i="5"/>
  <c r="G185" i="5"/>
  <c r="F185" i="5"/>
  <c r="M184" i="5"/>
  <c r="L184" i="5"/>
  <c r="K184" i="5"/>
  <c r="J184" i="5"/>
  <c r="I184" i="5"/>
  <c r="H184" i="5"/>
  <c r="G184" i="5"/>
  <c r="F184" i="5"/>
  <c r="M183" i="5"/>
  <c r="L183" i="5"/>
  <c r="K183" i="5"/>
  <c r="J183" i="5"/>
  <c r="I183" i="5"/>
  <c r="H183" i="5"/>
  <c r="G183" i="5"/>
  <c r="F183" i="5"/>
  <c r="M182" i="5"/>
  <c r="L182" i="5"/>
  <c r="K182" i="5"/>
  <c r="J182" i="5"/>
  <c r="I182" i="5"/>
  <c r="H182" i="5"/>
  <c r="G182" i="5"/>
  <c r="F182" i="5"/>
  <c r="M181" i="5"/>
  <c r="L181" i="5"/>
  <c r="K181" i="5"/>
  <c r="J181" i="5"/>
  <c r="I181" i="5"/>
  <c r="H181" i="5"/>
  <c r="G181" i="5"/>
  <c r="F181" i="5"/>
  <c r="M180" i="5"/>
  <c r="L180" i="5"/>
  <c r="K180" i="5"/>
  <c r="J180" i="5"/>
  <c r="I180" i="5"/>
  <c r="H180" i="5"/>
  <c r="G180" i="5"/>
  <c r="F180" i="5"/>
  <c r="M179" i="5"/>
  <c r="L179" i="5"/>
  <c r="K179" i="5"/>
  <c r="J179" i="5"/>
  <c r="I179" i="5"/>
  <c r="H179" i="5"/>
  <c r="G179" i="5"/>
  <c r="F179" i="5"/>
  <c r="M178" i="5"/>
  <c r="L178" i="5"/>
  <c r="K178" i="5"/>
  <c r="J178" i="5"/>
  <c r="I178" i="5"/>
  <c r="H178" i="5"/>
  <c r="G178" i="5"/>
  <c r="F178" i="5"/>
  <c r="M177" i="5"/>
  <c r="L177" i="5"/>
  <c r="K177" i="5"/>
  <c r="J177" i="5"/>
  <c r="I177" i="5"/>
  <c r="H177" i="5"/>
  <c r="G177" i="5"/>
  <c r="F177" i="5"/>
  <c r="M176" i="5"/>
  <c r="L176" i="5"/>
  <c r="K176" i="5"/>
  <c r="J176" i="5"/>
  <c r="I176" i="5"/>
  <c r="H176" i="5"/>
  <c r="G176" i="5"/>
  <c r="F176" i="5"/>
  <c r="M175" i="5"/>
  <c r="L175" i="5"/>
  <c r="K175" i="5"/>
  <c r="J175" i="5"/>
  <c r="I175" i="5"/>
  <c r="H175" i="5"/>
  <c r="G175" i="5"/>
  <c r="F175" i="5"/>
  <c r="M174" i="5"/>
  <c r="L174" i="5"/>
  <c r="K174" i="5"/>
  <c r="J174" i="5"/>
  <c r="I174" i="5"/>
  <c r="H174" i="5"/>
  <c r="G174" i="5"/>
  <c r="F174" i="5"/>
  <c r="M173" i="5"/>
  <c r="L173" i="5"/>
  <c r="K173" i="5"/>
  <c r="J173" i="5"/>
  <c r="I173" i="5"/>
  <c r="H173" i="5"/>
  <c r="G173" i="5"/>
  <c r="F173" i="5"/>
  <c r="M172" i="5"/>
  <c r="L172" i="5"/>
  <c r="K172" i="5"/>
  <c r="J172" i="5"/>
  <c r="I172" i="5"/>
  <c r="H172" i="5"/>
  <c r="G172" i="5"/>
  <c r="F172" i="5"/>
  <c r="M171" i="5"/>
  <c r="L171" i="5"/>
  <c r="K171" i="5"/>
  <c r="J171" i="5"/>
  <c r="I171" i="5"/>
  <c r="H171" i="5"/>
  <c r="G171" i="5"/>
  <c r="F171" i="5"/>
  <c r="M170" i="5"/>
  <c r="L170" i="5"/>
  <c r="K170" i="5"/>
  <c r="J170" i="5"/>
  <c r="I170" i="5"/>
  <c r="H170" i="5"/>
  <c r="G170" i="5"/>
  <c r="F170" i="5"/>
  <c r="M169" i="5"/>
  <c r="L169" i="5"/>
  <c r="K169" i="5"/>
  <c r="J169" i="5"/>
  <c r="I169" i="5"/>
  <c r="H169" i="5"/>
  <c r="G169" i="5"/>
  <c r="F169" i="5"/>
  <c r="M168" i="5"/>
  <c r="L168" i="5"/>
  <c r="K168" i="5"/>
  <c r="J168" i="5"/>
  <c r="I168" i="5"/>
  <c r="H168" i="5"/>
  <c r="G168" i="5"/>
  <c r="F168" i="5"/>
  <c r="M167" i="5"/>
  <c r="L167" i="5"/>
  <c r="K167" i="5"/>
  <c r="J167" i="5"/>
  <c r="I167" i="5"/>
  <c r="H167" i="5"/>
  <c r="G167" i="5"/>
  <c r="F167" i="5"/>
  <c r="M166" i="5"/>
  <c r="L166" i="5"/>
  <c r="K166" i="5"/>
  <c r="J166" i="5"/>
  <c r="I166" i="5"/>
  <c r="H166" i="5"/>
  <c r="G166" i="5"/>
  <c r="F166" i="5"/>
  <c r="M165" i="5"/>
  <c r="L165" i="5"/>
  <c r="K165" i="5"/>
  <c r="J165" i="5"/>
  <c r="I165" i="5"/>
  <c r="H165" i="5"/>
  <c r="G165" i="5"/>
  <c r="F165" i="5"/>
  <c r="M164" i="5"/>
  <c r="L164" i="5"/>
  <c r="K164" i="5"/>
  <c r="J164" i="5"/>
  <c r="I164" i="5"/>
  <c r="H164" i="5"/>
  <c r="G164" i="5"/>
  <c r="F164" i="5"/>
  <c r="M163" i="5"/>
  <c r="L163" i="5"/>
  <c r="K163" i="5"/>
  <c r="J163" i="5"/>
  <c r="I163" i="5"/>
  <c r="H163" i="5"/>
  <c r="G163" i="5"/>
  <c r="M162" i="5"/>
  <c r="L162" i="5"/>
  <c r="K162" i="5"/>
  <c r="J162" i="5"/>
  <c r="I162" i="5"/>
  <c r="H162" i="5"/>
  <c r="G162" i="5"/>
  <c r="F162" i="5"/>
  <c r="M161" i="5"/>
  <c r="L161" i="5"/>
  <c r="K161" i="5"/>
  <c r="J161" i="5"/>
  <c r="I161" i="5"/>
  <c r="H161" i="5"/>
  <c r="G161" i="5"/>
  <c r="F161" i="5"/>
  <c r="M160" i="5"/>
  <c r="L160" i="5"/>
  <c r="K160" i="5"/>
  <c r="J160" i="5"/>
  <c r="I160" i="5"/>
  <c r="H160" i="5"/>
  <c r="G160" i="5"/>
  <c r="F160" i="5"/>
  <c r="M159" i="5"/>
  <c r="L159" i="5"/>
  <c r="K159" i="5"/>
  <c r="J159" i="5"/>
  <c r="I159" i="5"/>
  <c r="H159" i="5"/>
  <c r="G159" i="5"/>
  <c r="F159" i="5"/>
  <c r="M158" i="5"/>
  <c r="L158" i="5"/>
  <c r="K158" i="5"/>
  <c r="J158" i="5"/>
  <c r="I158" i="5"/>
  <c r="H158" i="5"/>
  <c r="G158" i="5"/>
  <c r="F158" i="5"/>
  <c r="M157" i="5"/>
  <c r="L157" i="5"/>
  <c r="K157" i="5"/>
  <c r="J157" i="5"/>
  <c r="I157" i="5"/>
  <c r="H157" i="5"/>
  <c r="G157" i="5"/>
  <c r="F157" i="5"/>
  <c r="M156" i="5"/>
  <c r="L156" i="5"/>
  <c r="K156" i="5"/>
  <c r="J156" i="5"/>
  <c r="I156" i="5"/>
  <c r="H156" i="5"/>
  <c r="G156" i="5"/>
  <c r="F156" i="5"/>
  <c r="M155" i="5"/>
  <c r="L155" i="5"/>
  <c r="K155" i="5"/>
  <c r="J155" i="5"/>
  <c r="I155" i="5"/>
  <c r="H155" i="5"/>
  <c r="G155" i="5"/>
  <c r="F155" i="5"/>
  <c r="M154" i="5"/>
  <c r="L154" i="5"/>
  <c r="K154" i="5"/>
  <c r="J154" i="5"/>
  <c r="I154" i="5"/>
  <c r="H154" i="5"/>
  <c r="G154" i="5"/>
  <c r="F154" i="5"/>
  <c r="M153" i="5"/>
  <c r="L153" i="5"/>
  <c r="K153" i="5"/>
  <c r="J153" i="5"/>
  <c r="I153" i="5"/>
  <c r="H153" i="5"/>
  <c r="G153" i="5"/>
  <c r="F153" i="5"/>
  <c r="M152" i="5"/>
  <c r="L152" i="5"/>
  <c r="K152" i="5"/>
  <c r="J152" i="5"/>
  <c r="I152" i="5"/>
  <c r="H152" i="5"/>
  <c r="G152" i="5"/>
  <c r="F152" i="5"/>
  <c r="M151" i="5"/>
  <c r="L151" i="5"/>
  <c r="K151" i="5"/>
  <c r="J151" i="5"/>
  <c r="I151" i="5"/>
  <c r="H151" i="5"/>
  <c r="G151" i="5"/>
  <c r="F151" i="5"/>
  <c r="M150" i="5"/>
  <c r="L150" i="5"/>
  <c r="K150" i="5"/>
  <c r="J150" i="5"/>
  <c r="I150" i="5"/>
  <c r="H150" i="5"/>
  <c r="G150" i="5"/>
  <c r="F150" i="5"/>
  <c r="M149" i="5"/>
  <c r="L149" i="5"/>
  <c r="K149" i="5"/>
  <c r="J149" i="5"/>
  <c r="I149" i="5"/>
  <c r="H149" i="5"/>
  <c r="G149" i="5"/>
  <c r="F149" i="5"/>
  <c r="M148" i="5"/>
  <c r="L148" i="5"/>
  <c r="K148" i="5"/>
  <c r="J148" i="5"/>
  <c r="I148" i="5"/>
  <c r="H148" i="5"/>
  <c r="G148" i="5"/>
  <c r="F148" i="5"/>
  <c r="M147" i="5"/>
  <c r="L147" i="5"/>
  <c r="K147" i="5"/>
  <c r="J147" i="5"/>
  <c r="I147" i="5"/>
  <c r="H147" i="5"/>
  <c r="G147" i="5"/>
  <c r="F147" i="5"/>
  <c r="M146" i="5"/>
  <c r="L146" i="5"/>
  <c r="K146" i="5"/>
  <c r="J146" i="5"/>
  <c r="I146" i="5"/>
  <c r="H146" i="5"/>
  <c r="G146" i="5"/>
  <c r="F146" i="5"/>
  <c r="M145" i="5"/>
  <c r="L145" i="5"/>
  <c r="K145" i="5"/>
  <c r="J145" i="5"/>
  <c r="I145" i="5"/>
  <c r="H145" i="5"/>
  <c r="G145" i="5"/>
  <c r="F145" i="5"/>
  <c r="M144" i="5"/>
  <c r="L144" i="5"/>
  <c r="K144" i="5"/>
  <c r="J144" i="5"/>
  <c r="I144" i="5"/>
  <c r="H144" i="5"/>
  <c r="G144" i="5"/>
  <c r="F144" i="5"/>
  <c r="M143" i="5"/>
  <c r="L143" i="5"/>
  <c r="K143" i="5"/>
  <c r="J143" i="5"/>
  <c r="I143" i="5"/>
  <c r="H143" i="5"/>
  <c r="G143" i="5"/>
  <c r="F143" i="5"/>
  <c r="M142" i="5"/>
  <c r="L142" i="5"/>
  <c r="K142" i="5"/>
  <c r="J142" i="5"/>
  <c r="I142" i="5"/>
  <c r="H142" i="5"/>
  <c r="G142" i="5"/>
  <c r="F142" i="5"/>
  <c r="M141" i="5"/>
  <c r="L141" i="5"/>
  <c r="K141" i="5"/>
  <c r="J141" i="5"/>
  <c r="I141" i="5"/>
  <c r="H141" i="5"/>
  <c r="G141" i="5"/>
  <c r="F141" i="5"/>
  <c r="M140" i="5"/>
  <c r="L140" i="5"/>
  <c r="K140" i="5"/>
  <c r="J140" i="5"/>
  <c r="I140" i="5"/>
  <c r="H140" i="5"/>
  <c r="G140" i="5"/>
  <c r="F140" i="5"/>
  <c r="M139" i="5"/>
  <c r="L139" i="5"/>
  <c r="K139" i="5"/>
  <c r="J139" i="5"/>
  <c r="I139" i="5"/>
  <c r="H139" i="5"/>
  <c r="G139" i="5"/>
  <c r="F139" i="5"/>
  <c r="M138" i="5"/>
  <c r="L138" i="5"/>
  <c r="K138" i="5"/>
  <c r="J138" i="5"/>
  <c r="I138" i="5"/>
  <c r="H138" i="5"/>
  <c r="G138" i="5"/>
  <c r="F138" i="5"/>
  <c r="M137" i="5"/>
  <c r="L137" i="5"/>
  <c r="K137" i="5"/>
  <c r="J137" i="5"/>
  <c r="I137" i="5"/>
  <c r="H137" i="5"/>
  <c r="G137" i="5"/>
  <c r="F137" i="5"/>
  <c r="M136" i="5"/>
  <c r="L136" i="5"/>
  <c r="K136" i="5"/>
  <c r="J136" i="5"/>
  <c r="I136" i="5"/>
  <c r="H136" i="5"/>
  <c r="G136" i="5"/>
  <c r="F136" i="5"/>
  <c r="M135" i="5"/>
  <c r="L135" i="5"/>
  <c r="K135" i="5"/>
  <c r="J135" i="5"/>
  <c r="I135" i="5"/>
  <c r="H135" i="5"/>
  <c r="G135" i="5"/>
  <c r="F135" i="5"/>
  <c r="M134" i="5"/>
  <c r="L134" i="5"/>
  <c r="K134" i="5"/>
  <c r="J134" i="5"/>
  <c r="I134" i="5"/>
  <c r="H134" i="5"/>
  <c r="G134" i="5"/>
  <c r="F134" i="5"/>
  <c r="M133" i="5"/>
  <c r="L133" i="5"/>
  <c r="K133" i="5"/>
  <c r="J133" i="5"/>
  <c r="I133" i="5"/>
  <c r="H133" i="5"/>
  <c r="G133" i="5"/>
  <c r="F133" i="5"/>
  <c r="M132" i="5"/>
  <c r="L132" i="5"/>
  <c r="K132" i="5"/>
  <c r="J132" i="5"/>
  <c r="I132" i="5"/>
  <c r="H132" i="5"/>
  <c r="G132" i="5"/>
  <c r="F132" i="5"/>
  <c r="M131" i="5"/>
  <c r="L131" i="5"/>
  <c r="K131" i="5"/>
  <c r="J131" i="5"/>
  <c r="I131" i="5"/>
  <c r="H131" i="5"/>
  <c r="G131" i="5"/>
  <c r="F131" i="5"/>
  <c r="M130" i="5"/>
  <c r="L130" i="5"/>
  <c r="K130" i="5"/>
  <c r="J130" i="5"/>
  <c r="I130" i="5"/>
  <c r="H130" i="5"/>
  <c r="G130" i="5"/>
  <c r="F130" i="5"/>
  <c r="M129" i="5"/>
  <c r="L129" i="5"/>
  <c r="K129" i="5"/>
  <c r="J129" i="5"/>
  <c r="I129" i="5"/>
  <c r="H129" i="5"/>
  <c r="G129" i="5"/>
  <c r="F129" i="5"/>
  <c r="M128" i="5"/>
  <c r="L128" i="5"/>
  <c r="K128" i="5"/>
  <c r="J128" i="5"/>
  <c r="I128" i="5"/>
  <c r="H128" i="5"/>
  <c r="G128" i="5"/>
  <c r="F128" i="5"/>
  <c r="M127" i="5"/>
  <c r="L127" i="5"/>
  <c r="K127" i="5"/>
  <c r="J127" i="5"/>
  <c r="I127" i="5"/>
  <c r="H127" i="5"/>
  <c r="G127" i="5"/>
  <c r="F127" i="5"/>
  <c r="M126" i="5"/>
  <c r="L126" i="5"/>
  <c r="K126" i="5"/>
  <c r="J126" i="5"/>
  <c r="I126" i="5"/>
  <c r="H126" i="5"/>
  <c r="G126" i="5"/>
  <c r="F126" i="5"/>
  <c r="M125" i="5"/>
  <c r="L125" i="5"/>
  <c r="K125" i="5"/>
  <c r="J125" i="5"/>
  <c r="I125" i="5"/>
  <c r="H125" i="5"/>
  <c r="G125" i="5"/>
  <c r="F125" i="5"/>
  <c r="M124" i="5"/>
  <c r="L124" i="5"/>
  <c r="K124" i="5"/>
  <c r="J124" i="5"/>
  <c r="I124" i="5"/>
  <c r="H124" i="5"/>
  <c r="G124" i="5"/>
  <c r="F124" i="5"/>
  <c r="M123" i="5"/>
  <c r="L123" i="5"/>
  <c r="K123" i="5"/>
  <c r="J123" i="5"/>
  <c r="I123" i="5"/>
  <c r="H123" i="5"/>
  <c r="G123" i="5"/>
  <c r="F123" i="5"/>
  <c r="M122" i="5"/>
  <c r="L122" i="5"/>
  <c r="K122" i="5"/>
  <c r="J122" i="5"/>
  <c r="I122" i="5"/>
  <c r="H122" i="5"/>
  <c r="G122" i="5"/>
  <c r="F122" i="5"/>
  <c r="M121" i="5"/>
  <c r="L121" i="5"/>
  <c r="K121" i="5"/>
  <c r="J121" i="5"/>
  <c r="I121" i="5"/>
  <c r="H121" i="5"/>
  <c r="G121" i="5"/>
  <c r="F121" i="5"/>
  <c r="M120" i="5"/>
  <c r="L120" i="5"/>
  <c r="K120" i="5"/>
  <c r="J120" i="5"/>
  <c r="I120" i="5"/>
  <c r="H120" i="5"/>
  <c r="G120" i="5"/>
  <c r="F120" i="5"/>
  <c r="M119" i="5"/>
  <c r="L119" i="5"/>
  <c r="K119" i="5"/>
  <c r="J119" i="5"/>
  <c r="I119" i="5"/>
  <c r="H119" i="5"/>
  <c r="G119" i="5"/>
  <c r="F119" i="5"/>
  <c r="M118" i="5"/>
  <c r="L118" i="5"/>
  <c r="K118" i="5"/>
  <c r="J118" i="5"/>
  <c r="I118" i="5"/>
  <c r="H118" i="5"/>
  <c r="G118" i="5"/>
  <c r="F118" i="5"/>
  <c r="M117" i="5"/>
  <c r="L117" i="5"/>
  <c r="K117" i="5"/>
  <c r="J117" i="5"/>
  <c r="I117" i="5"/>
  <c r="H117" i="5"/>
  <c r="G117" i="5"/>
  <c r="F117" i="5"/>
  <c r="M116" i="5"/>
  <c r="L116" i="5"/>
  <c r="K116" i="5"/>
  <c r="J116" i="5"/>
  <c r="I116" i="5"/>
  <c r="H116" i="5"/>
  <c r="G116" i="5"/>
  <c r="F116" i="5"/>
  <c r="M115" i="5"/>
  <c r="L115" i="5"/>
  <c r="K115" i="5"/>
  <c r="J115" i="5"/>
  <c r="I115" i="5"/>
  <c r="H115" i="5"/>
  <c r="G115" i="5"/>
  <c r="F115" i="5"/>
  <c r="M114" i="5"/>
  <c r="L114" i="5"/>
  <c r="K114" i="5"/>
  <c r="J114" i="5"/>
  <c r="I114" i="5"/>
  <c r="H114" i="5"/>
  <c r="G114" i="5"/>
  <c r="F114" i="5"/>
  <c r="M113" i="5"/>
  <c r="L113" i="5"/>
  <c r="K113" i="5"/>
  <c r="J113" i="5"/>
  <c r="I113" i="5"/>
  <c r="H113" i="5"/>
  <c r="G113" i="5"/>
  <c r="F113" i="5"/>
  <c r="M112" i="5"/>
  <c r="L112" i="5"/>
  <c r="K112" i="5"/>
  <c r="J112" i="5"/>
  <c r="I112" i="5"/>
  <c r="H112" i="5"/>
  <c r="G112" i="5"/>
  <c r="F112" i="5"/>
  <c r="M111" i="5"/>
  <c r="L111" i="5"/>
  <c r="K111" i="5"/>
  <c r="J111" i="5"/>
  <c r="I111" i="5"/>
  <c r="H111" i="5"/>
  <c r="G111" i="5"/>
  <c r="F111" i="5"/>
  <c r="M110" i="5"/>
  <c r="L110" i="5"/>
  <c r="K110" i="5"/>
  <c r="J110" i="5"/>
  <c r="I110" i="5"/>
  <c r="H110" i="5"/>
  <c r="G110" i="5"/>
  <c r="F110" i="5"/>
  <c r="M109" i="5"/>
  <c r="L109" i="5"/>
  <c r="K109" i="5"/>
  <c r="J109" i="5"/>
  <c r="I109" i="5"/>
  <c r="H109" i="5"/>
  <c r="G109" i="5"/>
  <c r="F109" i="5"/>
  <c r="M108" i="5"/>
  <c r="L108" i="5"/>
  <c r="K108" i="5"/>
  <c r="J108" i="5"/>
  <c r="I108" i="5"/>
  <c r="H108" i="5"/>
  <c r="G108" i="5"/>
  <c r="F108" i="5"/>
  <c r="M107" i="5"/>
  <c r="L107" i="5"/>
  <c r="K107" i="5"/>
  <c r="J107" i="5"/>
  <c r="I107" i="5"/>
  <c r="H107" i="5"/>
  <c r="G107" i="5"/>
  <c r="F107" i="5"/>
  <c r="M106" i="5"/>
  <c r="L106" i="5"/>
  <c r="K106" i="5"/>
  <c r="J106" i="5"/>
  <c r="I106" i="5"/>
  <c r="H106" i="5"/>
  <c r="G106" i="5"/>
  <c r="F106" i="5"/>
  <c r="M105" i="5"/>
  <c r="L105" i="5"/>
  <c r="K105" i="5"/>
  <c r="J105" i="5"/>
  <c r="I105" i="5"/>
  <c r="H105" i="5"/>
  <c r="G105" i="5"/>
  <c r="F105" i="5"/>
  <c r="M104" i="5"/>
  <c r="L104" i="5"/>
  <c r="K104" i="5"/>
  <c r="J104" i="5"/>
  <c r="I104" i="5"/>
  <c r="H104" i="5"/>
  <c r="G104" i="5"/>
  <c r="F104" i="5"/>
  <c r="M103" i="5"/>
  <c r="L103" i="5"/>
  <c r="K103" i="5"/>
  <c r="J103" i="5"/>
  <c r="I103" i="5"/>
  <c r="H103" i="5"/>
  <c r="G103" i="5"/>
  <c r="F103" i="5"/>
  <c r="M102" i="5"/>
  <c r="L102" i="5"/>
  <c r="K102" i="5"/>
  <c r="J102" i="5"/>
  <c r="I102" i="5"/>
  <c r="H102" i="5"/>
  <c r="G102" i="5"/>
  <c r="F102" i="5"/>
  <c r="M101" i="5"/>
  <c r="L101" i="5"/>
  <c r="K101" i="5"/>
  <c r="J101" i="5"/>
  <c r="I101" i="5"/>
  <c r="H101" i="5"/>
  <c r="G101" i="5"/>
  <c r="F101" i="5"/>
  <c r="M100" i="5"/>
  <c r="L100" i="5"/>
  <c r="K100" i="5"/>
  <c r="J100" i="5"/>
  <c r="I100" i="5"/>
  <c r="H100" i="5"/>
  <c r="G100" i="5"/>
  <c r="F100" i="5"/>
  <c r="M99" i="5"/>
  <c r="L99" i="5"/>
  <c r="K99" i="5"/>
  <c r="J99" i="5"/>
  <c r="I99" i="5"/>
  <c r="H99" i="5"/>
  <c r="G99" i="5"/>
  <c r="F99" i="5"/>
  <c r="M98" i="5"/>
  <c r="L98" i="5"/>
  <c r="K98" i="5"/>
  <c r="J98" i="5"/>
  <c r="I98" i="5"/>
  <c r="H98" i="5"/>
  <c r="G98" i="5"/>
  <c r="F98" i="5"/>
  <c r="M97" i="5"/>
  <c r="L97" i="5"/>
  <c r="K97" i="5"/>
  <c r="J97" i="5"/>
  <c r="I97" i="5"/>
  <c r="H97" i="5"/>
  <c r="G97" i="5"/>
  <c r="F97" i="5"/>
  <c r="M96" i="5"/>
  <c r="L96" i="5"/>
  <c r="K96" i="5"/>
  <c r="J96" i="5"/>
  <c r="I96" i="5"/>
  <c r="H96" i="5"/>
  <c r="G96" i="5"/>
  <c r="F96" i="5"/>
  <c r="M95" i="5"/>
  <c r="L95" i="5"/>
  <c r="K95" i="5"/>
  <c r="J95" i="5"/>
  <c r="I95" i="5"/>
  <c r="H95" i="5"/>
  <c r="G95" i="5"/>
  <c r="F95" i="5"/>
  <c r="M94" i="5"/>
  <c r="L94" i="5"/>
  <c r="K94" i="5"/>
  <c r="J94" i="5"/>
  <c r="I94" i="5"/>
  <c r="H94" i="5"/>
  <c r="G94" i="5"/>
  <c r="F94" i="5"/>
  <c r="M93" i="5"/>
  <c r="L93" i="5"/>
  <c r="K93" i="5"/>
  <c r="J93" i="5"/>
  <c r="I93" i="5"/>
  <c r="H93" i="5"/>
  <c r="G93" i="5"/>
  <c r="F93" i="5"/>
  <c r="M92" i="5"/>
  <c r="L92" i="5"/>
  <c r="K92" i="5"/>
  <c r="J92" i="5"/>
  <c r="I92" i="5"/>
  <c r="H92" i="5"/>
  <c r="G92" i="5"/>
  <c r="F92" i="5"/>
  <c r="M91" i="5"/>
  <c r="L91" i="5"/>
  <c r="K91" i="5"/>
  <c r="J91" i="5"/>
  <c r="I91" i="5"/>
  <c r="H91" i="5"/>
  <c r="G91" i="5"/>
  <c r="F91" i="5"/>
  <c r="M90" i="5"/>
  <c r="L90" i="5"/>
  <c r="K90" i="5"/>
  <c r="J90" i="5"/>
  <c r="I90" i="5"/>
  <c r="H90" i="5"/>
  <c r="G90" i="5"/>
  <c r="F90" i="5"/>
  <c r="M89" i="5"/>
  <c r="L89" i="5"/>
  <c r="K89" i="5"/>
  <c r="J89" i="5"/>
  <c r="I89" i="5"/>
  <c r="H89" i="5"/>
  <c r="G89" i="5"/>
  <c r="F89" i="5"/>
  <c r="M88" i="5"/>
  <c r="L88" i="5"/>
  <c r="K88" i="5"/>
  <c r="J88" i="5"/>
  <c r="I88" i="5"/>
  <c r="H88" i="5"/>
  <c r="G88" i="5"/>
  <c r="F88" i="5"/>
  <c r="M87" i="5"/>
  <c r="L87" i="5"/>
  <c r="K87" i="5"/>
  <c r="J87" i="5"/>
  <c r="I87" i="5"/>
  <c r="H87" i="5"/>
  <c r="G87" i="5"/>
  <c r="F87" i="5"/>
  <c r="M86" i="5"/>
  <c r="L86" i="5"/>
  <c r="K86" i="5"/>
  <c r="J86" i="5"/>
  <c r="I86" i="5"/>
  <c r="H86" i="5"/>
  <c r="G86" i="5"/>
  <c r="F86" i="5"/>
  <c r="M85" i="5"/>
  <c r="L85" i="5"/>
  <c r="K85" i="5"/>
  <c r="J85" i="5"/>
  <c r="I85" i="5"/>
  <c r="H85" i="5"/>
  <c r="G85" i="5"/>
  <c r="F85" i="5"/>
  <c r="M84" i="5"/>
  <c r="L84" i="5"/>
  <c r="K84" i="5"/>
  <c r="J84" i="5"/>
  <c r="I84" i="5"/>
  <c r="H84" i="5"/>
  <c r="G84" i="5"/>
  <c r="F84" i="5"/>
  <c r="M83" i="5"/>
  <c r="L83" i="5"/>
  <c r="K83" i="5"/>
  <c r="J83" i="5"/>
  <c r="I83" i="5"/>
  <c r="H83" i="5"/>
  <c r="G83" i="5"/>
  <c r="F83" i="5"/>
  <c r="M82" i="5"/>
  <c r="L82" i="5"/>
  <c r="K82" i="5"/>
  <c r="J82" i="5"/>
  <c r="I82" i="5"/>
  <c r="H82" i="5"/>
  <c r="G82" i="5"/>
  <c r="F82" i="5"/>
  <c r="M81" i="5"/>
  <c r="L81" i="5"/>
  <c r="K81" i="5"/>
  <c r="J81" i="5"/>
  <c r="I81" i="5"/>
  <c r="H81" i="5"/>
  <c r="G81" i="5"/>
  <c r="F81" i="5"/>
  <c r="M80" i="5"/>
  <c r="L80" i="5"/>
  <c r="K80" i="5"/>
  <c r="J80" i="5"/>
  <c r="I80" i="5"/>
  <c r="H80" i="5"/>
  <c r="G80" i="5"/>
  <c r="F80" i="5"/>
  <c r="M79" i="5"/>
  <c r="L79" i="5"/>
  <c r="K79" i="5"/>
  <c r="J79" i="5"/>
  <c r="I79" i="5"/>
  <c r="H79" i="5"/>
  <c r="G79" i="5"/>
  <c r="F79" i="5"/>
  <c r="M78" i="5"/>
  <c r="L78" i="5"/>
  <c r="K78" i="5"/>
  <c r="J78" i="5"/>
  <c r="I78" i="5"/>
  <c r="H78" i="5"/>
  <c r="G78" i="5"/>
  <c r="F78" i="5"/>
  <c r="M77" i="5"/>
  <c r="L77" i="5"/>
  <c r="K77" i="5"/>
  <c r="J77" i="5"/>
  <c r="I77" i="5"/>
  <c r="H77" i="5"/>
  <c r="G77" i="5"/>
  <c r="F77" i="5"/>
  <c r="M76" i="5"/>
  <c r="L76" i="5"/>
  <c r="K76" i="5"/>
  <c r="J76" i="5"/>
  <c r="I76" i="5"/>
  <c r="H76" i="5"/>
  <c r="G76" i="5"/>
  <c r="F76" i="5"/>
  <c r="M75" i="5"/>
  <c r="L75" i="5"/>
  <c r="K75" i="5"/>
  <c r="J75" i="5"/>
  <c r="I75" i="5"/>
  <c r="H75" i="5"/>
  <c r="G75" i="5"/>
  <c r="F75" i="5"/>
  <c r="M74" i="5"/>
  <c r="L74" i="5"/>
  <c r="K74" i="5"/>
  <c r="J74" i="5"/>
  <c r="I74" i="5"/>
  <c r="H74" i="5"/>
  <c r="G74" i="5"/>
  <c r="F74" i="5"/>
  <c r="M73" i="5"/>
  <c r="L73" i="5"/>
  <c r="K73" i="5"/>
  <c r="J73" i="5"/>
  <c r="I73" i="5"/>
  <c r="H73" i="5"/>
  <c r="G73" i="5"/>
  <c r="F73" i="5"/>
  <c r="M72" i="5"/>
  <c r="L72" i="5"/>
  <c r="K72" i="5"/>
  <c r="J72" i="5"/>
  <c r="I72" i="5"/>
  <c r="H72" i="5"/>
  <c r="G72" i="5"/>
  <c r="F72" i="5"/>
  <c r="M71" i="5"/>
  <c r="L71" i="5"/>
  <c r="K71" i="5"/>
  <c r="J71" i="5"/>
  <c r="I71" i="5"/>
  <c r="H71" i="5"/>
  <c r="G71" i="5"/>
  <c r="F71" i="5"/>
  <c r="M70" i="5"/>
  <c r="L70" i="5"/>
  <c r="K70" i="5"/>
  <c r="J70" i="5"/>
  <c r="I70" i="5"/>
  <c r="H70" i="5"/>
  <c r="G70" i="5"/>
  <c r="F70" i="5"/>
  <c r="M69" i="5"/>
  <c r="L69" i="5"/>
  <c r="K69" i="5"/>
  <c r="J69" i="5"/>
  <c r="I69" i="5"/>
  <c r="H69" i="5"/>
  <c r="G69" i="5"/>
  <c r="F69" i="5"/>
  <c r="M68" i="5"/>
  <c r="L68" i="5"/>
  <c r="K68" i="5"/>
  <c r="J68" i="5"/>
  <c r="I68" i="5"/>
  <c r="H68" i="5"/>
  <c r="G68" i="5"/>
  <c r="F68" i="5"/>
  <c r="M67" i="5"/>
  <c r="L67" i="5"/>
  <c r="K67" i="5"/>
  <c r="J67" i="5"/>
  <c r="I67" i="5"/>
  <c r="H67" i="5"/>
  <c r="G67" i="5"/>
  <c r="F67" i="5"/>
  <c r="M66" i="5"/>
  <c r="L66" i="5"/>
  <c r="K66" i="5"/>
  <c r="J66" i="5"/>
  <c r="I66" i="5"/>
  <c r="H66" i="5"/>
  <c r="G66" i="5"/>
  <c r="F66" i="5"/>
  <c r="M65" i="5"/>
  <c r="L65" i="5"/>
  <c r="K65" i="5"/>
  <c r="J65" i="5"/>
  <c r="I65" i="5"/>
  <c r="H65" i="5"/>
  <c r="G65" i="5"/>
  <c r="F65" i="5"/>
  <c r="M64" i="5"/>
  <c r="L64" i="5"/>
  <c r="K64" i="5"/>
  <c r="J64" i="5"/>
  <c r="I64" i="5"/>
  <c r="H64" i="5"/>
  <c r="G64" i="5"/>
  <c r="F64" i="5"/>
  <c r="M63" i="5"/>
  <c r="L63" i="5"/>
  <c r="K63" i="5"/>
  <c r="J63" i="5"/>
  <c r="I63" i="5"/>
  <c r="H63" i="5"/>
  <c r="G63" i="5"/>
  <c r="F63" i="5"/>
  <c r="M62" i="5"/>
  <c r="L62" i="5"/>
  <c r="K62" i="5"/>
  <c r="J62" i="5"/>
  <c r="I62" i="5"/>
  <c r="H62" i="5"/>
  <c r="G62" i="5"/>
  <c r="F62" i="5"/>
  <c r="M61" i="5"/>
  <c r="L61" i="5"/>
  <c r="K61" i="5"/>
  <c r="J61" i="5"/>
  <c r="I61" i="5"/>
  <c r="H61" i="5"/>
  <c r="G61" i="5"/>
  <c r="F61" i="5"/>
  <c r="M60" i="5"/>
  <c r="L60" i="5"/>
  <c r="K60" i="5"/>
  <c r="J60" i="5"/>
  <c r="I60" i="5"/>
  <c r="H60" i="5"/>
  <c r="G60" i="5"/>
  <c r="F60" i="5"/>
  <c r="M59" i="5"/>
  <c r="L59" i="5"/>
  <c r="K59" i="5"/>
  <c r="J59" i="5"/>
  <c r="I59" i="5"/>
  <c r="H59" i="5"/>
  <c r="G59" i="5"/>
  <c r="F59" i="5"/>
  <c r="M58" i="5"/>
  <c r="L58" i="5"/>
  <c r="K58" i="5"/>
  <c r="J58" i="5"/>
  <c r="I58" i="5"/>
  <c r="H58" i="5"/>
  <c r="G58" i="5"/>
  <c r="F58" i="5"/>
  <c r="M57" i="5"/>
  <c r="L57" i="5"/>
  <c r="K57" i="5"/>
  <c r="J57" i="5"/>
  <c r="I57" i="5"/>
  <c r="H57" i="5"/>
  <c r="G57" i="5"/>
  <c r="F57" i="5"/>
  <c r="M56" i="5"/>
  <c r="L56" i="5"/>
  <c r="K56" i="5"/>
  <c r="J56" i="5"/>
  <c r="I56" i="5"/>
  <c r="H56" i="5"/>
  <c r="G56" i="5"/>
  <c r="F56" i="5"/>
  <c r="M55" i="5"/>
  <c r="L55" i="5"/>
  <c r="K55" i="5"/>
  <c r="J55" i="5"/>
  <c r="I55" i="5"/>
  <c r="H55" i="5"/>
  <c r="G55" i="5"/>
  <c r="F55" i="5"/>
  <c r="M54" i="5"/>
  <c r="L54" i="5"/>
  <c r="K54" i="5"/>
  <c r="J54" i="5"/>
  <c r="I54" i="5"/>
  <c r="H54" i="5"/>
  <c r="G54" i="5"/>
  <c r="F54" i="5"/>
  <c r="M53" i="5"/>
  <c r="L53" i="5"/>
  <c r="K53" i="5"/>
  <c r="J53" i="5"/>
  <c r="I53" i="5"/>
  <c r="H53" i="5"/>
  <c r="G53" i="5"/>
  <c r="F53" i="5"/>
  <c r="M52" i="5"/>
  <c r="L52" i="5"/>
  <c r="K52" i="5"/>
  <c r="J52" i="5"/>
  <c r="I52" i="5"/>
  <c r="H52" i="5"/>
  <c r="G52" i="5"/>
  <c r="F52" i="5"/>
  <c r="M51" i="5"/>
  <c r="L51" i="5"/>
  <c r="K51" i="5"/>
  <c r="J51" i="5"/>
  <c r="I51" i="5"/>
  <c r="H51" i="5"/>
  <c r="G51" i="5"/>
  <c r="F51" i="5"/>
  <c r="M50" i="5"/>
  <c r="L50" i="5"/>
  <c r="K50" i="5"/>
  <c r="J50" i="5"/>
  <c r="I50" i="5"/>
  <c r="H50" i="5"/>
  <c r="G50" i="5"/>
  <c r="F50" i="5"/>
  <c r="M49" i="5"/>
  <c r="L49" i="5"/>
  <c r="K49" i="5"/>
  <c r="J49" i="5"/>
  <c r="I49" i="5"/>
  <c r="H49" i="5"/>
  <c r="G49" i="5"/>
  <c r="F49" i="5"/>
  <c r="M48" i="5"/>
  <c r="L48" i="5"/>
  <c r="K48" i="5"/>
  <c r="J48" i="5"/>
  <c r="I48" i="5"/>
  <c r="H48" i="5"/>
  <c r="G48" i="5"/>
  <c r="F48" i="5"/>
  <c r="M47" i="5"/>
  <c r="L47" i="5"/>
  <c r="K47" i="5"/>
  <c r="J47" i="5"/>
  <c r="I47" i="5"/>
  <c r="H47" i="5"/>
  <c r="G47" i="5"/>
  <c r="F47" i="5"/>
  <c r="M46" i="5"/>
  <c r="L46" i="5"/>
  <c r="K46" i="5"/>
  <c r="J46" i="5"/>
  <c r="I46" i="5"/>
  <c r="H46" i="5"/>
  <c r="G46" i="5"/>
  <c r="F46" i="5"/>
  <c r="M45" i="5"/>
  <c r="L45" i="5"/>
  <c r="K45" i="5"/>
  <c r="J45" i="5"/>
  <c r="I45" i="5"/>
  <c r="H45" i="5"/>
  <c r="G45" i="5"/>
  <c r="F45" i="5"/>
  <c r="M44" i="5"/>
  <c r="L44" i="5"/>
  <c r="K44" i="5"/>
  <c r="J44" i="5"/>
  <c r="I44" i="5"/>
  <c r="H44" i="5"/>
  <c r="G44" i="5"/>
  <c r="F44" i="5"/>
  <c r="M43" i="5"/>
  <c r="L43" i="5"/>
  <c r="K43" i="5"/>
  <c r="J43" i="5"/>
  <c r="I43" i="5"/>
  <c r="H43" i="5"/>
  <c r="G43" i="5"/>
  <c r="F43" i="5"/>
  <c r="M42" i="5"/>
  <c r="L42" i="5"/>
  <c r="K42" i="5"/>
  <c r="J42" i="5"/>
  <c r="I42" i="5"/>
  <c r="H42" i="5"/>
  <c r="G42" i="5"/>
  <c r="F42" i="5"/>
  <c r="M41" i="5"/>
  <c r="L41" i="5"/>
  <c r="K41" i="5"/>
  <c r="J41" i="5"/>
  <c r="I41" i="5"/>
  <c r="H41" i="5"/>
  <c r="G41" i="5"/>
  <c r="F41" i="5"/>
  <c r="M40" i="5"/>
  <c r="L40" i="5"/>
  <c r="K40" i="5"/>
  <c r="J40" i="5"/>
  <c r="I40" i="5"/>
  <c r="H40" i="5"/>
  <c r="G40" i="5"/>
  <c r="F40" i="5"/>
  <c r="M39" i="5"/>
  <c r="L39" i="5"/>
  <c r="K39" i="5"/>
  <c r="J39" i="5"/>
  <c r="I39" i="5"/>
  <c r="H39" i="5"/>
  <c r="G39" i="5"/>
  <c r="F39" i="5"/>
  <c r="M38" i="5"/>
  <c r="L38" i="5"/>
  <c r="K38" i="5"/>
  <c r="J38" i="5"/>
  <c r="I38" i="5"/>
  <c r="H38" i="5"/>
  <c r="G38" i="5"/>
  <c r="F38" i="5"/>
  <c r="M37" i="5"/>
  <c r="L37" i="5"/>
  <c r="K37" i="5"/>
  <c r="J37" i="5"/>
  <c r="I37" i="5"/>
  <c r="H37" i="5"/>
  <c r="G37" i="5"/>
  <c r="F37" i="5"/>
  <c r="M36" i="5"/>
  <c r="L36" i="5"/>
  <c r="K36" i="5"/>
  <c r="J36" i="5"/>
  <c r="I36" i="5"/>
  <c r="H36" i="5"/>
  <c r="G36" i="5"/>
  <c r="F36" i="5"/>
  <c r="M35" i="5"/>
  <c r="L35" i="5"/>
  <c r="K35" i="5"/>
  <c r="J35" i="5"/>
  <c r="I35" i="5"/>
  <c r="H35" i="5"/>
  <c r="G35" i="5"/>
  <c r="F35" i="5"/>
  <c r="M34" i="5"/>
  <c r="L34" i="5"/>
  <c r="K34" i="5"/>
  <c r="J34" i="5"/>
  <c r="I34" i="5"/>
  <c r="H34" i="5"/>
  <c r="G34" i="5"/>
  <c r="F34" i="5"/>
  <c r="M33" i="5"/>
  <c r="L33" i="5"/>
  <c r="K33" i="5"/>
  <c r="J33" i="5"/>
  <c r="I33" i="5"/>
  <c r="H33" i="5"/>
  <c r="G33" i="5"/>
  <c r="F33" i="5"/>
  <c r="M32" i="5"/>
  <c r="L32" i="5"/>
  <c r="K32" i="5"/>
  <c r="J32" i="5"/>
  <c r="I32" i="5"/>
  <c r="H32" i="5"/>
  <c r="G32" i="5"/>
  <c r="F32" i="5"/>
  <c r="M31" i="5"/>
  <c r="L31" i="5"/>
  <c r="K31" i="5"/>
  <c r="J31" i="5"/>
  <c r="I31" i="5"/>
  <c r="H31" i="5"/>
  <c r="G31" i="5"/>
  <c r="F31" i="5"/>
  <c r="M30" i="5"/>
  <c r="L30" i="5"/>
  <c r="K30" i="5"/>
  <c r="J30" i="5"/>
  <c r="I30" i="5"/>
  <c r="H30" i="5"/>
  <c r="G30" i="5"/>
  <c r="F30" i="5"/>
  <c r="M29" i="5"/>
  <c r="L29" i="5"/>
  <c r="K29" i="5"/>
  <c r="J29" i="5"/>
  <c r="I29" i="5"/>
  <c r="H29" i="5"/>
  <c r="G29" i="5"/>
  <c r="F29" i="5"/>
  <c r="M28" i="5"/>
  <c r="L28" i="5"/>
  <c r="K28" i="5"/>
  <c r="J28" i="5"/>
  <c r="I28" i="5"/>
  <c r="H28" i="5"/>
  <c r="G28" i="5"/>
  <c r="F28" i="5"/>
  <c r="M27" i="5"/>
  <c r="L27" i="5"/>
  <c r="K27" i="5"/>
  <c r="J27" i="5"/>
  <c r="I27" i="5"/>
  <c r="H27" i="5"/>
  <c r="G27" i="5"/>
  <c r="F27" i="5"/>
  <c r="M26" i="5"/>
  <c r="L26" i="5"/>
  <c r="K26" i="5"/>
  <c r="J26" i="5"/>
  <c r="I26" i="5"/>
  <c r="H26" i="5"/>
  <c r="G26" i="5"/>
  <c r="F26" i="5"/>
  <c r="M25" i="5"/>
  <c r="L25" i="5"/>
  <c r="K25" i="5"/>
  <c r="J25" i="5"/>
  <c r="I25" i="5"/>
  <c r="H25" i="5"/>
  <c r="G25" i="5"/>
  <c r="F25" i="5"/>
  <c r="M24" i="5"/>
  <c r="L24" i="5"/>
  <c r="K24" i="5"/>
  <c r="J24" i="5"/>
  <c r="I24" i="5"/>
  <c r="H24" i="5"/>
  <c r="G24" i="5"/>
  <c r="F24" i="5"/>
  <c r="M23" i="5"/>
  <c r="L23" i="5"/>
  <c r="K23" i="5"/>
  <c r="J23" i="5"/>
  <c r="I23" i="5"/>
  <c r="H23" i="5"/>
  <c r="G23" i="5"/>
  <c r="F23" i="5"/>
  <c r="M22" i="5"/>
  <c r="L22" i="5"/>
  <c r="K22" i="5"/>
  <c r="J22" i="5"/>
  <c r="I22" i="5"/>
  <c r="H22" i="5"/>
  <c r="G22" i="5"/>
  <c r="F22" i="5"/>
  <c r="M21" i="5"/>
  <c r="L21" i="5"/>
  <c r="K21" i="5"/>
  <c r="J21" i="5"/>
  <c r="I21" i="5"/>
  <c r="H21" i="5"/>
  <c r="G21" i="5"/>
  <c r="F21" i="5"/>
  <c r="M20" i="5"/>
  <c r="L20" i="5"/>
  <c r="K20" i="5"/>
  <c r="J20" i="5"/>
  <c r="I20" i="5"/>
  <c r="H20" i="5"/>
  <c r="G20" i="5"/>
  <c r="F20" i="5"/>
  <c r="M19" i="5"/>
  <c r="L19" i="5"/>
  <c r="K19" i="5"/>
  <c r="J19" i="5"/>
  <c r="I19" i="5"/>
  <c r="H19" i="5"/>
  <c r="G19" i="5"/>
  <c r="F19" i="5"/>
  <c r="M18" i="5"/>
  <c r="L18" i="5"/>
  <c r="K18" i="5"/>
  <c r="J18" i="5"/>
  <c r="I18" i="5"/>
  <c r="H18" i="5"/>
  <c r="G18" i="5"/>
  <c r="F18" i="5"/>
  <c r="M17" i="5"/>
  <c r="L17" i="5"/>
  <c r="K17" i="5"/>
  <c r="J17" i="5"/>
  <c r="I17" i="5"/>
  <c r="H17" i="5"/>
  <c r="G17" i="5"/>
  <c r="F17" i="5"/>
  <c r="M16" i="5"/>
  <c r="L16" i="5"/>
  <c r="K16" i="5"/>
  <c r="J16" i="5"/>
  <c r="I16" i="5"/>
  <c r="H16" i="5"/>
  <c r="G16" i="5"/>
  <c r="F16" i="5"/>
  <c r="M15" i="5"/>
  <c r="L15" i="5"/>
  <c r="K15" i="5"/>
  <c r="J15" i="5"/>
  <c r="I15" i="5"/>
  <c r="H15" i="5"/>
  <c r="G15" i="5"/>
  <c r="F15" i="5"/>
  <c r="M14" i="5"/>
  <c r="L14" i="5"/>
  <c r="K14" i="5"/>
  <c r="J14" i="5"/>
  <c r="I14" i="5"/>
  <c r="H14" i="5"/>
  <c r="G14" i="5"/>
  <c r="F14" i="5"/>
  <c r="M13" i="5"/>
  <c r="L13" i="5"/>
  <c r="K13" i="5"/>
  <c r="J13" i="5"/>
  <c r="I13" i="5"/>
  <c r="H13" i="5"/>
  <c r="G13" i="5"/>
  <c r="F13" i="5"/>
  <c r="M12" i="5"/>
  <c r="L12" i="5"/>
  <c r="K12" i="5"/>
  <c r="J12" i="5"/>
  <c r="I12" i="5"/>
  <c r="H12" i="5"/>
  <c r="G12" i="5"/>
  <c r="F12" i="5"/>
  <c r="M11" i="5"/>
  <c r="L11" i="5"/>
  <c r="K11" i="5"/>
  <c r="J11" i="5"/>
  <c r="I11" i="5"/>
  <c r="H11" i="5"/>
  <c r="G11" i="5"/>
  <c r="F11" i="5"/>
  <c r="M10" i="5"/>
  <c r="L10" i="5"/>
  <c r="K10" i="5"/>
  <c r="J10" i="5"/>
  <c r="I10" i="5"/>
  <c r="H10" i="5"/>
  <c r="G10" i="5"/>
  <c r="F10" i="5"/>
  <c r="M9" i="5"/>
  <c r="L9" i="5"/>
  <c r="K9" i="5"/>
  <c r="J9" i="5"/>
  <c r="I9" i="5"/>
  <c r="H9" i="5"/>
  <c r="G9" i="5"/>
  <c r="F9" i="5"/>
  <c r="M8" i="5"/>
  <c r="L8" i="5"/>
  <c r="K8" i="5"/>
  <c r="J8" i="5"/>
  <c r="I8" i="5"/>
  <c r="H8" i="5"/>
  <c r="G8" i="5"/>
  <c r="F8" i="5"/>
  <c r="M7" i="5"/>
  <c r="L7" i="5"/>
  <c r="K7" i="5"/>
  <c r="J7" i="5"/>
  <c r="I7" i="5"/>
  <c r="H7" i="5"/>
  <c r="G7" i="5"/>
  <c r="F7" i="5"/>
  <c r="M6" i="5"/>
  <c r="L6" i="5"/>
  <c r="K6" i="5"/>
  <c r="J6" i="5"/>
  <c r="I6" i="5"/>
  <c r="H6" i="5"/>
  <c r="G6" i="5"/>
  <c r="F6" i="5"/>
  <c r="M5" i="5"/>
  <c r="L5" i="5"/>
  <c r="K5" i="5"/>
  <c r="J5" i="5"/>
  <c r="I5" i="5"/>
  <c r="H5" i="5"/>
  <c r="G5" i="5"/>
  <c r="F5" i="5"/>
  <c r="M4" i="5"/>
  <c r="L4" i="5"/>
  <c r="K4" i="5"/>
  <c r="J4" i="5"/>
  <c r="I4" i="5"/>
  <c r="H4" i="5"/>
  <c r="G4" i="5"/>
  <c r="F4" i="5"/>
  <c r="I3" i="5"/>
  <c r="H3" i="5"/>
  <c r="G3" i="5"/>
  <c r="F3" i="5"/>
  <c r="K29" i="2"/>
  <c r="L29" i="2"/>
  <c r="M29" i="2"/>
  <c r="K30" i="2"/>
  <c r="L30" i="2"/>
  <c r="M30" i="2"/>
  <c r="K31" i="2"/>
  <c r="L31" i="2"/>
  <c r="M31" i="2"/>
  <c r="K32" i="2"/>
  <c r="L32" i="2"/>
  <c r="M32" i="2"/>
  <c r="K33" i="2"/>
  <c r="L33" i="2"/>
  <c r="M33" i="2"/>
  <c r="K34" i="2"/>
  <c r="L34" i="2"/>
  <c r="M34" i="2"/>
  <c r="K35" i="2"/>
  <c r="L35" i="2"/>
  <c r="M35" i="2"/>
  <c r="K36" i="2"/>
  <c r="L36" i="2"/>
  <c r="M36" i="2"/>
  <c r="K37" i="2"/>
  <c r="L37" i="2"/>
  <c r="M37" i="2"/>
  <c r="K38" i="2"/>
  <c r="L38" i="2"/>
  <c r="M38" i="2"/>
  <c r="K39" i="2"/>
  <c r="L39" i="2"/>
  <c r="M39" i="2"/>
  <c r="K40" i="2"/>
  <c r="L40" i="2"/>
  <c r="M40" i="2"/>
  <c r="K41" i="2"/>
  <c r="L41" i="2"/>
  <c r="M41" i="2"/>
  <c r="K42" i="2"/>
  <c r="L42" i="2"/>
  <c r="M42" i="2"/>
  <c r="K43" i="2"/>
  <c r="L43" i="2"/>
  <c r="M43" i="2"/>
  <c r="K44" i="2"/>
  <c r="L44" i="2"/>
  <c r="M44" i="2"/>
  <c r="K45" i="2"/>
  <c r="L45" i="2"/>
  <c r="M45" i="2"/>
  <c r="K46" i="2"/>
  <c r="L46" i="2"/>
  <c r="M46" i="2"/>
  <c r="K47" i="2"/>
  <c r="L47" i="2"/>
  <c r="M47" i="2"/>
  <c r="K48" i="2"/>
  <c r="L48" i="2"/>
  <c r="M48" i="2"/>
  <c r="K49" i="2"/>
  <c r="L49" i="2"/>
  <c r="M49" i="2"/>
  <c r="K50" i="2"/>
  <c r="L50" i="2"/>
  <c r="M50" i="2"/>
  <c r="K51" i="2"/>
  <c r="L51" i="2"/>
  <c r="M51" i="2"/>
  <c r="K52" i="2"/>
  <c r="L52" i="2"/>
  <c r="M52" i="2"/>
  <c r="K53" i="2"/>
  <c r="L53" i="2"/>
  <c r="M53" i="2"/>
  <c r="K54" i="2"/>
  <c r="L54" i="2"/>
  <c r="M54" i="2"/>
  <c r="K55" i="2"/>
  <c r="L55" i="2"/>
  <c r="M55" i="2"/>
  <c r="K56" i="2"/>
  <c r="L56" i="2"/>
  <c r="M56" i="2"/>
  <c r="K57" i="2"/>
  <c r="L57" i="2"/>
  <c r="M57" i="2"/>
  <c r="K58" i="2"/>
  <c r="L58" i="2"/>
  <c r="M58" i="2"/>
  <c r="K59" i="2"/>
  <c r="L59" i="2"/>
  <c r="M59" i="2"/>
  <c r="K60" i="2"/>
  <c r="L60" i="2"/>
  <c r="M60" i="2"/>
  <c r="K61" i="2"/>
  <c r="L61" i="2"/>
  <c r="M61" i="2"/>
  <c r="K62" i="2"/>
  <c r="L62" i="2"/>
  <c r="M62" i="2"/>
  <c r="K63" i="2"/>
  <c r="L63" i="2"/>
  <c r="M63" i="2"/>
  <c r="K64" i="2"/>
  <c r="L64" i="2"/>
  <c r="M64" i="2"/>
  <c r="K65" i="2"/>
  <c r="L65" i="2"/>
  <c r="M65" i="2"/>
  <c r="K66" i="2"/>
  <c r="L66" i="2"/>
  <c r="M66" i="2"/>
  <c r="K67" i="2"/>
  <c r="L67" i="2"/>
  <c r="M67" i="2"/>
  <c r="K68" i="2"/>
  <c r="L68" i="2"/>
  <c r="M68" i="2"/>
  <c r="K69" i="2"/>
  <c r="L69" i="2"/>
  <c r="M69" i="2"/>
  <c r="K70" i="2"/>
  <c r="L70" i="2"/>
  <c r="M70" i="2"/>
  <c r="K71" i="2"/>
  <c r="L71" i="2"/>
  <c r="M71" i="2"/>
  <c r="K72" i="2"/>
  <c r="L72" i="2"/>
  <c r="M72" i="2"/>
  <c r="K73" i="2"/>
  <c r="L73" i="2"/>
  <c r="M73" i="2"/>
  <c r="K74" i="2"/>
  <c r="L74" i="2"/>
  <c r="M74" i="2"/>
  <c r="K75" i="2"/>
  <c r="L75" i="2"/>
  <c r="M75" i="2"/>
  <c r="K76" i="2"/>
  <c r="L76" i="2"/>
  <c r="M76" i="2"/>
  <c r="K77" i="2"/>
  <c r="L77" i="2"/>
  <c r="M77" i="2"/>
  <c r="K78" i="2"/>
  <c r="L78" i="2"/>
  <c r="M78" i="2"/>
  <c r="K79" i="2"/>
  <c r="L79" i="2"/>
  <c r="M79" i="2"/>
  <c r="K80" i="2"/>
  <c r="L80" i="2"/>
  <c r="M80" i="2"/>
  <c r="K81" i="2"/>
  <c r="L81" i="2"/>
  <c r="M81" i="2"/>
  <c r="K82" i="2"/>
  <c r="L82" i="2"/>
  <c r="M82" i="2"/>
  <c r="K83" i="2"/>
  <c r="L83" i="2"/>
  <c r="M83" i="2"/>
  <c r="K84" i="2"/>
  <c r="L84" i="2"/>
  <c r="M84" i="2"/>
  <c r="K85" i="2"/>
  <c r="L85" i="2"/>
  <c r="M85" i="2"/>
  <c r="K86" i="2"/>
  <c r="L86" i="2"/>
  <c r="M86" i="2"/>
  <c r="K87" i="2"/>
  <c r="L87" i="2"/>
  <c r="M87" i="2"/>
  <c r="K88" i="2"/>
  <c r="L88" i="2"/>
  <c r="M88" i="2"/>
  <c r="K89" i="2"/>
  <c r="L89" i="2"/>
  <c r="M89" i="2"/>
  <c r="K90" i="2"/>
  <c r="L90" i="2"/>
  <c r="M90" i="2"/>
  <c r="K91" i="2"/>
  <c r="L91" i="2"/>
  <c r="M91" i="2"/>
  <c r="K92" i="2"/>
  <c r="L92" i="2"/>
  <c r="M92" i="2"/>
  <c r="K93" i="2"/>
  <c r="L93" i="2"/>
  <c r="M93" i="2"/>
  <c r="K94" i="2"/>
  <c r="L94" i="2"/>
  <c r="M94" i="2"/>
  <c r="K95" i="2"/>
  <c r="L95" i="2"/>
  <c r="M95" i="2"/>
  <c r="K96" i="2"/>
  <c r="L96" i="2"/>
  <c r="M96" i="2"/>
  <c r="K97" i="2"/>
  <c r="L97" i="2"/>
  <c r="M97" i="2"/>
  <c r="K98" i="2"/>
  <c r="L98" i="2"/>
  <c r="M98" i="2"/>
  <c r="K99" i="2"/>
  <c r="L99" i="2"/>
  <c r="M99" i="2"/>
  <c r="K100" i="2"/>
  <c r="L100" i="2"/>
  <c r="M100" i="2"/>
  <c r="K101" i="2"/>
  <c r="L101" i="2"/>
  <c r="M101" i="2"/>
  <c r="K102" i="2"/>
  <c r="L102" i="2"/>
  <c r="M102" i="2"/>
  <c r="K103" i="2"/>
  <c r="L103" i="2"/>
  <c r="M103" i="2"/>
  <c r="K104" i="2"/>
  <c r="L104" i="2"/>
  <c r="M104" i="2"/>
  <c r="K105" i="2"/>
  <c r="L105" i="2"/>
  <c r="M105" i="2"/>
  <c r="K106" i="2"/>
  <c r="L106" i="2"/>
  <c r="M106" i="2"/>
  <c r="K107" i="2"/>
  <c r="L107" i="2"/>
  <c r="M107" i="2"/>
  <c r="K108" i="2"/>
  <c r="L108" i="2"/>
  <c r="M108" i="2"/>
  <c r="K109" i="2"/>
  <c r="L109" i="2"/>
  <c r="M109" i="2"/>
  <c r="K110" i="2"/>
  <c r="L110" i="2"/>
  <c r="M110" i="2"/>
  <c r="K111" i="2"/>
  <c r="L111" i="2"/>
  <c r="M111" i="2"/>
  <c r="K112" i="2"/>
  <c r="L112" i="2"/>
  <c r="M112" i="2"/>
  <c r="K113" i="2"/>
  <c r="L113" i="2"/>
  <c r="M113" i="2"/>
  <c r="K114" i="2"/>
  <c r="L114" i="2"/>
  <c r="M114" i="2"/>
  <c r="K115" i="2"/>
  <c r="L115" i="2"/>
  <c r="M115" i="2"/>
  <c r="K116" i="2"/>
  <c r="L116" i="2"/>
  <c r="M116" i="2"/>
  <c r="K117" i="2"/>
  <c r="L117" i="2"/>
  <c r="M117" i="2"/>
  <c r="K118" i="2"/>
  <c r="L118" i="2"/>
  <c r="M118" i="2"/>
  <c r="K119" i="2"/>
  <c r="L119" i="2"/>
  <c r="M119" i="2"/>
  <c r="K120" i="2"/>
  <c r="L120" i="2"/>
  <c r="M120" i="2"/>
  <c r="K121" i="2"/>
  <c r="L121" i="2"/>
  <c r="M121" i="2"/>
  <c r="K122" i="2"/>
  <c r="L122" i="2"/>
  <c r="M122" i="2"/>
  <c r="K123" i="2"/>
  <c r="L123" i="2"/>
  <c r="M123" i="2"/>
  <c r="K124" i="2"/>
  <c r="L124" i="2"/>
  <c r="M124" i="2"/>
  <c r="K125" i="2"/>
  <c r="L125" i="2"/>
  <c r="M125" i="2"/>
  <c r="K126" i="2"/>
  <c r="L126" i="2"/>
  <c r="M126" i="2"/>
  <c r="K127" i="2"/>
  <c r="L127" i="2"/>
  <c r="M127" i="2"/>
  <c r="K128" i="2"/>
  <c r="L128" i="2"/>
  <c r="M128" i="2"/>
  <c r="K129" i="2"/>
  <c r="L129" i="2"/>
  <c r="M129" i="2"/>
  <c r="K130" i="2"/>
  <c r="L130" i="2"/>
  <c r="M130" i="2"/>
  <c r="K131" i="2"/>
  <c r="L131" i="2"/>
  <c r="M131" i="2"/>
  <c r="K132" i="2"/>
  <c r="L132" i="2"/>
  <c r="M132" i="2"/>
  <c r="K133" i="2"/>
  <c r="L133" i="2"/>
  <c r="M133" i="2"/>
  <c r="K134" i="2"/>
  <c r="L134" i="2"/>
  <c r="M134" i="2"/>
  <c r="K135" i="2"/>
  <c r="L135" i="2"/>
  <c r="M135" i="2"/>
  <c r="K136" i="2"/>
  <c r="L136" i="2"/>
  <c r="M136" i="2"/>
  <c r="K137" i="2"/>
  <c r="L137" i="2"/>
  <c r="M137" i="2"/>
  <c r="K138" i="2"/>
  <c r="L138" i="2"/>
  <c r="M138" i="2"/>
  <c r="K139" i="2"/>
  <c r="L139" i="2"/>
  <c r="M139" i="2"/>
  <c r="K140" i="2"/>
  <c r="L140" i="2"/>
  <c r="M140" i="2"/>
  <c r="K141" i="2"/>
  <c r="L141" i="2"/>
  <c r="M141" i="2"/>
  <c r="K142" i="2"/>
  <c r="L142" i="2"/>
  <c r="M142" i="2"/>
  <c r="K143" i="2"/>
  <c r="L143" i="2"/>
  <c r="M143" i="2"/>
  <c r="K144" i="2"/>
  <c r="L144" i="2"/>
  <c r="M144" i="2"/>
  <c r="K145" i="2"/>
  <c r="L145" i="2"/>
  <c r="M145" i="2"/>
  <c r="K146" i="2"/>
  <c r="L146" i="2"/>
  <c r="M146" i="2"/>
  <c r="K147" i="2"/>
  <c r="L147" i="2"/>
  <c r="M147" i="2"/>
  <c r="K148" i="2"/>
  <c r="L148" i="2"/>
  <c r="M148" i="2"/>
  <c r="K149" i="2"/>
  <c r="L149" i="2"/>
  <c r="M149" i="2"/>
  <c r="K150" i="2"/>
  <c r="L150" i="2"/>
  <c r="M150" i="2"/>
  <c r="K151" i="2"/>
  <c r="L151" i="2"/>
  <c r="M151" i="2"/>
  <c r="K152" i="2"/>
  <c r="L152" i="2"/>
  <c r="M152" i="2"/>
  <c r="K153" i="2"/>
  <c r="L153" i="2"/>
  <c r="M153" i="2"/>
  <c r="K154" i="2"/>
  <c r="L154" i="2"/>
  <c r="M154" i="2"/>
  <c r="K155" i="2"/>
  <c r="L155" i="2"/>
  <c r="M155" i="2"/>
  <c r="K156" i="2"/>
  <c r="L156" i="2"/>
  <c r="M156" i="2"/>
  <c r="K157" i="2"/>
  <c r="L157" i="2"/>
  <c r="M157" i="2"/>
  <c r="K158" i="2"/>
  <c r="L158" i="2"/>
  <c r="M158" i="2"/>
  <c r="K159" i="2"/>
  <c r="L159" i="2"/>
  <c r="M159" i="2"/>
  <c r="K160" i="2"/>
  <c r="L160" i="2"/>
  <c r="M160" i="2"/>
  <c r="K161" i="2"/>
  <c r="L161" i="2"/>
  <c r="M161" i="2"/>
  <c r="K162" i="2"/>
  <c r="L162" i="2"/>
  <c r="M162" i="2"/>
  <c r="K163" i="2"/>
  <c r="L163" i="2"/>
  <c r="M163" i="2"/>
  <c r="K164" i="2"/>
  <c r="L164" i="2"/>
  <c r="M164" i="2"/>
  <c r="K165" i="2"/>
  <c r="L165" i="2"/>
  <c r="M165" i="2"/>
  <c r="K166" i="2"/>
  <c r="L166" i="2"/>
  <c r="M166" i="2"/>
  <c r="K167" i="2"/>
  <c r="L167" i="2"/>
  <c r="M167" i="2"/>
  <c r="K168" i="2"/>
  <c r="L168" i="2"/>
  <c r="M168" i="2"/>
  <c r="K169" i="2"/>
  <c r="L169" i="2"/>
  <c r="M169" i="2"/>
  <c r="K170" i="2"/>
  <c r="L170" i="2"/>
  <c r="M170" i="2"/>
  <c r="K171" i="2"/>
  <c r="L171" i="2"/>
  <c r="M171" i="2"/>
  <c r="K172" i="2"/>
  <c r="L172" i="2"/>
  <c r="M172" i="2"/>
  <c r="K173" i="2"/>
  <c r="L173" i="2"/>
  <c r="M173" i="2"/>
  <c r="K174" i="2"/>
  <c r="L174" i="2"/>
  <c r="M174" i="2"/>
  <c r="K175" i="2"/>
  <c r="L175" i="2"/>
  <c r="M175" i="2"/>
  <c r="K176" i="2"/>
  <c r="L176" i="2"/>
  <c r="M176" i="2"/>
  <c r="K177" i="2"/>
  <c r="L177" i="2"/>
  <c r="M177" i="2"/>
  <c r="K178" i="2"/>
  <c r="L178" i="2"/>
  <c r="M178" i="2"/>
  <c r="K179" i="2"/>
  <c r="L179" i="2"/>
  <c r="M179" i="2"/>
  <c r="K180" i="2"/>
  <c r="L180" i="2"/>
  <c r="M180" i="2"/>
  <c r="K181" i="2"/>
  <c r="L181" i="2"/>
  <c r="M181" i="2"/>
  <c r="K182" i="2"/>
  <c r="L182" i="2"/>
  <c r="M182" i="2"/>
  <c r="K183" i="2"/>
  <c r="L183" i="2"/>
  <c r="M183" i="2"/>
  <c r="K184" i="2"/>
  <c r="L184" i="2"/>
  <c r="M184" i="2"/>
  <c r="K185" i="2"/>
  <c r="L185" i="2"/>
  <c r="M185" i="2"/>
  <c r="K186" i="2"/>
  <c r="L186" i="2"/>
  <c r="M186" i="2"/>
  <c r="K187" i="2"/>
  <c r="L187" i="2"/>
  <c r="M187" i="2"/>
  <c r="K188" i="2"/>
  <c r="L188" i="2"/>
  <c r="M188" i="2"/>
  <c r="K189" i="2"/>
  <c r="L189" i="2"/>
  <c r="M189" i="2"/>
  <c r="K190" i="2"/>
  <c r="L190" i="2"/>
  <c r="M190" i="2"/>
  <c r="K191" i="2"/>
  <c r="L191" i="2"/>
  <c r="M191" i="2"/>
  <c r="K192" i="2"/>
  <c r="L192" i="2"/>
  <c r="M192" i="2"/>
  <c r="K193" i="2"/>
  <c r="L193" i="2"/>
  <c r="M193" i="2"/>
  <c r="K194" i="2"/>
  <c r="L194" i="2"/>
  <c r="M194" i="2"/>
  <c r="K195" i="2"/>
  <c r="L195" i="2"/>
  <c r="M195" i="2"/>
  <c r="K196" i="2"/>
  <c r="L196" i="2"/>
  <c r="M196" i="2"/>
  <c r="K197" i="2"/>
  <c r="L197" i="2"/>
  <c r="M197" i="2"/>
  <c r="K198" i="2"/>
  <c r="L198" i="2"/>
  <c r="M198" i="2"/>
  <c r="K199" i="2"/>
  <c r="L199" i="2"/>
  <c r="M199" i="2"/>
  <c r="K200" i="2"/>
  <c r="L200" i="2"/>
  <c r="M200" i="2"/>
  <c r="K201" i="2"/>
  <c r="L201" i="2"/>
  <c r="M201" i="2"/>
  <c r="K202" i="2"/>
  <c r="L202" i="2"/>
  <c r="M202" i="2"/>
  <c r="K203" i="2"/>
  <c r="L203" i="2"/>
  <c r="M203" i="2"/>
  <c r="K204" i="2"/>
  <c r="L204" i="2"/>
  <c r="M204" i="2"/>
  <c r="K205" i="2"/>
  <c r="L205" i="2"/>
  <c r="M205" i="2"/>
  <c r="K206" i="2"/>
  <c r="L206" i="2"/>
  <c r="M206" i="2"/>
  <c r="K207" i="2"/>
  <c r="L207" i="2"/>
  <c r="M207" i="2"/>
  <c r="K208" i="2"/>
  <c r="L208" i="2"/>
  <c r="M208" i="2"/>
  <c r="K209" i="2"/>
  <c r="L209" i="2"/>
  <c r="M209" i="2"/>
  <c r="K210" i="2"/>
  <c r="L210" i="2"/>
  <c r="M210" i="2"/>
  <c r="K211" i="2"/>
  <c r="L211" i="2"/>
  <c r="M211" i="2"/>
  <c r="K212" i="2"/>
  <c r="L212" i="2"/>
  <c r="M212" i="2"/>
  <c r="K213" i="2"/>
  <c r="L213" i="2"/>
  <c r="M213" i="2"/>
  <c r="K214" i="2"/>
  <c r="L214" i="2"/>
  <c r="M214" i="2"/>
  <c r="K215" i="2"/>
  <c r="L215" i="2"/>
  <c r="M215" i="2"/>
  <c r="K216" i="2"/>
  <c r="L216" i="2"/>
  <c r="M216" i="2"/>
  <c r="K217" i="2"/>
  <c r="L217" i="2"/>
  <c r="M217" i="2"/>
  <c r="K218" i="2"/>
  <c r="L218" i="2"/>
  <c r="M218" i="2"/>
  <c r="K219" i="2"/>
  <c r="L219" i="2"/>
  <c r="M219" i="2"/>
  <c r="K220" i="2"/>
  <c r="L220" i="2"/>
  <c r="M220" i="2"/>
  <c r="K221" i="2"/>
  <c r="L221" i="2"/>
  <c r="M221" i="2"/>
  <c r="K222" i="2"/>
  <c r="L222" i="2"/>
  <c r="M222" i="2"/>
  <c r="K223" i="2"/>
  <c r="L223" i="2"/>
  <c r="M223" i="2"/>
  <c r="K224" i="2"/>
  <c r="L224" i="2"/>
  <c r="M224" i="2"/>
  <c r="K225" i="2"/>
  <c r="L225" i="2"/>
  <c r="M225" i="2"/>
  <c r="K226" i="2"/>
  <c r="L226" i="2"/>
  <c r="M226" i="2"/>
  <c r="K227" i="2"/>
  <c r="L227" i="2"/>
  <c r="M227" i="2"/>
  <c r="K228" i="2"/>
  <c r="L228" i="2"/>
  <c r="M228" i="2"/>
  <c r="K229" i="2"/>
  <c r="L229" i="2"/>
  <c r="M229" i="2"/>
  <c r="K230" i="2"/>
  <c r="L230" i="2"/>
  <c r="M230" i="2"/>
  <c r="K231" i="2"/>
  <c r="L231" i="2"/>
  <c r="M231" i="2"/>
  <c r="K232" i="2"/>
  <c r="L232" i="2"/>
  <c r="M232" i="2"/>
  <c r="K233" i="2"/>
  <c r="L233" i="2"/>
  <c r="M233" i="2"/>
  <c r="K234" i="2"/>
  <c r="L234" i="2"/>
  <c r="M234" i="2"/>
  <c r="K235" i="2"/>
  <c r="L235" i="2"/>
  <c r="M235" i="2"/>
  <c r="K236" i="2"/>
  <c r="L236" i="2"/>
  <c r="M236" i="2"/>
  <c r="K237" i="2"/>
  <c r="L237" i="2"/>
  <c r="M237" i="2"/>
  <c r="K238" i="2"/>
  <c r="L238" i="2"/>
  <c r="M238" i="2"/>
  <c r="K239" i="2"/>
  <c r="L239" i="2"/>
  <c r="M239" i="2"/>
  <c r="K240" i="2"/>
  <c r="L240" i="2"/>
  <c r="M240" i="2"/>
  <c r="K241" i="2"/>
  <c r="L241" i="2"/>
  <c r="M241" i="2"/>
  <c r="K242" i="2"/>
  <c r="L242" i="2"/>
  <c r="M242" i="2"/>
  <c r="K243" i="2"/>
  <c r="L243" i="2"/>
  <c r="M243" i="2"/>
  <c r="K244" i="2"/>
  <c r="L244" i="2"/>
  <c r="M244" i="2"/>
  <c r="K245" i="2"/>
  <c r="L245" i="2"/>
  <c r="M245" i="2"/>
  <c r="K246" i="2"/>
  <c r="L246" i="2"/>
  <c r="M246" i="2"/>
  <c r="K247" i="2"/>
  <c r="L247" i="2"/>
  <c r="M247" i="2"/>
  <c r="K248" i="2"/>
  <c r="L248" i="2"/>
  <c r="M248" i="2"/>
  <c r="K249" i="2"/>
  <c r="L249" i="2"/>
  <c r="M249" i="2"/>
  <c r="K250" i="2"/>
  <c r="L250" i="2"/>
  <c r="M250" i="2"/>
  <c r="K251" i="2"/>
  <c r="L251" i="2"/>
  <c r="M251" i="2"/>
  <c r="K252" i="2"/>
  <c r="L252" i="2"/>
  <c r="M252" i="2"/>
  <c r="K253" i="2"/>
  <c r="L253" i="2"/>
  <c r="M253" i="2"/>
  <c r="K254" i="2"/>
  <c r="L254" i="2"/>
  <c r="M254" i="2"/>
  <c r="K255" i="2"/>
  <c r="L255" i="2"/>
  <c r="M255" i="2"/>
  <c r="K256" i="2"/>
  <c r="L256" i="2"/>
  <c r="M256" i="2"/>
  <c r="K257" i="2"/>
  <c r="L257" i="2"/>
  <c r="M257" i="2"/>
  <c r="K258" i="2"/>
  <c r="L258" i="2"/>
  <c r="M258" i="2"/>
  <c r="K259" i="2"/>
  <c r="L259" i="2"/>
  <c r="M259" i="2"/>
  <c r="K260" i="2"/>
  <c r="L260" i="2"/>
  <c r="M260" i="2"/>
  <c r="K261" i="2"/>
  <c r="L261" i="2"/>
  <c r="M261" i="2"/>
  <c r="K262" i="2"/>
  <c r="L262" i="2"/>
  <c r="M262" i="2"/>
  <c r="K263" i="2"/>
  <c r="L263" i="2"/>
  <c r="M263" i="2"/>
  <c r="K264" i="2"/>
  <c r="L264" i="2"/>
  <c r="M264" i="2"/>
  <c r="K265" i="2"/>
  <c r="L265" i="2"/>
  <c r="M265" i="2"/>
  <c r="K266" i="2"/>
  <c r="L266" i="2"/>
  <c r="M266" i="2"/>
  <c r="K267" i="2"/>
  <c r="L267" i="2"/>
  <c r="M267" i="2"/>
  <c r="K268" i="2"/>
  <c r="L268" i="2"/>
  <c r="M268" i="2"/>
  <c r="K269" i="2"/>
  <c r="L269" i="2"/>
  <c r="M269" i="2"/>
  <c r="K270" i="2"/>
  <c r="L270" i="2"/>
  <c r="M270" i="2"/>
  <c r="K271" i="2"/>
  <c r="L271" i="2"/>
  <c r="M271" i="2"/>
  <c r="K272" i="2"/>
  <c r="L272" i="2"/>
  <c r="M272" i="2"/>
  <c r="K273" i="2"/>
  <c r="L273" i="2"/>
  <c r="M273" i="2"/>
  <c r="K274" i="2"/>
  <c r="L274" i="2"/>
  <c r="M274" i="2"/>
  <c r="K275" i="2"/>
  <c r="L275" i="2"/>
  <c r="M275" i="2"/>
  <c r="K276" i="2"/>
  <c r="L276" i="2"/>
  <c r="M276" i="2"/>
  <c r="K277" i="2"/>
  <c r="L277" i="2"/>
  <c r="M277" i="2"/>
  <c r="K278" i="2"/>
  <c r="L278" i="2"/>
  <c r="M278" i="2"/>
  <c r="K279" i="2"/>
  <c r="L279" i="2"/>
  <c r="M279" i="2"/>
  <c r="K280" i="2"/>
  <c r="L280" i="2"/>
  <c r="M280" i="2"/>
  <c r="K281" i="2"/>
  <c r="L281" i="2"/>
  <c r="M281" i="2"/>
  <c r="K282" i="2"/>
  <c r="L282" i="2"/>
  <c r="M282" i="2"/>
  <c r="K283" i="2"/>
  <c r="L283" i="2"/>
  <c r="M283" i="2"/>
  <c r="K284" i="2"/>
  <c r="L284" i="2"/>
  <c r="M284" i="2"/>
  <c r="K285" i="2"/>
  <c r="L285" i="2"/>
  <c r="M285" i="2"/>
  <c r="K286" i="2"/>
  <c r="L286" i="2"/>
  <c r="M286" i="2"/>
  <c r="K287" i="2"/>
  <c r="L287" i="2"/>
  <c r="M287" i="2"/>
  <c r="K288" i="2"/>
  <c r="L288" i="2"/>
  <c r="M288" i="2"/>
  <c r="K289" i="2"/>
  <c r="L289" i="2"/>
  <c r="M289" i="2"/>
  <c r="K290" i="2"/>
  <c r="L290" i="2"/>
  <c r="M290" i="2"/>
  <c r="K291" i="2"/>
  <c r="L291" i="2"/>
  <c r="M291" i="2"/>
  <c r="K292" i="2"/>
  <c r="L292" i="2"/>
  <c r="M292" i="2"/>
  <c r="K293" i="2"/>
  <c r="L293" i="2"/>
  <c r="M293" i="2"/>
  <c r="K294" i="2"/>
  <c r="L294" i="2"/>
  <c r="M294" i="2"/>
  <c r="K295" i="2"/>
  <c r="L295" i="2"/>
  <c r="M295" i="2"/>
  <c r="K296" i="2"/>
  <c r="L296" i="2"/>
  <c r="M296" i="2"/>
  <c r="K297" i="2"/>
  <c r="L297" i="2"/>
  <c r="M297" i="2"/>
  <c r="K298" i="2"/>
  <c r="L298" i="2"/>
  <c r="M298" i="2"/>
  <c r="K299" i="2"/>
  <c r="L299" i="2"/>
  <c r="M299" i="2"/>
  <c r="K300" i="2"/>
  <c r="L300" i="2"/>
  <c r="M300" i="2"/>
  <c r="K301" i="2"/>
  <c r="L301" i="2"/>
  <c r="M301" i="2"/>
  <c r="K302" i="2"/>
  <c r="L302" i="2"/>
  <c r="M302" i="2"/>
  <c r="K303" i="2"/>
  <c r="L303" i="2"/>
  <c r="M303" i="2"/>
  <c r="K304" i="2"/>
  <c r="L304" i="2"/>
  <c r="M304" i="2"/>
  <c r="K305" i="2"/>
  <c r="L305" i="2"/>
  <c r="M305" i="2"/>
  <c r="K306" i="2"/>
  <c r="L306" i="2"/>
  <c r="M306" i="2"/>
  <c r="K307" i="2"/>
  <c r="L307" i="2"/>
  <c r="M307" i="2"/>
  <c r="K308" i="2"/>
  <c r="L308" i="2"/>
  <c r="M308" i="2"/>
  <c r="K309" i="2"/>
  <c r="L309" i="2"/>
  <c r="M309" i="2"/>
  <c r="K310" i="2"/>
  <c r="L310" i="2"/>
  <c r="M310" i="2"/>
  <c r="K311" i="2"/>
  <c r="L311" i="2"/>
  <c r="M311" i="2"/>
  <c r="K312" i="2"/>
  <c r="L312" i="2"/>
  <c r="M312" i="2"/>
  <c r="K313" i="2"/>
  <c r="L313" i="2"/>
  <c r="M313" i="2"/>
  <c r="K314" i="2"/>
  <c r="L314" i="2"/>
  <c r="M314" i="2"/>
  <c r="K315" i="2"/>
  <c r="L315" i="2"/>
  <c r="M315" i="2"/>
  <c r="K316" i="2"/>
  <c r="L316" i="2"/>
  <c r="M316" i="2"/>
  <c r="K317" i="2"/>
  <c r="L317" i="2"/>
  <c r="M317" i="2"/>
  <c r="K318" i="2"/>
  <c r="L318" i="2"/>
  <c r="M318" i="2"/>
  <c r="K319" i="2"/>
  <c r="L319" i="2"/>
  <c r="M319" i="2"/>
  <c r="K320" i="2"/>
  <c r="L320" i="2"/>
  <c r="M320" i="2"/>
  <c r="K321" i="2"/>
  <c r="L321" i="2"/>
  <c r="M321" i="2"/>
  <c r="K322" i="2"/>
  <c r="L322" i="2"/>
  <c r="M322" i="2"/>
  <c r="K323" i="2"/>
  <c r="L323" i="2"/>
  <c r="M323" i="2"/>
  <c r="K324" i="2"/>
  <c r="L324" i="2"/>
  <c r="M324" i="2"/>
  <c r="K325" i="2"/>
  <c r="L325" i="2"/>
  <c r="M325" i="2"/>
  <c r="K326" i="2"/>
  <c r="L326" i="2"/>
  <c r="M326" i="2"/>
  <c r="K327" i="2"/>
  <c r="L327" i="2"/>
  <c r="M327" i="2"/>
  <c r="K328" i="2"/>
  <c r="L328" i="2"/>
  <c r="M328" i="2"/>
  <c r="K329" i="2"/>
  <c r="L329" i="2"/>
  <c r="M329" i="2"/>
  <c r="K330" i="2"/>
  <c r="L330" i="2"/>
  <c r="M330" i="2"/>
  <c r="K331" i="2"/>
  <c r="L331" i="2"/>
  <c r="M331" i="2"/>
  <c r="K332" i="2"/>
  <c r="L332" i="2"/>
  <c r="M332" i="2"/>
  <c r="K333" i="2"/>
  <c r="L333" i="2"/>
  <c r="M333" i="2"/>
  <c r="K334" i="2"/>
  <c r="L334" i="2"/>
  <c r="M334" i="2"/>
  <c r="K335" i="2"/>
  <c r="L335" i="2"/>
  <c r="M335" i="2"/>
  <c r="K336" i="2"/>
  <c r="L336" i="2"/>
  <c r="M336" i="2"/>
  <c r="K337" i="2"/>
  <c r="L337" i="2"/>
  <c r="M337" i="2"/>
  <c r="K338" i="2"/>
  <c r="L338" i="2"/>
  <c r="M338" i="2"/>
  <c r="K339" i="2"/>
  <c r="L339" i="2"/>
  <c r="M339" i="2"/>
  <c r="K340" i="2"/>
  <c r="L340" i="2"/>
  <c r="M340" i="2"/>
  <c r="K341" i="2"/>
  <c r="L341" i="2"/>
  <c r="M341" i="2"/>
  <c r="K342" i="2"/>
  <c r="L342" i="2"/>
  <c r="M342" i="2"/>
  <c r="K343" i="2"/>
  <c r="L343" i="2"/>
  <c r="M343" i="2"/>
  <c r="K344" i="2"/>
  <c r="L344" i="2"/>
  <c r="M344" i="2"/>
  <c r="K345" i="2"/>
  <c r="L345" i="2"/>
  <c r="M345" i="2"/>
  <c r="K346" i="2"/>
  <c r="L346" i="2"/>
  <c r="M346" i="2"/>
  <c r="K347" i="2"/>
  <c r="L347" i="2"/>
  <c r="M347" i="2"/>
  <c r="K348" i="2"/>
  <c r="L348" i="2"/>
  <c r="M348" i="2"/>
  <c r="K349" i="2"/>
  <c r="L349" i="2"/>
  <c r="M349" i="2"/>
  <c r="K350" i="2"/>
  <c r="L350" i="2"/>
  <c r="M350" i="2"/>
  <c r="K351" i="2"/>
  <c r="L351" i="2"/>
  <c r="M351" i="2"/>
  <c r="K352" i="2"/>
  <c r="L352" i="2"/>
  <c r="M352" i="2"/>
  <c r="K353" i="2"/>
  <c r="L353" i="2"/>
  <c r="M353" i="2"/>
  <c r="K354" i="2"/>
  <c r="L354" i="2"/>
  <c r="M354" i="2"/>
  <c r="K355" i="2"/>
  <c r="L355" i="2"/>
  <c r="M355" i="2"/>
  <c r="K356" i="2"/>
  <c r="L356" i="2"/>
  <c r="M356" i="2"/>
  <c r="K357" i="2"/>
  <c r="L357" i="2"/>
  <c r="M357" i="2"/>
  <c r="K358" i="2"/>
  <c r="L358" i="2"/>
  <c r="M358" i="2"/>
  <c r="K359" i="2"/>
  <c r="L359" i="2"/>
  <c r="M359" i="2"/>
  <c r="K360" i="2"/>
  <c r="L360" i="2"/>
  <c r="M360" i="2"/>
  <c r="K361" i="2"/>
  <c r="L361" i="2"/>
  <c r="M361" i="2"/>
  <c r="K362" i="2"/>
  <c r="L362" i="2"/>
  <c r="M362" i="2"/>
  <c r="K363" i="2"/>
  <c r="L363" i="2"/>
  <c r="M363" i="2"/>
  <c r="K364" i="2"/>
  <c r="L364" i="2"/>
  <c r="M364" i="2"/>
  <c r="K365" i="2"/>
  <c r="L365" i="2"/>
  <c r="M365" i="2"/>
  <c r="K366" i="2"/>
  <c r="L366" i="2"/>
  <c r="M366" i="2"/>
  <c r="K367" i="2"/>
  <c r="L367" i="2"/>
  <c r="M367" i="2"/>
  <c r="K368" i="2"/>
  <c r="L368" i="2"/>
  <c r="M368" i="2"/>
  <c r="K369" i="2"/>
  <c r="L369" i="2"/>
  <c r="M369" i="2"/>
  <c r="K370" i="2"/>
  <c r="L370" i="2"/>
  <c r="M370" i="2"/>
  <c r="K371" i="2"/>
  <c r="L371" i="2"/>
  <c r="M371" i="2"/>
  <c r="K372" i="2"/>
  <c r="L372" i="2"/>
  <c r="M372" i="2"/>
  <c r="K373" i="2"/>
  <c r="L373" i="2"/>
  <c r="M373" i="2"/>
  <c r="K374" i="2"/>
  <c r="L374" i="2"/>
  <c r="M374" i="2"/>
  <c r="K375" i="2"/>
  <c r="L375" i="2"/>
  <c r="M375" i="2"/>
  <c r="K376" i="2"/>
  <c r="L376" i="2"/>
  <c r="M376" i="2"/>
  <c r="K377" i="2"/>
  <c r="L377" i="2"/>
  <c r="M377" i="2"/>
  <c r="K378" i="2"/>
  <c r="L378" i="2"/>
  <c r="M378" i="2"/>
  <c r="K379" i="2"/>
  <c r="L379" i="2"/>
  <c r="M379" i="2"/>
  <c r="K380" i="2"/>
  <c r="L380" i="2"/>
  <c r="M380" i="2"/>
  <c r="K381" i="2"/>
  <c r="L381" i="2"/>
  <c r="M381" i="2"/>
  <c r="K382" i="2"/>
  <c r="L382" i="2"/>
  <c r="M382" i="2"/>
  <c r="K383" i="2"/>
  <c r="L383" i="2"/>
  <c r="M383" i="2"/>
  <c r="K384" i="2"/>
  <c r="L384" i="2"/>
  <c r="M384" i="2"/>
  <c r="K385" i="2"/>
  <c r="L385" i="2"/>
  <c r="M385" i="2"/>
  <c r="K386" i="2"/>
  <c r="L386" i="2"/>
  <c r="M386" i="2"/>
  <c r="K387" i="2"/>
  <c r="L387" i="2"/>
  <c r="M387" i="2"/>
  <c r="K388" i="2"/>
  <c r="L388" i="2"/>
  <c r="M388" i="2"/>
  <c r="K389" i="2"/>
  <c r="L389" i="2"/>
  <c r="M389" i="2"/>
  <c r="K390" i="2"/>
  <c r="L390" i="2"/>
  <c r="M390" i="2"/>
  <c r="K391" i="2"/>
  <c r="L391" i="2"/>
  <c r="M391" i="2"/>
  <c r="K392" i="2"/>
  <c r="L392" i="2"/>
  <c r="M392" i="2"/>
  <c r="K393" i="2"/>
  <c r="L393" i="2"/>
  <c r="M393" i="2"/>
  <c r="K394" i="2"/>
  <c r="L394" i="2"/>
  <c r="M394" i="2"/>
  <c r="K395" i="2"/>
  <c r="L395" i="2"/>
  <c r="M395" i="2"/>
  <c r="K396" i="2"/>
  <c r="L396" i="2"/>
  <c r="M396" i="2"/>
  <c r="K397" i="2"/>
  <c r="L397" i="2"/>
  <c r="M397" i="2"/>
  <c r="K398" i="2"/>
  <c r="L398" i="2"/>
  <c r="M398" i="2"/>
  <c r="K399" i="2"/>
  <c r="L399" i="2"/>
  <c r="M399" i="2"/>
  <c r="K400" i="2"/>
  <c r="L400" i="2"/>
  <c r="M400" i="2"/>
  <c r="K401" i="2"/>
  <c r="L401" i="2"/>
  <c r="M401" i="2"/>
  <c r="K402" i="2"/>
  <c r="L402" i="2"/>
  <c r="M402" i="2"/>
  <c r="K403" i="2"/>
  <c r="L403" i="2"/>
  <c r="M403" i="2"/>
  <c r="K404" i="2"/>
  <c r="L404" i="2"/>
  <c r="M404" i="2"/>
  <c r="K405" i="2"/>
  <c r="L405" i="2"/>
  <c r="M405" i="2"/>
  <c r="K406" i="2"/>
  <c r="L406" i="2"/>
  <c r="M406" i="2"/>
  <c r="K407" i="2"/>
  <c r="L407" i="2"/>
  <c r="M407" i="2"/>
  <c r="K408" i="2"/>
  <c r="L408" i="2"/>
  <c r="M408" i="2"/>
  <c r="K409" i="2"/>
  <c r="L409" i="2"/>
  <c r="M409" i="2"/>
  <c r="K410" i="2"/>
  <c r="L410" i="2"/>
  <c r="M410" i="2"/>
  <c r="K411" i="2"/>
  <c r="L411" i="2"/>
  <c r="M411" i="2"/>
  <c r="K412" i="2"/>
  <c r="L412" i="2"/>
  <c r="M412" i="2"/>
  <c r="K413" i="2"/>
  <c r="L413" i="2"/>
  <c r="M413" i="2"/>
  <c r="K414" i="2"/>
  <c r="L414" i="2"/>
  <c r="M414" i="2"/>
  <c r="K415" i="2"/>
  <c r="L415" i="2"/>
  <c r="M415" i="2"/>
  <c r="K416" i="2"/>
  <c r="L416" i="2"/>
  <c r="M416" i="2"/>
  <c r="K417" i="2"/>
  <c r="L417" i="2"/>
  <c r="M417" i="2"/>
  <c r="K418" i="2"/>
  <c r="L418" i="2"/>
  <c r="M418" i="2"/>
  <c r="K419" i="2"/>
  <c r="L419" i="2"/>
  <c r="M419" i="2"/>
  <c r="K420" i="2"/>
  <c r="L420" i="2"/>
  <c r="M420" i="2"/>
  <c r="K421" i="2"/>
  <c r="L421" i="2"/>
  <c r="M421" i="2"/>
  <c r="K422" i="2"/>
  <c r="L422" i="2"/>
  <c r="M422" i="2"/>
  <c r="K423" i="2"/>
  <c r="L423" i="2"/>
  <c r="M423" i="2"/>
  <c r="K424" i="2"/>
  <c r="L424" i="2"/>
  <c r="M424" i="2"/>
  <c r="K425" i="2"/>
  <c r="L425" i="2"/>
  <c r="M425" i="2"/>
  <c r="K426" i="2"/>
  <c r="L426" i="2"/>
  <c r="M426" i="2"/>
  <c r="K427" i="2"/>
  <c r="L427" i="2"/>
  <c r="M427" i="2"/>
  <c r="K428" i="2"/>
  <c r="L428" i="2"/>
  <c r="M428" i="2"/>
  <c r="K429" i="2"/>
  <c r="L429" i="2"/>
  <c r="M429" i="2"/>
  <c r="K430" i="2"/>
  <c r="L430" i="2"/>
  <c r="M430" i="2"/>
  <c r="K431" i="2"/>
  <c r="L431" i="2"/>
  <c r="M431" i="2"/>
  <c r="K432" i="2"/>
  <c r="L432" i="2"/>
  <c r="M432" i="2"/>
  <c r="K433" i="2"/>
  <c r="L433" i="2"/>
  <c r="M433" i="2"/>
  <c r="K434" i="2"/>
  <c r="L434" i="2"/>
  <c r="M434" i="2"/>
  <c r="K435" i="2"/>
  <c r="L435" i="2"/>
  <c r="M435" i="2"/>
  <c r="K436" i="2"/>
  <c r="L436" i="2"/>
  <c r="M436" i="2"/>
  <c r="K437" i="2"/>
  <c r="L437" i="2"/>
  <c r="M437" i="2"/>
  <c r="K438" i="2"/>
  <c r="L438" i="2"/>
  <c r="M438" i="2"/>
  <c r="K439" i="2"/>
  <c r="L439" i="2"/>
  <c r="M439" i="2"/>
  <c r="K440" i="2"/>
  <c r="L440" i="2"/>
  <c r="M440" i="2"/>
  <c r="K441" i="2"/>
  <c r="L441" i="2"/>
  <c r="M441" i="2"/>
  <c r="K442" i="2"/>
  <c r="L442" i="2"/>
  <c r="M442" i="2"/>
  <c r="K443" i="2"/>
  <c r="L443" i="2"/>
  <c r="M443" i="2"/>
  <c r="K444" i="2"/>
  <c r="L444" i="2"/>
  <c r="M444" i="2"/>
  <c r="K445" i="2"/>
  <c r="L445" i="2"/>
  <c r="M445" i="2"/>
  <c r="K446" i="2"/>
  <c r="L446" i="2"/>
  <c r="M446" i="2"/>
  <c r="K447" i="2"/>
  <c r="L447" i="2"/>
  <c r="M447" i="2"/>
  <c r="K448" i="2"/>
  <c r="L448" i="2"/>
  <c r="M448" i="2"/>
  <c r="K449" i="2"/>
  <c r="L449" i="2"/>
  <c r="M449" i="2"/>
  <c r="K450" i="2"/>
  <c r="L450" i="2"/>
  <c r="M450" i="2"/>
  <c r="K451" i="2"/>
  <c r="L451" i="2"/>
  <c r="M451" i="2"/>
  <c r="K452" i="2"/>
  <c r="L452" i="2"/>
  <c r="M452" i="2"/>
  <c r="K453" i="2"/>
  <c r="L453" i="2"/>
  <c r="M453" i="2"/>
  <c r="K454" i="2"/>
  <c r="L454" i="2"/>
  <c r="M454" i="2"/>
  <c r="K455" i="2"/>
  <c r="L455" i="2"/>
  <c r="M455" i="2"/>
  <c r="K456" i="2"/>
  <c r="L456" i="2"/>
  <c r="M456" i="2"/>
  <c r="K457" i="2"/>
  <c r="L457" i="2"/>
  <c r="M457" i="2"/>
  <c r="K458" i="2"/>
  <c r="L458" i="2"/>
  <c r="M458" i="2"/>
  <c r="K459" i="2"/>
  <c r="L459" i="2"/>
  <c r="M459" i="2"/>
  <c r="K460" i="2"/>
  <c r="L460" i="2"/>
  <c r="M460" i="2"/>
  <c r="K461" i="2"/>
  <c r="L461" i="2"/>
  <c r="M461" i="2"/>
  <c r="K462" i="2"/>
  <c r="L462" i="2"/>
  <c r="M462" i="2"/>
  <c r="K463" i="2"/>
  <c r="L463" i="2"/>
  <c r="M463" i="2"/>
  <c r="K464" i="2"/>
  <c r="L464" i="2"/>
  <c r="M464" i="2"/>
  <c r="K465" i="2"/>
  <c r="L465" i="2"/>
  <c r="M465" i="2"/>
  <c r="K466" i="2"/>
  <c r="L466" i="2"/>
  <c r="M466" i="2"/>
  <c r="K467" i="2"/>
  <c r="L467" i="2"/>
  <c r="M467" i="2"/>
  <c r="K468" i="2"/>
  <c r="L468" i="2"/>
  <c r="M468" i="2"/>
  <c r="K21" i="2"/>
  <c r="L21" i="2"/>
  <c r="M21" i="2"/>
  <c r="K22" i="2"/>
  <c r="L22" i="2"/>
  <c r="M22" i="2"/>
  <c r="K23" i="2"/>
  <c r="L23" i="2"/>
  <c r="M23" i="2"/>
  <c r="K24" i="2"/>
  <c r="L24" i="2"/>
  <c r="M24" i="2"/>
  <c r="K25" i="2"/>
  <c r="L25" i="2"/>
  <c r="M25" i="2"/>
  <c r="K26" i="2"/>
  <c r="L26" i="2"/>
  <c r="M26" i="2"/>
  <c r="K27" i="2"/>
  <c r="L27" i="2"/>
  <c r="M27" i="2"/>
  <c r="K28" i="2"/>
  <c r="L28" i="2"/>
  <c r="M28" i="2"/>
  <c r="K5" i="2"/>
  <c r="L5" i="2"/>
  <c r="M5" i="2"/>
  <c r="K6" i="2"/>
  <c r="L6" i="2"/>
  <c r="M6" i="2"/>
  <c r="K7" i="2"/>
  <c r="L7" i="2"/>
  <c r="M7" i="2"/>
  <c r="K8" i="2"/>
  <c r="L8" i="2"/>
  <c r="M8" i="2"/>
  <c r="K9" i="2"/>
  <c r="L9" i="2"/>
  <c r="M9" i="2"/>
  <c r="K10" i="2"/>
  <c r="L10" i="2"/>
  <c r="M10" i="2"/>
  <c r="K11" i="2"/>
  <c r="L11" i="2"/>
  <c r="M11" i="2"/>
  <c r="K12" i="2"/>
  <c r="L12" i="2"/>
  <c r="M12" i="2"/>
  <c r="K13" i="2"/>
  <c r="L13" i="2"/>
  <c r="M13" i="2"/>
  <c r="K14" i="2"/>
  <c r="L14" i="2"/>
  <c r="M14" i="2"/>
  <c r="K15" i="2"/>
  <c r="L15" i="2"/>
  <c r="M15" i="2"/>
  <c r="K16" i="2"/>
  <c r="L16" i="2"/>
  <c r="M16" i="2"/>
  <c r="K17" i="2"/>
  <c r="L17" i="2"/>
  <c r="M17" i="2"/>
  <c r="K18" i="2"/>
  <c r="L18" i="2"/>
  <c r="M18" i="2"/>
  <c r="K19" i="2"/>
  <c r="L19" i="2"/>
  <c r="M19" i="2"/>
  <c r="K20" i="2"/>
  <c r="L20" i="2"/>
  <c r="M20" i="2"/>
  <c r="K4" i="2"/>
  <c r="L4" i="2"/>
  <c r="M4"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5" i="2"/>
  <c r="J6" i="2"/>
  <c r="J7" i="2"/>
  <c r="J8" i="2"/>
  <c r="J9" i="2"/>
  <c r="J10" i="2"/>
  <c r="J11" i="2"/>
  <c r="J12" i="2"/>
  <c r="J13" i="2"/>
  <c r="J14" i="2"/>
  <c r="J15" i="2"/>
  <c r="J4" i="2"/>
  <c r="H163" i="2"/>
  <c r="I163" i="2"/>
  <c r="H164" i="2"/>
  <c r="I164" i="2"/>
  <c r="H165" i="2"/>
  <c r="I165" i="2"/>
  <c r="H166" i="2"/>
  <c r="I166" i="2"/>
  <c r="H167" i="2"/>
  <c r="I167" i="2"/>
  <c r="H168" i="2"/>
  <c r="I168" i="2"/>
  <c r="H169" i="2"/>
  <c r="I169" i="2"/>
  <c r="H170" i="2"/>
  <c r="I170" i="2"/>
  <c r="H171" i="2"/>
  <c r="I171" i="2"/>
  <c r="H172" i="2"/>
  <c r="I172" i="2"/>
  <c r="H173" i="2"/>
  <c r="I173" i="2"/>
  <c r="H174" i="2"/>
  <c r="I174" i="2"/>
  <c r="H175" i="2"/>
  <c r="I175" i="2"/>
  <c r="H176" i="2"/>
  <c r="I176" i="2"/>
  <c r="H177" i="2"/>
  <c r="I177" i="2"/>
  <c r="H178" i="2"/>
  <c r="I178" i="2"/>
  <c r="H179" i="2"/>
  <c r="I179" i="2"/>
  <c r="H180" i="2"/>
  <c r="I180" i="2"/>
  <c r="H181" i="2"/>
  <c r="I181" i="2"/>
  <c r="H182" i="2"/>
  <c r="I182" i="2"/>
  <c r="H183" i="2"/>
  <c r="I183" i="2"/>
  <c r="H184" i="2"/>
  <c r="I184" i="2"/>
  <c r="H185" i="2"/>
  <c r="I185" i="2"/>
  <c r="H186" i="2"/>
  <c r="I186" i="2"/>
  <c r="H187" i="2"/>
  <c r="I187" i="2"/>
  <c r="H188" i="2"/>
  <c r="I188" i="2"/>
  <c r="H189" i="2"/>
  <c r="I189" i="2"/>
  <c r="H190" i="2"/>
  <c r="I190" i="2"/>
  <c r="H191" i="2"/>
  <c r="I191" i="2"/>
  <c r="H192" i="2"/>
  <c r="I192" i="2"/>
  <c r="H193" i="2"/>
  <c r="I193" i="2"/>
  <c r="H194" i="2"/>
  <c r="I194" i="2"/>
  <c r="H195" i="2"/>
  <c r="I195" i="2"/>
  <c r="H196" i="2"/>
  <c r="I196" i="2"/>
  <c r="H197" i="2"/>
  <c r="I197" i="2"/>
  <c r="H198" i="2"/>
  <c r="I198" i="2"/>
  <c r="H199" i="2"/>
  <c r="I199" i="2"/>
  <c r="H200" i="2"/>
  <c r="I200" i="2"/>
  <c r="H201" i="2"/>
  <c r="I201" i="2"/>
  <c r="H202" i="2"/>
  <c r="I202" i="2"/>
  <c r="H203" i="2"/>
  <c r="I203" i="2"/>
  <c r="H204" i="2"/>
  <c r="I204" i="2"/>
  <c r="H205" i="2"/>
  <c r="I205" i="2"/>
  <c r="H206" i="2"/>
  <c r="I206" i="2"/>
  <c r="H207" i="2"/>
  <c r="I207" i="2"/>
  <c r="H208" i="2"/>
  <c r="I208" i="2"/>
  <c r="H209" i="2"/>
  <c r="I209" i="2"/>
  <c r="H210" i="2"/>
  <c r="I210" i="2"/>
  <c r="H211" i="2"/>
  <c r="I211" i="2"/>
  <c r="H212" i="2"/>
  <c r="I212" i="2"/>
  <c r="H213" i="2"/>
  <c r="I213" i="2"/>
  <c r="H214" i="2"/>
  <c r="I214" i="2"/>
  <c r="H215" i="2"/>
  <c r="I215" i="2"/>
  <c r="H216" i="2"/>
  <c r="I216" i="2"/>
  <c r="H217" i="2"/>
  <c r="I217" i="2"/>
  <c r="H218" i="2"/>
  <c r="I218" i="2"/>
  <c r="H219" i="2"/>
  <c r="I219" i="2"/>
  <c r="H220" i="2"/>
  <c r="I220" i="2"/>
  <c r="H221" i="2"/>
  <c r="I221" i="2"/>
  <c r="H222" i="2"/>
  <c r="I222" i="2"/>
  <c r="H223" i="2"/>
  <c r="I223" i="2"/>
  <c r="H224" i="2"/>
  <c r="I224" i="2"/>
  <c r="H225" i="2"/>
  <c r="I225" i="2"/>
  <c r="H226" i="2"/>
  <c r="I226" i="2"/>
  <c r="H227" i="2"/>
  <c r="I227" i="2"/>
  <c r="H228" i="2"/>
  <c r="I228" i="2"/>
  <c r="H229" i="2"/>
  <c r="I229" i="2"/>
  <c r="H230" i="2"/>
  <c r="I230" i="2"/>
  <c r="H231" i="2"/>
  <c r="I231" i="2"/>
  <c r="H232" i="2"/>
  <c r="I232" i="2"/>
  <c r="H233" i="2"/>
  <c r="I233" i="2"/>
  <c r="H234" i="2"/>
  <c r="I234" i="2"/>
  <c r="H235" i="2"/>
  <c r="I235" i="2"/>
  <c r="H236" i="2"/>
  <c r="I236" i="2"/>
  <c r="H237" i="2"/>
  <c r="I237" i="2"/>
  <c r="H238" i="2"/>
  <c r="I238" i="2"/>
  <c r="H239" i="2"/>
  <c r="I239" i="2"/>
  <c r="H240" i="2"/>
  <c r="I240" i="2"/>
  <c r="H241" i="2"/>
  <c r="I241" i="2"/>
  <c r="H242" i="2"/>
  <c r="I242" i="2"/>
  <c r="H243" i="2"/>
  <c r="I243" i="2"/>
  <c r="H244" i="2"/>
  <c r="I244" i="2"/>
  <c r="H245" i="2"/>
  <c r="I245" i="2"/>
  <c r="H246" i="2"/>
  <c r="I246" i="2"/>
  <c r="H247" i="2"/>
  <c r="I247" i="2"/>
  <c r="H248" i="2"/>
  <c r="I248" i="2"/>
  <c r="H249" i="2"/>
  <c r="I249" i="2"/>
  <c r="H250" i="2"/>
  <c r="I250" i="2"/>
  <c r="H251" i="2"/>
  <c r="I251" i="2"/>
  <c r="H252" i="2"/>
  <c r="I252" i="2"/>
  <c r="H253" i="2"/>
  <c r="I253" i="2"/>
  <c r="H254" i="2"/>
  <c r="I254" i="2"/>
  <c r="H255" i="2"/>
  <c r="I255" i="2"/>
  <c r="H256" i="2"/>
  <c r="I256" i="2"/>
  <c r="H257" i="2"/>
  <c r="I257" i="2"/>
  <c r="H258" i="2"/>
  <c r="I258" i="2"/>
  <c r="H259" i="2"/>
  <c r="I259" i="2"/>
  <c r="H260" i="2"/>
  <c r="I260" i="2"/>
  <c r="H261" i="2"/>
  <c r="I261" i="2"/>
  <c r="H262" i="2"/>
  <c r="I262" i="2"/>
  <c r="H263" i="2"/>
  <c r="I263" i="2"/>
  <c r="H264" i="2"/>
  <c r="I264" i="2"/>
  <c r="H265" i="2"/>
  <c r="I265" i="2"/>
  <c r="H266" i="2"/>
  <c r="I266" i="2"/>
  <c r="H267" i="2"/>
  <c r="I267" i="2"/>
  <c r="H268" i="2"/>
  <c r="I268" i="2"/>
  <c r="H269" i="2"/>
  <c r="I269" i="2"/>
  <c r="H270" i="2"/>
  <c r="I270" i="2"/>
  <c r="H271" i="2"/>
  <c r="I271" i="2"/>
  <c r="H272" i="2"/>
  <c r="I272" i="2"/>
  <c r="H273" i="2"/>
  <c r="I273" i="2"/>
  <c r="H274" i="2"/>
  <c r="I274" i="2"/>
  <c r="H275" i="2"/>
  <c r="I275" i="2"/>
  <c r="H276" i="2"/>
  <c r="I276" i="2"/>
  <c r="H277" i="2"/>
  <c r="I277" i="2"/>
  <c r="H278" i="2"/>
  <c r="I278" i="2"/>
  <c r="H279" i="2"/>
  <c r="I279" i="2"/>
  <c r="H280" i="2"/>
  <c r="I280" i="2"/>
  <c r="H281" i="2"/>
  <c r="I281" i="2"/>
  <c r="H282" i="2"/>
  <c r="I282" i="2"/>
  <c r="H283" i="2"/>
  <c r="I283" i="2"/>
  <c r="H284" i="2"/>
  <c r="I284" i="2"/>
  <c r="H285" i="2"/>
  <c r="I285" i="2"/>
  <c r="H286" i="2"/>
  <c r="I286" i="2"/>
  <c r="H287" i="2"/>
  <c r="I287" i="2"/>
  <c r="H288" i="2"/>
  <c r="I288" i="2"/>
  <c r="H289" i="2"/>
  <c r="I289" i="2"/>
  <c r="H290" i="2"/>
  <c r="I290" i="2"/>
  <c r="H291" i="2"/>
  <c r="I291" i="2"/>
  <c r="H292" i="2"/>
  <c r="I292" i="2"/>
  <c r="H293" i="2"/>
  <c r="I293" i="2"/>
  <c r="H294" i="2"/>
  <c r="I294" i="2"/>
  <c r="H295" i="2"/>
  <c r="I295" i="2"/>
  <c r="H296" i="2"/>
  <c r="I296" i="2"/>
  <c r="H297" i="2"/>
  <c r="I297" i="2"/>
  <c r="H298" i="2"/>
  <c r="I298" i="2"/>
  <c r="H299" i="2"/>
  <c r="I299" i="2"/>
  <c r="H300" i="2"/>
  <c r="I300" i="2"/>
  <c r="H301" i="2"/>
  <c r="I301" i="2"/>
  <c r="H302" i="2"/>
  <c r="I302" i="2"/>
  <c r="H303" i="2"/>
  <c r="I303" i="2"/>
  <c r="H304" i="2"/>
  <c r="I304" i="2"/>
  <c r="H305" i="2"/>
  <c r="I305" i="2"/>
  <c r="H306" i="2"/>
  <c r="I306" i="2"/>
  <c r="H307" i="2"/>
  <c r="I307" i="2"/>
  <c r="H308" i="2"/>
  <c r="I308" i="2"/>
  <c r="H309" i="2"/>
  <c r="I309" i="2"/>
  <c r="H310" i="2"/>
  <c r="I310" i="2"/>
  <c r="H311" i="2"/>
  <c r="I311" i="2"/>
  <c r="H312" i="2"/>
  <c r="I312" i="2"/>
  <c r="H313" i="2"/>
  <c r="I313" i="2"/>
  <c r="H314" i="2"/>
  <c r="I314" i="2"/>
  <c r="H315" i="2"/>
  <c r="I315" i="2"/>
  <c r="H316" i="2"/>
  <c r="I316" i="2"/>
  <c r="H317" i="2"/>
  <c r="I317" i="2"/>
  <c r="H318" i="2"/>
  <c r="I318" i="2"/>
  <c r="H319" i="2"/>
  <c r="I319" i="2"/>
  <c r="H320" i="2"/>
  <c r="I320" i="2"/>
  <c r="H321" i="2"/>
  <c r="I321" i="2"/>
  <c r="H322" i="2"/>
  <c r="I322" i="2"/>
  <c r="H323" i="2"/>
  <c r="I323" i="2"/>
  <c r="H324" i="2"/>
  <c r="I324" i="2"/>
  <c r="H325" i="2"/>
  <c r="I325" i="2"/>
  <c r="H326" i="2"/>
  <c r="I326" i="2"/>
  <c r="H327" i="2"/>
  <c r="I327" i="2"/>
  <c r="H328" i="2"/>
  <c r="I328" i="2"/>
  <c r="H329" i="2"/>
  <c r="I329" i="2"/>
  <c r="H330" i="2"/>
  <c r="I330" i="2"/>
  <c r="H331" i="2"/>
  <c r="I331" i="2"/>
  <c r="H332" i="2"/>
  <c r="I332" i="2"/>
  <c r="H333" i="2"/>
  <c r="I333" i="2"/>
  <c r="H334" i="2"/>
  <c r="I334" i="2"/>
  <c r="H335" i="2"/>
  <c r="I335" i="2"/>
  <c r="H336" i="2"/>
  <c r="I336" i="2"/>
  <c r="H337" i="2"/>
  <c r="I337" i="2"/>
  <c r="H338" i="2"/>
  <c r="I338" i="2"/>
  <c r="H339" i="2"/>
  <c r="I339" i="2"/>
  <c r="H340" i="2"/>
  <c r="I340" i="2"/>
  <c r="H341" i="2"/>
  <c r="I341" i="2"/>
  <c r="H342" i="2"/>
  <c r="I342" i="2"/>
  <c r="H343" i="2"/>
  <c r="I343" i="2"/>
  <c r="H344" i="2"/>
  <c r="I344" i="2"/>
  <c r="H345" i="2"/>
  <c r="I345" i="2"/>
  <c r="H346" i="2"/>
  <c r="I346" i="2"/>
  <c r="H347" i="2"/>
  <c r="I347" i="2"/>
  <c r="H348" i="2"/>
  <c r="I348" i="2"/>
  <c r="H349" i="2"/>
  <c r="I349" i="2"/>
  <c r="H350" i="2"/>
  <c r="I350" i="2"/>
  <c r="H351" i="2"/>
  <c r="I351" i="2"/>
  <c r="H352" i="2"/>
  <c r="I352" i="2"/>
  <c r="H353" i="2"/>
  <c r="I353" i="2"/>
  <c r="H354" i="2"/>
  <c r="I354" i="2"/>
  <c r="H355" i="2"/>
  <c r="I355" i="2"/>
  <c r="H356" i="2"/>
  <c r="I356" i="2"/>
  <c r="H357" i="2"/>
  <c r="I357" i="2"/>
  <c r="H358" i="2"/>
  <c r="I358" i="2"/>
  <c r="H359" i="2"/>
  <c r="I359" i="2"/>
  <c r="H360" i="2"/>
  <c r="I360" i="2"/>
  <c r="H361" i="2"/>
  <c r="I361" i="2"/>
  <c r="H362" i="2"/>
  <c r="I362" i="2"/>
  <c r="H363" i="2"/>
  <c r="I363" i="2"/>
  <c r="H364" i="2"/>
  <c r="I364" i="2"/>
  <c r="H365" i="2"/>
  <c r="I365" i="2"/>
  <c r="H366" i="2"/>
  <c r="I366" i="2"/>
  <c r="H367" i="2"/>
  <c r="I367" i="2"/>
  <c r="H368" i="2"/>
  <c r="I368" i="2"/>
  <c r="H369" i="2"/>
  <c r="I369" i="2"/>
  <c r="H370" i="2"/>
  <c r="I370" i="2"/>
  <c r="H371" i="2"/>
  <c r="I371" i="2"/>
  <c r="H372" i="2"/>
  <c r="I372" i="2"/>
  <c r="H373" i="2"/>
  <c r="I373" i="2"/>
  <c r="H374" i="2"/>
  <c r="I374" i="2"/>
  <c r="H375" i="2"/>
  <c r="I375" i="2"/>
  <c r="H376" i="2"/>
  <c r="I376" i="2"/>
  <c r="H377" i="2"/>
  <c r="I377" i="2"/>
  <c r="H378" i="2"/>
  <c r="I378" i="2"/>
  <c r="H379" i="2"/>
  <c r="I379" i="2"/>
  <c r="H380" i="2"/>
  <c r="I380" i="2"/>
  <c r="H381" i="2"/>
  <c r="I381" i="2"/>
  <c r="H382" i="2"/>
  <c r="I382" i="2"/>
  <c r="H383" i="2"/>
  <c r="I383" i="2"/>
  <c r="H384" i="2"/>
  <c r="I384" i="2"/>
  <c r="H385" i="2"/>
  <c r="I385" i="2"/>
  <c r="H386" i="2"/>
  <c r="I386" i="2"/>
  <c r="H387" i="2"/>
  <c r="I387" i="2"/>
  <c r="H388" i="2"/>
  <c r="I388" i="2"/>
  <c r="H389" i="2"/>
  <c r="I389" i="2"/>
  <c r="H390" i="2"/>
  <c r="I390" i="2"/>
  <c r="H391" i="2"/>
  <c r="I391" i="2"/>
  <c r="H392" i="2"/>
  <c r="I392" i="2"/>
  <c r="H393" i="2"/>
  <c r="I393" i="2"/>
  <c r="H394" i="2"/>
  <c r="I394" i="2"/>
  <c r="H395" i="2"/>
  <c r="I395" i="2"/>
  <c r="H396" i="2"/>
  <c r="I396" i="2"/>
  <c r="H397" i="2"/>
  <c r="I397" i="2"/>
  <c r="H398" i="2"/>
  <c r="I398" i="2"/>
  <c r="H399" i="2"/>
  <c r="I399" i="2"/>
  <c r="H400" i="2"/>
  <c r="I400" i="2"/>
  <c r="H401" i="2"/>
  <c r="I401" i="2"/>
  <c r="H402" i="2"/>
  <c r="I402" i="2"/>
  <c r="H403" i="2"/>
  <c r="I403" i="2"/>
  <c r="H404" i="2"/>
  <c r="I404" i="2"/>
  <c r="H405" i="2"/>
  <c r="I405" i="2"/>
  <c r="H406" i="2"/>
  <c r="I406" i="2"/>
  <c r="H407" i="2"/>
  <c r="I407" i="2"/>
  <c r="H408" i="2"/>
  <c r="I408" i="2"/>
  <c r="H409" i="2"/>
  <c r="I409" i="2"/>
  <c r="H410" i="2"/>
  <c r="I410" i="2"/>
  <c r="H411" i="2"/>
  <c r="I411" i="2"/>
  <c r="H412" i="2"/>
  <c r="I412" i="2"/>
  <c r="H413" i="2"/>
  <c r="I413" i="2"/>
  <c r="H414" i="2"/>
  <c r="I414" i="2"/>
  <c r="H415" i="2"/>
  <c r="I415" i="2"/>
  <c r="H416" i="2"/>
  <c r="I416" i="2"/>
  <c r="H417" i="2"/>
  <c r="I417" i="2"/>
  <c r="H418" i="2"/>
  <c r="I418" i="2"/>
  <c r="H419" i="2"/>
  <c r="I419" i="2"/>
  <c r="H420" i="2"/>
  <c r="I420" i="2"/>
  <c r="H421" i="2"/>
  <c r="I421" i="2"/>
  <c r="H422" i="2"/>
  <c r="I422" i="2"/>
  <c r="H423" i="2"/>
  <c r="I423" i="2"/>
  <c r="H424" i="2"/>
  <c r="I424" i="2"/>
  <c r="H425" i="2"/>
  <c r="I425" i="2"/>
  <c r="H426" i="2"/>
  <c r="I426" i="2"/>
  <c r="H427" i="2"/>
  <c r="I427" i="2"/>
  <c r="H428" i="2"/>
  <c r="I428" i="2"/>
  <c r="H429" i="2"/>
  <c r="I429" i="2"/>
  <c r="H430" i="2"/>
  <c r="I430" i="2"/>
  <c r="H431" i="2"/>
  <c r="I431" i="2"/>
  <c r="H432" i="2"/>
  <c r="I432" i="2"/>
  <c r="H433" i="2"/>
  <c r="I433" i="2"/>
  <c r="H434" i="2"/>
  <c r="I434" i="2"/>
  <c r="H435" i="2"/>
  <c r="I435" i="2"/>
  <c r="H436" i="2"/>
  <c r="I436" i="2"/>
  <c r="H437" i="2"/>
  <c r="I437" i="2"/>
  <c r="H438" i="2"/>
  <c r="I438" i="2"/>
  <c r="H439" i="2"/>
  <c r="I439" i="2"/>
  <c r="H440" i="2"/>
  <c r="I440" i="2"/>
  <c r="H441" i="2"/>
  <c r="I441" i="2"/>
  <c r="H442" i="2"/>
  <c r="I442" i="2"/>
  <c r="H443" i="2"/>
  <c r="I443" i="2"/>
  <c r="H444" i="2"/>
  <c r="I444" i="2"/>
  <c r="H445" i="2"/>
  <c r="I445" i="2"/>
  <c r="H446" i="2"/>
  <c r="I446" i="2"/>
  <c r="H447" i="2"/>
  <c r="I447" i="2"/>
  <c r="H448" i="2"/>
  <c r="I448" i="2"/>
  <c r="H449" i="2"/>
  <c r="I449" i="2"/>
  <c r="H450" i="2"/>
  <c r="I450" i="2"/>
  <c r="H451" i="2"/>
  <c r="I451" i="2"/>
  <c r="H452" i="2"/>
  <c r="I452" i="2"/>
  <c r="H453" i="2"/>
  <c r="I453" i="2"/>
  <c r="H454" i="2"/>
  <c r="I454" i="2"/>
  <c r="H455" i="2"/>
  <c r="I455" i="2"/>
  <c r="H456" i="2"/>
  <c r="I456" i="2"/>
  <c r="H457" i="2"/>
  <c r="I457" i="2"/>
  <c r="H458" i="2"/>
  <c r="I458" i="2"/>
  <c r="H459" i="2"/>
  <c r="I459" i="2"/>
  <c r="H460" i="2"/>
  <c r="I460" i="2"/>
  <c r="H461" i="2"/>
  <c r="I461" i="2"/>
  <c r="H462" i="2"/>
  <c r="I462" i="2"/>
  <c r="H463" i="2"/>
  <c r="I463" i="2"/>
  <c r="H464" i="2"/>
  <c r="I464" i="2"/>
  <c r="H465" i="2"/>
  <c r="I465" i="2"/>
  <c r="H466" i="2"/>
  <c r="I466" i="2"/>
  <c r="H467" i="2"/>
  <c r="I467" i="2"/>
  <c r="H468" i="2"/>
  <c r="I468" i="2"/>
  <c r="I162" i="2"/>
  <c r="H3" i="2"/>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6" i="2"/>
  <c r="I46" i="2"/>
  <c r="H47" i="2"/>
  <c r="I47" i="2"/>
  <c r="H48" i="2"/>
  <c r="I48" i="2"/>
  <c r="H49" i="2"/>
  <c r="I49" i="2"/>
  <c r="H50" i="2"/>
  <c r="I50" i="2"/>
  <c r="H51" i="2"/>
  <c r="I51" i="2"/>
  <c r="H52" i="2"/>
  <c r="I52" i="2"/>
  <c r="H53" i="2"/>
  <c r="I53" i="2"/>
  <c r="H54" i="2"/>
  <c r="I54" i="2"/>
  <c r="H55" i="2"/>
  <c r="I55" i="2"/>
  <c r="H56" i="2"/>
  <c r="I56" i="2"/>
  <c r="H57" i="2"/>
  <c r="I57" i="2"/>
  <c r="H58" i="2"/>
  <c r="I58" i="2"/>
  <c r="H59" i="2"/>
  <c r="I59" i="2"/>
  <c r="H60" i="2"/>
  <c r="I60" i="2"/>
  <c r="H61" i="2"/>
  <c r="I61" i="2"/>
  <c r="H62" i="2"/>
  <c r="I62" i="2"/>
  <c r="H63" i="2"/>
  <c r="I63" i="2"/>
  <c r="H64" i="2"/>
  <c r="I64" i="2"/>
  <c r="H65" i="2"/>
  <c r="I65" i="2"/>
  <c r="H66" i="2"/>
  <c r="I66" i="2"/>
  <c r="H67" i="2"/>
  <c r="I67" i="2"/>
  <c r="H68" i="2"/>
  <c r="I68" i="2"/>
  <c r="H69" i="2"/>
  <c r="I69" i="2"/>
  <c r="H70" i="2"/>
  <c r="I70" i="2"/>
  <c r="H71" i="2"/>
  <c r="I71" i="2"/>
  <c r="H72" i="2"/>
  <c r="I72" i="2"/>
  <c r="H73" i="2"/>
  <c r="I73" i="2"/>
  <c r="H74" i="2"/>
  <c r="I74" i="2"/>
  <c r="H75" i="2"/>
  <c r="I75" i="2"/>
  <c r="H76" i="2"/>
  <c r="I76" i="2"/>
  <c r="H77" i="2"/>
  <c r="I77" i="2"/>
  <c r="H78" i="2"/>
  <c r="I78" i="2"/>
  <c r="H79" i="2"/>
  <c r="I79" i="2"/>
  <c r="H80" i="2"/>
  <c r="I80" i="2"/>
  <c r="H81" i="2"/>
  <c r="I81" i="2"/>
  <c r="H82" i="2"/>
  <c r="I82" i="2"/>
  <c r="H83" i="2"/>
  <c r="I83" i="2"/>
  <c r="H84" i="2"/>
  <c r="I84" i="2"/>
  <c r="H85" i="2"/>
  <c r="I85" i="2"/>
  <c r="H86" i="2"/>
  <c r="I86" i="2"/>
  <c r="H87" i="2"/>
  <c r="I87" i="2"/>
  <c r="H88" i="2"/>
  <c r="I88" i="2"/>
  <c r="H89" i="2"/>
  <c r="I89" i="2"/>
  <c r="H90" i="2"/>
  <c r="I90" i="2"/>
  <c r="H91" i="2"/>
  <c r="I91" i="2"/>
  <c r="H92" i="2"/>
  <c r="I92" i="2"/>
  <c r="H93" i="2"/>
  <c r="I93" i="2"/>
  <c r="H94" i="2"/>
  <c r="I94" i="2"/>
  <c r="H95" i="2"/>
  <c r="I95" i="2"/>
  <c r="H96" i="2"/>
  <c r="I96" i="2"/>
  <c r="H97" i="2"/>
  <c r="I97" i="2"/>
  <c r="H98" i="2"/>
  <c r="I98" i="2"/>
  <c r="H99" i="2"/>
  <c r="I99" i="2"/>
  <c r="H100" i="2"/>
  <c r="I100" i="2"/>
  <c r="H101" i="2"/>
  <c r="I101" i="2"/>
  <c r="H102" i="2"/>
  <c r="I102" i="2"/>
  <c r="H103" i="2"/>
  <c r="I103" i="2"/>
  <c r="H104" i="2"/>
  <c r="I104" i="2"/>
  <c r="H105" i="2"/>
  <c r="I105" i="2"/>
  <c r="H106" i="2"/>
  <c r="I106" i="2"/>
  <c r="H107" i="2"/>
  <c r="I107" i="2"/>
  <c r="H108" i="2"/>
  <c r="I108" i="2"/>
  <c r="H109" i="2"/>
  <c r="I109" i="2"/>
  <c r="H110" i="2"/>
  <c r="I110" i="2"/>
  <c r="H111" i="2"/>
  <c r="I111" i="2"/>
  <c r="H112" i="2"/>
  <c r="I112" i="2"/>
  <c r="H113" i="2"/>
  <c r="I113" i="2"/>
  <c r="H114" i="2"/>
  <c r="I114" i="2"/>
  <c r="H115" i="2"/>
  <c r="I115" i="2"/>
  <c r="H116" i="2"/>
  <c r="I116" i="2"/>
  <c r="H117" i="2"/>
  <c r="I117" i="2"/>
  <c r="H118" i="2"/>
  <c r="I118" i="2"/>
  <c r="H119" i="2"/>
  <c r="I119" i="2"/>
  <c r="H120" i="2"/>
  <c r="I120" i="2"/>
  <c r="H121" i="2"/>
  <c r="I121" i="2"/>
  <c r="H122" i="2"/>
  <c r="I122" i="2"/>
  <c r="H123" i="2"/>
  <c r="I123" i="2"/>
  <c r="H124" i="2"/>
  <c r="I124" i="2"/>
  <c r="H125" i="2"/>
  <c r="I125" i="2"/>
  <c r="H126" i="2"/>
  <c r="I126" i="2"/>
  <c r="H127" i="2"/>
  <c r="I127" i="2"/>
  <c r="H128" i="2"/>
  <c r="I128" i="2"/>
  <c r="H129" i="2"/>
  <c r="I129" i="2"/>
  <c r="H130" i="2"/>
  <c r="I130" i="2"/>
  <c r="H131" i="2"/>
  <c r="I131" i="2"/>
  <c r="H132" i="2"/>
  <c r="I132" i="2"/>
  <c r="H133" i="2"/>
  <c r="I133" i="2"/>
  <c r="H134" i="2"/>
  <c r="I134" i="2"/>
  <c r="H135" i="2"/>
  <c r="I135" i="2"/>
  <c r="H136" i="2"/>
  <c r="I136" i="2"/>
  <c r="H137" i="2"/>
  <c r="I137" i="2"/>
  <c r="H138" i="2"/>
  <c r="I138" i="2"/>
  <c r="H139" i="2"/>
  <c r="I139" i="2"/>
  <c r="H140" i="2"/>
  <c r="I140" i="2"/>
  <c r="H141" i="2"/>
  <c r="I141" i="2"/>
  <c r="H142" i="2"/>
  <c r="I142" i="2"/>
  <c r="H143" i="2"/>
  <c r="I143" i="2"/>
  <c r="H144" i="2"/>
  <c r="I144" i="2"/>
  <c r="H145" i="2"/>
  <c r="I145" i="2"/>
  <c r="H146" i="2"/>
  <c r="I146" i="2"/>
  <c r="H147" i="2"/>
  <c r="I147" i="2"/>
  <c r="H148" i="2"/>
  <c r="I148" i="2"/>
  <c r="H149" i="2"/>
  <c r="I149" i="2"/>
  <c r="H150" i="2"/>
  <c r="I150" i="2"/>
  <c r="H151" i="2"/>
  <c r="I151" i="2"/>
  <c r="H152" i="2"/>
  <c r="I152" i="2"/>
  <c r="H153" i="2"/>
  <c r="I153" i="2"/>
  <c r="H154" i="2"/>
  <c r="I154" i="2"/>
  <c r="H155" i="2"/>
  <c r="I155" i="2"/>
  <c r="H156" i="2"/>
  <c r="I156" i="2"/>
  <c r="H157" i="2"/>
  <c r="I157" i="2"/>
  <c r="H158" i="2"/>
  <c r="I158" i="2"/>
  <c r="H159" i="2"/>
  <c r="I159" i="2"/>
  <c r="H160" i="2"/>
  <c r="I160" i="2"/>
  <c r="H161" i="2"/>
  <c r="I161" i="2"/>
  <c r="H162"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165" i="2"/>
  <c r="G166" i="2"/>
  <c r="G167" i="2"/>
  <c r="G168" i="2"/>
  <c r="G169" i="2"/>
  <c r="G170" i="2"/>
  <c r="G171" i="2"/>
  <c r="G172" i="2"/>
  <c r="G173" i="2"/>
  <c r="G174" i="2"/>
  <c r="G175" i="2"/>
  <c r="G176" i="2"/>
  <c r="G177" i="2"/>
  <c r="G178" i="2"/>
  <c r="G163" i="2"/>
  <c r="G164"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2" i="2"/>
  <c r="F463" i="2"/>
  <c r="F464" i="2"/>
  <c r="F465" i="2"/>
  <c r="F466" i="2"/>
  <c r="F467" i="2"/>
  <c r="F468" i="2"/>
  <c r="F16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BO26" i="2"/>
  <c r="BM26" i="2"/>
  <c r="BO24" i="2"/>
  <c r="BO23" i="2"/>
  <c r="BO22" i="2"/>
  <c r="BO21" i="2"/>
  <c r="BO20" i="2"/>
  <c r="BO19" i="2"/>
  <c r="BO18" i="2"/>
  <c r="BO17" i="2"/>
  <c r="BO16" i="2"/>
  <c r="BO15" i="2"/>
  <c r="BO14" i="2"/>
  <c r="BO13" i="2"/>
  <c r="BO12" i="2"/>
  <c r="BO11" i="2"/>
  <c r="BO10" i="2"/>
  <c r="BO9" i="2"/>
  <c r="BO8" i="2"/>
  <c r="BO3" i="2"/>
  <c r="BN24" i="2"/>
  <c r="BN23" i="2"/>
  <c r="BN22" i="2"/>
  <c r="BN21" i="2"/>
  <c r="BN20" i="2"/>
  <c r="BN19" i="2"/>
  <c r="BN18" i="2"/>
  <c r="BN17" i="2"/>
  <c r="BN16" i="2"/>
  <c r="BN15" i="2"/>
  <c r="BN14" i="2"/>
  <c r="BN13" i="2"/>
  <c r="BN12" i="2"/>
  <c r="BN11" i="2"/>
  <c r="BN10" i="2"/>
  <c r="BN9" i="2"/>
  <c r="BN8" i="2"/>
  <c r="BN7" i="2"/>
  <c r="BN6" i="2"/>
  <c r="BN5" i="2"/>
  <c r="BN4" i="2"/>
  <c r="BN3" i="2"/>
  <c r="BM24" i="2"/>
  <c r="BM23" i="2"/>
  <c r="BM22" i="2"/>
  <c r="BM21" i="2"/>
  <c r="BM20" i="2"/>
  <c r="BM19" i="2"/>
  <c r="BM18" i="2"/>
  <c r="BM17" i="2"/>
  <c r="BM16" i="2"/>
  <c r="BM15" i="2"/>
  <c r="BM14" i="2"/>
  <c r="BM13" i="2"/>
  <c r="BM12" i="2"/>
  <c r="BM11" i="2"/>
  <c r="BM10" i="2"/>
  <c r="BM9" i="2"/>
  <c r="BM8" i="2"/>
  <c r="BO7" i="2"/>
  <c r="BO6" i="2"/>
  <c r="BO5" i="2"/>
  <c r="BO4" i="2"/>
  <c r="BM7" i="2"/>
  <c r="BM6" i="2"/>
  <c r="BM5" i="2"/>
  <c r="BM4" i="2"/>
  <c r="BM3" i="2"/>
  <c r="BE4" i="2"/>
  <c r="BE5" i="2"/>
  <c r="BE6" i="2"/>
  <c r="BE7" i="2"/>
  <c r="BE8" i="2"/>
  <c r="BE9" i="2"/>
  <c r="BE10" i="2"/>
  <c r="BE11" i="2"/>
  <c r="BE12" i="2"/>
  <c r="BE13" i="2"/>
  <c r="BE14" i="2"/>
  <c r="BE15" i="2"/>
  <c r="BH15" i="2"/>
  <c r="BE16" i="2"/>
  <c r="BE17" i="2"/>
  <c r="BE18" i="2"/>
  <c r="BE19" i="2"/>
  <c r="BE20" i="2"/>
  <c r="BE21" i="2"/>
  <c r="BE22" i="2"/>
  <c r="BE23" i="2"/>
  <c r="BE24" i="2"/>
  <c r="BF3" i="2"/>
  <c r="BE3" i="2"/>
  <c r="AY5" i="2"/>
  <c r="AX8" i="2"/>
  <c r="AY13" i="2"/>
  <c r="AZ15" i="2"/>
  <c r="AX16" i="2"/>
  <c r="AZ18" i="2"/>
  <c r="AY21" i="2"/>
  <c r="AX24" i="2"/>
  <c r="AW5" i="2"/>
  <c r="AW6" i="2"/>
  <c r="AW7" i="2"/>
  <c r="AW8" i="2"/>
  <c r="AW9" i="2"/>
  <c r="AW10" i="2"/>
  <c r="AW11" i="2"/>
  <c r="AW12" i="2"/>
  <c r="AW13" i="2"/>
  <c r="AW14" i="2"/>
  <c r="AW15" i="2"/>
  <c r="AW16" i="2"/>
  <c r="AW17" i="2"/>
  <c r="AW18" i="2"/>
  <c r="AW19" i="2"/>
  <c r="AW20" i="2"/>
  <c r="AW21" i="2"/>
  <c r="AW22" i="2"/>
  <c r="AW23" i="2"/>
  <c r="AW24" i="2"/>
  <c r="AW4" i="2"/>
  <c r="AW3" i="2"/>
  <c r="AP24" i="2"/>
  <c r="AQ24" i="2"/>
  <c r="AY24" i="2" s="1"/>
  <c r="AR24" i="2"/>
  <c r="AZ24" i="2" s="1"/>
  <c r="AQ23" i="2"/>
  <c r="AR23" i="2"/>
  <c r="AP23" i="2"/>
  <c r="AR22" i="2"/>
  <c r="AQ22" i="2"/>
  <c r="AP22" i="2"/>
  <c r="AR21" i="2"/>
  <c r="AP21" i="2"/>
  <c r="AX21" i="2" s="1"/>
  <c r="AQ21" i="2"/>
  <c r="AR20" i="2"/>
  <c r="AQ20" i="2"/>
  <c r="AP20" i="2"/>
  <c r="AR19" i="2"/>
  <c r="AQ19" i="2"/>
  <c r="AP19" i="2"/>
  <c r="AR18" i="2"/>
  <c r="AP18" i="2"/>
  <c r="AX18" i="2" s="1"/>
  <c r="AQ18" i="2"/>
  <c r="AY18" i="2" s="1"/>
  <c r="AR17" i="2"/>
  <c r="AP17" i="2"/>
  <c r="AX17" i="2" s="1"/>
  <c r="AQ17" i="2"/>
  <c r="AR16" i="2"/>
  <c r="AP16" i="2"/>
  <c r="AQ16" i="2"/>
  <c r="AY16" i="2" s="1"/>
  <c r="AR15" i="2"/>
  <c r="AP15" i="2"/>
  <c r="AX15" i="2" s="1"/>
  <c r="AQ15" i="2"/>
  <c r="AP14" i="2"/>
  <c r="AX14" i="2" s="1"/>
  <c r="AQ14" i="2"/>
  <c r="AY14" i="2" s="1"/>
  <c r="AR14" i="2"/>
  <c r="AZ14" i="2" s="1"/>
  <c r="AR13" i="2"/>
  <c r="AP13" i="2"/>
  <c r="AX13" i="2" s="1"/>
  <c r="AQ13" i="2"/>
  <c r="AR12" i="2"/>
  <c r="AP12" i="2"/>
  <c r="AQ12" i="2"/>
  <c r="AR11" i="2"/>
  <c r="AP11" i="2"/>
  <c r="AX11" i="2" s="1"/>
  <c r="AQ11" i="2"/>
  <c r="AY11" i="2" s="1"/>
  <c r="AP10" i="2"/>
  <c r="AX10" i="2" s="1"/>
  <c r="AQ10" i="2"/>
  <c r="AY10" i="2" s="1"/>
  <c r="AR10" i="2"/>
  <c r="AZ10" i="2" s="1"/>
  <c r="AP9" i="2"/>
  <c r="AX9" i="2" s="1"/>
  <c r="AQ9" i="2"/>
  <c r="AR9" i="2"/>
  <c r="AP8" i="2"/>
  <c r="AQ8" i="2"/>
  <c r="AY8" i="2" s="1"/>
  <c r="AR8" i="2"/>
  <c r="AZ8" i="2" s="1"/>
  <c r="AP7" i="2"/>
  <c r="AX7" i="2" s="1"/>
  <c r="AQ7" i="2"/>
  <c r="AY7" i="2" s="1"/>
  <c r="AR7" i="2"/>
  <c r="AP6" i="2"/>
  <c r="AX6" i="2" s="1"/>
  <c r="AQ6" i="2"/>
  <c r="AY6" i="2" s="1"/>
  <c r="AR6" i="2"/>
  <c r="AZ6" i="2" s="1"/>
  <c r="AP5" i="2"/>
  <c r="AX5" i="2" s="1"/>
  <c r="AQ5" i="2"/>
  <c r="AR5" i="2"/>
  <c r="AZ5" i="2" s="1"/>
  <c r="AP4" i="2"/>
  <c r="AX4" i="2" s="1"/>
  <c r="AQ4" i="2"/>
  <c r="AY4" i="2" s="1"/>
  <c r="AR4" i="2"/>
  <c r="AZ4" i="2" s="1"/>
  <c r="AP3" i="2"/>
  <c r="AQ3" i="2"/>
  <c r="AY3" i="2" s="1"/>
  <c r="AR3" i="2"/>
  <c r="AZ3" i="2" s="1"/>
  <c r="AO24" i="2"/>
  <c r="AO23" i="2"/>
  <c r="AO22" i="2"/>
  <c r="AO21" i="2"/>
  <c r="AO20" i="2"/>
  <c r="AO19" i="2"/>
  <c r="AO18" i="2"/>
  <c r="AO17" i="2"/>
  <c r="AO16" i="2"/>
  <c r="AO15" i="2"/>
  <c r="AO14" i="2"/>
  <c r="AO13" i="2"/>
  <c r="AO12" i="2"/>
  <c r="AO11" i="2"/>
  <c r="AO10" i="2"/>
  <c r="AO9" i="2"/>
  <c r="AO8" i="2"/>
  <c r="AO7" i="2"/>
  <c r="AO6" i="2"/>
  <c r="AO5" i="2"/>
  <c r="AO4" i="2"/>
  <c r="AO3" i="2"/>
  <c r="AI3" i="2"/>
  <c r="AI4" i="2"/>
  <c r="AH24" i="2"/>
  <c r="AI24" i="2"/>
  <c r="AJ24" i="2"/>
  <c r="AH23" i="2"/>
  <c r="AI23" i="2"/>
  <c r="AJ23" i="2"/>
  <c r="AH22" i="2"/>
  <c r="AI22" i="2"/>
  <c r="AJ22" i="2"/>
  <c r="AH21" i="2"/>
  <c r="AI21" i="2"/>
  <c r="AJ21" i="2"/>
  <c r="AJ20" i="2"/>
  <c r="AH20" i="2"/>
  <c r="AI20" i="2"/>
  <c r="AH19" i="2"/>
  <c r="AI19" i="2"/>
  <c r="AJ19" i="2"/>
  <c r="AH18" i="2"/>
  <c r="AI18" i="2"/>
  <c r="AJ18" i="2"/>
  <c r="AH17" i="2"/>
  <c r="AI17" i="2"/>
  <c r="AJ17" i="2"/>
  <c r="AH16" i="2"/>
  <c r="AI16" i="2"/>
  <c r="AJ16" i="2"/>
  <c r="AH15" i="2"/>
  <c r="AI15" i="2"/>
  <c r="AJ15" i="2"/>
  <c r="AH14" i="2"/>
  <c r="AI14" i="2"/>
  <c r="AJ14" i="2"/>
  <c r="AH13" i="2"/>
  <c r="AI13" i="2"/>
  <c r="AJ13" i="2"/>
  <c r="AH12" i="2"/>
  <c r="AI12" i="2"/>
  <c r="AJ12" i="2"/>
  <c r="AH11" i="2"/>
  <c r="AI11" i="2"/>
  <c r="AJ11" i="2"/>
  <c r="AJ10" i="2"/>
  <c r="AH10" i="2"/>
  <c r="AI10" i="2"/>
  <c r="AH9" i="2"/>
  <c r="AI9" i="2"/>
  <c r="AJ9" i="2"/>
  <c r="AH8" i="2"/>
  <c r="AI8" i="2"/>
  <c r="AJ8" i="2"/>
  <c r="AJ7" i="2"/>
  <c r="AH7" i="2"/>
  <c r="AI7" i="2"/>
  <c r="AH6" i="2"/>
  <c r="AI6" i="2"/>
  <c r="AJ6" i="2"/>
  <c r="AH5" i="2"/>
  <c r="AI5" i="2"/>
  <c r="AJ5" i="2"/>
  <c r="AH4" i="2"/>
  <c r="AJ4" i="2"/>
  <c r="AG24" i="2"/>
  <c r="AG23" i="2"/>
  <c r="AG22" i="2"/>
  <c r="AG21" i="2"/>
  <c r="AG20" i="2"/>
  <c r="AG19" i="2"/>
  <c r="AG18" i="2"/>
  <c r="AG17" i="2"/>
  <c r="AG16" i="2"/>
  <c r="AG15" i="2"/>
  <c r="AG14" i="2"/>
  <c r="AG13" i="2"/>
  <c r="AG12" i="2"/>
  <c r="AG11" i="2"/>
  <c r="AG10" i="2"/>
  <c r="AG9" i="2"/>
  <c r="AG8" i="2"/>
  <c r="AG7" i="2"/>
  <c r="AG6" i="2"/>
  <c r="AG5" i="2"/>
  <c r="AG4" i="2"/>
  <c r="AH3" i="2"/>
  <c r="AJ3" i="2"/>
  <c r="AG3" i="2"/>
  <c r="Z24" i="2"/>
  <c r="BF24" i="2" s="1"/>
  <c r="AA24" i="2"/>
  <c r="BG24" i="2" s="1"/>
  <c r="AB24" i="2"/>
  <c r="BH24" i="2" s="1"/>
  <c r="Y24" i="2"/>
  <c r="X24" i="2"/>
  <c r="Z23" i="2"/>
  <c r="BF23" i="2" s="1"/>
  <c r="AA23" i="2"/>
  <c r="BG23" i="2" s="1"/>
  <c r="AB23" i="2"/>
  <c r="BH23" i="2" s="1"/>
  <c r="Y23" i="2"/>
  <c r="X23" i="2"/>
  <c r="Z22" i="2"/>
  <c r="AX22" i="2" s="1"/>
  <c r="AA22" i="2"/>
  <c r="AY22" i="2" s="1"/>
  <c r="AB22" i="2"/>
  <c r="AZ22" i="2" s="1"/>
  <c r="Y22" i="2"/>
  <c r="X22" i="2"/>
  <c r="Z21" i="2"/>
  <c r="BF21" i="2" s="1"/>
  <c r="AA21" i="2"/>
  <c r="BG21" i="2" s="1"/>
  <c r="AB21" i="2"/>
  <c r="AZ21" i="2" s="1"/>
  <c r="Y21" i="2"/>
  <c r="X21" i="2"/>
  <c r="Z20" i="2"/>
  <c r="AX20" i="2" s="1"/>
  <c r="AA20" i="2"/>
  <c r="AY20" i="2" s="1"/>
  <c r="AB20" i="2"/>
  <c r="AZ20" i="2" s="1"/>
  <c r="Y20" i="2"/>
  <c r="X20" i="2"/>
  <c r="Z19" i="2"/>
  <c r="BF19" i="2" s="1"/>
  <c r="AA19" i="2"/>
  <c r="BG19" i="2" s="1"/>
  <c r="AB19" i="2"/>
  <c r="BH19" i="2" s="1"/>
  <c r="Y19" i="2"/>
  <c r="X19" i="2"/>
  <c r="Z18" i="2"/>
  <c r="BF18" i="2" s="1"/>
  <c r="AA18" i="2"/>
  <c r="BG18" i="2" s="1"/>
  <c r="AB18" i="2"/>
  <c r="BH18" i="2" s="1"/>
  <c r="Y18" i="2"/>
  <c r="X18" i="2"/>
  <c r="Z17" i="2"/>
  <c r="BF17" i="2" s="1"/>
  <c r="AA17" i="2"/>
  <c r="BG17" i="2" s="1"/>
  <c r="AB17" i="2"/>
  <c r="BH17" i="2" s="1"/>
  <c r="Y17" i="2"/>
  <c r="X17" i="2"/>
  <c r="Z16" i="2"/>
  <c r="BF16" i="2" s="1"/>
  <c r="AA16" i="2"/>
  <c r="BG16" i="2" s="1"/>
  <c r="AB16" i="2"/>
  <c r="AZ16" i="2" s="1"/>
  <c r="Y16" i="2"/>
  <c r="X16" i="2"/>
  <c r="AB15" i="2"/>
  <c r="Z15" i="2"/>
  <c r="BF15" i="2" s="1"/>
  <c r="AA15" i="2"/>
  <c r="BG15" i="2" s="1"/>
  <c r="Y15" i="2"/>
  <c r="X15" i="2"/>
  <c r="Z14" i="2"/>
  <c r="BF14" i="2" s="1"/>
  <c r="AA14" i="2"/>
  <c r="BG14" i="2" s="1"/>
  <c r="AB14" i="2"/>
  <c r="BH14" i="2" s="1"/>
  <c r="Y14" i="2"/>
  <c r="X14" i="2"/>
  <c r="Z13" i="2"/>
  <c r="BF13" i="2" s="1"/>
  <c r="AA13" i="2"/>
  <c r="BG13" i="2" s="1"/>
  <c r="AB13" i="2"/>
  <c r="AZ13" i="2" s="1"/>
  <c r="Y13" i="2"/>
  <c r="X13" i="2"/>
  <c r="Z12" i="2"/>
  <c r="AX12" i="2" s="1"/>
  <c r="AA12" i="2"/>
  <c r="AY12" i="2" s="1"/>
  <c r="AB12" i="2"/>
  <c r="AZ12" i="2" s="1"/>
  <c r="Y12" i="2"/>
  <c r="X12" i="2"/>
  <c r="Z11" i="2"/>
  <c r="BF11" i="2" s="1"/>
  <c r="AA11" i="2"/>
  <c r="BG11" i="2" s="1"/>
  <c r="AB11" i="2"/>
  <c r="BH11" i="2" s="1"/>
  <c r="Y11" i="2"/>
  <c r="X11" i="2"/>
  <c r="AB10" i="2"/>
  <c r="Z10" i="2"/>
  <c r="BF10" i="2" s="1"/>
  <c r="AA10" i="2"/>
  <c r="BG10" i="2" s="1"/>
  <c r="Y10" i="2"/>
  <c r="X10" i="2"/>
  <c r="Z9" i="2"/>
  <c r="BF9" i="2" s="1"/>
  <c r="AA9" i="2"/>
  <c r="BG9" i="2" s="1"/>
  <c r="AB9" i="2"/>
  <c r="BH9" i="2" s="1"/>
  <c r="Y9" i="2"/>
  <c r="X9" i="2"/>
  <c r="Z8" i="2"/>
  <c r="BF8" i="2" s="1"/>
  <c r="AA8" i="2"/>
  <c r="BG8" i="2" s="1"/>
  <c r="AB8" i="2"/>
  <c r="BH8" i="2" s="1"/>
  <c r="Y8" i="2"/>
  <c r="X8" i="2"/>
  <c r="AB7" i="2"/>
  <c r="BH7" i="2" s="1"/>
  <c r="Z7" i="2"/>
  <c r="BF7" i="2" s="1"/>
  <c r="AA7" i="2"/>
  <c r="BG7" i="2" s="1"/>
  <c r="Y7" i="2"/>
  <c r="X7" i="2"/>
  <c r="Z6" i="2"/>
  <c r="BF6" i="2" s="1"/>
  <c r="AA6" i="2"/>
  <c r="BG6" i="2" s="1"/>
  <c r="AB6" i="2"/>
  <c r="BH6" i="2" s="1"/>
  <c r="Y6" i="2"/>
  <c r="X6" i="2"/>
  <c r="Z5" i="2"/>
  <c r="BF5" i="2" s="1"/>
  <c r="AA5" i="2"/>
  <c r="BG5" i="2" s="1"/>
  <c r="AB5" i="2"/>
  <c r="BH5" i="2" s="1"/>
  <c r="Y5" i="2"/>
  <c r="X5" i="2"/>
  <c r="AA4" i="2"/>
  <c r="AB4" i="2"/>
  <c r="Z4" i="2"/>
  <c r="BF4" i="2" s="1"/>
  <c r="Y4" i="2"/>
  <c r="X4" i="2"/>
  <c r="X3" i="2"/>
  <c r="Z3" i="2"/>
  <c r="AX3" i="2" s="1"/>
  <c r="AA3" i="2"/>
  <c r="BG3" i="2" s="1"/>
  <c r="AB3" i="2"/>
  <c r="BH3" i="2" s="1"/>
  <c r="Y3" i="2"/>
  <c r="AZ23" i="2" l="1"/>
  <c r="AZ7" i="2"/>
  <c r="BH22" i="2"/>
  <c r="BH20" i="2"/>
  <c r="BH16" i="2"/>
  <c r="BH12" i="2"/>
  <c r="BH10" i="2"/>
  <c r="BH4" i="2"/>
  <c r="AY23" i="2"/>
  <c r="AY15" i="2"/>
  <c r="BG22" i="2"/>
  <c r="BG20" i="2"/>
  <c r="BG12" i="2"/>
  <c r="BG4" i="2"/>
  <c r="AX23" i="2"/>
  <c r="AZ17" i="2"/>
  <c r="AZ9" i="2"/>
  <c r="BF22" i="2"/>
  <c r="BF20" i="2"/>
  <c r="BF12" i="2"/>
  <c r="AY17" i="2"/>
  <c r="AY9" i="2"/>
  <c r="AZ19" i="2"/>
  <c r="AZ11" i="2"/>
  <c r="BH21" i="2"/>
  <c r="BH13" i="2"/>
  <c r="AY19" i="2"/>
  <c r="AX19" i="2"/>
</calcChain>
</file>

<file path=xl/sharedStrings.xml><?xml version="1.0" encoding="utf-8"?>
<sst xmlns="http://schemas.openxmlformats.org/spreadsheetml/2006/main" count="146" uniqueCount="62">
  <si>
    <t>Date</t>
  </si>
  <si>
    <t>Platinum</t>
  </si>
  <si>
    <t>Palladium</t>
  </si>
  <si>
    <t>Gold</t>
  </si>
  <si>
    <t>Copper</t>
  </si>
  <si>
    <t>US$ / oz</t>
  </si>
  <si>
    <t>US$ / lb</t>
  </si>
  <si>
    <t>Product Number:</t>
  </si>
  <si>
    <t>Title:</t>
  </si>
  <si>
    <t>Prepared by:</t>
  </si>
  <si>
    <t>Last Revised:</t>
  </si>
  <si>
    <t>No part of this file may be reproduced, stored in a retrieval system, posted to the Internet, or transmitted in any form or by any means without the permission of Richard Ivey School of Business Foundation.  To order copies or request permission to reproduce materials, contact Ivey Publishing, Ivey Business School, Western University, London, Ontario, Canada, N6G 0N1; (t) 519.661.3208; (e) cases@ivey.ca; www.iveycases.com.</t>
  </si>
  <si>
    <t>7B13E009</t>
  </si>
  <si>
    <t>Barclays' Metals and Mining - Student Spreadsheet</t>
  </si>
  <si>
    <t>Barclays' Metals and Mining (9B13E009)</t>
  </si>
  <si>
    <t>Gregory S. Zaric</t>
  </si>
  <si>
    <t>© 2013 Richard Ivey School of Business Foundation</t>
  </si>
  <si>
    <t>Mean</t>
  </si>
  <si>
    <t>Median</t>
  </si>
  <si>
    <t>Standard Deviation</t>
  </si>
  <si>
    <t>correlation coefficient</t>
  </si>
  <si>
    <t>covariance</t>
  </si>
  <si>
    <t>z score</t>
  </si>
  <si>
    <t>Platinum &amp; Gold</t>
  </si>
  <si>
    <t>Palladium &amp; Copper</t>
  </si>
  <si>
    <t>Indexing</t>
  </si>
  <si>
    <t>Platinum &amp; Copper</t>
  </si>
  <si>
    <t>Indexing on 15-08-2011 for Platinum</t>
  </si>
  <si>
    <t>Indexing on 15-08-2011 for Palladium</t>
  </si>
  <si>
    <t>Indexing on 15-08-2011 for Gold</t>
  </si>
  <si>
    <t>Indexing on 15-08-2011 for Copper</t>
  </si>
  <si>
    <t>Daily Return Platinum</t>
  </si>
  <si>
    <t>Daily Return Palladium</t>
  </si>
  <si>
    <t>Daily Return Gold</t>
  </si>
  <si>
    <t>Daily Return Copper</t>
  </si>
  <si>
    <t>Correlation coefficient</t>
  </si>
  <si>
    <t>Platinum &amp; Palladium</t>
  </si>
  <si>
    <t>Palladium &amp; Gold</t>
  </si>
  <si>
    <t>Gold &amp; Copper</t>
  </si>
  <si>
    <t>Time Period</t>
  </si>
  <si>
    <t>01-01-2011 to 15-08-2011</t>
  </si>
  <si>
    <t>16-08-2011 to 16-08-2012</t>
  </si>
  <si>
    <t>17-08-2012 to 15-10-2012</t>
  </si>
  <si>
    <t>Standard Error</t>
  </si>
  <si>
    <t>Mode</t>
  </si>
  <si>
    <t>Sample Variance</t>
  </si>
  <si>
    <t>Kurtosis</t>
  </si>
  <si>
    <t>Skewness</t>
  </si>
  <si>
    <t>Range</t>
  </si>
  <si>
    <t>Minimum</t>
  </si>
  <si>
    <t>Maximum</t>
  </si>
  <si>
    <t>Sum</t>
  </si>
  <si>
    <t>Count</t>
  </si>
  <si>
    <t>Confidence Level(95.0%)</t>
  </si>
  <si>
    <t>Indexing done on 16-08-2012 Platinum</t>
  </si>
  <si>
    <t>Indexing done on 16-08-2012 Pallladium</t>
  </si>
  <si>
    <t>Indexing done on 16-08-2012 Gold</t>
  </si>
  <si>
    <t>Indexing done on 16-08-2012 Copper</t>
  </si>
  <si>
    <t>Indexing done on 01-01-2012 Platinum</t>
  </si>
  <si>
    <t>Indexing done on 01-01-2012 Palladium</t>
  </si>
  <si>
    <t>Indexing done on 01-01-2012 Gold</t>
  </si>
  <si>
    <t>Indexing done on 01-01-2012 Copper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</si>
</sst>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 mmmm\ dd&quot;, &quot;yyyy"/>
  </numFmts>
  <fonts count="12" x14ac:knownFonts="1">
    <font>
      <sz val="11"/>
      <color theme="1"/>
      <name val="Calibri"/>
      <family val="2"/>
      <scheme val="minor"/>
    </font>
    <font>
      <sz val="8"/>
      <color theme="1"/>
      <name val="Arial"/>
      <family val="2"/>
    </font>
    <font>
      <sz val="8"/>
      <color rgb="FF000000"/>
      <name val="Arial"/>
      <family val="2"/>
    </font>
    <font>
      <i/>
      <sz val="8"/>
      <color theme="0" tint="-0.34998626667073579"/>
      <name val="Arial"/>
      <family val="2"/>
    </font>
    <font>
      <sz val="11"/>
      <color theme="1"/>
      <name val="Calibri"/>
      <family val="2"/>
    </font>
    <font>
      <i/>
      <sz val="11"/>
      <color theme="1"/>
      <name val="Calibri"/>
      <family val="2"/>
      <scheme val="minor"/>
    </font>
    <font>
      <sz val="11"/>
      <color indexed="8"/>
      <name val="Calibri"/>
      <family val="2"/>
      <scheme val="minor"/>
    </font>
    <font>
      <sz val="11"/>
      <name val="Calibri"/>
      <family val="2"/>
    </font>
    <font>
      <sz val="11"/>
      <name val="Calibri"/>
      <family val="2"/>
      <scheme val="minor"/>
    </font>
    <font>
      <b/>
      <sz val="11"/>
      <color theme="1"/>
      <name val="Calibri"/>
      <family val="2"/>
      <scheme val="minor"/>
    </font>
    <font>
      <b/>
      <sz val="8"/>
      <color rgb="FF000000"/>
      <name val="Arial"/>
      <family val="2"/>
    </font>
    <font>
      <b/>
      <i/>
      <sz val="11"/>
      <color theme="1"/>
      <name val="Calibri"/>
      <family val="2"/>
      <scheme val="minor"/>
    </font>
  </fonts>
  <fills count="2">
    <fill>
      <patternFill patternType="none"/>
    </fill>
    <fill>
      <patternFill patternType="gray125"/>
    </fill>
  </fills>
  <borders count="15">
    <border>
      <left/>
      <right/>
      <top/>
      <bottom/>
      <diagonal/>
    </border>
    <border>
      <left style="medium">
        <color theme="0"/>
      </left>
      <right/>
      <top style="thin">
        <color theme="3" tint="-0.24994659260841701"/>
      </top>
      <bottom style="thin">
        <color theme="4" tint="0.39994506668294322"/>
      </bottom>
      <diagonal/>
    </border>
    <border>
      <left/>
      <right/>
      <top style="thin">
        <color theme="3" tint="-0.24994659260841701"/>
      </top>
      <bottom style="thin">
        <color theme="4" tint="0.39994506668294322"/>
      </bottom>
      <diagonal/>
    </border>
    <border>
      <left/>
      <right style="medium">
        <color theme="0"/>
      </right>
      <top style="thin">
        <color theme="3" tint="-0.24994659260841701"/>
      </top>
      <bottom style="thin">
        <color theme="4" tint="0.39994506668294322"/>
      </bottom>
      <diagonal/>
    </border>
    <border>
      <left style="medium">
        <color theme="0"/>
      </left>
      <right style="medium">
        <color theme="0"/>
      </right>
      <top/>
      <bottom style="medium">
        <color theme="0"/>
      </bottom>
      <diagonal/>
    </border>
    <border>
      <left style="medium">
        <color theme="0"/>
      </left>
      <right style="medium">
        <color theme="0"/>
      </right>
      <top style="thin">
        <color theme="4" tint="0.39994506668294322"/>
      </top>
      <bottom style="thin">
        <color theme="0" tint="-0.24994659260841701"/>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4">
    <xf numFmtId="0" fontId="0" fillId="0" borderId="0" xfId="0"/>
    <xf numFmtId="0" fontId="2" fillId="0" borderId="1" xfId="0" applyNumberFormat="1" applyFont="1" applyBorder="1" applyAlignment="1">
      <alignment horizontal="center"/>
    </xf>
    <xf numFmtId="0" fontId="2" fillId="0" borderId="2" xfId="0" applyNumberFormat="1" applyFont="1" applyBorder="1" applyAlignment="1">
      <alignment horizontal="center"/>
    </xf>
    <xf numFmtId="0" fontId="2" fillId="0" borderId="3" xfId="0" applyNumberFormat="1" applyFont="1" applyBorder="1" applyAlignment="1">
      <alignment horizontal="center"/>
    </xf>
    <xf numFmtId="0" fontId="1" fillId="0" borderId="4" xfId="0" applyFont="1" applyBorder="1" applyAlignment="1">
      <alignment horizontal="center"/>
    </xf>
    <xf numFmtId="0" fontId="3" fillId="0" borderId="5" xfId="0" applyNumberFormat="1" applyFont="1" applyBorder="1" applyAlignment="1">
      <alignment horizontal="center"/>
    </xf>
    <xf numFmtId="14" fontId="1" fillId="0" borderId="0" xfId="0" applyNumberFormat="1" applyFont="1" applyAlignment="1">
      <alignment horizontal="center"/>
    </xf>
    <xf numFmtId="14" fontId="1" fillId="0" borderId="0" xfId="0" applyNumberFormat="1" applyFont="1"/>
    <xf numFmtId="164" fontId="0" fillId="0" borderId="0" xfId="0" applyNumberFormat="1"/>
    <xf numFmtId="0" fontId="0" fillId="0" borderId="0" xfId="0" applyBorder="1"/>
    <xf numFmtId="0" fontId="0" fillId="0" borderId="0" xfId="0" applyBorder="1" applyAlignment="1">
      <alignment horizontal="left" vertical="top"/>
    </xf>
    <xf numFmtId="0" fontId="4" fillId="0" borderId="0" xfId="0" applyFont="1" applyBorder="1"/>
    <xf numFmtId="0" fontId="0" fillId="0" borderId="0" xfId="0" applyFill="1" applyBorder="1" applyAlignment="1">
      <alignment vertical="top" wrapText="1"/>
    </xf>
    <xf numFmtId="0" fontId="6" fillId="0" borderId="0" xfId="0" applyFont="1" applyAlignment="1">
      <alignment vertical="top"/>
    </xf>
    <xf numFmtId="165" fontId="6" fillId="0" borderId="0" xfId="0" applyNumberFormat="1" applyFont="1" applyAlignment="1">
      <alignment horizontal="left" vertical="top"/>
    </xf>
    <xf numFmtId="0" fontId="0" fillId="0" borderId="0" xfId="0" applyBorder="1" applyAlignment="1"/>
    <xf numFmtId="0" fontId="0" fillId="0" borderId="0" xfId="0" applyAlignment="1"/>
    <xf numFmtId="0" fontId="5" fillId="0" borderId="0" xfId="0" applyFont="1" applyFill="1" applyBorder="1" applyAlignment="1">
      <alignment vertical="top" wrapText="1"/>
    </xf>
    <xf numFmtId="0" fontId="5" fillId="0" borderId="0" xfId="0" applyFont="1" applyAlignment="1">
      <alignment vertical="top" wrapText="1"/>
    </xf>
    <xf numFmtId="0" fontId="7" fillId="0" borderId="0" xfId="0" applyFont="1" applyFill="1" applyBorder="1" applyAlignment="1"/>
    <xf numFmtId="0" fontId="8" fillId="0" borderId="0" xfId="0" applyFont="1" applyFill="1" applyAlignment="1"/>
    <xf numFmtId="14" fontId="0" fillId="0" borderId="0" xfId="0" applyNumberFormat="1"/>
    <xf numFmtId="0" fontId="10" fillId="0" borderId="0" xfId="0" applyNumberFormat="1" applyFont="1" applyFill="1" applyBorder="1" applyAlignment="1">
      <alignment horizontal="center"/>
    </xf>
    <xf numFmtId="0" fontId="9" fillId="0" borderId="0" xfId="0" applyFont="1"/>
    <xf numFmtId="164" fontId="9" fillId="0" borderId="0" xfId="0" applyNumberFormat="1" applyFont="1"/>
    <xf numFmtId="0" fontId="2" fillId="0" borderId="0" xfId="0" applyNumberFormat="1" applyFont="1" applyBorder="1" applyAlignment="1">
      <alignment horizontal="center"/>
    </xf>
    <xf numFmtId="0" fontId="3" fillId="0" borderId="0" xfId="0" applyNumberFormat="1" applyFont="1" applyBorder="1" applyAlignment="1">
      <alignment horizontal="center"/>
    </xf>
    <xf numFmtId="0" fontId="0" fillId="0" borderId="0" xfId="0" applyNumberFormat="1"/>
    <xf numFmtId="14" fontId="2" fillId="0" borderId="1" xfId="0" applyNumberFormat="1" applyFont="1" applyBorder="1" applyAlignment="1">
      <alignment horizontal="center"/>
    </xf>
    <xf numFmtId="14" fontId="1" fillId="0" borderId="4" xfId="0" applyNumberFormat="1" applyFont="1" applyBorder="1" applyAlignment="1">
      <alignment horizontal="center"/>
    </xf>
    <xf numFmtId="14" fontId="9" fillId="0" borderId="0" xfId="0" applyNumberFormat="1" applyFont="1"/>
    <xf numFmtId="0" fontId="0" fillId="0" borderId="0" xfId="0" applyFill="1" applyBorder="1" applyAlignment="1"/>
    <xf numFmtId="0" fontId="0" fillId="0" borderId="6" xfId="0" applyFill="1" applyBorder="1" applyAlignment="1"/>
    <xf numFmtId="0" fontId="5" fillId="0" borderId="0" xfId="0" applyFont="1" applyFill="1" applyBorder="1" applyAlignment="1">
      <alignment horizontal="centerContinuous"/>
    </xf>
    <xf numFmtId="14" fontId="0" fillId="0" borderId="0" xfId="0" applyNumberFormat="1" applyBorder="1"/>
    <xf numFmtId="0" fontId="0" fillId="0" borderId="7" xfId="0" applyFill="1" applyBorder="1" applyAlignment="1"/>
    <xf numFmtId="0" fontId="0" fillId="0" borderId="8" xfId="0" applyFill="1" applyBorder="1" applyAlignment="1"/>
    <xf numFmtId="0" fontId="9" fillId="0" borderId="9" xfId="0" applyFont="1" applyFill="1" applyBorder="1" applyAlignment="1"/>
    <xf numFmtId="0" fontId="11" fillId="0" borderId="10" xfId="0" applyFont="1" applyFill="1" applyBorder="1" applyAlignment="1">
      <alignment horizontal="centerContinuous"/>
    </xf>
    <xf numFmtId="0" fontId="11" fillId="0" borderId="10" xfId="0" applyFont="1" applyFill="1" applyBorder="1" applyAlignment="1"/>
    <xf numFmtId="0" fontId="11" fillId="0" borderId="11" xfId="0" applyFont="1" applyFill="1" applyBorder="1" applyAlignment="1"/>
    <xf numFmtId="0" fontId="9" fillId="0" borderId="12" xfId="0" applyFont="1" applyFill="1" applyBorder="1" applyAlignment="1"/>
    <xf numFmtId="0" fontId="9" fillId="0" borderId="13" xfId="0" applyFont="1" applyFill="1" applyBorder="1" applyAlignment="1"/>
    <xf numFmtId="0" fontId="9" fillId="0" borderId="14" xfId="0" applyFont="1" applyFill="1" applyBorder="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Variation of Prices for the four metals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Data!$B$1:$B$2</c:f>
              <c:strCache>
                <c:ptCount val="2"/>
                <c:pt idx="0">
                  <c:v>Platinum</c:v>
                </c:pt>
                <c:pt idx="1">
                  <c:v>US$ / oz</c:v>
                </c:pt>
              </c:strCache>
            </c:strRef>
          </c:tx>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cat>
            <c:numRef>
              <c:f>Data!$A$3:$A$468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Data!$B$3:$B$468</c:f>
              <c:numCache>
                <c:formatCode>_-* #,##0.00_-;\-* #,##0.00_-;_-* "-"??_-;_-@_-</c:formatCode>
                <c:ptCount val="466"/>
                <c:pt idx="0">
                  <c:v>1768.5</c:v>
                </c:pt>
                <c:pt idx="1">
                  <c:v>1757.5</c:v>
                </c:pt>
                <c:pt idx="2">
                  <c:v>1728.5</c:v>
                </c:pt>
                <c:pt idx="3">
                  <c:v>1731.5</c:v>
                </c:pt>
                <c:pt idx="4">
                  <c:v>1733.5</c:v>
                </c:pt>
                <c:pt idx="5">
                  <c:v>1742</c:v>
                </c:pt>
                <c:pt idx="6">
                  <c:v>1770.5</c:v>
                </c:pt>
                <c:pt idx="7">
                  <c:v>1801</c:v>
                </c:pt>
                <c:pt idx="8">
                  <c:v>1802</c:v>
                </c:pt>
                <c:pt idx="9">
                  <c:v>1813</c:v>
                </c:pt>
                <c:pt idx="10">
                  <c:v>1803.85</c:v>
                </c:pt>
                <c:pt idx="11">
                  <c:v>1826.5</c:v>
                </c:pt>
                <c:pt idx="12">
                  <c:v>1834.5</c:v>
                </c:pt>
                <c:pt idx="13">
                  <c:v>1811</c:v>
                </c:pt>
                <c:pt idx="14">
                  <c:v>1826.5</c:v>
                </c:pt>
                <c:pt idx="15">
                  <c:v>1814.5</c:v>
                </c:pt>
                <c:pt idx="16">
                  <c:v>1787</c:v>
                </c:pt>
                <c:pt idx="17">
                  <c:v>1813</c:v>
                </c:pt>
                <c:pt idx="18">
                  <c:v>1785.5</c:v>
                </c:pt>
                <c:pt idx="19">
                  <c:v>1796.5</c:v>
                </c:pt>
                <c:pt idx="20">
                  <c:v>1794</c:v>
                </c:pt>
                <c:pt idx="21">
                  <c:v>1828.5</c:v>
                </c:pt>
                <c:pt idx="22">
                  <c:v>1833.5</c:v>
                </c:pt>
                <c:pt idx="23">
                  <c:v>1838.5</c:v>
                </c:pt>
                <c:pt idx="24">
                  <c:v>1843.5</c:v>
                </c:pt>
                <c:pt idx="25">
                  <c:v>1841</c:v>
                </c:pt>
                <c:pt idx="26">
                  <c:v>1860</c:v>
                </c:pt>
                <c:pt idx="27">
                  <c:v>1858</c:v>
                </c:pt>
                <c:pt idx="28">
                  <c:v>1827.25</c:v>
                </c:pt>
                <c:pt idx="29">
                  <c:v>1804</c:v>
                </c:pt>
                <c:pt idx="30">
                  <c:v>1829.5</c:v>
                </c:pt>
                <c:pt idx="31">
                  <c:v>1830.5</c:v>
                </c:pt>
                <c:pt idx="32">
                  <c:v>1830</c:v>
                </c:pt>
                <c:pt idx="33">
                  <c:v>1846.5</c:v>
                </c:pt>
                <c:pt idx="34">
                  <c:v>1835.5</c:v>
                </c:pt>
                <c:pt idx="35">
                  <c:v>1851.45</c:v>
                </c:pt>
                <c:pt idx="36">
                  <c:v>1791</c:v>
                </c:pt>
                <c:pt idx="37">
                  <c:v>1784</c:v>
                </c:pt>
                <c:pt idx="38">
                  <c:v>1782.5</c:v>
                </c:pt>
                <c:pt idx="39">
                  <c:v>1806</c:v>
                </c:pt>
                <c:pt idx="40">
                  <c:v>1808</c:v>
                </c:pt>
                <c:pt idx="41">
                  <c:v>1842</c:v>
                </c:pt>
                <c:pt idx="42">
                  <c:v>1849.5</c:v>
                </c:pt>
                <c:pt idx="43">
                  <c:v>1827.5</c:v>
                </c:pt>
                <c:pt idx="44">
                  <c:v>1842.5</c:v>
                </c:pt>
                <c:pt idx="45">
                  <c:v>1820.5</c:v>
                </c:pt>
                <c:pt idx="46">
                  <c:v>1806</c:v>
                </c:pt>
                <c:pt idx="47">
                  <c:v>1802.5</c:v>
                </c:pt>
                <c:pt idx="48">
                  <c:v>1764.5</c:v>
                </c:pt>
                <c:pt idx="49">
                  <c:v>1781</c:v>
                </c:pt>
                <c:pt idx="50">
                  <c:v>1756</c:v>
                </c:pt>
                <c:pt idx="51">
                  <c:v>1701</c:v>
                </c:pt>
                <c:pt idx="52">
                  <c:v>1694.5</c:v>
                </c:pt>
                <c:pt idx="53">
                  <c:v>1700.5</c:v>
                </c:pt>
                <c:pt idx="54">
                  <c:v>1722</c:v>
                </c:pt>
                <c:pt idx="55">
                  <c:v>1745.75</c:v>
                </c:pt>
                <c:pt idx="56">
                  <c:v>1738.5</c:v>
                </c:pt>
                <c:pt idx="57">
                  <c:v>1757.5</c:v>
                </c:pt>
                <c:pt idx="58">
                  <c:v>1755.5</c:v>
                </c:pt>
                <c:pt idx="59">
                  <c:v>1750</c:v>
                </c:pt>
                <c:pt idx="60">
                  <c:v>1745.5</c:v>
                </c:pt>
                <c:pt idx="61">
                  <c:v>1741</c:v>
                </c:pt>
                <c:pt idx="62">
                  <c:v>1769</c:v>
                </c:pt>
                <c:pt idx="63">
                  <c:v>1768</c:v>
                </c:pt>
                <c:pt idx="64">
                  <c:v>1765</c:v>
                </c:pt>
                <c:pt idx="65">
                  <c:v>1787</c:v>
                </c:pt>
                <c:pt idx="66">
                  <c:v>1794.5</c:v>
                </c:pt>
                <c:pt idx="67">
                  <c:v>1793.5</c:v>
                </c:pt>
                <c:pt idx="68">
                  <c:v>1785</c:v>
                </c:pt>
                <c:pt idx="69">
                  <c:v>1813</c:v>
                </c:pt>
                <c:pt idx="70">
                  <c:v>1784</c:v>
                </c:pt>
                <c:pt idx="71">
                  <c:v>1770</c:v>
                </c:pt>
                <c:pt idx="72">
                  <c:v>1776</c:v>
                </c:pt>
                <c:pt idx="73">
                  <c:v>1794.5</c:v>
                </c:pt>
                <c:pt idx="74">
                  <c:v>1789</c:v>
                </c:pt>
                <c:pt idx="75">
                  <c:v>1781.5</c:v>
                </c:pt>
                <c:pt idx="76">
                  <c:v>1773</c:v>
                </c:pt>
                <c:pt idx="77">
                  <c:v>1803</c:v>
                </c:pt>
                <c:pt idx="78">
                  <c:v>1816</c:v>
                </c:pt>
                <c:pt idx="79">
                  <c:v>1822.5</c:v>
                </c:pt>
                <c:pt idx="80">
                  <c:v>1825.5</c:v>
                </c:pt>
                <c:pt idx="81">
                  <c:v>1805</c:v>
                </c:pt>
                <c:pt idx="82">
                  <c:v>1824.93</c:v>
                </c:pt>
                <c:pt idx="83">
                  <c:v>1839.65</c:v>
                </c:pt>
                <c:pt idx="84">
                  <c:v>1873</c:v>
                </c:pt>
                <c:pt idx="85">
                  <c:v>1859.28</c:v>
                </c:pt>
                <c:pt idx="86">
                  <c:v>1853.98</c:v>
                </c:pt>
                <c:pt idx="87">
                  <c:v>1823.65</c:v>
                </c:pt>
                <c:pt idx="88">
                  <c:v>1764</c:v>
                </c:pt>
                <c:pt idx="89">
                  <c:v>1784.73</c:v>
                </c:pt>
                <c:pt idx="90">
                  <c:v>1795.5</c:v>
                </c:pt>
                <c:pt idx="91">
                  <c:v>1795.9</c:v>
                </c:pt>
                <c:pt idx="92">
                  <c:v>1775.63</c:v>
                </c:pt>
                <c:pt idx="93">
                  <c:v>1770.75</c:v>
                </c:pt>
                <c:pt idx="94">
                  <c:v>1764.3</c:v>
                </c:pt>
                <c:pt idx="95">
                  <c:v>1757.75</c:v>
                </c:pt>
                <c:pt idx="96">
                  <c:v>1768.25</c:v>
                </c:pt>
                <c:pt idx="97">
                  <c:v>1768.75</c:v>
                </c:pt>
                <c:pt idx="98">
                  <c:v>1765.5</c:v>
                </c:pt>
                <c:pt idx="99">
                  <c:v>1771.78</c:v>
                </c:pt>
                <c:pt idx="100">
                  <c:v>1753</c:v>
                </c:pt>
                <c:pt idx="101">
                  <c:v>1766.25</c:v>
                </c:pt>
                <c:pt idx="102">
                  <c:v>1780</c:v>
                </c:pt>
                <c:pt idx="103">
                  <c:v>1769.5</c:v>
                </c:pt>
                <c:pt idx="104">
                  <c:v>1800</c:v>
                </c:pt>
                <c:pt idx="105">
                  <c:v>1801.35</c:v>
                </c:pt>
                <c:pt idx="106">
                  <c:v>1832.2</c:v>
                </c:pt>
                <c:pt idx="107">
                  <c:v>1818.45</c:v>
                </c:pt>
                <c:pt idx="108">
                  <c:v>1815.75</c:v>
                </c:pt>
                <c:pt idx="109">
                  <c:v>1817.95</c:v>
                </c:pt>
                <c:pt idx="110">
                  <c:v>1811.63</c:v>
                </c:pt>
                <c:pt idx="111">
                  <c:v>1833.65</c:v>
                </c:pt>
                <c:pt idx="112">
                  <c:v>1823.45</c:v>
                </c:pt>
                <c:pt idx="113">
                  <c:v>1840.05</c:v>
                </c:pt>
                <c:pt idx="114">
                  <c:v>1831.5</c:v>
                </c:pt>
                <c:pt idx="115">
                  <c:v>1798</c:v>
                </c:pt>
                <c:pt idx="116">
                  <c:v>1794.68</c:v>
                </c:pt>
                <c:pt idx="117">
                  <c:v>1776.5</c:v>
                </c:pt>
                <c:pt idx="118">
                  <c:v>1758.35</c:v>
                </c:pt>
                <c:pt idx="119">
                  <c:v>1757</c:v>
                </c:pt>
                <c:pt idx="120">
                  <c:v>1730.5</c:v>
                </c:pt>
                <c:pt idx="121">
                  <c:v>1748.83</c:v>
                </c:pt>
                <c:pt idx="122">
                  <c:v>1741.95</c:v>
                </c:pt>
                <c:pt idx="123">
                  <c:v>1700.8</c:v>
                </c:pt>
                <c:pt idx="124">
                  <c:v>1688</c:v>
                </c:pt>
                <c:pt idx="125">
                  <c:v>1673.8</c:v>
                </c:pt>
                <c:pt idx="126">
                  <c:v>1693.13</c:v>
                </c:pt>
                <c:pt idx="127">
                  <c:v>1724.6</c:v>
                </c:pt>
                <c:pt idx="128">
                  <c:v>1722.6</c:v>
                </c:pt>
                <c:pt idx="129">
                  <c:v>1719.5</c:v>
                </c:pt>
                <c:pt idx="130">
                  <c:v>1723.55</c:v>
                </c:pt>
                <c:pt idx="131">
                  <c:v>1741</c:v>
                </c:pt>
                <c:pt idx="132">
                  <c:v>1726.85</c:v>
                </c:pt>
                <c:pt idx="133">
                  <c:v>1743.4</c:v>
                </c:pt>
                <c:pt idx="134">
                  <c:v>1736.5</c:v>
                </c:pt>
                <c:pt idx="135">
                  <c:v>1723.9</c:v>
                </c:pt>
                <c:pt idx="136">
                  <c:v>1731.8</c:v>
                </c:pt>
                <c:pt idx="137">
                  <c:v>1755.7</c:v>
                </c:pt>
                <c:pt idx="138">
                  <c:v>1764.1</c:v>
                </c:pt>
                <c:pt idx="139">
                  <c:v>1762.05</c:v>
                </c:pt>
                <c:pt idx="140">
                  <c:v>1773.5</c:v>
                </c:pt>
                <c:pt idx="141">
                  <c:v>1768.35</c:v>
                </c:pt>
                <c:pt idx="142">
                  <c:v>1775</c:v>
                </c:pt>
                <c:pt idx="143">
                  <c:v>1784</c:v>
                </c:pt>
                <c:pt idx="144">
                  <c:v>1795</c:v>
                </c:pt>
                <c:pt idx="145">
                  <c:v>1789.6</c:v>
                </c:pt>
                <c:pt idx="146">
                  <c:v>1807</c:v>
                </c:pt>
                <c:pt idx="147">
                  <c:v>1794.45</c:v>
                </c:pt>
                <c:pt idx="148">
                  <c:v>1789.5</c:v>
                </c:pt>
                <c:pt idx="149">
                  <c:v>1780.5</c:v>
                </c:pt>
                <c:pt idx="150">
                  <c:v>1790.55</c:v>
                </c:pt>
                <c:pt idx="151">
                  <c:v>1797</c:v>
                </c:pt>
                <c:pt idx="152">
                  <c:v>1781.15</c:v>
                </c:pt>
                <c:pt idx="153">
                  <c:v>1722.22</c:v>
                </c:pt>
                <c:pt idx="154">
                  <c:v>1719</c:v>
                </c:pt>
                <c:pt idx="155">
                  <c:v>1717</c:v>
                </c:pt>
                <c:pt idx="156">
                  <c:v>1754.5</c:v>
                </c:pt>
                <c:pt idx="157">
                  <c:v>1769.5</c:v>
                </c:pt>
                <c:pt idx="158">
                  <c:v>1788.5</c:v>
                </c:pt>
                <c:pt idx="159">
                  <c:v>1797.25</c:v>
                </c:pt>
                <c:pt idx="160">
                  <c:v>1808.5</c:v>
                </c:pt>
                <c:pt idx="161">
                  <c:v>1818</c:v>
                </c:pt>
                <c:pt idx="162">
                  <c:v>1842.25</c:v>
                </c:pt>
                <c:pt idx="163">
                  <c:v>1843.5</c:v>
                </c:pt>
                <c:pt idx="164">
                  <c:v>1875.25</c:v>
                </c:pt>
                <c:pt idx="165">
                  <c:v>1903.5</c:v>
                </c:pt>
                <c:pt idx="166">
                  <c:v>1863.8</c:v>
                </c:pt>
                <c:pt idx="167">
                  <c:v>1812.5</c:v>
                </c:pt>
                <c:pt idx="168">
                  <c:v>1820</c:v>
                </c:pt>
                <c:pt idx="169">
                  <c:v>1832.75</c:v>
                </c:pt>
                <c:pt idx="170">
                  <c:v>1823.5</c:v>
                </c:pt>
                <c:pt idx="171">
                  <c:v>1854.3</c:v>
                </c:pt>
                <c:pt idx="172">
                  <c:v>1846.5</c:v>
                </c:pt>
                <c:pt idx="173">
                  <c:v>1849.1</c:v>
                </c:pt>
                <c:pt idx="174">
                  <c:v>1882.5</c:v>
                </c:pt>
                <c:pt idx="175">
                  <c:v>1888.5</c:v>
                </c:pt>
                <c:pt idx="176">
                  <c:v>1854.5</c:v>
                </c:pt>
                <c:pt idx="177">
                  <c:v>1821.5</c:v>
                </c:pt>
                <c:pt idx="178">
                  <c:v>1861.5</c:v>
                </c:pt>
                <c:pt idx="179">
                  <c:v>1833.5</c:v>
                </c:pt>
                <c:pt idx="180">
                  <c:v>1808</c:v>
                </c:pt>
                <c:pt idx="181">
                  <c:v>1816.25</c:v>
                </c:pt>
                <c:pt idx="182">
                  <c:v>1816</c:v>
                </c:pt>
                <c:pt idx="183">
                  <c:v>1787.25</c:v>
                </c:pt>
                <c:pt idx="184">
                  <c:v>1811</c:v>
                </c:pt>
                <c:pt idx="185">
                  <c:v>1774</c:v>
                </c:pt>
                <c:pt idx="186">
                  <c:v>1779.5</c:v>
                </c:pt>
                <c:pt idx="187">
                  <c:v>1761</c:v>
                </c:pt>
                <c:pt idx="188">
                  <c:v>1688.5</c:v>
                </c:pt>
                <c:pt idx="189">
                  <c:v>1608.75</c:v>
                </c:pt>
                <c:pt idx="190">
                  <c:v>1561.5</c:v>
                </c:pt>
                <c:pt idx="191">
                  <c:v>1561.5</c:v>
                </c:pt>
                <c:pt idx="192">
                  <c:v>1528</c:v>
                </c:pt>
                <c:pt idx="193">
                  <c:v>1524</c:v>
                </c:pt>
                <c:pt idx="194">
                  <c:v>1525</c:v>
                </c:pt>
                <c:pt idx="195">
                  <c:v>1508.75</c:v>
                </c:pt>
                <c:pt idx="196">
                  <c:v>1477.5</c:v>
                </c:pt>
                <c:pt idx="197">
                  <c:v>1493</c:v>
                </c:pt>
                <c:pt idx="198">
                  <c:v>1512.5</c:v>
                </c:pt>
                <c:pt idx="199">
                  <c:v>1495</c:v>
                </c:pt>
                <c:pt idx="200">
                  <c:v>1524</c:v>
                </c:pt>
                <c:pt idx="201">
                  <c:v>1520.5</c:v>
                </c:pt>
                <c:pt idx="202">
                  <c:v>1550</c:v>
                </c:pt>
                <c:pt idx="203">
                  <c:v>1533.5</c:v>
                </c:pt>
                <c:pt idx="204">
                  <c:v>1555.5</c:v>
                </c:pt>
                <c:pt idx="205">
                  <c:v>1554</c:v>
                </c:pt>
                <c:pt idx="206">
                  <c:v>1533.5</c:v>
                </c:pt>
                <c:pt idx="207">
                  <c:v>1516.5</c:v>
                </c:pt>
                <c:pt idx="208">
                  <c:v>1496.5</c:v>
                </c:pt>
                <c:pt idx="209">
                  <c:v>1511.5</c:v>
                </c:pt>
                <c:pt idx="210">
                  <c:v>1545</c:v>
                </c:pt>
                <c:pt idx="211">
                  <c:v>1565.5</c:v>
                </c:pt>
                <c:pt idx="212">
                  <c:v>1595.5</c:v>
                </c:pt>
                <c:pt idx="213">
                  <c:v>1637.5</c:v>
                </c:pt>
                <c:pt idx="214">
                  <c:v>1646.5</c:v>
                </c:pt>
                <c:pt idx="215">
                  <c:v>1599.5</c:v>
                </c:pt>
                <c:pt idx="216">
                  <c:v>1590</c:v>
                </c:pt>
                <c:pt idx="217">
                  <c:v>1602.5</c:v>
                </c:pt>
                <c:pt idx="218">
                  <c:v>1640.5</c:v>
                </c:pt>
                <c:pt idx="219">
                  <c:v>1633.5</c:v>
                </c:pt>
                <c:pt idx="220">
                  <c:v>1658</c:v>
                </c:pt>
                <c:pt idx="221">
                  <c:v>1661</c:v>
                </c:pt>
                <c:pt idx="222">
                  <c:v>1627.5</c:v>
                </c:pt>
                <c:pt idx="223">
                  <c:v>1621.75</c:v>
                </c:pt>
                <c:pt idx="224">
                  <c:v>1644.25</c:v>
                </c:pt>
                <c:pt idx="225">
                  <c:v>1641.5</c:v>
                </c:pt>
                <c:pt idx="226">
                  <c:v>1640</c:v>
                </c:pt>
                <c:pt idx="227">
                  <c:v>1619.75</c:v>
                </c:pt>
                <c:pt idx="228">
                  <c:v>1583.25</c:v>
                </c:pt>
                <c:pt idx="229">
                  <c:v>1595</c:v>
                </c:pt>
                <c:pt idx="230">
                  <c:v>1548.75</c:v>
                </c:pt>
                <c:pt idx="231">
                  <c:v>1567</c:v>
                </c:pt>
                <c:pt idx="232">
                  <c:v>1547.75</c:v>
                </c:pt>
                <c:pt idx="233">
                  <c:v>1542</c:v>
                </c:pt>
                <c:pt idx="234">
                  <c:v>1530.5</c:v>
                </c:pt>
                <c:pt idx="235">
                  <c:v>1543.63</c:v>
                </c:pt>
                <c:pt idx="236">
                  <c:v>1536.25</c:v>
                </c:pt>
                <c:pt idx="237">
                  <c:v>1559</c:v>
                </c:pt>
                <c:pt idx="238">
                  <c:v>1560.5</c:v>
                </c:pt>
                <c:pt idx="239">
                  <c:v>1548</c:v>
                </c:pt>
                <c:pt idx="240">
                  <c:v>1520.5</c:v>
                </c:pt>
                <c:pt idx="241">
                  <c:v>1524.5</c:v>
                </c:pt>
                <c:pt idx="242">
                  <c:v>1526.5</c:v>
                </c:pt>
                <c:pt idx="243">
                  <c:v>1494</c:v>
                </c:pt>
                <c:pt idx="244">
                  <c:v>1514.5</c:v>
                </c:pt>
                <c:pt idx="245">
                  <c:v>1487</c:v>
                </c:pt>
                <c:pt idx="246">
                  <c:v>1474.5</c:v>
                </c:pt>
                <c:pt idx="247">
                  <c:v>1422.25</c:v>
                </c:pt>
                <c:pt idx="248">
                  <c:v>1406</c:v>
                </c:pt>
                <c:pt idx="249">
                  <c:v>1420</c:v>
                </c:pt>
                <c:pt idx="250">
                  <c:v>1411</c:v>
                </c:pt>
                <c:pt idx="251">
                  <c:v>1432</c:v>
                </c:pt>
                <c:pt idx="252">
                  <c:v>1428.5</c:v>
                </c:pt>
                <c:pt idx="253">
                  <c:v>1422</c:v>
                </c:pt>
                <c:pt idx="254">
                  <c:v>1425.5</c:v>
                </c:pt>
                <c:pt idx="255">
                  <c:v>1425.5</c:v>
                </c:pt>
                <c:pt idx="256">
                  <c:v>1428.5</c:v>
                </c:pt>
                <c:pt idx="257">
                  <c:v>1384.75</c:v>
                </c:pt>
                <c:pt idx="258">
                  <c:v>1370.38</c:v>
                </c:pt>
                <c:pt idx="259">
                  <c:v>1394.5</c:v>
                </c:pt>
                <c:pt idx="260">
                  <c:v>1394.5</c:v>
                </c:pt>
                <c:pt idx="261">
                  <c:v>1426</c:v>
                </c:pt>
                <c:pt idx="262">
                  <c:v>1419.5</c:v>
                </c:pt>
                <c:pt idx="263">
                  <c:v>1411</c:v>
                </c:pt>
                <c:pt idx="264">
                  <c:v>1401.5</c:v>
                </c:pt>
                <c:pt idx="265">
                  <c:v>1426</c:v>
                </c:pt>
                <c:pt idx="266">
                  <c:v>1461.75</c:v>
                </c:pt>
                <c:pt idx="267">
                  <c:v>1496.5</c:v>
                </c:pt>
                <c:pt idx="268">
                  <c:v>1498.94</c:v>
                </c:pt>
                <c:pt idx="269">
                  <c:v>1489.5</c:v>
                </c:pt>
                <c:pt idx="270">
                  <c:v>1498.5</c:v>
                </c:pt>
                <c:pt idx="271">
                  <c:v>1522.06</c:v>
                </c:pt>
                <c:pt idx="272">
                  <c:v>1523.25</c:v>
                </c:pt>
                <c:pt idx="273">
                  <c:v>1521.63</c:v>
                </c:pt>
                <c:pt idx="274">
                  <c:v>1534.31</c:v>
                </c:pt>
                <c:pt idx="275">
                  <c:v>1561.75</c:v>
                </c:pt>
                <c:pt idx="276">
                  <c:v>1549.38</c:v>
                </c:pt>
                <c:pt idx="277">
                  <c:v>1581.75</c:v>
                </c:pt>
                <c:pt idx="278">
                  <c:v>1609.19</c:v>
                </c:pt>
                <c:pt idx="279">
                  <c:v>1621.5</c:v>
                </c:pt>
                <c:pt idx="280">
                  <c:v>1612.5</c:v>
                </c:pt>
                <c:pt idx="281">
                  <c:v>1587.13</c:v>
                </c:pt>
                <c:pt idx="282">
                  <c:v>1618</c:v>
                </c:pt>
                <c:pt idx="283">
                  <c:v>1630.5</c:v>
                </c:pt>
                <c:pt idx="284">
                  <c:v>1623.75</c:v>
                </c:pt>
                <c:pt idx="285">
                  <c:v>1626.13</c:v>
                </c:pt>
                <c:pt idx="286">
                  <c:v>1650.5</c:v>
                </c:pt>
                <c:pt idx="287">
                  <c:v>1664.5</c:v>
                </c:pt>
                <c:pt idx="288">
                  <c:v>1656</c:v>
                </c:pt>
                <c:pt idx="289">
                  <c:v>1658.25</c:v>
                </c:pt>
                <c:pt idx="290">
                  <c:v>1651.94</c:v>
                </c:pt>
                <c:pt idx="291">
                  <c:v>1631.13</c:v>
                </c:pt>
                <c:pt idx="292">
                  <c:v>1634.31</c:v>
                </c:pt>
                <c:pt idx="293">
                  <c:v>1624.5</c:v>
                </c:pt>
                <c:pt idx="294">
                  <c:v>1633.25</c:v>
                </c:pt>
                <c:pt idx="295">
                  <c:v>1647</c:v>
                </c:pt>
                <c:pt idx="296">
                  <c:v>1686.75</c:v>
                </c:pt>
                <c:pt idx="297">
                  <c:v>1724.13</c:v>
                </c:pt>
                <c:pt idx="298">
                  <c:v>1722.75</c:v>
                </c:pt>
                <c:pt idx="299">
                  <c:v>1713.13</c:v>
                </c:pt>
                <c:pt idx="300">
                  <c:v>1706.5</c:v>
                </c:pt>
                <c:pt idx="301">
                  <c:v>1718.75</c:v>
                </c:pt>
                <c:pt idx="302">
                  <c:v>1679.25</c:v>
                </c:pt>
                <c:pt idx="303">
                  <c:v>1700.25</c:v>
                </c:pt>
                <c:pt idx="304">
                  <c:v>1699.25</c:v>
                </c:pt>
                <c:pt idx="305">
                  <c:v>1662.63</c:v>
                </c:pt>
                <c:pt idx="306">
                  <c:v>1614.88</c:v>
                </c:pt>
                <c:pt idx="307">
                  <c:v>1630</c:v>
                </c:pt>
                <c:pt idx="308">
                  <c:v>1662.5</c:v>
                </c:pt>
                <c:pt idx="309">
                  <c:v>1684.25</c:v>
                </c:pt>
                <c:pt idx="310">
                  <c:v>1695</c:v>
                </c:pt>
                <c:pt idx="311">
                  <c:v>1688</c:v>
                </c:pt>
                <c:pt idx="312">
                  <c:v>1673</c:v>
                </c:pt>
                <c:pt idx="313">
                  <c:v>1686</c:v>
                </c:pt>
                <c:pt idx="314">
                  <c:v>1671.75</c:v>
                </c:pt>
                <c:pt idx="315">
                  <c:v>1683.75</c:v>
                </c:pt>
                <c:pt idx="316">
                  <c:v>1655.63</c:v>
                </c:pt>
                <c:pt idx="317">
                  <c:v>1639.75</c:v>
                </c:pt>
                <c:pt idx="318">
                  <c:v>1620.38</c:v>
                </c:pt>
                <c:pt idx="319">
                  <c:v>1626.5</c:v>
                </c:pt>
                <c:pt idx="320">
                  <c:v>1648.13</c:v>
                </c:pt>
                <c:pt idx="321">
                  <c:v>1654.06</c:v>
                </c:pt>
                <c:pt idx="322">
                  <c:v>1635.75</c:v>
                </c:pt>
                <c:pt idx="323">
                  <c:v>1627.75</c:v>
                </c:pt>
                <c:pt idx="324">
                  <c:v>1638.75</c:v>
                </c:pt>
                <c:pt idx="325">
                  <c:v>1650.88</c:v>
                </c:pt>
                <c:pt idx="326">
                  <c:v>1642.63</c:v>
                </c:pt>
                <c:pt idx="327">
                  <c:v>1600.13</c:v>
                </c:pt>
                <c:pt idx="328">
                  <c:v>1604.63</c:v>
                </c:pt>
                <c:pt idx="329">
                  <c:v>1601.15</c:v>
                </c:pt>
                <c:pt idx="330">
                  <c:v>1612.5</c:v>
                </c:pt>
                <c:pt idx="331">
                  <c:v>1598.13</c:v>
                </c:pt>
                <c:pt idx="332">
                  <c:v>1584.88</c:v>
                </c:pt>
                <c:pt idx="333">
                  <c:v>1604.63</c:v>
                </c:pt>
                <c:pt idx="334">
                  <c:v>1584.38</c:v>
                </c:pt>
                <c:pt idx="335">
                  <c:v>1576</c:v>
                </c:pt>
                <c:pt idx="336">
                  <c:v>1584.75</c:v>
                </c:pt>
                <c:pt idx="337">
                  <c:v>1578.5</c:v>
                </c:pt>
                <c:pt idx="338">
                  <c:v>1580.5</c:v>
                </c:pt>
                <c:pt idx="339">
                  <c:v>1581.5</c:v>
                </c:pt>
                <c:pt idx="340">
                  <c:v>1560.5</c:v>
                </c:pt>
                <c:pt idx="341">
                  <c:v>1546.5</c:v>
                </c:pt>
                <c:pt idx="342">
                  <c:v>1554.06</c:v>
                </c:pt>
                <c:pt idx="343">
                  <c:v>1569.13</c:v>
                </c:pt>
                <c:pt idx="344">
                  <c:v>1572.13</c:v>
                </c:pt>
                <c:pt idx="345">
                  <c:v>1567</c:v>
                </c:pt>
                <c:pt idx="346">
                  <c:v>1571.88</c:v>
                </c:pt>
                <c:pt idx="347">
                  <c:v>1562.25</c:v>
                </c:pt>
                <c:pt idx="348">
                  <c:v>1536.88</c:v>
                </c:pt>
                <c:pt idx="349">
                  <c:v>1527.13</c:v>
                </c:pt>
                <c:pt idx="350">
                  <c:v>1528.88</c:v>
                </c:pt>
                <c:pt idx="351">
                  <c:v>1511.25</c:v>
                </c:pt>
                <c:pt idx="352">
                  <c:v>1500</c:v>
                </c:pt>
                <c:pt idx="353">
                  <c:v>1487.88</c:v>
                </c:pt>
                <c:pt idx="354">
                  <c:v>1464.5</c:v>
                </c:pt>
                <c:pt idx="355">
                  <c:v>1438.5</c:v>
                </c:pt>
                <c:pt idx="356">
                  <c:v>1433.38</c:v>
                </c:pt>
                <c:pt idx="357">
                  <c:v>1431.38</c:v>
                </c:pt>
                <c:pt idx="358">
                  <c:v>1452.75</c:v>
                </c:pt>
                <c:pt idx="359">
                  <c:v>1455.5</c:v>
                </c:pt>
                <c:pt idx="360">
                  <c:v>1467.13</c:v>
                </c:pt>
                <c:pt idx="361">
                  <c:v>1444.75</c:v>
                </c:pt>
                <c:pt idx="362">
                  <c:v>1425</c:v>
                </c:pt>
                <c:pt idx="363">
                  <c:v>1420</c:v>
                </c:pt>
                <c:pt idx="364">
                  <c:v>1431</c:v>
                </c:pt>
                <c:pt idx="365">
                  <c:v>1439.5</c:v>
                </c:pt>
                <c:pt idx="366">
                  <c:v>1430</c:v>
                </c:pt>
                <c:pt idx="367">
                  <c:v>1400.5</c:v>
                </c:pt>
                <c:pt idx="368">
                  <c:v>1415.5</c:v>
                </c:pt>
                <c:pt idx="369">
                  <c:v>1445</c:v>
                </c:pt>
                <c:pt idx="370">
                  <c:v>1429.88</c:v>
                </c:pt>
                <c:pt idx="371">
                  <c:v>1436.88</c:v>
                </c:pt>
                <c:pt idx="372">
                  <c:v>1463.25</c:v>
                </c:pt>
                <c:pt idx="373">
                  <c:v>1441.13</c:v>
                </c:pt>
                <c:pt idx="374">
                  <c:v>1433</c:v>
                </c:pt>
                <c:pt idx="375">
                  <c:v>1444.13</c:v>
                </c:pt>
                <c:pt idx="376">
                  <c:v>1454.25</c:v>
                </c:pt>
                <c:pt idx="377">
                  <c:v>1464.63</c:v>
                </c:pt>
                <c:pt idx="378">
                  <c:v>1494.88</c:v>
                </c:pt>
                <c:pt idx="379">
                  <c:v>1484.06</c:v>
                </c:pt>
                <c:pt idx="380">
                  <c:v>1483.75</c:v>
                </c:pt>
                <c:pt idx="381">
                  <c:v>1481.75</c:v>
                </c:pt>
                <c:pt idx="382">
                  <c:v>1458.1</c:v>
                </c:pt>
                <c:pt idx="383">
                  <c:v>1438.7</c:v>
                </c:pt>
                <c:pt idx="384">
                  <c:v>1436.68</c:v>
                </c:pt>
                <c:pt idx="385">
                  <c:v>1443.6</c:v>
                </c:pt>
                <c:pt idx="386">
                  <c:v>1427.2</c:v>
                </c:pt>
                <c:pt idx="387">
                  <c:v>1410.15</c:v>
                </c:pt>
                <c:pt idx="388">
                  <c:v>1389</c:v>
                </c:pt>
                <c:pt idx="389">
                  <c:v>1447.8</c:v>
                </c:pt>
                <c:pt idx="390">
                  <c:v>1455.78</c:v>
                </c:pt>
                <c:pt idx="391">
                  <c:v>1489.9</c:v>
                </c:pt>
                <c:pt idx="392">
                  <c:v>1480</c:v>
                </c:pt>
                <c:pt idx="393">
                  <c:v>1474.45</c:v>
                </c:pt>
                <c:pt idx="394">
                  <c:v>1444.5</c:v>
                </c:pt>
                <c:pt idx="395">
                  <c:v>1444.25</c:v>
                </c:pt>
                <c:pt idx="396">
                  <c:v>1423.98</c:v>
                </c:pt>
                <c:pt idx="397">
                  <c:v>1427.6</c:v>
                </c:pt>
                <c:pt idx="398">
                  <c:v>1416.85</c:v>
                </c:pt>
                <c:pt idx="399">
                  <c:v>1430.5</c:v>
                </c:pt>
                <c:pt idx="400">
                  <c:v>1417.7</c:v>
                </c:pt>
                <c:pt idx="401">
                  <c:v>1417</c:v>
                </c:pt>
                <c:pt idx="402">
                  <c:v>1405.6</c:v>
                </c:pt>
                <c:pt idx="403">
                  <c:v>1419</c:v>
                </c:pt>
                <c:pt idx="404">
                  <c:v>1414</c:v>
                </c:pt>
                <c:pt idx="405">
                  <c:v>1399.7</c:v>
                </c:pt>
                <c:pt idx="406">
                  <c:v>1384.58</c:v>
                </c:pt>
                <c:pt idx="407">
                  <c:v>1399.25</c:v>
                </c:pt>
                <c:pt idx="408">
                  <c:v>1405.15</c:v>
                </c:pt>
                <c:pt idx="409">
                  <c:v>1410.7</c:v>
                </c:pt>
                <c:pt idx="410">
                  <c:v>1416.8</c:v>
                </c:pt>
                <c:pt idx="411">
                  <c:v>1415.3</c:v>
                </c:pt>
                <c:pt idx="412">
                  <c:v>1398.4</c:v>
                </c:pt>
                <c:pt idx="413">
                  <c:v>1388</c:v>
                </c:pt>
                <c:pt idx="414">
                  <c:v>1406</c:v>
                </c:pt>
                <c:pt idx="415">
                  <c:v>1398.78</c:v>
                </c:pt>
                <c:pt idx="416">
                  <c:v>1408.57</c:v>
                </c:pt>
                <c:pt idx="417">
                  <c:v>1408.43</c:v>
                </c:pt>
                <c:pt idx="418">
                  <c:v>1412</c:v>
                </c:pt>
                <c:pt idx="419">
                  <c:v>1400.3</c:v>
                </c:pt>
                <c:pt idx="420">
                  <c:v>1386.68</c:v>
                </c:pt>
                <c:pt idx="421">
                  <c:v>1396.05</c:v>
                </c:pt>
                <c:pt idx="422">
                  <c:v>1394.45</c:v>
                </c:pt>
                <c:pt idx="423">
                  <c:v>1441.78</c:v>
                </c:pt>
                <c:pt idx="424">
                  <c:v>1474.25</c:v>
                </c:pt>
                <c:pt idx="425">
                  <c:v>1492.15</c:v>
                </c:pt>
                <c:pt idx="426">
                  <c:v>1508.97</c:v>
                </c:pt>
                <c:pt idx="427">
                  <c:v>1536</c:v>
                </c:pt>
                <c:pt idx="428">
                  <c:v>1541.95</c:v>
                </c:pt>
                <c:pt idx="429">
                  <c:v>1549.45</c:v>
                </c:pt>
                <c:pt idx="430">
                  <c:v>1543.98</c:v>
                </c:pt>
                <c:pt idx="431">
                  <c:v>1518</c:v>
                </c:pt>
                <c:pt idx="432">
                  <c:v>1516.55</c:v>
                </c:pt>
                <c:pt idx="433">
                  <c:v>1507.65</c:v>
                </c:pt>
                <c:pt idx="434">
                  <c:v>1540</c:v>
                </c:pt>
                <c:pt idx="435">
                  <c:v>1551.55</c:v>
                </c:pt>
                <c:pt idx="436">
                  <c:v>1569.45</c:v>
                </c:pt>
                <c:pt idx="437">
                  <c:v>1571.35</c:v>
                </c:pt>
                <c:pt idx="438">
                  <c:v>1583.1</c:v>
                </c:pt>
                <c:pt idx="439">
                  <c:v>1591.35</c:v>
                </c:pt>
                <c:pt idx="440">
                  <c:v>1592.95</c:v>
                </c:pt>
                <c:pt idx="441">
                  <c:v>1605.25</c:v>
                </c:pt>
                <c:pt idx="442">
                  <c:v>1646.05</c:v>
                </c:pt>
                <c:pt idx="443">
                  <c:v>1684.95</c:v>
                </c:pt>
                <c:pt idx="444">
                  <c:v>1709</c:v>
                </c:pt>
                <c:pt idx="445">
                  <c:v>1666.35</c:v>
                </c:pt>
                <c:pt idx="446">
                  <c:v>1631.18</c:v>
                </c:pt>
                <c:pt idx="447">
                  <c:v>1639.3</c:v>
                </c:pt>
                <c:pt idx="448">
                  <c:v>1626.5</c:v>
                </c:pt>
                <c:pt idx="449">
                  <c:v>1635.1</c:v>
                </c:pt>
                <c:pt idx="450">
                  <c:v>1621.5</c:v>
                </c:pt>
                <c:pt idx="451">
                  <c:v>1627.9</c:v>
                </c:pt>
                <c:pt idx="452">
                  <c:v>1634.75</c:v>
                </c:pt>
                <c:pt idx="453">
                  <c:v>1649.3</c:v>
                </c:pt>
                <c:pt idx="454">
                  <c:v>1662</c:v>
                </c:pt>
                <c:pt idx="455">
                  <c:v>1679.2</c:v>
                </c:pt>
                <c:pt idx="456">
                  <c:v>1677.3</c:v>
                </c:pt>
                <c:pt idx="457">
                  <c:v>1687</c:v>
                </c:pt>
                <c:pt idx="458">
                  <c:v>1717.97</c:v>
                </c:pt>
                <c:pt idx="459">
                  <c:v>1706.28</c:v>
                </c:pt>
                <c:pt idx="460">
                  <c:v>1694.45</c:v>
                </c:pt>
                <c:pt idx="461">
                  <c:v>1688.35</c:v>
                </c:pt>
                <c:pt idx="462">
                  <c:v>1673.95</c:v>
                </c:pt>
                <c:pt idx="463">
                  <c:v>1677.4</c:v>
                </c:pt>
                <c:pt idx="464">
                  <c:v>1651.53</c:v>
                </c:pt>
                <c:pt idx="465">
                  <c:v>1640.25</c:v>
                </c:pt>
              </c:numCache>
            </c:numRef>
          </c:val>
          <c:smooth val="0"/>
          <c:extLst>
            <c:ext xmlns:c16="http://schemas.microsoft.com/office/drawing/2014/chart" uri="{C3380CC4-5D6E-409C-BE32-E72D297353CC}">
              <c16:uniqueId val="{00000000-2DA6-414F-BA10-DFBA6B92F842}"/>
            </c:ext>
          </c:extLst>
        </c:ser>
        <c:ser>
          <c:idx val="1"/>
          <c:order val="1"/>
          <c:tx>
            <c:strRef>
              <c:f>Data!$C$1:$C$2</c:f>
              <c:strCache>
                <c:ptCount val="2"/>
                <c:pt idx="0">
                  <c:v>Palladium</c:v>
                </c:pt>
                <c:pt idx="1">
                  <c:v>US$ / oz</c:v>
                </c:pt>
              </c:strCache>
            </c:strRef>
          </c:tx>
          <c:spPr>
            <a:ln w="22225" cap="rnd" cmpd="sng" algn="ctr">
              <a:solidFill>
                <a:schemeClr val="accent2"/>
              </a:solidFill>
              <a:round/>
            </a:ln>
            <a:effectLst/>
          </c:spPr>
          <c:marker>
            <c:symbol val="none"/>
          </c:marker>
          <c:trendline>
            <c:spPr>
              <a:ln w="9525" cap="rnd">
                <a:solidFill>
                  <a:schemeClr val="accent2"/>
                </a:solidFill>
              </a:ln>
              <a:effectLst/>
            </c:spPr>
            <c:trendlineType val="linear"/>
            <c:dispRSqr val="0"/>
            <c:dispEq val="0"/>
          </c:trendline>
          <c:cat>
            <c:numRef>
              <c:f>Data!$A$3:$A$468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Data!$C$3:$C$468</c:f>
              <c:numCache>
                <c:formatCode>_-* #,##0.00_-;\-* #,##0.00_-;_-* "-"??_-;_-@_-</c:formatCode>
                <c:ptCount val="466"/>
                <c:pt idx="0">
                  <c:v>794</c:v>
                </c:pt>
                <c:pt idx="1">
                  <c:v>778</c:v>
                </c:pt>
                <c:pt idx="2">
                  <c:v>775.5</c:v>
                </c:pt>
                <c:pt idx="3">
                  <c:v>762</c:v>
                </c:pt>
                <c:pt idx="4">
                  <c:v>751</c:v>
                </c:pt>
                <c:pt idx="5">
                  <c:v>752.5</c:v>
                </c:pt>
                <c:pt idx="6">
                  <c:v>784.5</c:v>
                </c:pt>
                <c:pt idx="7">
                  <c:v>809.5</c:v>
                </c:pt>
                <c:pt idx="8">
                  <c:v>806.25</c:v>
                </c:pt>
                <c:pt idx="9">
                  <c:v>796</c:v>
                </c:pt>
                <c:pt idx="10">
                  <c:v>793.83</c:v>
                </c:pt>
                <c:pt idx="11">
                  <c:v>812</c:v>
                </c:pt>
                <c:pt idx="12">
                  <c:v>814</c:v>
                </c:pt>
                <c:pt idx="13">
                  <c:v>811</c:v>
                </c:pt>
                <c:pt idx="14">
                  <c:v>823</c:v>
                </c:pt>
                <c:pt idx="15">
                  <c:v>812</c:v>
                </c:pt>
                <c:pt idx="16">
                  <c:v>781.5</c:v>
                </c:pt>
                <c:pt idx="17">
                  <c:v>814.5</c:v>
                </c:pt>
                <c:pt idx="18">
                  <c:v>805.5</c:v>
                </c:pt>
                <c:pt idx="19">
                  <c:v>816</c:v>
                </c:pt>
                <c:pt idx="20">
                  <c:v>815</c:v>
                </c:pt>
                <c:pt idx="21">
                  <c:v>822</c:v>
                </c:pt>
                <c:pt idx="22">
                  <c:v>813.5</c:v>
                </c:pt>
                <c:pt idx="23">
                  <c:v>819.75</c:v>
                </c:pt>
                <c:pt idx="24">
                  <c:v>814.5</c:v>
                </c:pt>
                <c:pt idx="25">
                  <c:v>818</c:v>
                </c:pt>
                <c:pt idx="26">
                  <c:v>838.5</c:v>
                </c:pt>
                <c:pt idx="27">
                  <c:v>829</c:v>
                </c:pt>
                <c:pt idx="28">
                  <c:v>821.75</c:v>
                </c:pt>
                <c:pt idx="29">
                  <c:v>813.25</c:v>
                </c:pt>
                <c:pt idx="30">
                  <c:v>834.5</c:v>
                </c:pt>
                <c:pt idx="31">
                  <c:v>837.5</c:v>
                </c:pt>
                <c:pt idx="32">
                  <c:v>841.25</c:v>
                </c:pt>
                <c:pt idx="33">
                  <c:v>844.5</c:v>
                </c:pt>
                <c:pt idx="34">
                  <c:v>850.75</c:v>
                </c:pt>
                <c:pt idx="35">
                  <c:v>857.38</c:v>
                </c:pt>
                <c:pt idx="36">
                  <c:v>805</c:v>
                </c:pt>
                <c:pt idx="37">
                  <c:v>779</c:v>
                </c:pt>
                <c:pt idx="38">
                  <c:v>774.5</c:v>
                </c:pt>
                <c:pt idx="39">
                  <c:v>790.75</c:v>
                </c:pt>
                <c:pt idx="40">
                  <c:v>797</c:v>
                </c:pt>
                <c:pt idx="41">
                  <c:v>817.5</c:v>
                </c:pt>
                <c:pt idx="42">
                  <c:v>819</c:v>
                </c:pt>
                <c:pt idx="43">
                  <c:v>814</c:v>
                </c:pt>
                <c:pt idx="44">
                  <c:v>811.5</c:v>
                </c:pt>
                <c:pt idx="45">
                  <c:v>788.5</c:v>
                </c:pt>
                <c:pt idx="46">
                  <c:v>791</c:v>
                </c:pt>
                <c:pt idx="47">
                  <c:v>781</c:v>
                </c:pt>
                <c:pt idx="48">
                  <c:v>768</c:v>
                </c:pt>
                <c:pt idx="49">
                  <c:v>760.5</c:v>
                </c:pt>
                <c:pt idx="50">
                  <c:v>745.5</c:v>
                </c:pt>
                <c:pt idx="51">
                  <c:v>705.5</c:v>
                </c:pt>
                <c:pt idx="52">
                  <c:v>698.5</c:v>
                </c:pt>
                <c:pt idx="53">
                  <c:v>709</c:v>
                </c:pt>
                <c:pt idx="54">
                  <c:v>731.5</c:v>
                </c:pt>
                <c:pt idx="55">
                  <c:v>747.25</c:v>
                </c:pt>
                <c:pt idx="56">
                  <c:v>737</c:v>
                </c:pt>
                <c:pt idx="57">
                  <c:v>749</c:v>
                </c:pt>
                <c:pt idx="58">
                  <c:v>751.5</c:v>
                </c:pt>
                <c:pt idx="59">
                  <c:v>750</c:v>
                </c:pt>
                <c:pt idx="60">
                  <c:v>745.5</c:v>
                </c:pt>
                <c:pt idx="61">
                  <c:v>754.5</c:v>
                </c:pt>
                <c:pt idx="62">
                  <c:v>753.5</c:v>
                </c:pt>
                <c:pt idx="63">
                  <c:v>764</c:v>
                </c:pt>
                <c:pt idx="64">
                  <c:v>774</c:v>
                </c:pt>
                <c:pt idx="65">
                  <c:v>786</c:v>
                </c:pt>
                <c:pt idx="66">
                  <c:v>788.5</c:v>
                </c:pt>
                <c:pt idx="67">
                  <c:v>786</c:v>
                </c:pt>
                <c:pt idx="68">
                  <c:v>776.5</c:v>
                </c:pt>
                <c:pt idx="69">
                  <c:v>796.5</c:v>
                </c:pt>
                <c:pt idx="70">
                  <c:v>778</c:v>
                </c:pt>
                <c:pt idx="71">
                  <c:v>761</c:v>
                </c:pt>
                <c:pt idx="72">
                  <c:v>765.5</c:v>
                </c:pt>
                <c:pt idx="73">
                  <c:v>775.5</c:v>
                </c:pt>
                <c:pt idx="74">
                  <c:v>765</c:v>
                </c:pt>
                <c:pt idx="75">
                  <c:v>736</c:v>
                </c:pt>
                <c:pt idx="76">
                  <c:v>732.5</c:v>
                </c:pt>
                <c:pt idx="77">
                  <c:v>759.5</c:v>
                </c:pt>
                <c:pt idx="78">
                  <c:v>770</c:v>
                </c:pt>
                <c:pt idx="79">
                  <c:v>767.5</c:v>
                </c:pt>
                <c:pt idx="80">
                  <c:v>761</c:v>
                </c:pt>
                <c:pt idx="81">
                  <c:v>752.5</c:v>
                </c:pt>
                <c:pt idx="82">
                  <c:v>766.9</c:v>
                </c:pt>
                <c:pt idx="83">
                  <c:v>775.05</c:v>
                </c:pt>
                <c:pt idx="84">
                  <c:v>794</c:v>
                </c:pt>
                <c:pt idx="85">
                  <c:v>772.43</c:v>
                </c:pt>
                <c:pt idx="86">
                  <c:v>773.52</c:v>
                </c:pt>
                <c:pt idx="87">
                  <c:v>747.77</c:v>
                </c:pt>
                <c:pt idx="88">
                  <c:v>713</c:v>
                </c:pt>
                <c:pt idx="89">
                  <c:v>720.75</c:v>
                </c:pt>
                <c:pt idx="90">
                  <c:v>729.5</c:v>
                </c:pt>
                <c:pt idx="91">
                  <c:v>729.13</c:v>
                </c:pt>
                <c:pt idx="92">
                  <c:v>717.54</c:v>
                </c:pt>
                <c:pt idx="93">
                  <c:v>716</c:v>
                </c:pt>
                <c:pt idx="94">
                  <c:v>708.38</c:v>
                </c:pt>
                <c:pt idx="95">
                  <c:v>713.5</c:v>
                </c:pt>
                <c:pt idx="96">
                  <c:v>722</c:v>
                </c:pt>
                <c:pt idx="97">
                  <c:v>734.75</c:v>
                </c:pt>
                <c:pt idx="98">
                  <c:v>727</c:v>
                </c:pt>
                <c:pt idx="99">
                  <c:v>734.58</c:v>
                </c:pt>
                <c:pt idx="100">
                  <c:v>730.08</c:v>
                </c:pt>
                <c:pt idx="101">
                  <c:v>736</c:v>
                </c:pt>
                <c:pt idx="102">
                  <c:v>750</c:v>
                </c:pt>
                <c:pt idx="103">
                  <c:v>754.38</c:v>
                </c:pt>
                <c:pt idx="104">
                  <c:v>761</c:v>
                </c:pt>
                <c:pt idx="105">
                  <c:v>758.65</c:v>
                </c:pt>
                <c:pt idx="106">
                  <c:v>777.18</c:v>
                </c:pt>
                <c:pt idx="107">
                  <c:v>771.25</c:v>
                </c:pt>
                <c:pt idx="108">
                  <c:v>770.78</c:v>
                </c:pt>
                <c:pt idx="109">
                  <c:v>783.52</c:v>
                </c:pt>
                <c:pt idx="110">
                  <c:v>787.65</c:v>
                </c:pt>
                <c:pt idx="111">
                  <c:v>807.9</c:v>
                </c:pt>
                <c:pt idx="112">
                  <c:v>804.4</c:v>
                </c:pt>
                <c:pt idx="113">
                  <c:v>816.28</c:v>
                </c:pt>
                <c:pt idx="114">
                  <c:v>812.35</c:v>
                </c:pt>
                <c:pt idx="115">
                  <c:v>793.82</c:v>
                </c:pt>
                <c:pt idx="116">
                  <c:v>793.12</c:v>
                </c:pt>
                <c:pt idx="117">
                  <c:v>774.68</c:v>
                </c:pt>
                <c:pt idx="118">
                  <c:v>756.13</c:v>
                </c:pt>
                <c:pt idx="119">
                  <c:v>744.48</c:v>
                </c:pt>
                <c:pt idx="120">
                  <c:v>747.08</c:v>
                </c:pt>
                <c:pt idx="121">
                  <c:v>767.93</c:v>
                </c:pt>
                <c:pt idx="122">
                  <c:v>769.33</c:v>
                </c:pt>
                <c:pt idx="123">
                  <c:v>745.93</c:v>
                </c:pt>
                <c:pt idx="124">
                  <c:v>732.28</c:v>
                </c:pt>
                <c:pt idx="125">
                  <c:v>728.99</c:v>
                </c:pt>
                <c:pt idx="126">
                  <c:v>740.28</c:v>
                </c:pt>
                <c:pt idx="127">
                  <c:v>750.5</c:v>
                </c:pt>
                <c:pt idx="128">
                  <c:v>757.09</c:v>
                </c:pt>
                <c:pt idx="129">
                  <c:v>758.5</c:v>
                </c:pt>
                <c:pt idx="130">
                  <c:v>760.95</c:v>
                </c:pt>
                <c:pt idx="131">
                  <c:v>774.5</c:v>
                </c:pt>
                <c:pt idx="132">
                  <c:v>768.25</c:v>
                </c:pt>
                <c:pt idx="133">
                  <c:v>785.53</c:v>
                </c:pt>
                <c:pt idx="134">
                  <c:v>778.13</c:v>
                </c:pt>
                <c:pt idx="135">
                  <c:v>767.55</c:v>
                </c:pt>
                <c:pt idx="136">
                  <c:v>765.83</c:v>
                </c:pt>
                <c:pt idx="137">
                  <c:v>777.53</c:v>
                </c:pt>
                <c:pt idx="138">
                  <c:v>778.35</c:v>
                </c:pt>
                <c:pt idx="139">
                  <c:v>782.68</c:v>
                </c:pt>
                <c:pt idx="140">
                  <c:v>795.33</c:v>
                </c:pt>
                <c:pt idx="141">
                  <c:v>789.92</c:v>
                </c:pt>
                <c:pt idx="142">
                  <c:v>795.25</c:v>
                </c:pt>
                <c:pt idx="143">
                  <c:v>808.25</c:v>
                </c:pt>
                <c:pt idx="144">
                  <c:v>806.33</c:v>
                </c:pt>
                <c:pt idx="145">
                  <c:v>807.03</c:v>
                </c:pt>
                <c:pt idx="146">
                  <c:v>835.18</c:v>
                </c:pt>
                <c:pt idx="147">
                  <c:v>826.35</c:v>
                </c:pt>
                <c:pt idx="148">
                  <c:v>828.8</c:v>
                </c:pt>
                <c:pt idx="149">
                  <c:v>830.99</c:v>
                </c:pt>
                <c:pt idx="150">
                  <c:v>829.75</c:v>
                </c:pt>
                <c:pt idx="151">
                  <c:v>826.25</c:v>
                </c:pt>
                <c:pt idx="152">
                  <c:v>795.19</c:v>
                </c:pt>
                <c:pt idx="153">
                  <c:v>747.47</c:v>
                </c:pt>
                <c:pt idx="154">
                  <c:v>742.35</c:v>
                </c:pt>
                <c:pt idx="155">
                  <c:v>717.38</c:v>
                </c:pt>
                <c:pt idx="156">
                  <c:v>740.46</c:v>
                </c:pt>
                <c:pt idx="157">
                  <c:v>727.07</c:v>
                </c:pt>
                <c:pt idx="158">
                  <c:v>740.18</c:v>
                </c:pt>
                <c:pt idx="159">
                  <c:v>745.78</c:v>
                </c:pt>
                <c:pt idx="160">
                  <c:v>748.2</c:v>
                </c:pt>
                <c:pt idx="161">
                  <c:v>755.78</c:v>
                </c:pt>
                <c:pt idx="162">
                  <c:v>773.8</c:v>
                </c:pt>
                <c:pt idx="163">
                  <c:v>754.95</c:v>
                </c:pt>
                <c:pt idx="164">
                  <c:v>750.39</c:v>
                </c:pt>
                <c:pt idx="165">
                  <c:v>764</c:v>
                </c:pt>
                <c:pt idx="166">
                  <c:v>761.47</c:v>
                </c:pt>
                <c:pt idx="167">
                  <c:v>748.55</c:v>
                </c:pt>
                <c:pt idx="168">
                  <c:v>752.25</c:v>
                </c:pt>
                <c:pt idx="169">
                  <c:v>759.15</c:v>
                </c:pt>
                <c:pt idx="170">
                  <c:v>753.68</c:v>
                </c:pt>
                <c:pt idx="171">
                  <c:v>774</c:v>
                </c:pt>
                <c:pt idx="172">
                  <c:v>781.02</c:v>
                </c:pt>
                <c:pt idx="173">
                  <c:v>783.56</c:v>
                </c:pt>
                <c:pt idx="174">
                  <c:v>777</c:v>
                </c:pt>
                <c:pt idx="175">
                  <c:v>763.65</c:v>
                </c:pt>
                <c:pt idx="176">
                  <c:v>752</c:v>
                </c:pt>
                <c:pt idx="177">
                  <c:v>751.76</c:v>
                </c:pt>
                <c:pt idx="178">
                  <c:v>755.6</c:v>
                </c:pt>
                <c:pt idx="179">
                  <c:v>736.68</c:v>
                </c:pt>
                <c:pt idx="180">
                  <c:v>704.05</c:v>
                </c:pt>
                <c:pt idx="181">
                  <c:v>726</c:v>
                </c:pt>
                <c:pt idx="182">
                  <c:v>719.5</c:v>
                </c:pt>
                <c:pt idx="183">
                  <c:v>724.5</c:v>
                </c:pt>
                <c:pt idx="184">
                  <c:v>730.58</c:v>
                </c:pt>
                <c:pt idx="185">
                  <c:v>714.5</c:v>
                </c:pt>
                <c:pt idx="186">
                  <c:v>716.25</c:v>
                </c:pt>
                <c:pt idx="187">
                  <c:v>694</c:v>
                </c:pt>
                <c:pt idx="188">
                  <c:v>649.79999999999995</c:v>
                </c:pt>
                <c:pt idx="189">
                  <c:v>635.29999999999995</c:v>
                </c:pt>
                <c:pt idx="190">
                  <c:v>631.11</c:v>
                </c:pt>
                <c:pt idx="191">
                  <c:v>647.5</c:v>
                </c:pt>
                <c:pt idx="192">
                  <c:v>620.75</c:v>
                </c:pt>
                <c:pt idx="193">
                  <c:v>620.41999999999996</c:v>
                </c:pt>
                <c:pt idx="194">
                  <c:v>611.36</c:v>
                </c:pt>
                <c:pt idx="195">
                  <c:v>584.5</c:v>
                </c:pt>
                <c:pt idx="196">
                  <c:v>565.25</c:v>
                </c:pt>
                <c:pt idx="197">
                  <c:v>571.73</c:v>
                </c:pt>
                <c:pt idx="198">
                  <c:v>604.82000000000005</c:v>
                </c:pt>
                <c:pt idx="199">
                  <c:v>590</c:v>
                </c:pt>
                <c:pt idx="200">
                  <c:v>615.75</c:v>
                </c:pt>
                <c:pt idx="201">
                  <c:v>605</c:v>
                </c:pt>
                <c:pt idx="202">
                  <c:v>608.28</c:v>
                </c:pt>
                <c:pt idx="203">
                  <c:v>593.20000000000005</c:v>
                </c:pt>
                <c:pt idx="204">
                  <c:v>624.5</c:v>
                </c:pt>
                <c:pt idx="205">
                  <c:v>617.72</c:v>
                </c:pt>
                <c:pt idx="206">
                  <c:v>622.42999999999995</c:v>
                </c:pt>
                <c:pt idx="207">
                  <c:v>604.25</c:v>
                </c:pt>
                <c:pt idx="208">
                  <c:v>586</c:v>
                </c:pt>
                <c:pt idx="209">
                  <c:v>614.21</c:v>
                </c:pt>
                <c:pt idx="210">
                  <c:v>638.85</c:v>
                </c:pt>
                <c:pt idx="211">
                  <c:v>643.5</c:v>
                </c:pt>
                <c:pt idx="212">
                  <c:v>648.5</c:v>
                </c:pt>
                <c:pt idx="213">
                  <c:v>667.73</c:v>
                </c:pt>
                <c:pt idx="214">
                  <c:v>664.34</c:v>
                </c:pt>
                <c:pt idx="215">
                  <c:v>645.64</c:v>
                </c:pt>
                <c:pt idx="216">
                  <c:v>634.58000000000004</c:v>
                </c:pt>
                <c:pt idx="217">
                  <c:v>650.85</c:v>
                </c:pt>
                <c:pt idx="218">
                  <c:v>656.09</c:v>
                </c:pt>
                <c:pt idx="219">
                  <c:v>655.54</c:v>
                </c:pt>
                <c:pt idx="220">
                  <c:v>661.5</c:v>
                </c:pt>
                <c:pt idx="221">
                  <c:v>672</c:v>
                </c:pt>
                <c:pt idx="222">
                  <c:v>646.45000000000005</c:v>
                </c:pt>
                <c:pt idx="223">
                  <c:v>647.5</c:v>
                </c:pt>
                <c:pt idx="224">
                  <c:v>658.8</c:v>
                </c:pt>
                <c:pt idx="225">
                  <c:v>664</c:v>
                </c:pt>
                <c:pt idx="226">
                  <c:v>665.5</c:v>
                </c:pt>
                <c:pt idx="227">
                  <c:v>649.5</c:v>
                </c:pt>
                <c:pt idx="228">
                  <c:v>607.9</c:v>
                </c:pt>
                <c:pt idx="229">
                  <c:v>603.5</c:v>
                </c:pt>
                <c:pt idx="230">
                  <c:v>590.63</c:v>
                </c:pt>
                <c:pt idx="231">
                  <c:v>604</c:v>
                </c:pt>
                <c:pt idx="232">
                  <c:v>586</c:v>
                </c:pt>
                <c:pt idx="233">
                  <c:v>578.15</c:v>
                </c:pt>
                <c:pt idx="234">
                  <c:v>565.75</c:v>
                </c:pt>
                <c:pt idx="235">
                  <c:v>576.23</c:v>
                </c:pt>
                <c:pt idx="236">
                  <c:v>585.59</c:v>
                </c:pt>
                <c:pt idx="237">
                  <c:v>612</c:v>
                </c:pt>
                <c:pt idx="238">
                  <c:v>631</c:v>
                </c:pt>
                <c:pt idx="239">
                  <c:v>641.1</c:v>
                </c:pt>
                <c:pt idx="240">
                  <c:v>633.5</c:v>
                </c:pt>
                <c:pt idx="241">
                  <c:v>670.5</c:v>
                </c:pt>
                <c:pt idx="242">
                  <c:v>677.65</c:v>
                </c:pt>
                <c:pt idx="243">
                  <c:v>673</c:v>
                </c:pt>
                <c:pt idx="244">
                  <c:v>684.94</c:v>
                </c:pt>
                <c:pt idx="245">
                  <c:v>660</c:v>
                </c:pt>
                <c:pt idx="246">
                  <c:v>644.5</c:v>
                </c:pt>
                <c:pt idx="247">
                  <c:v>617.20000000000005</c:v>
                </c:pt>
                <c:pt idx="248">
                  <c:v>619.25</c:v>
                </c:pt>
                <c:pt idx="249">
                  <c:v>623.89</c:v>
                </c:pt>
                <c:pt idx="250">
                  <c:v>609</c:v>
                </c:pt>
                <c:pt idx="251">
                  <c:v>626.41</c:v>
                </c:pt>
                <c:pt idx="252">
                  <c:v>633.79</c:v>
                </c:pt>
                <c:pt idx="253">
                  <c:v>652.38</c:v>
                </c:pt>
                <c:pt idx="254">
                  <c:v>660.5</c:v>
                </c:pt>
                <c:pt idx="255">
                  <c:v>661.49</c:v>
                </c:pt>
                <c:pt idx="256">
                  <c:v>661.99</c:v>
                </c:pt>
                <c:pt idx="257">
                  <c:v>637.25</c:v>
                </c:pt>
                <c:pt idx="258">
                  <c:v>631</c:v>
                </c:pt>
                <c:pt idx="259">
                  <c:v>653.5</c:v>
                </c:pt>
                <c:pt idx="260">
                  <c:v>653.49</c:v>
                </c:pt>
                <c:pt idx="261">
                  <c:v>661.75</c:v>
                </c:pt>
                <c:pt idx="262">
                  <c:v>649.58000000000004</c:v>
                </c:pt>
                <c:pt idx="263">
                  <c:v>638.24</c:v>
                </c:pt>
                <c:pt idx="264">
                  <c:v>612.75</c:v>
                </c:pt>
                <c:pt idx="265">
                  <c:v>615.96</c:v>
                </c:pt>
                <c:pt idx="266">
                  <c:v>635</c:v>
                </c:pt>
                <c:pt idx="267">
                  <c:v>641</c:v>
                </c:pt>
                <c:pt idx="268">
                  <c:v>636.25</c:v>
                </c:pt>
                <c:pt idx="269">
                  <c:v>638.25</c:v>
                </c:pt>
                <c:pt idx="270">
                  <c:v>639.85</c:v>
                </c:pt>
                <c:pt idx="271">
                  <c:v>652.25</c:v>
                </c:pt>
                <c:pt idx="272">
                  <c:v>667.73</c:v>
                </c:pt>
                <c:pt idx="273">
                  <c:v>675.83</c:v>
                </c:pt>
                <c:pt idx="274">
                  <c:v>677.5</c:v>
                </c:pt>
                <c:pt idx="275">
                  <c:v>686.78</c:v>
                </c:pt>
                <c:pt idx="276">
                  <c:v>679.75</c:v>
                </c:pt>
                <c:pt idx="277">
                  <c:v>693.25</c:v>
                </c:pt>
                <c:pt idx="278">
                  <c:v>691.25</c:v>
                </c:pt>
                <c:pt idx="279">
                  <c:v>690</c:v>
                </c:pt>
                <c:pt idx="280">
                  <c:v>688.5</c:v>
                </c:pt>
                <c:pt idx="281">
                  <c:v>684.3</c:v>
                </c:pt>
                <c:pt idx="282">
                  <c:v>697.55</c:v>
                </c:pt>
                <c:pt idx="283">
                  <c:v>707.5</c:v>
                </c:pt>
                <c:pt idx="284">
                  <c:v>707.25</c:v>
                </c:pt>
                <c:pt idx="285">
                  <c:v>702.85</c:v>
                </c:pt>
                <c:pt idx="286">
                  <c:v>709.75</c:v>
                </c:pt>
                <c:pt idx="287">
                  <c:v>714.63</c:v>
                </c:pt>
                <c:pt idx="288">
                  <c:v>711.25</c:v>
                </c:pt>
                <c:pt idx="289">
                  <c:v>703.25</c:v>
                </c:pt>
                <c:pt idx="290">
                  <c:v>699.13</c:v>
                </c:pt>
                <c:pt idx="291">
                  <c:v>686.58</c:v>
                </c:pt>
                <c:pt idx="292">
                  <c:v>683.13</c:v>
                </c:pt>
                <c:pt idx="293">
                  <c:v>695.45</c:v>
                </c:pt>
                <c:pt idx="294">
                  <c:v>684.48</c:v>
                </c:pt>
                <c:pt idx="295">
                  <c:v>695.28</c:v>
                </c:pt>
                <c:pt idx="296">
                  <c:v>710.5</c:v>
                </c:pt>
                <c:pt idx="297">
                  <c:v>723.4</c:v>
                </c:pt>
                <c:pt idx="298">
                  <c:v>717.68</c:v>
                </c:pt>
                <c:pt idx="299">
                  <c:v>710.5</c:v>
                </c:pt>
                <c:pt idx="300">
                  <c:v>708.13</c:v>
                </c:pt>
                <c:pt idx="301">
                  <c:v>722</c:v>
                </c:pt>
                <c:pt idx="302">
                  <c:v>702.25</c:v>
                </c:pt>
                <c:pt idx="303">
                  <c:v>716.6</c:v>
                </c:pt>
                <c:pt idx="304">
                  <c:v>713.63</c:v>
                </c:pt>
                <c:pt idx="305">
                  <c:v>703.78</c:v>
                </c:pt>
                <c:pt idx="306">
                  <c:v>667.38</c:v>
                </c:pt>
                <c:pt idx="307">
                  <c:v>685.29</c:v>
                </c:pt>
                <c:pt idx="308">
                  <c:v>700.46</c:v>
                </c:pt>
                <c:pt idx="309">
                  <c:v>708</c:v>
                </c:pt>
                <c:pt idx="310">
                  <c:v>700.63</c:v>
                </c:pt>
                <c:pt idx="311">
                  <c:v>704.69</c:v>
                </c:pt>
                <c:pt idx="312">
                  <c:v>698.93</c:v>
                </c:pt>
                <c:pt idx="313">
                  <c:v>705.89</c:v>
                </c:pt>
                <c:pt idx="314">
                  <c:v>700.22</c:v>
                </c:pt>
                <c:pt idx="315">
                  <c:v>707.88</c:v>
                </c:pt>
                <c:pt idx="316">
                  <c:v>692.5</c:v>
                </c:pt>
                <c:pt idx="317">
                  <c:v>684.89</c:v>
                </c:pt>
                <c:pt idx="318">
                  <c:v>656.35</c:v>
                </c:pt>
                <c:pt idx="319">
                  <c:v>658.75</c:v>
                </c:pt>
                <c:pt idx="320">
                  <c:v>672.5</c:v>
                </c:pt>
                <c:pt idx="321">
                  <c:v>659.06</c:v>
                </c:pt>
                <c:pt idx="322">
                  <c:v>647.75</c:v>
                </c:pt>
                <c:pt idx="323">
                  <c:v>645.29</c:v>
                </c:pt>
                <c:pt idx="324">
                  <c:v>653.86</c:v>
                </c:pt>
                <c:pt idx="325">
                  <c:v>656.19</c:v>
                </c:pt>
                <c:pt idx="326">
                  <c:v>651.08000000000004</c:v>
                </c:pt>
                <c:pt idx="327">
                  <c:v>634.97</c:v>
                </c:pt>
                <c:pt idx="328">
                  <c:v>645.5</c:v>
                </c:pt>
                <c:pt idx="329">
                  <c:v>641.70000000000005</c:v>
                </c:pt>
                <c:pt idx="330">
                  <c:v>643.75</c:v>
                </c:pt>
                <c:pt idx="331">
                  <c:v>638.75</c:v>
                </c:pt>
                <c:pt idx="332">
                  <c:v>643</c:v>
                </c:pt>
                <c:pt idx="333">
                  <c:v>652.63</c:v>
                </c:pt>
                <c:pt idx="334">
                  <c:v>644.13</c:v>
                </c:pt>
                <c:pt idx="335">
                  <c:v>652.67999999999995</c:v>
                </c:pt>
                <c:pt idx="336">
                  <c:v>661.7</c:v>
                </c:pt>
                <c:pt idx="337">
                  <c:v>657.38</c:v>
                </c:pt>
                <c:pt idx="338">
                  <c:v>663.25</c:v>
                </c:pt>
                <c:pt idx="339">
                  <c:v>675.5</c:v>
                </c:pt>
                <c:pt idx="340">
                  <c:v>671.96</c:v>
                </c:pt>
                <c:pt idx="341">
                  <c:v>667.03</c:v>
                </c:pt>
                <c:pt idx="342">
                  <c:v>663.13</c:v>
                </c:pt>
                <c:pt idx="343">
                  <c:v>672.5</c:v>
                </c:pt>
                <c:pt idx="344">
                  <c:v>681.63</c:v>
                </c:pt>
                <c:pt idx="345">
                  <c:v>683.03</c:v>
                </c:pt>
                <c:pt idx="346">
                  <c:v>680.29</c:v>
                </c:pt>
                <c:pt idx="347">
                  <c:v>666</c:v>
                </c:pt>
                <c:pt idx="348">
                  <c:v>660.1</c:v>
                </c:pt>
                <c:pt idx="349">
                  <c:v>650.75</c:v>
                </c:pt>
                <c:pt idx="350">
                  <c:v>647.25</c:v>
                </c:pt>
                <c:pt idx="351">
                  <c:v>622.63</c:v>
                </c:pt>
                <c:pt idx="352">
                  <c:v>613.75</c:v>
                </c:pt>
                <c:pt idx="353">
                  <c:v>615.75</c:v>
                </c:pt>
                <c:pt idx="354">
                  <c:v>602.75</c:v>
                </c:pt>
                <c:pt idx="355">
                  <c:v>589.1</c:v>
                </c:pt>
                <c:pt idx="356">
                  <c:v>594.86</c:v>
                </c:pt>
                <c:pt idx="357">
                  <c:v>593</c:v>
                </c:pt>
                <c:pt idx="358">
                  <c:v>603.5</c:v>
                </c:pt>
                <c:pt idx="359">
                  <c:v>603.5</c:v>
                </c:pt>
                <c:pt idx="360">
                  <c:v>614.5</c:v>
                </c:pt>
                <c:pt idx="361">
                  <c:v>611.38</c:v>
                </c:pt>
                <c:pt idx="362">
                  <c:v>592.77</c:v>
                </c:pt>
                <c:pt idx="363">
                  <c:v>586.48</c:v>
                </c:pt>
                <c:pt idx="364">
                  <c:v>589.96</c:v>
                </c:pt>
                <c:pt idx="365">
                  <c:v>605.32000000000005</c:v>
                </c:pt>
                <c:pt idx="366">
                  <c:v>604.62</c:v>
                </c:pt>
                <c:pt idx="367">
                  <c:v>611.75</c:v>
                </c:pt>
                <c:pt idx="368">
                  <c:v>612.25</c:v>
                </c:pt>
                <c:pt idx="369">
                  <c:v>613.25</c:v>
                </c:pt>
                <c:pt idx="370">
                  <c:v>612.41</c:v>
                </c:pt>
                <c:pt idx="371">
                  <c:v>623.80999999999995</c:v>
                </c:pt>
                <c:pt idx="372">
                  <c:v>627.13</c:v>
                </c:pt>
                <c:pt idx="373">
                  <c:v>621.98</c:v>
                </c:pt>
                <c:pt idx="374">
                  <c:v>613.85</c:v>
                </c:pt>
                <c:pt idx="375">
                  <c:v>622.25</c:v>
                </c:pt>
                <c:pt idx="376">
                  <c:v>625</c:v>
                </c:pt>
                <c:pt idx="377">
                  <c:v>618.25</c:v>
                </c:pt>
                <c:pt idx="378">
                  <c:v>633.53</c:v>
                </c:pt>
                <c:pt idx="379">
                  <c:v>627.5</c:v>
                </c:pt>
                <c:pt idx="380">
                  <c:v>632.64</c:v>
                </c:pt>
                <c:pt idx="381">
                  <c:v>629.4</c:v>
                </c:pt>
                <c:pt idx="382">
                  <c:v>619.6</c:v>
                </c:pt>
                <c:pt idx="383">
                  <c:v>608.70000000000005</c:v>
                </c:pt>
                <c:pt idx="384">
                  <c:v>607.5</c:v>
                </c:pt>
                <c:pt idx="385">
                  <c:v>607.29999999999995</c:v>
                </c:pt>
                <c:pt idx="386">
                  <c:v>596.29999999999995</c:v>
                </c:pt>
                <c:pt idx="387">
                  <c:v>577.33000000000004</c:v>
                </c:pt>
                <c:pt idx="388">
                  <c:v>564.6</c:v>
                </c:pt>
                <c:pt idx="389">
                  <c:v>582.19000000000005</c:v>
                </c:pt>
                <c:pt idx="390">
                  <c:v>575.25</c:v>
                </c:pt>
                <c:pt idx="391">
                  <c:v>599.1</c:v>
                </c:pt>
                <c:pt idx="392">
                  <c:v>595.45000000000005</c:v>
                </c:pt>
                <c:pt idx="393">
                  <c:v>586.5</c:v>
                </c:pt>
                <c:pt idx="394">
                  <c:v>576.45000000000005</c:v>
                </c:pt>
                <c:pt idx="395">
                  <c:v>583.03</c:v>
                </c:pt>
                <c:pt idx="396">
                  <c:v>575.5</c:v>
                </c:pt>
                <c:pt idx="397">
                  <c:v>583.5</c:v>
                </c:pt>
                <c:pt idx="398">
                  <c:v>578.5</c:v>
                </c:pt>
                <c:pt idx="399">
                  <c:v>585.4</c:v>
                </c:pt>
                <c:pt idx="400">
                  <c:v>577.25</c:v>
                </c:pt>
                <c:pt idx="401">
                  <c:v>583</c:v>
                </c:pt>
                <c:pt idx="402">
                  <c:v>575.04</c:v>
                </c:pt>
                <c:pt idx="403">
                  <c:v>583.70000000000005</c:v>
                </c:pt>
                <c:pt idx="404">
                  <c:v>576</c:v>
                </c:pt>
                <c:pt idx="405">
                  <c:v>571</c:v>
                </c:pt>
                <c:pt idx="406">
                  <c:v>563.75</c:v>
                </c:pt>
                <c:pt idx="407">
                  <c:v>566.25</c:v>
                </c:pt>
                <c:pt idx="408">
                  <c:v>568.25</c:v>
                </c:pt>
                <c:pt idx="409">
                  <c:v>578.75</c:v>
                </c:pt>
                <c:pt idx="410">
                  <c:v>588.38</c:v>
                </c:pt>
                <c:pt idx="411">
                  <c:v>589.25</c:v>
                </c:pt>
                <c:pt idx="412">
                  <c:v>582.80999999999995</c:v>
                </c:pt>
                <c:pt idx="413">
                  <c:v>570.64</c:v>
                </c:pt>
                <c:pt idx="414">
                  <c:v>579.25</c:v>
                </c:pt>
                <c:pt idx="415">
                  <c:v>579.20000000000005</c:v>
                </c:pt>
                <c:pt idx="416">
                  <c:v>586.1</c:v>
                </c:pt>
                <c:pt idx="417">
                  <c:v>586.11</c:v>
                </c:pt>
                <c:pt idx="418">
                  <c:v>584.9</c:v>
                </c:pt>
                <c:pt idx="419">
                  <c:v>581.92999999999995</c:v>
                </c:pt>
                <c:pt idx="420">
                  <c:v>574.03</c:v>
                </c:pt>
                <c:pt idx="421">
                  <c:v>578</c:v>
                </c:pt>
                <c:pt idx="422">
                  <c:v>576</c:v>
                </c:pt>
                <c:pt idx="423">
                  <c:v>583.65</c:v>
                </c:pt>
                <c:pt idx="424">
                  <c:v>608.25</c:v>
                </c:pt>
                <c:pt idx="425">
                  <c:v>607.88</c:v>
                </c:pt>
                <c:pt idx="426">
                  <c:v>624.25</c:v>
                </c:pt>
                <c:pt idx="427">
                  <c:v>631.75</c:v>
                </c:pt>
                <c:pt idx="428">
                  <c:v>654.75</c:v>
                </c:pt>
                <c:pt idx="429">
                  <c:v>652.54999999999995</c:v>
                </c:pt>
                <c:pt idx="430">
                  <c:v>650.5</c:v>
                </c:pt>
                <c:pt idx="431">
                  <c:v>639.1</c:v>
                </c:pt>
                <c:pt idx="432">
                  <c:v>631.75</c:v>
                </c:pt>
                <c:pt idx="433">
                  <c:v>618.5</c:v>
                </c:pt>
                <c:pt idx="434">
                  <c:v>629.75</c:v>
                </c:pt>
                <c:pt idx="435">
                  <c:v>631.38</c:v>
                </c:pt>
                <c:pt idx="436">
                  <c:v>640.75</c:v>
                </c:pt>
                <c:pt idx="437">
                  <c:v>644.78</c:v>
                </c:pt>
                <c:pt idx="438">
                  <c:v>646.1</c:v>
                </c:pt>
                <c:pt idx="439">
                  <c:v>653.54999999999995</c:v>
                </c:pt>
                <c:pt idx="440">
                  <c:v>667.85</c:v>
                </c:pt>
                <c:pt idx="441">
                  <c:v>669.8</c:v>
                </c:pt>
                <c:pt idx="442">
                  <c:v>677.2</c:v>
                </c:pt>
                <c:pt idx="443">
                  <c:v>688</c:v>
                </c:pt>
                <c:pt idx="444">
                  <c:v>695.65</c:v>
                </c:pt>
                <c:pt idx="445">
                  <c:v>679.98</c:v>
                </c:pt>
                <c:pt idx="446">
                  <c:v>666.63</c:v>
                </c:pt>
                <c:pt idx="447">
                  <c:v>671.5</c:v>
                </c:pt>
                <c:pt idx="448">
                  <c:v>662.5</c:v>
                </c:pt>
                <c:pt idx="449">
                  <c:v>671.35</c:v>
                </c:pt>
                <c:pt idx="450">
                  <c:v>644.75</c:v>
                </c:pt>
                <c:pt idx="451">
                  <c:v>638.1</c:v>
                </c:pt>
                <c:pt idx="452">
                  <c:v>629.29999999999995</c:v>
                </c:pt>
                <c:pt idx="453">
                  <c:v>634.45000000000005</c:v>
                </c:pt>
                <c:pt idx="454">
                  <c:v>637.33000000000004</c:v>
                </c:pt>
                <c:pt idx="455">
                  <c:v>644.85</c:v>
                </c:pt>
                <c:pt idx="456">
                  <c:v>652.45000000000005</c:v>
                </c:pt>
                <c:pt idx="457">
                  <c:v>652.45000000000005</c:v>
                </c:pt>
                <c:pt idx="458">
                  <c:v>673.5</c:v>
                </c:pt>
                <c:pt idx="459">
                  <c:v>660.48</c:v>
                </c:pt>
                <c:pt idx="460">
                  <c:v>658.03</c:v>
                </c:pt>
                <c:pt idx="461">
                  <c:v>656.7</c:v>
                </c:pt>
                <c:pt idx="462">
                  <c:v>649.35</c:v>
                </c:pt>
                <c:pt idx="463">
                  <c:v>651.20000000000005</c:v>
                </c:pt>
                <c:pt idx="464">
                  <c:v>633.6</c:v>
                </c:pt>
                <c:pt idx="465">
                  <c:v>633.1</c:v>
                </c:pt>
              </c:numCache>
            </c:numRef>
          </c:val>
          <c:smooth val="0"/>
          <c:extLst>
            <c:ext xmlns:c16="http://schemas.microsoft.com/office/drawing/2014/chart" uri="{C3380CC4-5D6E-409C-BE32-E72D297353CC}">
              <c16:uniqueId val="{00000001-2DA6-414F-BA10-DFBA6B92F842}"/>
            </c:ext>
          </c:extLst>
        </c:ser>
        <c:ser>
          <c:idx val="2"/>
          <c:order val="2"/>
          <c:tx>
            <c:strRef>
              <c:f>Data!$D$1:$D$2</c:f>
              <c:strCache>
                <c:ptCount val="2"/>
                <c:pt idx="0">
                  <c:v>Gold</c:v>
                </c:pt>
                <c:pt idx="1">
                  <c:v>US$ / oz</c:v>
                </c:pt>
              </c:strCache>
            </c:strRef>
          </c:tx>
          <c:spPr>
            <a:ln w="22225" cap="rnd" cmpd="sng" algn="ctr">
              <a:solidFill>
                <a:schemeClr val="accent3"/>
              </a:solidFill>
              <a:round/>
            </a:ln>
            <a:effectLst/>
          </c:spPr>
          <c:marker>
            <c:symbol val="none"/>
          </c:marker>
          <c:trendline>
            <c:spPr>
              <a:ln w="9525" cap="rnd">
                <a:solidFill>
                  <a:schemeClr val="accent3"/>
                </a:solidFill>
              </a:ln>
              <a:effectLst/>
            </c:spPr>
            <c:trendlineType val="linear"/>
            <c:dispRSqr val="0"/>
            <c:dispEq val="0"/>
          </c:trendline>
          <c:cat>
            <c:numRef>
              <c:f>Data!$A$3:$A$468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Data!$D$3:$D$468</c:f>
              <c:numCache>
                <c:formatCode>_-* #,##0.00_-;\-* #,##0.00_-;_-* "-"??_-;_-@_-</c:formatCode>
                <c:ptCount val="466"/>
                <c:pt idx="0">
                  <c:v>1414.8</c:v>
                </c:pt>
                <c:pt idx="1">
                  <c:v>1380.72</c:v>
                </c:pt>
                <c:pt idx="2">
                  <c:v>1378.32</c:v>
                </c:pt>
                <c:pt idx="3">
                  <c:v>1371.6</c:v>
                </c:pt>
                <c:pt idx="4">
                  <c:v>1369.57</c:v>
                </c:pt>
                <c:pt idx="5">
                  <c:v>1375.68</c:v>
                </c:pt>
                <c:pt idx="6">
                  <c:v>1381.53</c:v>
                </c:pt>
                <c:pt idx="7">
                  <c:v>1387.85</c:v>
                </c:pt>
                <c:pt idx="8">
                  <c:v>1373.78</c:v>
                </c:pt>
                <c:pt idx="9">
                  <c:v>1361.72</c:v>
                </c:pt>
                <c:pt idx="10">
                  <c:v>1362.65</c:v>
                </c:pt>
                <c:pt idx="11">
                  <c:v>1368.25</c:v>
                </c:pt>
                <c:pt idx="12">
                  <c:v>1369.93</c:v>
                </c:pt>
                <c:pt idx="13">
                  <c:v>1346.28</c:v>
                </c:pt>
                <c:pt idx="14">
                  <c:v>1342.68</c:v>
                </c:pt>
                <c:pt idx="15">
                  <c:v>1334.35</c:v>
                </c:pt>
                <c:pt idx="16">
                  <c:v>1332.32</c:v>
                </c:pt>
                <c:pt idx="17">
                  <c:v>1345.85</c:v>
                </c:pt>
                <c:pt idx="18">
                  <c:v>1313.93</c:v>
                </c:pt>
                <c:pt idx="19">
                  <c:v>1336.75</c:v>
                </c:pt>
                <c:pt idx="20">
                  <c:v>1332.8</c:v>
                </c:pt>
                <c:pt idx="21">
                  <c:v>1338.1</c:v>
                </c:pt>
                <c:pt idx="22">
                  <c:v>1335.32</c:v>
                </c:pt>
                <c:pt idx="23">
                  <c:v>1354.35</c:v>
                </c:pt>
                <c:pt idx="24">
                  <c:v>1348.85</c:v>
                </c:pt>
                <c:pt idx="25">
                  <c:v>1351.3</c:v>
                </c:pt>
                <c:pt idx="26">
                  <c:v>1364.03</c:v>
                </c:pt>
                <c:pt idx="27">
                  <c:v>1363.65</c:v>
                </c:pt>
                <c:pt idx="28">
                  <c:v>1363.8</c:v>
                </c:pt>
                <c:pt idx="29">
                  <c:v>1357.05</c:v>
                </c:pt>
                <c:pt idx="30">
                  <c:v>1361.85</c:v>
                </c:pt>
                <c:pt idx="31">
                  <c:v>1373.8</c:v>
                </c:pt>
                <c:pt idx="32">
                  <c:v>1374.43</c:v>
                </c:pt>
                <c:pt idx="33">
                  <c:v>1384.1</c:v>
                </c:pt>
                <c:pt idx="34">
                  <c:v>1389.53</c:v>
                </c:pt>
                <c:pt idx="35">
                  <c:v>1406.45</c:v>
                </c:pt>
                <c:pt idx="36">
                  <c:v>1399.13</c:v>
                </c:pt>
                <c:pt idx="37">
                  <c:v>1411.7</c:v>
                </c:pt>
                <c:pt idx="38">
                  <c:v>1402.88</c:v>
                </c:pt>
                <c:pt idx="39">
                  <c:v>1410.6</c:v>
                </c:pt>
                <c:pt idx="40">
                  <c:v>1411.48</c:v>
                </c:pt>
                <c:pt idx="41">
                  <c:v>1433.28</c:v>
                </c:pt>
                <c:pt idx="42">
                  <c:v>1434.5</c:v>
                </c:pt>
                <c:pt idx="43">
                  <c:v>1416</c:v>
                </c:pt>
                <c:pt idx="44">
                  <c:v>1430.9</c:v>
                </c:pt>
                <c:pt idx="45">
                  <c:v>1432.05</c:v>
                </c:pt>
                <c:pt idx="46">
                  <c:v>1428.95</c:v>
                </c:pt>
                <c:pt idx="47">
                  <c:v>1430.97</c:v>
                </c:pt>
                <c:pt idx="48">
                  <c:v>1411.8</c:v>
                </c:pt>
                <c:pt idx="49">
                  <c:v>1417.45</c:v>
                </c:pt>
                <c:pt idx="50">
                  <c:v>1426.4</c:v>
                </c:pt>
                <c:pt idx="51">
                  <c:v>1395.7</c:v>
                </c:pt>
                <c:pt idx="52">
                  <c:v>1398.88</c:v>
                </c:pt>
                <c:pt idx="53">
                  <c:v>1403.72</c:v>
                </c:pt>
                <c:pt idx="54">
                  <c:v>1418.9</c:v>
                </c:pt>
                <c:pt idx="55">
                  <c:v>1427.68</c:v>
                </c:pt>
                <c:pt idx="56">
                  <c:v>1427.65</c:v>
                </c:pt>
                <c:pt idx="57">
                  <c:v>1437.4</c:v>
                </c:pt>
                <c:pt idx="58">
                  <c:v>1430.65</c:v>
                </c:pt>
                <c:pt idx="59">
                  <c:v>1429.74</c:v>
                </c:pt>
                <c:pt idx="60">
                  <c:v>1420.4</c:v>
                </c:pt>
                <c:pt idx="61">
                  <c:v>1418.5</c:v>
                </c:pt>
                <c:pt idx="62">
                  <c:v>1423.02</c:v>
                </c:pt>
                <c:pt idx="63">
                  <c:v>1432.3</c:v>
                </c:pt>
                <c:pt idx="64">
                  <c:v>1428.8</c:v>
                </c:pt>
                <c:pt idx="65">
                  <c:v>1433.95</c:v>
                </c:pt>
                <c:pt idx="66">
                  <c:v>1455.73</c:v>
                </c:pt>
                <c:pt idx="67">
                  <c:v>1459.7</c:v>
                </c:pt>
                <c:pt idx="68">
                  <c:v>1458.07</c:v>
                </c:pt>
                <c:pt idx="69">
                  <c:v>1474.93</c:v>
                </c:pt>
                <c:pt idx="70">
                  <c:v>1463.15</c:v>
                </c:pt>
                <c:pt idx="71">
                  <c:v>1453.1</c:v>
                </c:pt>
                <c:pt idx="72">
                  <c:v>1457.3</c:v>
                </c:pt>
                <c:pt idx="73">
                  <c:v>1474.18</c:v>
                </c:pt>
                <c:pt idx="74">
                  <c:v>1486.7</c:v>
                </c:pt>
                <c:pt idx="75">
                  <c:v>1495.3</c:v>
                </c:pt>
                <c:pt idx="76">
                  <c:v>1496.32</c:v>
                </c:pt>
                <c:pt idx="77">
                  <c:v>1502.55</c:v>
                </c:pt>
                <c:pt idx="78">
                  <c:v>1506.25</c:v>
                </c:pt>
                <c:pt idx="79">
                  <c:v>1506.85</c:v>
                </c:pt>
                <c:pt idx="80">
                  <c:v>1507.23</c:v>
                </c:pt>
                <c:pt idx="81">
                  <c:v>1506.3</c:v>
                </c:pt>
                <c:pt idx="82">
                  <c:v>1527.35</c:v>
                </c:pt>
                <c:pt idx="83">
                  <c:v>1536.2</c:v>
                </c:pt>
                <c:pt idx="84">
                  <c:v>1563.7</c:v>
                </c:pt>
                <c:pt idx="85">
                  <c:v>1545.35</c:v>
                </c:pt>
                <c:pt idx="86">
                  <c:v>1535.97</c:v>
                </c:pt>
                <c:pt idx="87">
                  <c:v>1516.32</c:v>
                </c:pt>
                <c:pt idx="88">
                  <c:v>1474.3</c:v>
                </c:pt>
                <c:pt idx="89">
                  <c:v>1495.6</c:v>
                </c:pt>
                <c:pt idx="90">
                  <c:v>1513.75</c:v>
                </c:pt>
                <c:pt idx="91">
                  <c:v>1516.28</c:v>
                </c:pt>
                <c:pt idx="92">
                  <c:v>1501.2</c:v>
                </c:pt>
                <c:pt idx="93">
                  <c:v>1505.9</c:v>
                </c:pt>
                <c:pt idx="94">
                  <c:v>1495.02</c:v>
                </c:pt>
                <c:pt idx="95">
                  <c:v>1489.3</c:v>
                </c:pt>
                <c:pt idx="96">
                  <c:v>1486.8</c:v>
                </c:pt>
                <c:pt idx="97">
                  <c:v>1497.15</c:v>
                </c:pt>
                <c:pt idx="98">
                  <c:v>1493.35</c:v>
                </c:pt>
                <c:pt idx="99">
                  <c:v>1512.3</c:v>
                </c:pt>
                <c:pt idx="100">
                  <c:v>1517.03</c:v>
                </c:pt>
                <c:pt idx="101">
                  <c:v>1526.63</c:v>
                </c:pt>
                <c:pt idx="102">
                  <c:v>1525.32</c:v>
                </c:pt>
                <c:pt idx="103">
                  <c:v>1519.15</c:v>
                </c:pt>
                <c:pt idx="104">
                  <c:v>1536.4</c:v>
                </c:pt>
                <c:pt idx="105">
                  <c:v>1537.15</c:v>
                </c:pt>
                <c:pt idx="106">
                  <c:v>1535.8</c:v>
                </c:pt>
                <c:pt idx="107">
                  <c:v>1539.8</c:v>
                </c:pt>
                <c:pt idx="108">
                  <c:v>1533.57</c:v>
                </c:pt>
                <c:pt idx="109">
                  <c:v>1541.95</c:v>
                </c:pt>
                <c:pt idx="110">
                  <c:v>1544.65</c:v>
                </c:pt>
                <c:pt idx="111">
                  <c:v>1544.15</c:v>
                </c:pt>
                <c:pt idx="112">
                  <c:v>1537.65</c:v>
                </c:pt>
                <c:pt idx="113">
                  <c:v>1544.1</c:v>
                </c:pt>
                <c:pt idx="114">
                  <c:v>1531.65</c:v>
                </c:pt>
                <c:pt idx="115">
                  <c:v>1516.1</c:v>
                </c:pt>
                <c:pt idx="116">
                  <c:v>1523.78</c:v>
                </c:pt>
                <c:pt idx="117">
                  <c:v>1530.88</c:v>
                </c:pt>
                <c:pt idx="118">
                  <c:v>1529.8</c:v>
                </c:pt>
                <c:pt idx="119">
                  <c:v>1539.45</c:v>
                </c:pt>
                <c:pt idx="120">
                  <c:v>1540.7</c:v>
                </c:pt>
                <c:pt idx="121">
                  <c:v>1546.3</c:v>
                </c:pt>
                <c:pt idx="122">
                  <c:v>1548.95</c:v>
                </c:pt>
                <c:pt idx="123">
                  <c:v>1521.4</c:v>
                </c:pt>
                <c:pt idx="124">
                  <c:v>1502.65</c:v>
                </c:pt>
                <c:pt idx="125">
                  <c:v>1498.05</c:v>
                </c:pt>
                <c:pt idx="126">
                  <c:v>1501.4</c:v>
                </c:pt>
                <c:pt idx="127">
                  <c:v>1512.3</c:v>
                </c:pt>
                <c:pt idx="128">
                  <c:v>1500.35</c:v>
                </c:pt>
                <c:pt idx="129">
                  <c:v>1487.78</c:v>
                </c:pt>
                <c:pt idx="130">
                  <c:v>1497.07</c:v>
                </c:pt>
                <c:pt idx="131">
                  <c:v>1515.65</c:v>
                </c:pt>
                <c:pt idx="132">
                  <c:v>1528.9</c:v>
                </c:pt>
                <c:pt idx="133">
                  <c:v>1532.38</c:v>
                </c:pt>
                <c:pt idx="134">
                  <c:v>1544.15</c:v>
                </c:pt>
                <c:pt idx="135">
                  <c:v>1553.47</c:v>
                </c:pt>
                <c:pt idx="136">
                  <c:v>1567.7</c:v>
                </c:pt>
                <c:pt idx="137">
                  <c:v>1582.38</c:v>
                </c:pt>
                <c:pt idx="138">
                  <c:v>1587.3</c:v>
                </c:pt>
                <c:pt idx="139">
                  <c:v>1593.55</c:v>
                </c:pt>
                <c:pt idx="140">
                  <c:v>1604.85</c:v>
                </c:pt>
                <c:pt idx="141">
                  <c:v>1588.45</c:v>
                </c:pt>
                <c:pt idx="142">
                  <c:v>1600.5</c:v>
                </c:pt>
                <c:pt idx="143">
                  <c:v>1590.7</c:v>
                </c:pt>
                <c:pt idx="144">
                  <c:v>1601.27</c:v>
                </c:pt>
                <c:pt idx="145">
                  <c:v>1614.15</c:v>
                </c:pt>
                <c:pt idx="146">
                  <c:v>1619.3</c:v>
                </c:pt>
                <c:pt idx="147">
                  <c:v>1613.65</c:v>
                </c:pt>
                <c:pt idx="148">
                  <c:v>1615.95</c:v>
                </c:pt>
                <c:pt idx="149">
                  <c:v>1627.88</c:v>
                </c:pt>
                <c:pt idx="150">
                  <c:v>1619</c:v>
                </c:pt>
                <c:pt idx="151">
                  <c:v>1661.18</c:v>
                </c:pt>
                <c:pt idx="152">
                  <c:v>1661.75</c:v>
                </c:pt>
                <c:pt idx="153">
                  <c:v>1646.53</c:v>
                </c:pt>
                <c:pt idx="154">
                  <c:v>1663.8</c:v>
                </c:pt>
                <c:pt idx="155">
                  <c:v>1719.53</c:v>
                </c:pt>
                <c:pt idx="156">
                  <c:v>1740.4</c:v>
                </c:pt>
                <c:pt idx="157">
                  <c:v>1793.05</c:v>
                </c:pt>
                <c:pt idx="158">
                  <c:v>1764.1</c:v>
                </c:pt>
                <c:pt idx="159">
                  <c:v>1746.9</c:v>
                </c:pt>
                <c:pt idx="160">
                  <c:v>1765.85</c:v>
                </c:pt>
                <c:pt idx="161">
                  <c:v>1785.7</c:v>
                </c:pt>
                <c:pt idx="162">
                  <c:v>1791.25</c:v>
                </c:pt>
                <c:pt idx="163">
                  <c:v>1823.8</c:v>
                </c:pt>
                <c:pt idx="164">
                  <c:v>1852.1</c:v>
                </c:pt>
                <c:pt idx="165">
                  <c:v>1897.6</c:v>
                </c:pt>
                <c:pt idx="166">
                  <c:v>1828.35</c:v>
                </c:pt>
                <c:pt idx="167">
                  <c:v>1759.32</c:v>
                </c:pt>
                <c:pt idx="168">
                  <c:v>1774.15</c:v>
                </c:pt>
                <c:pt idx="169">
                  <c:v>1827.95</c:v>
                </c:pt>
                <c:pt idx="170">
                  <c:v>1788.43</c:v>
                </c:pt>
                <c:pt idx="171">
                  <c:v>1835.43</c:v>
                </c:pt>
                <c:pt idx="172">
                  <c:v>1825.72</c:v>
                </c:pt>
                <c:pt idx="173">
                  <c:v>1826.15</c:v>
                </c:pt>
                <c:pt idx="174">
                  <c:v>1882.88</c:v>
                </c:pt>
                <c:pt idx="175">
                  <c:v>1900.23</c:v>
                </c:pt>
                <c:pt idx="176">
                  <c:v>1875.4</c:v>
                </c:pt>
                <c:pt idx="177">
                  <c:v>1817.47</c:v>
                </c:pt>
                <c:pt idx="178">
                  <c:v>1870.18</c:v>
                </c:pt>
                <c:pt idx="179">
                  <c:v>1855.7</c:v>
                </c:pt>
                <c:pt idx="180">
                  <c:v>1815.3</c:v>
                </c:pt>
                <c:pt idx="181">
                  <c:v>1833.6</c:v>
                </c:pt>
                <c:pt idx="182">
                  <c:v>1819.63</c:v>
                </c:pt>
                <c:pt idx="183">
                  <c:v>1788.57</c:v>
                </c:pt>
                <c:pt idx="184">
                  <c:v>1811.88</c:v>
                </c:pt>
                <c:pt idx="185">
                  <c:v>1778.68</c:v>
                </c:pt>
                <c:pt idx="186">
                  <c:v>1803.63</c:v>
                </c:pt>
                <c:pt idx="187">
                  <c:v>1782.35</c:v>
                </c:pt>
                <c:pt idx="188">
                  <c:v>1740.13</c:v>
                </c:pt>
                <c:pt idx="189">
                  <c:v>1656.8</c:v>
                </c:pt>
                <c:pt idx="190">
                  <c:v>1626.35</c:v>
                </c:pt>
                <c:pt idx="191">
                  <c:v>1650.13</c:v>
                </c:pt>
                <c:pt idx="192">
                  <c:v>1608.8</c:v>
                </c:pt>
                <c:pt idx="193">
                  <c:v>1614.4</c:v>
                </c:pt>
                <c:pt idx="194">
                  <c:v>1623.97</c:v>
                </c:pt>
                <c:pt idx="195">
                  <c:v>1658.32</c:v>
                </c:pt>
                <c:pt idx="196">
                  <c:v>1623.95</c:v>
                </c:pt>
                <c:pt idx="197">
                  <c:v>1641.05</c:v>
                </c:pt>
                <c:pt idx="198">
                  <c:v>1651.43</c:v>
                </c:pt>
                <c:pt idx="199">
                  <c:v>1637.85</c:v>
                </c:pt>
                <c:pt idx="200">
                  <c:v>1676.55</c:v>
                </c:pt>
                <c:pt idx="201">
                  <c:v>1662.4</c:v>
                </c:pt>
                <c:pt idx="202">
                  <c:v>1676.03</c:v>
                </c:pt>
                <c:pt idx="203">
                  <c:v>1668.14</c:v>
                </c:pt>
                <c:pt idx="204">
                  <c:v>1680.73</c:v>
                </c:pt>
                <c:pt idx="205">
                  <c:v>1670.85</c:v>
                </c:pt>
                <c:pt idx="206">
                  <c:v>1657.85</c:v>
                </c:pt>
                <c:pt idx="207">
                  <c:v>1640.75</c:v>
                </c:pt>
                <c:pt idx="208">
                  <c:v>1620.8</c:v>
                </c:pt>
                <c:pt idx="209">
                  <c:v>1642.38</c:v>
                </c:pt>
                <c:pt idx="210">
                  <c:v>1653.48</c:v>
                </c:pt>
                <c:pt idx="211">
                  <c:v>1705.53</c:v>
                </c:pt>
                <c:pt idx="212">
                  <c:v>1724.82</c:v>
                </c:pt>
                <c:pt idx="213">
                  <c:v>1744.85</c:v>
                </c:pt>
                <c:pt idx="214">
                  <c:v>1743.75</c:v>
                </c:pt>
                <c:pt idx="215">
                  <c:v>1714.85</c:v>
                </c:pt>
                <c:pt idx="216">
                  <c:v>1719.9</c:v>
                </c:pt>
                <c:pt idx="217">
                  <c:v>1738.6</c:v>
                </c:pt>
                <c:pt idx="218">
                  <c:v>1763.82</c:v>
                </c:pt>
                <c:pt idx="219">
                  <c:v>1754.65</c:v>
                </c:pt>
                <c:pt idx="220">
                  <c:v>1795.1</c:v>
                </c:pt>
                <c:pt idx="221">
                  <c:v>1786.3</c:v>
                </c:pt>
                <c:pt idx="222">
                  <c:v>1769.95</c:v>
                </c:pt>
                <c:pt idx="223">
                  <c:v>1758.4</c:v>
                </c:pt>
                <c:pt idx="224">
                  <c:v>1788.68</c:v>
                </c:pt>
                <c:pt idx="225">
                  <c:v>1780.43</c:v>
                </c:pt>
                <c:pt idx="226">
                  <c:v>1780.82</c:v>
                </c:pt>
                <c:pt idx="227">
                  <c:v>1763.38</c:v>
                </c:pt>
                <c:pt idx="228">
                  <c:v>1721.78</c:v>
                </c:pt>
                <c:pt idx="229">
                  <c:v>1723.95</c:v>
                </c:pt>
                <c:pt idx="230">
                  <c:v>1677.32</c:v>
                </c:pt>
                <c:pt idx="231">
                  <c:v>1699.82</c:v>
                </c:pt>
                <c:pt idx="232">
                  <c:v>1692.27</c:v>
                </c:pt>
                <c:pt idx="233">
                  <c:v>1694.32</c:v>
                </c:pt>
                <c:pt idx="234">
                  <c:v>1683.53</c:v>
                </c:pt>
                <c:pt idx="235">
                  <c:v>1712.35</c:v>
                </c:pt>
                <c:pt idx="236">
                  <c:v>1715.72</c:v>
                </c:pt>
                <c:pt idx="237">
                  <c:v>1746.38</c:v>
                </c:pt>
                <c:pt idx="238">
                  <c:v>1744.82</c:v>
                </c:pt>
                <c:pt idx="239">
                  <c:v>1746.75</c:v>
                </c:pt>
                <c:pt idx="240">
                  <c:v>1723</c:v>
                </c:pt>
                <c:pt idx="241">
                  <c:v>1728.2</c:v>
                </c:pt>
                <c:pt idx="242">
                  <c:v>1741.8</c:v>
                </c:pt>
                <c:pt idx="243">
                  <c:v>1708.38</c:v>
                </c:pt>
                <c:pt idx="244">
                  <c:v>1711.6</c:v>
                </c:pt>
                <c:pt idx="245">
                  <c:v>1666.57</c:v>
                </c:pt>
                <c:pt idx="246">
                  <c:v>1631.57</c:v>
                </c:pt>
                <c:pt idx="247">
                  <c:v>1574.05</c:v>
                </c:pt>
                <c:pt idx="248">
                  <c:v>1570.52</c:v>
                </c:pt>
                <c:pt idx="249">
                  <c:v>1598.95</c:v>
                </c:pt>
                <c:pt idx="250">
                  <c:v>1594.27</c:v>
                </c:pt>
                <c:pt idx="251">
                  <c:v>1615.9</c:v>
                </c:pt>
                <c:pt idx="252">
                  <c:v>1615.23</c:v>
                </c:pt>
                <c:pt idx="253">
                  <c:v>1605.55</c:v>
                </c:pt>
                <c:pt idx="254">
                  <c:v>1606.35</c:v>
                </c:pt>
                <c:pt idx="255">
                  <c:v>1606.95</c:v>
                </c:pt>
                <c:pt idx="256">
                  <c:v>1593.22</c:v>
                </c:pt>
                <c:pt idx="257">
                  <c:v>1555.43</c:v>
                </c:pt>
                <c:pt idx="258">
                  <c:v>1545.97</c:v>
                </c:pt>
                <c:pt idx="259">
                  <c:v>1563.7</c:v>
                </c:pt>
                <c:pt idx="260">
                  <c:v>1566.27</c:v>
                </c:pt>
                <c:pt idx="261">
                  <c:v>1603.5</c:v>
                </c:pt>
                <c:pt idx="262">
                  <c:v>1611.6</c:v>
                </c:pt>
                <c:pt idx="263">
                  <c:v>1622.72</c:v>
                </c:pt>
                <c:pt idx="264">
                  <c:v>1617.95</c:v>
                </c:pt>
                <c:pt idx="265">
                  <c:v>1611.57</c:v>
                </c:pt>
                <c:pt idx="266">
                  <c:v>1632.35</c:v>
                </c:pt>
                <c:pt idx="267">
                  <c:v>1641.97</c:v>
                </c:pt>
                <c:pt idx="268">
                  <c:v>1650.25</c:v>
                </c:pt>
                <c:pt idx="269">
                  <c:v>1639</c:v>
                </c:pt>
                <c:pt idx="270">
                  <c:v>1643.8</c:v>
                </c:pt>
                <c:pt idx="271">
                  <c:v>1652.05</c:v>
                </c:pt>
                <c:pt idx="272">
                  <c:v>1659.95</c:v>
                </c:pt>
                <c:pt idx="273">
                  <c:v>1658.35</c:v>
                </c:pt>
                <c:pt idx="274">
                  <c:v>1666.65</c:v>
                </c:pt>
                <c:pt idx="275">
                  <c:v>1677.18</c:v>
                </c:pt>
                <c:pt idx="276">
                  <c:v>1665.68</c:v>
                </c:pt>
                <c:pt idx="277">
                  <c:v>1710.57</c:v>
                </c:pt>
                <c:pt idx="278">
                  <c:v>1720.65</c:v>
                </c:pt>
                <c:pt idx="279">
                  <c:v>1739.07</c:v>
                </c:pt>
                <c:pt idx="280">
                  <c:v>1730.07</c:v>
                </c:pt>
                <c:pt idx="281">
                  <c:v>1737.6</c:v>
                </c:pt>
                <c:pt idx="282">
                  <c:v>1743.4</c:v>
                </c:pt>
                <c:pt idx="283">
                  <c:v>1759.48</c:v>
                </c:pt>
                <c:pt idx="284">
                  <c:v>1726.25</c:v>
                </c:pt>
                <c:pt idx="285">
                  <c:v>1720.35</c:v>
                </c:pt>
                <c:pt idx="286">
                  <c:v>1745.48</c:v>
                </c:pt>
                <c:pt idx="287">
                  <c:v>1733.2</c:v>
                </c:pt>
                <c:pt idx="288">
                  <c:v>1729.4</c:v>
                </c:pt>
                <c:pt idx="289">
                  <c:v>1722</c:v>
                </c:pt>
                <c:pt idx="290">
                  <c:v>1722.27</c:v>
                </c:pt>
                <c:pt idx="291">
                  <c:v>1720.18</c:v>
                </c:pt>
                <c:pt idx="292">
                  <c:v>1728.15</c:v>
                </c:pt>
                <c:pt idx="293">
                  <c:v>1728.07</c:v>
                </c:pt>
                <c:pt idx="294">
                  <c:v>1723.38</c:v>
                </c:pt>
                <c:pt idx="295">
                  <c:v>1734.95</c:v>
                </c:pt>
                <c:pt idx="296">
                  <c:v>1759.13</c:v>
                </c:pt>
                <c:pt idx="297">
                  <c:v>1776.22</c:v>
                </c:pt>
                <c:pt idx="298">
                  <c:v>1780.68</c:v>
                </c:pt>
                <c:pt idx="299">
                  <c:v>1772.45</c:v>
                </c:pt>
                <c:pt idx="300">
                  <c:v>1767.68</c:v>
                </c:pt>
                <c:pt idx="301">
                  <c:v>1784.23</c:v>
                </c:pt>
                <c:pt idx="302">
                  <c:v>1696.85</c:v>
                </c:pt>
                <c:pt idx="303">
                  <c:v>1718.28</c:v>
                </c:pt>
                <c:pt idx="304">
                  <c:v>1712.6</c:v>
                </c:pt>
                <c:pt idx="305">
                  <c:v>1706.5</c:v>
                </c:pt>
                <c:pt idx="306">
                  <c:v>1674.32</c:v>
                </c:pt>
                <c:pt idx="307">
                  <c:v>1684.98</c:v>
                </c:pt>
                <c:pt idx="308">
                  <c:v>1699.77</c:v>
                </c:pt>
                <c:pt idx="309">
                  <c:v>1713.65</c:v>
                </c:pt>
                <c:pt idx="310">
                  <c:v>1701.32</c:v>
                </c:pt>
                <c:pt idx="311">
                  <c:v>1674.1</c:v>
                </c:pt>
                <c:pt idx="312">
                  <c:v>1644.88</c:v>
                </c:pt>
                <c:pt idx="313">
                  <c:v>1658.43</c:v>
                </c:pt>
                <c:pt idx="314">
                  <c:v>1660</c:v>
                </c:pt>
                <c:pt idx="315">
                  <c:v>1664.52</c:v>
                </c:pt>
                <c:pt idx="316">
                  <c:v>1650.77</c:v>
                </c:pt>
                <c:pt idx="317">
                  <c:v>1650.43</c:v>
                </c:pt>
                <c:pt idx="318">
                  <c:v>1645.9</c:v>
                </c:pt>
                <c:pt idx="319">
                  <c:v>1661.9</c:v>
                </c:pt>
                <c:pt idx="320">
                  <c:v>1690.07</c:v>
                </c:pt>
                <c:pt idx="321">
                  <c:v>1680.77</c:v>
                </c:pt>
                <c:pt idx="322">
                  <c:v>1663.68</c:v>
                </c:pt>
                <c:pt idx="323">
                  <c:v>1661.57</c:v>
                </c:pt>
                <c:pt idx="324">
                  <c:v>1668.35</c:v>
                </c:pt>
                <c:pt idx="325">
                  <c:v>1677.68</c:v>
                </c:pt>
                <c:pt idx="326">
                  <c:v>1646.13</c:v>
                </c:pt>
                <c:pt idx="327">
                  <c:v>1620.77</c:v>
                </c:pt>
                <c:pt idx="328">
                  <c:v>1631.23</c:v>
                </c:pt>
                <c:pt idx="329">
                  <c:v>1636.43</c:v>
                </c:pt>
                <c:pt idx="330">
                  <c:v>1640.2</c:v>
                </c:pt>
                <c:pt idx="331">
                  <c:v>1659.93</c:v>
                </c:pt>
                <c:pt idx="332">
                  <c:v>1659.13</c:v>
                </c:pt>
                <c:pt idx="333">
                  <c:v>1675.77</c:v>
                </c:pt>
                <c:pt idx="334">
                  <c:v>1658.15</c:v>
                </c:pt>
                <c:pt idx="335">
                  <c:v>1651.88</c:v>
                </c:pt>
                <c:pt idx="336">
                  <c:v>1649.57</c:v>
                </c:pt>
                <c:pt idx="337">
                  <c:v>1642.1</c:v>
                </c:pt>
                <c:pt idx="338">
                  <c:v>1642.93</c:v>
                </c:pt>
                <c:pt idx="339">
                  <c:v>1642.93</c:v>
                </c:pt>
                <c:pt idx="340">
                  <c:v>1638.82</c:v>
                </c:pt>
                <c:pt idx="341">
                  <c:v>1642.27</c:v>
                </c:pt>
                <c:pt idx="342">
                  <c:v>1643.63</c:v>
                </c:pt>
                <c:pt idx="343">
                  <c:v>1657.43</c:v>
                </c:pt>
                <c:pt idx="344">
                  <c:v>1662.75</c:v>
                </c:pt>
                <c:pt idx="345">
                  <c:v>1664.75</c:v>
                </c:pt>
                <c:pt idx="346">
                  <c:v>1662.43</c:v>
                </c:pt>
                <c:pt idx="347">
                  <c:v>1653.5</c:v>
                </c:pt>
                <c:pt idx="348">
                  <c:v>1635.98</c:v>
                </c:pt>
                <c:pt idx="349">
                  <c:v>1642.22</c:v>
                </c:pt>
                <c:pt idx="350">
                  <c:v>1638.55</c:v>
                </c:pt>
                <c:pt idx="351">
                  <c:v>1605.47</c:v>
                </c:pt>
                <c:pt idx="352">
                  <c:v>1589.57</c:v>
                </c:pt>
                <c:pt idx="353">
                  <c:v>1594.02</c:v>
                </c:pt>
                <c:pt idx="354">
                  <c:v>1579.4</c:v>
                </c:pt>
                <c:pt idx="355">
                  <c:v>1556.72</c:v>
                </c:pt>
                <c:pt idx="356">
                  <c:v>1544.21</c:v>
                </c:pt>
                <c:pt idx="357">
                  <c:v>1539.57</c:v>
                </c:pt>
                <c:pt idx="358">
                  <c:v>1574.27</c:v>
                </c:pt>
                <c:pt idx="359">
                  <c:v>1592.99</c:v>
                </c:pt>
                <c:pt idx="360">
                  <c:v>1593.07</c:v>
                </c:pt>
                <c:pt idx="361">
                  <c:v>1568.5</c:v>
                </c:pt>
                <c:pt idx="362">
                  <c:v>1561.45</c:v>
                </c:pt>
                <c:pt idx="363">
                  <c:v>1559.25</c:v>
                </c:pt>
                <c:pt idx="364">
                  <c:v>1573.03</c:v>
                </c:pt>
                <c:pt idx="365">
                  <c:v>1573.4</c:v>
                </c:pt>
                <c:pt idx="366">
                  <c:v>1555.15</c:v>
                </c:pt>
                <c:pt idx="367">
                  <c:v>1563.38</c:v>
                </c:pt>
                <c:pt idx="368">
                  <c:v>1560.43</c:v>
                </c:pt>
                <c:pt idx="369">
                  <c:v>1624.1</c:v>
                </c:pt>
                <c:pt idx="370">
                  <c:v>1618.85</c:v>
                </c:pt>
                <c:pt idx="371">
                  <c:v>1617.05</c:v>
                </c:pt>
                <c:pt idx="372">
                  <c:v>1619.3</c:v>
                </c:pt>
                <c:pt idx="373">
                  <c:v>1589.4</c:v>
                </c:pt>
                <c:pt idx="374">
                  <c:v>1593.45</c:v>
                </c:pt>
                <c:pt idx="375">
                  <c:v>1596.77</c:v>
                </c:pt>
                <c:pt idx="376">
                  <c:v>1609.8</c:v>
                </c:pt>
                <c:pt idx="377">
                  <c:v>1617.05</c:v>
                </c:pt>
                <c:pt idx="378">
                  <c:v>1623.73</c:v>
                </c:pt>
                <c:pt idx="379">
                  <c:v>1627.1</c:v>
                </c:pt>
                <c:pt idx="380">
                  <c:v>1628.07</c:v>
                </c:pt>
                <c:pt idx="381">
                  <c:v>1618.52</c:v>
                </c:pt>
                <c:pt idx="382">
                  <c:v>1607.48</c:v>
                </c:pt>
                <c:pt idx="383">
                  <c:v>1566.28</c:v>
                </c:pt>
                <c:pt idx="384">
                  <c:v>1572.45</c:v>
                </c:pt>
                <c:pt idx="385">
                  <c:v>1584.48</c:v>
                </c:pt>
                <c:pt idx="386">
                  <c:v>1572.93</c:v>
                </c:pt>
                <c:pt idx="387">
                  <c:v>1574.2</c:v>
                </c:pt>
                <c:pt idx="388">
                  <c:v>1552.63</c:v>
                </c:pt>
                <c:pt idx="389">
                  <c:v>1597.4</c:v>
                </c:pt>
                <c:pt idx="390">
                  <c:v>1597.1</c:v>
                </c:pt>
                <c:pt idx="391">
                  <c:v>1617.35</c:v>
                </c:pt>
                <c:pt idx="392">
                  <c:v>1615.63</c:v>
                </c:pt>
                <c:pt idx="393">
                  <c:v>1604.68</c:v>
                </c:pt>
                <c:pt idx="394">
                  <c:v>1583.75</c:v>
                </c:pt>
                <c:pt idx="395">
                  <c:v>1587.68</c:v>
                </c:pt>
                <c:pt idx="396">
                  <c:v>1567.28</c:v>
                </c:pt>
                <c:pt idx="397">
                  <c:v>1576.4</c:v>
                </c:pt>
                <c:pt idx="398">
                  <c:v>1571.95</c:v>
                </c:pt>
                <c:pt idx="399">
                  <c:v>1589.68</c:v>
                </c:pt>
                <c:pt idx="400">
                  <c:v>1589.38</c:v>
                </c:pt>
                <c:pt idx="401">
                  <c:v>1583.4</c:v>
                </c:pt>
                <c:pt idx="402">
                  <c:v>1573.52</c:v>
                </c:pt>
                <c:pt idx="403">
                  <c:v>1581.43</c:v>
                </c:pt>
                <c:pt idx="404">
                  <c:v>1584.5</c:v>
                </c:pt>
                <c:pt idx="405">
                  <c:v>1576.95</c:v>
                </c:pt>
                <c:pt idx="406">
                  <c:v>1580.95</c:v>
                </c:pt>
                <c:pt idx="407">
                  <c:v>1604.45</c:v>
                </c:pt>
                <c:pt idx="408">
                  <c:v>1615.77</c:v>
                </c:pt>
                <c:pt idx="409">
                  <c:v>1622.9</c:v>
                </c:pt>
                <c:pt idx="410">
                  <c:v>1621.97</c:v>
                </c:pt>
                <c:pt idx="411">
                  <c:v>1614.3</c:v>
                </c:pt>
                <c:pt idx="412">
                  <c:v>1599.48</c:v>
                </c:pt>
                <c:pt idx="413">
                  <c:v>1588.63</c:v>
                </c:pt>
                <c:pt idx="414">
                  <c:v>1603.48</c:v>
                </c:pt>
                <c:pt idx="415">
                  <c:v>1610.5</c:v>
                </c:pt>
                <c:pt idx="416">
                  <c:v>1612.2</c:v>
                </c:pt>
                <c:pt idx="417">
                  <c:v>1612.13</c:v>
                </c:pt>
                <c:pt idx="418">
                  <c:v>1617.25</c:v>
                </c:pt>
                <c:pt idx="419">
                  <c:v>1620.2</c:v>
                </c:pt>
                <c:pt idx="420">
                  <c:v>1609.75</c:v>
                </c:pt>
                <c:pt idx="421">
                  <c:v>1599.05</c:v>
                </c:pt>
                <c:pt idx="422">
                  <c:v>1603.1</c:v>
                </c:pt>
                <c:pt idx="423">
                  <c:v>1615.1</c:v>
                </c:pt>
                <c:pt idx="424">
                  <c:v>1616.05</c:v>
                </c:pt>
                <c:pt idx="425">
                  <c:v>1620.5</c:v>
                </c:pt>
                <c:pt idx="426">
                  <c:v>1637.8</c:v>
                </c:pt>
                <c:pt idx="427">
                  <c:v>1654.65</c:v>
                </c:pt>
                <c:pt idx="428">
                  <c:v>1670.6</c:v>
                </c:pt>
                <c:pt idx="429">
                  <c:v>1670.55</c:v>
                </c:pt>
                <c:pt idx="430">
                  <c:v>1664.1</c:v>
                </c:pt>
                <c:pt idx="431">
                  <c:v>1666.9</c:v>
                </c:pt>
                <c:pt idx="432">
                  <c:v>1656.5</c:v>
                </c:pt>
                <c:pt idx="433">
                  <c:v>1655.6</c:v>
                </c:pt>
                <c:pt idx="434">
                  <c:v>1692.01</c:v>
                </c:pt>
                <c:pt idx="435">
                  <c:v>1692.5</c:v>
                </c:pt>
                <c:pt idx="436">
                  <c:v>1695.75</c:v>
                </c:pt>
                <c:pt idx="437">
                  <c:v>1693</c:v>
                </c:pt>
                <c:pt idx="438">
                  <c:v>1700.28</c:v>
                </c:pt>
                <c:pt idx="439">
                  <c:v>1735.65</c:v>
                </c:pt>
                <c:pt idx="440">
                  <c:v>1726.25</c:v>
                </c:pt>
                <c:pt idx="441">
                  <c:v>1732.2</c:v>
                </c:pt>
                <c:pt idx="442">
                  <c:v>1730.8</c:v>
                </c:pt>
                <c:pt idx="443">
                  <c:v>1767.04</c:v>
                </c:pt>
                <c:pt idx="444">
                  <c:v>1770.4</c:v>
                </c:pt>
                <c:pt idx="445">
                  <c:v>1761.45</c:v>
                </c:pt>
                <c:pt idx="446">
                  <c:v>1772</c:v>
                </c:pt>
                <c:pt idx="447">
                  <c:v>1770.4</c:v>
                </c:pt>
                <c:pt idx="448">
                  <c:v>1768.6</c:v>
                </c:pt>
                <c:pt idx="449">
                  <c:v>1773.1</c:v>
                </c:pt>
                <c:pt idx="450">
                  <c:v>1764.45</c:v>
                </c:pt>
                <c:pt idx="451">
                  <c:v>1760.65</c:v>
                </c:pt>
                <c:pt idx="452">
                  <c:v>1752.75</c:v>
                </c:pt>
                <c:pt idx="453">
                  <c:v>1777.25</c:v>
                </c:pt>
                <c:pt idx="454">
                  <c:v>1772.1</c:v>
                </c:pt>
                <c:pt idx="455">
                  <c:v>1775.3</c:v>
                </c:pt>
                <c:pt idx="456">
                  <c:v>1774.7</c:v>
                </c:pt>
                <c:pt idx="457">
                  <c:v>1778</c:v>
                </c:pt>
                <c:pt idx="458">
                  <c:v>1790.4</c:v>
                </c:pt>
                <c:pt idx="459">
                  <c:v>1780.6</c:v>
                </c:pt>
                <c:pt idx="460">
                  <c:v>1774.95</c:v>
                </c:pt>
                <c:pt idx="461">
                  <c:v>1764.3</c:v>
                </c:pt>
                <c:pt idx="462">
                  <c:v>1762.35</c:v>
                </c:pt>
                <c:pt idx="463">
                  <c:v>1767.35</c:v>
                </c:pt>
                <c:pt idx="464">
                  <c:v>1754.48</c:v>
                </c:pt>
                <c:pt idx="465">
                  <c:v>1737.55</c:v>
                </c:pt>
              </c:numCache>
            </c:numRef>
          </c:val>
          <c:smooth val="0"/>
          <c:extLst>
            <c:ext xmlns:c16="http://schemas.microsoft.com/office/drawing/2014/chart" uri="{C3380CC4-5D6E-409C-BE32-E72D297353CC}">
              <c16:uniqueId val="{00000002-2DA6-414F-BA10-DFBA6B92F84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14670632"/>
        <c:axId val="514668008"/>
      </c:lineChart>
      <c:lineChart>
        <c:grouping val="standard"/>
        <c:varyColors val="0"/>
        <c:ser>
          <c:idx val="3"/>
          <c:order val="3"/>
          <c:tx>
            <c:strRef>
              <c:f>Data!$E$1:$E$2</c:f>
              <c:strCache>
                <c:ptCount val="2"/>
                <c:pt idx="0">
                  <c:v>Copper</c:v>
                </c:pt>
                <c:pt idx="1">
                  <c:v>US$ / lb</c:v>
                </c:pt>
              </c:strCache>
            </c:strRef>
          </c:tx>
          <c:spPr>
            <a:ln w="22225" cap="rnd" cmpd="sng" algn="ctr">
              <a:solidFill>
                <a:schemeClr val="accent4"/>
              </a:solidFill>
              <a:round/>
            </a:ln>
            <a:effectLst/>
          </c:spPr>
          <c:marker>
            <c:symbol val="none"/>
          </c:marker>
          <c:trendline>
            <c:spPr>
              <a:ln w="9525" cap="rnd">
                <a:solidFill>
                  <a:schemeClr val="accent4"/>
                </a:solidFill>
              </a:ln>
              <a:effectLst/>
            </c:spPr>
            <c:trendlineType val="linear"/>
            <c:dispRSqr val="0"/>
            <c:dispEq val="0"/>
          </c:trendline>
          <c:cat>
            <c:numRef>
              <c:f>Data!$A$3:$A$468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Data!$E$3:$E$468</c:f>
              <c:numCache>
                <c:formatCode>_-* #,##0.00_-;\-* #,##0.00_-;_-* "-"??_-;_-@_-</c:formatCode>
                <c:ptCount val="466"/>
                <c:pt idx="0">
                  <c:v>4.38</c:v>
                </c:pt>
                <c:pt idx="1">
                  <c:v>4.37</c:v>
                </c:pt>
                <c:pt idx="2">
                  <c:v>4.3499999999999996</c:v>
                </c:pt>
                <c:pt idx="3">
                  <c:v>4.3</c:v>
                </c:pt>
                <c:pt idx="4">
                  <c:v>4.28</c:v>
                </c:pt>
                <c:pt idx="5">
                  <c:v>4.2300000000000004</c:v>
                </c:pt>
                <c:pt idx="6">
                  <c:v>4.32</c:v>
                </c:pt>
                <c:pt idx="7">
                  <c:v>4.4000000000000004</c:v>
                </c:pt>
                <c:pt idx="8">
                  <c:v>4.3600000000000003</c:v>
                </c:pt>
                <c:pt idx="9">
                  <c:v>4.38</c:v>
                </c:pt>
                <c:pt idx="10">
                  <c:v>4.38</c:v>
                </c:pt>
                <c:pt idx="11">
                  <c:v>4.41</c:v>
                </c:pt>
                <c:pt idx="12">
                  <c:v>4.3499999999999996</c:v>
                </c:pt>
                <c:pt idx="13">
                  <c:v>4.25</c:v>
                </c:pt>
                <c:pt idx="14">
                  <c:v>4.29</c:v>
                </c:pt>
                <c:pt idx="15">
                  <c:v>4.33</c:v>
                </c:pt>
                <c:pt idx="16">
                  <c:v>4.2</c:v>
                </c:pt>
                <c:pt idx="17">
                  <c:v>4.24</c:v>
                </c:pt>
                <c:pt idx="18">
                  <c:v>4.29</c:v>
                </c:pt>
                <c:pt idx="19">
                  <c:v>4.33</c:v>
                </c:pt>
                <c:pt idx="20">
                  <c:v>4.43</c:v>
                </c:pt>
                <c:pt idx="21">
                  <c:v>4.5199999999999996</c:v>
                </c:pt>
                <c:pt idx="22">
                  <c:v>4.5199999999999996</c:v>
                </c:pt>
                <c:pt idx="23">
                  <c:v>4.51</c:v>
                </c:pt>
                <c:pt idx="24">
                  <c:v>4.5599999999999996</c:v>
                </c:pt>
                <c:pt idx="25">
                  <c:v>4.5599999999999996</c:v>
                </c:pt>
                <c:pt idx="26">
                  <c:v>4.57</c:v>
                </c:pt>
                <c:pt idx="27">
                  <c:v>4.51</c:v>
                </c:pt>
                <c:pt idx="28">
                  <c:v>4.51</c:v>
                </c:pt>
                <c:pt idx="29">
                  <c:v>4.5199999999999996</c:v>
                </c:pt>
                <c:pt idx="30">
                  <c:v>4.62</c:v>
                </c:pt>
                <c:pt idx="31">
                  <c:v>4.55</c:v>
                </c:pt>
                <c:pt idx="32">
                  <c:v>4.47</c:v>
                </c:pt>
                <c:pt idx="33">
                  <c:v>4.45</c:v>
                </c:pt>
                <c:pt idx="34">
                  <c:v>4.4800000000000004</c:v>
                </c:pt>
                <c:pt idx="35">
                  <c:v>4.45</c:v>
                </c:pt>
                <c:pt idx="36">
                  <c:v>4.34</c:v>
                </c:pt>
                <c:pt idx="37">
                  <c:v>4.2699999999999996</c:v>
                </c:pt>
                <c:pt idx="38">
                  <c:v>4.3099999999999996</c:v>
                </c:pt>
                <c:pt idx="39">
                  <c:v>4.43</c:v>
                </c:pt>
                <c:pt idx="40">
                  <c:v>4.4800000000000004</c:v>
                </c:pt>
                <c:pt idx="41">
                  <c:v>4.47</c:v>
                </c:pt>
                <c:pt idx="42">
                  <c:v>4.4800000000000004</c:v>
                </c:pt>
                <c:pt idx="43">
                  <c:v>4.49</c:v>
                </c:pt>
                <c:pt idx="44">
                  <c:v>4.4800000000000004</c:v>
                </c:pt>
                <c:pt idx="45">
                  <c:v>4.3</c:v>
                </c:pt>
                <c:pt idx="46">
                  <c:v>4.32</c:v>
                </c:pt>
                <c:pt idx="47">
                  <c:v>4.2</c:v>
                </c:pt>
                <c:pt idx="48">
                  <c:v>4.16</c:v>
                </c:pt>
                <c:pt idx="49">
                  <c:v>4.16</c:v>
                </c:pt>
                <c:pt idx="50">
                  <c:v>4.16</c:v>
                </c:pt>
                <c:pt idx="51">
                  <c:v>4.13</c:v>
                </c:pt>
                <c:pt idx="52">
                  <c:v>4.2</c:v>
                </c:pt>
                <c:pt idx="53">
                  <c:v>4.34</c:v>
                </c:pt>
                <c:pt idx="54">
                  <c:v>4.3099999999999996</c:v>
                </c:pt>
                <c:pt idx="55">
                  <c:v>4.26</c:v>
                </c:pt>
                <c:pt idx="56">
                  <c:v>4.3</c:v>
                </c:pt>
                <c:pt idx="57">
                  <c:v>4.41</c:v>
                </c:pt>
                <c:pt idx="58">
                  <c:v>4.4000000000000004</c:v>
                </c:pt>
                <c:pt idx="59">
                  <c:v>4.3899999999999997</c:v>
                </c:pt>
                <c:pt idx="60">
                  <c:v>4.32</c:v>
                </c:pt>
                <c:pt idx="61">
                  <c:v>4.34</c:v>
                </c:pt>
                <c:pt idx="62">
                  <c:v>4.25</c:v>
                </c:pt>
                <c:pt idx="63">
                  <c:v>4.2699999999999996</c:v>
                </c:pt>
                <c:pt idx="64">
                  <c:v>4.24</c:v>
                </c:pt>
                <c:pt idx="65">
                  <c:v>4.22</c:v>
                </c:pt>
                <c:pt idx="66">
                  <c:v>4.25</c:v>
                </c:pt>
                <c:pt idx="67">
                  <c:v>4.3499999999999996</c:v>
                </c:pt>
                <c:pt idx="68">
                  <c:v>4.38</c:v>
                </c:pt>
                <c:pt idx="69">
                  <c:v>4.47</c:v>
                </c:pt>
                <c:pt idx="70">
                  <c:v>4.46</c:v>
                </c:pt>
                <c:pt idx="71">
                  <c:v>4.3600000000000003</c:v>
                </c:pt>
                <c:pt idx="72">
                  <c:v>4.3</c:v>
                </c:pt>
                <c:pt idx="73">
                  <c:v>4.26</c:v>
                </c:pt>
                <c:pt idx="74">
                  <c:v>4.26</c:v>
                </c:pt>
                <c:pt idx="75">
                  <c:v>4.17</c:v>
                </c:pt>
                <c:pt idx="76">
                  <c:v>4.2300000000000004</c:v>
                </c:pt>
                <c:pt idx="77">
                  <c:v>4.33</c:v>
                </c:pt>
                <c:pt idx="78">
                  <c:v>4.3899999999999997</c:v>
                </c:pt>
                <c:pt idx="79">
                  <c:v>4.3899999999999997</c:v>
                </c:pt>
                <c:pt idx="80">
                  <c:v>4.3899999999999997</c:v>
                </c:pt>
                <c:pt idx="81">
                  <c:v>4.32</c:v>
                </c:pt>
                <c:pt idx="82">
                  <c:v>4.22</c:v>
                </c:pt>
                <c:pt idx="83">
                  <c:v>4.22</c:v>
                </c:pt>
                <c:pt idx="84">
                  <c:v>4.22</c:v>
                </c:pt>
                <c:pt idx="85">
                  <c:v>4.22</c:v>
                </c:pt>
                <c:pt idx="86">
                  <c:v>4.2300000000000004</c:v>
                </c:pt>
                <c:pt idx="87">
                  <c:v>4.13</c:v>
                </c:pt>
                <c:pt idx="88">
                  <c:v>3.99</c:v>
                </c:pt>
                <c:pt idx="89">
                  <c:v>4</c:v>
                </c:pt>
                <c:pt idx="90">
                  <c:v>4.0199999999999996</c:v>
                </c:pt>
                <c:pt idx="91">
                  <c:v>4.03</c:v>
                </c:pt>
                <c:pt idx="92">
                  <c:v>3.94</c:v>
                </c:pt>
                <c:pt idx="93">
                  <c:v>3.95</c:v>
                </c:pt>
                <c:pt idx="94">
                  <c:v>3.98</c:v>
                </c:pt>
                <c:pt idx="95">
                  <c:v>4</c:v>
                </c:pt>
                <c:pt idx="96">
                  <c:v>3.98</c:v>
                </c:pt>
                <c:pt idx="97">
                  <c:v>4.0999999999999996</c:v>
                </c:pt>
                <c:pt idx="98">
                  <c:v>4.05</c:v>
                </c:pt>
                <c:pt idx="99">
                  <c:v>4.0999999999999996</c:v>
                </c:pt>
                <c:pt idx="100">
                  <c:v>3.98</c:v>
                </c:pt>
                <c:pt idx="101">
                  <c:v>4.01</c:v>
                </c:pt>
                <c:pt idx="102">
                  <c:v>4.1100000000000003</c:v>
                </c:pt>
                <c:pt idx="103">
                  <c:v>4.09</c:v>
                </c:pt>
                <c:pt idx="104">
                  <c:v>4.17</c:v>
                </c:pt>
                <c:pt idx="105">
                  <c:v>4.17</c:v>
                </c:pt>
                <c:pt idx="106">
                  <c:v>4.17</c:v>
                </c:pt>
                <c:pt idx="107">
                  <c:v>4.12</c:v>
                </c:pt>
                <c:pt idx="108">
                  <c:v>4.04</c:v>
                </c:pt>
                <c:pt idx="109">
                  <c:v>4.12</c:v>
                </c:pt>
                <c:pt idx="110">
                  <c:v>4.1399999999999997</c:v>
                </c:pt>
                <c:pt idx="111">
                  <c:v>4.1399999999999997</c:v>
                </c:pt>
                <c:pt idx="112">
                  <c:v>4.09</c:v>
                </c:pt>
                <c:pt idx="113">
                  <c:v>4.0999999999999996</c:v>
                </c:pt>
                <c:pt idx="114">
                  <c:v>4.05</c:v>
                </c:pt>
                <c:pt idx="115">
                  <c:v>4.04</c:v>
                </c:pt>
                <c:pt idx="116">
                  <c:v>4.1500000000000004</c:v>
                </c:pt>
                <c:pt idx="117">
                  <c:v>4.1500000000000004</c:v>
                </c:pt>
                <c:pt idx="118">
                  <c:v>4.1100000000000003</c:v>
                </c:pt>
                <c:pt idx="119">
                  <c:v>4.12</c:v>
                </c:pt>
                <c:pt idx="120">
                  <c:v>4.08</c:v>
                </c:pt>
                <c:pt idx="121">
                  <c:v>4.12</c:v>
                </c:pt>
                <c:pt idx="122">
                  <c:v>4.09</c:v>
                </c:pt>
                <c:pt idx="123">
                  <c:v>4.0599999999999996</c:v>
                </c:pt>
                <c:pt idx="124">
                  <c:v>4.0999999999999996</c:v>
                </c:pt>
                <c:pt idx="125">
                  <c:v>4.0599999999999996</c:v>
                </c:pt>
                <c:pt idx="126">
                  <c:v>4.1100000000000003</c:v>
                </c:pt>
                <c:pt idx="127">
                  <c:v>4.22</c:v>
                </c:pt>
                <c:pt idx="128">
                  <c:v>4.2699999999999996</c:v>
                </c:pt>
                <c:pt idx="129">
                  <c:v>4.28</c:v>
                </c:pt>
                <c:pt idx="130">
                  <c:v>4.28</c:v>
                </c:pt>
                <c:pt idx="131">
                  <c:v>4.32</c:v>
                </c:pt>
                <c:pt idx="132">
                  <c:v>4.3099999999999996</c:v>
                </c:pt>
                <c:pt idx="133">
                  <c:v>4.41</c:v>
                </c:pt>
                <c:pt idx="134">
                  <c:v>4.37</c:v>
                </c:pt>
                <c:pt idx="135">
                  <c:v>4.33</c:v>
                </c:pt>
                <c:pt idx="136">
                  <c:v>4.37</c:v>
                </c:pt>
                <c:pt idx="137">
                  <c:v>4.37</c:v>
                </c:pt>
                <c:pt idx="138">
                  <c:v>4.3600000000000003</c:v>
                </c:pt>
                <c:pt idx="139">
                  <c:v>4.38</c:v>
                </c:pt>
                <c:pt idx="140">
                  <c:v>4.3899999999999997</c:v>
                </c:pt>
                <c:pt idx="141">
                  <c:v>4.45</c:v>
                </c:pt>
                <c:pt idx="142">
                  <c:v>4.42</c:v>
                </c:pt>
                <c:pt idx="143">
                  <c:v>4.38</c:v>
                </c:pt>
                <c:pt idx="144">
                  <c:v>4.38</c:v>
                </c:pt>
                <c:pt idx="145">
                  <c:v>4.37</c:v>
                </c:pt>
                <c:pt idx="146">
                  <c:v>4.4400000000000004</c:v>
                </c:pt>
                <c:pt idx="147">
                  <c:v>4.43</c:v>
                </c:pt>
                <c:pt idx="148">
                  <c:v>4.4400000000000004</c:v>
                </c:pt>
                <c:pt idx="149">
                  <c:v>4.45</c:v>
                </c:pt>
                <c:pt idx="150">
                  <c:v>4.37</c:v>
                </c:pt>
                <c:pt idx="151">
                  <c:v>4.38</c:v>
                </c:pt>
                <c:pt idx="152">
                  <c:v>4.3099999999999996</c:v>
                </c:pt>
                <c:pt idx="153">
                  <c:v>4.2300000000000004</c:v>
                </c:pt>
                <c:pt idx="154">
                  <c:v>4.09</c:v>
                </c:pt>
                <c:pt idx="155">
                  <c:v>3.97</c:v>
                </c:pt>
                <c:pt idx="156">
                  <c:v>3.95</c:v>
                </c:pt>
                <c:pt idx="157">
                  <c:v>3.89</c:v>
                </c:pt>
                <c:pt idx="158">
                  <c:v>4.0199999999999996</c:v>
                </c:pt>
                <c:pt idx="159">
                  <c:v>4.01</c:v>
                </c:pt>
                <c:pt idx="160">
                  <c:v>4.03</c:v>
                </c:pt>
                <c:pt idx="161">
                  <c:v>4</c:v>
                </c:pt>
                <c:pt idx="162">
                  <c:v>4.0599999999999996</c:v>
                </c:pt>
                <c:pt idx="163">
                  <c:v>3.97</c:v>
                </c:pt>
                <c:pt idx="164">
                  <c:v>3.99</c:v>
                </c:pt>
                <c:pt idx="165">
                  <c:v>3.95</c:v>
                </c:pt>
                <c:pt idx="166">
                  <c:v>4.01</c:v>
                </c:pt>
                <c:pt idx="167">
                  <c:v>4.0199999999999996</c:v>
                </c:pt>
                <c:pt idx="168">
                  <c:v>4.09</c:v>
                </c:pt>
                <c:pt idx="169">
                  <c:v>4.1100000000000003</c:v>
                </c:pt>
                <c:pt idx="170">
                  <c:v>4.1100000000000003</c:v>
                </c:pt>
                <c:pt idx="171">
                  <c:v>4.1500000000000004</c:v>
                </c:pt>
                <c:pt idx="172">
                  <c:v>4.2</c:v>
                </c:pt>
                <c:pt idx="173">
                  <c:v>4.1399999999999997</c:v>
                </c:pt>
                <c:pt idx="174">
                  <c:v>4.1100000000000003</c:v>
                </c:pt>
                <c:pt idx="175">
                  <c:v>4.0599999999999996</c:v>
                </c:pt>
                <c:pt idx="176">
                  <c:v>4.04</c:v>
                </c:pt>
                <c:pt idx="177">
                  <c:v>4.12</c:v>
                </c:pt>
                <c:pt idx="178">
                  <c:v>4.13</c:v>
                </c:pt>
                <c:pt idx="179">
                  <c:v>3.99</c:v>
                </c:pt>
                <c:pt idx="180">
                  <c:v>3.96</c:v>
                </c:pt>
                <c:pt idx="181">
                  <c:v>3.97</c:v>
                </c:pt>
                <c:pt idx="182">
                  <c:v>3.9</c:v>
                </c:pt>
                <c:pt idx="183">
                  <c:v>3.94</c:v>
                </c:pt>
                <c:pt idx="184">
                  <c:v>3.93</c:v>
                </c:pt>
                <c:pt idx="185">
                  <c:v>3.78</c:v>
                </c:pt>
                <c:pt idx="186">
                  <c:v>3.76</c:v>
                </c:pt>
                <c:pt idx="187">
                  <c:v>3.75</c:v>
                </c:pt>
                <c:pt idx="188">
                  <c:v>3.47</c:v>
                </c:pt>
                <c:pt idx="189">
                  <c:v>3.33</c:v>
                </c:pt>
                <c:pt idx="190">
                  <c:v>3.29</c:v>
                </c:pt>
                <c:pt idx="191">
                  <c:v>3.44</c:v>
                </c:pt>
                <c:pt idx="192">
                  <c:v>3.28</c:v>
                </c:pt>
                <c:pt idx="193">
                  <c:v>3.27</c:v>
                </c:pt>
                <c:pt idx="194">
                  <c:v>3.17</c:v>
                </c:pt>
                <c:pt idx="195">
                  <c:v>3.16</c:v>
                </c:pt>
                <c:pt idx="196">
                  <c:v>3.07</c:v>
                </c:pt>
                <c:pt idx="197">
                  <c:v>3.08</c:v>
                </c:pt>
                <c:pt idx="198">
                  <c:v>3.27</c:v>
                </c:pt>
                <c:pt idx="199">
                  <c:v>3.33</c:v>
                </c:pt>
                <c:pt idx="200">
                  <c:v>3.39</c:v>
                </c:pt>
                <c:pt idx="201">
                  <c:v>3.3</c:v>
                </c:pt>
                <c:pt idx="202">
                  <c:v>3.41</c:v>
                </c:pt>
                <c:pt idx="203">
                  <c:v>3.31</c:v>
                </c:pt>
                <c:pt idx="204">
                  <c:v>3.42</c:v>
                </c:pt>
                <c:pt idx="205">
                  <c:v>3.39</c:v>
                </c:pt>
                <c:pt idx="206">
                  <c:v>3.37</c:v>
                </c:pt>
                <c:pt idx="207">
                  <c:v>3.26</c:v>
                </c:pt>
                <c:pt idx="208">
                  <c:v>3.05</c:v>
                </c:pt>
                <c:pt idx="209">
                  <c:v>3.24</c:v>
                </c:pt>
                <c:pt idx="210">
                  <c:v>3.46</c:v>
                </c:pt>
                <c:pt idx="211">
                  <c:v>3.41</c:v>
                </c:pt>
                <c:pt idx="212">
                  <c:v>3.48</c:v>
                </c:pt>
                <c:pt idx="213">
                  <c:v>3.69</c:v>
                </c:pt>
                <c:pt idx="214">
                  <c:v>3.71</c:v>
                </c:pt>
                <c:pt idx="215">
                  <c:v>3.62</c:v>
                </c:pt>
                <c:pt idx="216">
                  <c:v>3.5</c:v>
                </c:pt>
                <c:pt idx="217">
                  <c:v>3.57</c:v>
                </c:pt>
                <c:pt idx="218">
                  <c:v>3.58</c:v>
                </c:pt>
                <c:pt idx="219">
                  <c:v>3.56</c:v>
                </c:pt>
                <c:pt idx="220">
                  <c:v>3.54</c:v>
                </c:pt>
                <c:pt idx="221">
                  <c:v>3.53</c:v>
                </c:pt>
                <c:pt idx="222">
                  <c:v>3.45</c:v>
                </c:pt>
                <c:pt idx="223">
                  <c:v>3.38</c:v>
                </c:pt>
                <c:pt idx="224">
                  <c:v>3.46</c:v>
                </c:pt>
                <c:pt idx="225">
                  <c:v>3.51</c:v>
                </c:pt>
                <c:pt idx="226">
                  <c:v>3.48</c:v>
                </c:pt>
                <c:pt idx="227">
                  <c:v>3.5</c:v>
                </c:pt>
                <c:pt idx="228">
                  <c:v>3.41</c:v>
                </c:pt>
                <c:pt idx="229">
                  <c:v>3.4</c:v>
                </c:pt>
                <c:pt idx="230">
                  <c:v>3.3</c:v>
                </c:pt>
                <c:pt idx="231">
                  <c:v>3.31</c:v>
                </c:pt>
                <c:pt idx="232">
                  <c:v>3.27</c:v>
                </c:pt>
                <c:pt idx="233">
                  <c:v>3.28</c:v>
                </c:pt>
                <c:pt idx="234">
                  <c:v>3.27</c:v>
                </c:pt>
                <c:pt idx="235">
                  <c:v>3.39</c:v>
                </c:pt>
                <c:pt idx="236">
                  <c:v>3.39</c:v>
                </c:pt>
                <c:pt idx="237">
                  <c:v>3.56</c:v>
                </c:pt>
                <c:pt idx="238">
                  <c:v>3.52</c:v>
                </c:pt>
                <c:pt idx="239">
                  <c:v>3.57</c:v>
                </c:pt>
                <c:pt idx="240">
                  <c:v>3.59</c:v>
                </c:pt>
                <c:pt idx="241">
                  <c:v>3.54</c:v>
                </c:pt>
                <c:pt idx="242">
                  <c:v>3.53</c:v>
                </c:pt>
                <c:pt idx="243">
                  <c:v>3.49</c:v>
                </c:pt>
                <c:pt idx="244">
                  <c:v>3.53</c:v>
                </c:pt>
                <c:pt idx="245">
                  <c:v>3.44</c:v>
                </c:pt>
                <c:pt idx="246">
                  <c:v>3.44</c:v>
                </c:pt>
                <c:pt idx="247">
                  <c:v>3.26</c:v>
                </c:pt>
                <c:pt idx="248">
                  <c:v>3.26</c:v>
                </c:pt>
                <c:pt idx="249">
                  <c:v>3.32</c:v>
                </c:pt>
                <c:pt idx="250">
                  <c:v>3.29</c:v>
                </c:pt>
                <c:pt idx="251">
                  <c:v>3.35</c:v>
                </c:pt>
                <c:pt idx="252">
                  <c:v>3.37</c:v>
                </c:pt>
                <c:pt idx="253">
                  <c:v>3.42</c:v>
                </c:pt>
                <c:pt idx="254">
                  <c:v>3.46</c:v>
                </c:pt>
                <c:pt idx="255">
                  <c:v>3.46</c:v>
                </c:pt>
                <c:pt idx="256">
                  <c:v>3.46</c:v>
                </c:pt>
                <c:pt idx="257">
                  <c:v>3.38</c:v>
                </c:pt>
                <c:pt idx="258">
                  <c:v>3.36</c:v>
                </c:pt>
                <c:pt idx="259">
                  <c:v>3.44</c:v>
                </c:pt>
                <c:pt idx="260">
                  <c:v>3.44</c:v>
                </c:pt>
                <c:pt idx="261">
                  <c:v>3.53</c:v>
                </c:pt>
                <c:pt idx="262">
                  <c:v>3.41</c:v>
                </c:pt>
                <c:pt idx="263">
                  <c:v>3.41</c:v>
                </c:pt>
                <c:pt idx="264">
                  <c:v>3.43</c:v>
                </c:pt>
                <c:pt idx="265">
                  <c:v>3.4</c:v>
                </c:pt>
                <c:pt idx="266">
                  <c:v>3.51</c:v>
                </c:pt>
                <c:pt idx="267">
                  <c:v>3.52</c:v>
                </c:pt>
                <c:pt idx="268">
                  <c:v>3.63</c:v>
                </c:pt>
                <c:pt idx="269">
                  <c:v>3.62</c:v>
                </c:pt>
                <c:pt idx="270">
                  <c:v>3.66</c:v>
                </c:pt>
                <c:pt idx="271">
                  <c:v>3.71</c:v>
                </c:pt>
                <c:pt idx="272">
                  <c:v>3.73</c:v>
                </c:pt>
                <c:pt idx="273">
                  <c:v>3.79</c:v>
                </c:pt>
                <c:pt idx="274">
                  <c:v>3.72</c:v>
                </c:pt>
                <c:pt idx="275">
                  <c:v>3.79</c:v>
                </c:pt>
                <c:pt idx="276">
                  <c:v>3.78</c:v>
                </c:pt>
                <c:pt idx="277">
                  <c:v>3.8</c:v>
                </c:pt>
                <c:pt idx="278">
                  <c:v>3.89</c:v>
                </c:pt>
                <c:pt idx="279">
                  <c:v>3.86</c:v>
                </c:pt>
                <c:pt idx="280">
                  <c:v>3.82</c:v>
                </c:pt>
                <c:pt idx="281">
                  <c:v>3.76</c:v>
                </c:pt>
                <c:pt idx="282">
                  <c:v>3.82</c:v>
                </c:pt>
                <c:pt idx="283">
                  <c:v>3.77</c:v>
                </c:pt>
                <c:pt idx="284">
                  <c:v>3.87</c:v>
                </c:pt>
                <c:pt idx="285">
                  <c:v>3.84</c:v>
                </c:pt>
                <c:pt idx="286">
                  <c:v>3.84</c:v>
                </c:pt>
                <c:pt idx="287">
                  <c:v>3.88</c:v>
                </c:pt>
                <c:pt idx="288">
                  <c:v>3.96</c:v>
                </c:pt>
                <c:pt idx="289">
                  <c:v>3.84</c:v>
                </c:pt>
                <c:pt idx="290">
                  <c:v>3.81</c:v>
                </c:pt>
                <c:pt idx="291">
                  <c:v>3.81</c:v>
                </c:pt>
                <c:pt idx="292">
                  <c:v>3.79</c:v>
                </c:pt>
                <c:pt idx="293">
                  <c:v>3.76</c:v>
                </c:pt>
                <c:pt idx="294">
                  <c:v>3.71</c:v>
                </c:pt>
                <c:pt idx="295">
                  <c:v>3.73</c:v>
                </c:pt>
                <c:pt idx="296">
                  <c:v>3.83</c:v>
                </c:pt>
                <c:pt idx="297">
                  <c:v>3.82</c:v>
                </c:pt>
                <c:pt idx="298">
                  <c:v>3.81</c:v>
                </c:pt>
                <c:pt idx="299">
                  <c:v>3.88</c:v>
                </c:pt>
                <c:pt idx="300">
                  <c:v>3.88</c:v>
                </c:pt>
                <c:pt idx="301">
                  <c:v>3.9</c:v>
                </c:pt>
                <c:pt idx="302">
                  <c:v>3.85</c:v>
                </c:pt>
                <c:pt idx="303">
                  <c:v>3.91</c:v>
                </c:pt>
                <c:pt idx="304">
                  <c:v>3.89</c:v>
                </c:pt>
                <c:pt idx="305">
                  <c:v>3.86</c:v>
                </c:pt>
                <c:pt idx="306">
                  <c:v>3.76</c:v>
                </c:pt>
                <c:pt idx="307">
                  <c:v>3.76</c:v>
                </c:pt>
                <c:pt idx="308">
                  <c:v>3.78</c:v>
                </c:pt>
                <c:pt idx="309">
                  <c:v>3.86</c:v>
                </c:pt>
                <c:pt idx="310">
                  <c:v>3.83</c:v>
                </c:pt>
                <c:pt idx="311">
                  <c:v>3.88</c:v>
                </c:pt>
                <c:pt idx="312">
                  <c:v>3.84</c:v>
                </c:pt>
                <c:pt idx="313">
                  <c:v>3.89</c:v>
                </c:pt>
                <c:pt idx="314">
                  <c:v>3.87</c:v>
                </c:pt>
                <c:pt idx="315">
                  <c:v>3.9</c:v>
                </c:pt>
                <c:pt idx="316">
                  <c:v>3.84</c:v>
                </c:pt>
                <c:pt idx="317">
                  <c:v>3.85</c:v>
                </c:pt>
                <c:pt idx="318">
                  <c:v>3.78</c:v>
                </c:pt>
                <c:pt idx="319">
                  <c:v>3.81</c:v>
                </c:pt>
                <c:pt idx="320">
                  <c:v>3.89</c:v>
                </c:pt>
                <c:pt idx="321">
                  <c:v>3.88</c:v>
                </c:pt>
                <c:pt idx="322">
                  <c:v>3.8</c:v>
                </c:pt>
                <c:pt idx="323">
                  <c:v>3.8</c:v>
                </c:pt>
                <c:pt idx="324">
                  <c:v>3.84</c:v>
                </c:pt>
                <c:pt idx="325">
                  <c:v>3.93</c:v>
                </c:pt>
                <c:pt idx="326">
                  <c:v>3.92</c:v>
                </c:pt>
                <c:pt idx="327">
                  <c:v>3.79</c:v>
                </c:pt>
                <c:pt idx="328">
                  <c:v>3.8</c:v>
                </c:pt>
                <c:pt idx="329">
                  <c:v>3.8</c:v>
                </c:pt>
                <c:pt idx="330">
                  <c:v>3.8</c:v>
                </c:pt>
                <c:pt idx="331">
                  <c:v>3.65</c:v>
                </c:pt>
                <c:pt idx="332">
                  <c:v>3.66</c:v>
                </c:pt>
                <c:pt idx="333">
                  <c:v>3.75</c:v>
                </c:pt>
                <c:pt idx="334">
                  <c:v>3.65</c:v>
                </c:pt>
                <c:pt idx="335">
                  <c:v>3.65</c:v>
                </c:pt>
                <c:pt idx="336">
                  <c:v>3.7</c:v>
                </c:pt>
                <c:pt idx="337">
                  <c:v>3.69</c:v>
                </c:pt>
                <c:pt idx="338">
                  <c:v>3.67</c:v>
                </c:pt>
                <c:pt idx="339">
                  <c:v>3.74</c:v>
                </c:pt>
                <c:pt idx="340">
                  <c:v>3.68</c:v>
                </c:pt>
                <c:pt idx="341">
                  <c:v>3.75</c:v>
                </c:pt>
                <c:pt idx="342">
                  <c:v>3.77</c:v>
                </c:pt>
                <c:pt idx="343">
                  <c:v>3.83</c:v>
                </c:pt>
                <c:pt idx="344">
                  <c:v>3.88</c:v>
                </c:pt>
                <c:pt idx="345">
                  <c:v>3.87</c:v>
                </c:pt>
                <c:pt idx="346">
                  <c:v>3.87</c:v>
                </c:pt>
                <c:pt idx="347">
                  <c:v>3.81</c:v>
                </c:pt>
                <c:pt idx="348">
                  <c:v>3.76</c:v>
                </c:pt>
                <c:pt idx="349">
                  <c:v>3.74</c:v>
                </c:pt>
                <c:pt idx="350">
                  <c:v>3.74</c:v>
                </c:pt>
                <c:pt idx="351">
                  <c:v>3.72</c:v>
                </c:pt>
                <c:pt idx="352">
                  <c:v>3.7</c:v>
                </c:pt>
                <c:pt idx="353">
                  <c:v>3.72</c:v>
                </c:pt>
                <c:pt idx="354">
                  <c:v>3.68</c:v>
                </c:pt>
                <c:pt idx="355">
                  <c:v>3.58</c:v>
                </c:pt>
                <c:pt idx="356">
                  <c:v>3.54</c:v>
                </c:pt>
                <c:pt idx="357">
                  <c:v>3.49</c:v>
                </c:pt>
                <c:pt idx="358">
                  <c:v>3.49</c:v>
                </c:pt>
                <c:pt idx="359">
                  <c:v>3.49</c:v>
                </c:pt>
                <c:pt idx="360">
                  <c:v>3.53</c:v>
                </c:pt>
                <c:pt idx="361">
                  <c:v>3.53</c:v>
                </c:pt>
                <c:pt idx="362">
                  <c:v>3.44</c:v>
                </c:pt>
                <c:pt idx="363">
                  <c:v>3.47</c:v>
                </c:pt>
                <c:pt idx="364">
                  <c:v>3.48</c:v>
                </c:pt>
                <c:pt idx="365">
                  <c:v>3.5</c:v>
                </c:pt>
                <c:pt idx="366">
                  <c:v>3.48</c:v>
                </c:pt>
                <c:pt idx="367">
                  <c:v>3.39</c:v>
                </c:pt>
                <c:pt idx="368">
                  <c:v>3.37</c:v>
                </c:pt>
                <c:pt idx="369">
                  <c:v>3.34</c:v>
                </c:pt>
                <c:pt idx="370">
                  <c:v>3.34</c:v>
                </c:pt>
                <c:pt idx="371">
                  <c:v>3.34</c:v>
                </c:pt>
                <c:pt idx="372">
                  <c:v>3.36</c:v>
                </c:pt>
                <c:pt idx="373">
                  <c:v>3.4</c:v>
                </c:pt>
                <c:pt idx="374">
                  <c:v>3.3</c:v>
                </c:pt>
                <c:pt idx="375">
                  <c:v>3.36</c:v>
                </c:pt>
                <c:pt idx="376">
                  <c:v>3.35</c:v>
                </c:pt>
                <c:pt idx="377">
                  <c:v>3.35</c:v>
                </c:pt>
                <c:pt idx="378">
                  <c:v>3.36</c:v>
                </c:pt>
                <c:pt idx="379">
                  <c:v>3.4</c:v>
                </c:pt>
                <c:pt idx="380">
                  <c:v>3.4</c:v>
                </c:pt>
                <c:pt idx="381">
                  <c:v>3.45</c:v>
                </c:pt>
                <c:pt idx="382">
                  <c:v>3.42</c:v>
                </c:pt>
                <c:pt idx="383">
                  <c:v>3.33</c:v>
                </c:pt>
                <c:pt idx="384">
                  <c:v>3.32</c:v>
                </c:pt>
                <c:pt idx="385">
                  <c:v>3.33</c:v>
                </c:pt>
                <c:pt idx="386">
                  <c:v>3.34</c:v>
                </c:pt>
                <c:pt idx="387">
                  <c:v>3.37</c:v>
                </c:pt>
                <c:pt idx="388">
                  <c:v>3.35</c:v>
                </c:pt>
                <c:pt idx="389">
                  <c:v>3.49</c:v>
                </c:pt>
                <c:pt idx="390">
                  <c:v>3.46</c:v>
                </c:pt>
                <c:pt idx="391">
                  <c:v>3.55</c:v>
                </c:pt>
                <c:pt idx="392">
                  <c:v>3.5</c:v>
                </c:pt>
                <c:pt idx="393">
                  <c:v>3.49</c:v>
                </c:pt>
                <c:pt idx="394">
                  <c:v>3.42</c:v>
                </c:pt>
                <c:pt idx="395">
                  <c:v>3.43</c:v>
                </c:pt>
                <c:pt idx="396">
                  <c:v>3.4</c:v>
                </c:pt>
                <c:pt idx="397">
                  <c:v>3.42</c:v>
                </c:pt>
                <c:pt idx="398">
                  <c:v>3.44</c:v>
                </c:pt>
                <c:pt idx="399">
                  <c:v>3.5</c:v>
                </c:pt>
                <c:pt idx="400">
                  <c:v>3.49</c:v>
                </c:pt>
                <c:pt idx="401">
                  <c:v>3.44</c:v>
                </c:pt>
                <c:pt idx="402">
                  <c:v>3.46</c:v>
                </c:pt>
                <c:pt idx="403">
                  <c:v>3.51</c:v>
                </c:pt>
                <c:pt idx="404">
                  <c:v>3.42</c:v>
                </c:pt>
                <c:pt idx="405">
                  <c:v>3.36</c:v>
                </c:pt>
                <c:pt idx="406">
                  <c:v>3.36</c:v>
                </c:pt>
                <c:pt idx="407">
                  <c:v>3.37</c:v>
                </c:pt>
                <c:pt idx="408">
                  <c:v>3.39</c:v>
                </c:pt>
                <c:pt idx="409">
                  <c:v>3.43</c:v>
                </c:pt>
                <c:pt idx="410">
                  <c:v>3.42</c:v>
                </c:pt>
                <c:pt idx="411">
                  <c:v>3.43</c:v>
                </c:pt>
                <c:pt idx="412">
                  <c:v>3.36</c:v>
                </c:pt>
                <c:pt idx="413">
                  <c:v>3.32</c:v>
                </c:pt>
                <c:pt idx="414">
                  <c:v>3.38</c:v>
                </c:pt>
                <c:pt idx="415">
                  <c:v>3.4</c:v>
                </c:pt>
                <c:pt idx="416">
                  <c:v>3.44</c:v>
                </c:pt>
                <c:pt idx="417">
                  <c:v>3.42</c:v>
                </c:pt>
                <c:pt idx="418">
                  <c:v>3.42</c:v>
                </c:pt>
                <c:pt idx="419">
                  <c:v>3.39</c:v>
                </c:pt>
                <c:pt idx="420">
                  <c:v>3.35</c:v>
                </c:pt>
                <c:pt idx="421">
                  <c:v>3.36</c:v>
                </c:pt>
                <c:pt idx="422">
                  <c:v>3.35</c:v>
                </c:pt>
                <c:pt idx="423">
                  <c:v>3.38</c:v>
                </c:pt>
                <c:pt idx="424">
                  <c:v>3.42</c:v>
                </c:pt>
                <c:pt idx="425">
                  <c:v>3.38</c:v>
                </c:pt>
                <c:pt idx="426">
                  <c:v>3.45</c:v>
                </c:pt>
                <c:pt idx="427">
                  <c:v>3.45</c:v>
                </c:pt>
                <c:pt idx="428">
                  <c:v>3.48</c:v>
                </c:pt>
                <c:pt idx="429">
                  <c:v>3.46</c:v>
                </c:pt>
                <c:pt idx="430">
                  <c:v>3.46</c:v>
                </c:pt>
                <c:pt idx="431">
                  <c:v>3.44</c:v>
                </c:pt>
                <c:pt idx="432">
                  <c:v>3.43</c:v>
                </c:pt>
                <c:pt idx="433">
                  <c:v>3.43</c:v>
                </c:pt>
                <c:pt idx="434">
                  <c:v>3.45</c:v>
                </c:pt>
                <c:pt idx="435">
                  <c:v>3.48</c:v>
                </c:pt>
                <c:pt idx="436">
                  <c:v>3.46</c:v>
                </c:pt>
                <c:pt idx="437">
                  <c:v>3.51</c:v>
                </c:pt>
                <c:pt idx="438">
                  <c:v>3.49</c:v>
                </c:pt>
                <c:pt idx="439">
                  <c:v>3.61</c:v>
                </c:pt>
                <c:pt idx="440">
                  <c:v>3.65</c:v>
                </c:pt>
                <c:pt idx="441">
                  <c:v>3.66</c:v>
                </c:pt>
                <c:pt idx="442">
                  <c:v>3.67</c:v>
                </c:pt>
                <c:pt idx="443">
                  <c:v>3.66</c:v>
                </c:pt>
                <c:pt idx="444">
                  <c:v>3.79</c:v>
                </c:pt>
                <c:pt idx="445">
                  <c:v>3.76</c:v>
                </c:pt>
                <c:pt idx="446">
                  <c:v>3.77</c:v>
                </c:pt>
                <c:pt idx="447">
                  <c:v>3.78</c:v>
                </c:pt>
                <c:pt idx="448">
                  <c:v>3.75</c:v>
                </c:pt>
                <c:pt idx="449">
                  <c:v>3.75</c:v>
                </c:pt>
                <c:pt idx="450">
                  <c:v>3.71</c:v>
                </c:pt>
                <c:pt idx="451">
                  <c:v>3.75</c:v>
                </c:pt>
                <c:pt idx="452">
                  <c:v>3.68</c:v>
                </c:pt>
                <c:pt idx="453">
                  <c:v>3.71</c:v>
                </c:pt>
                <c:pt idx="454">
                  <c:v>3.72</c:v>
                </c:pt>
                <c:pt idx="455">
                  <c:v>3.77</c:v>
                </c:pt>
                <c:pt idx="456">
                  <c:v>3.78</c:v>
                </c:pt>
                <c:pt idx="457">
                  <c:v>3.76</c:v>
                </c:pt>
                <c:pt idx="458">
                  <c:v>3.76</c:v>
                </c:pt>
                <c:pt idx="459">
                  <c:v>3.76</c:v>
                </c:pt>
                <c:pt idx="460">
                  <c:v>3.71</c:v>
                </c:pt>
                <c:pt idx="461">
                  <c:v>3.69</c:v>
                </c:pt>
                <c:pt idx="462">
                  <c:v>3.7</c:v>
                </c:pt>
                <c:pt idx="463">
                  <c:v>3.74</c:v>
                </c:pt>
                <c:pt idx="464">
                  <c:v>3.69</c:v>
                </c:pt>
                <c:pt idx="465">
                  <c:v>3.69</c:v>
                </c:pt>
              </c:numCache>
            </c:numRef>
          </c:val>
          <c:smooth val="0"/>
          <c:extLst>
            <c:ext xmlns:c16="http://schemas.microsoft.com/office/drawing/2014/chart" uri="{C3380CC4-5D6E-409C-BE32-E72D297353CC}">
              <c16:uniqueId val="{00000003-2DA6-414F-BA10-DFBA6B92F84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12475288"/>
        <c:axId val="512476928"/>
      </c:lineChart>
      <c:dateAx>
        <c:axId val="5146706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14668008"/>
        <c:crosses val="autoZero"/>
        <c:auto val="1"/>
        <c:lblOffset val="100"/>
        <c:baseTimeUnit val="days"/>
      </c:dateAx>
      <c:valAx>
        <c:axId val="5146680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Price Range of Platinum, Palladium &amp; Gold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14670632"/>
        <c:crosses val="autoZero"/>
        <c:crossBetween val="between"/>
      </c:valAx>
      <c:valAx>
        <c:axId val="512476928"/>
        <c:scaling>
          <c:orientation val="minMax"/>
          <c:min val="3"/>
        </c:scaling>
        <c:delete val="0"/>
        <c:axPos val="r"/>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Price Range of Copper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12475288"/>
        <c:crosses val="max"/>
        <c:crossBetween val="between"/>
      </c:valAx>
      <c:dateAx>
        <c:axId val="512475288"/>
        <c:scaling>
          <c:orientation val="minMax"/>
        </c:scaling>
        <c:delete val="1"/>
        <c:axPos val="b"/>
        <c:numFmt formatCode="m/d/yyyy" sourceLinked="1"/>
        <c:majorTickMark val="out"/>
        <c:minorTickMark val="none"/>
        <c:tickLblPos val="nextTo"/>
        <c:crossAx val="512476928"/>
        <c:auto val="1"/>
        <c:lblOffset val="100"/>
        <c:baseTimeUnit val="days"/>
      </c:date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kumimoji="0" lang="en-US" sz="1600" b="0" i="0" u="none" strike="noStrike" kern="1200" cap="none" spc="50" normalizeH="0" baseline="0" noProof="0">
                <a:ln>
                  <a:noFill/>
                </a:ln>
                <a:solidFill>
                  <a:sysClr val="windowText" lastClr="000000">
                    <a:lumMod val="65000"/>
                    <a:lumOff val="35000"/>
                  </a:sysClr>
                </a:solidFill>
                <a:effectLst/>
                <a:uLnTx/>
                <a:uFillTx/>
                <a:latin typeface="Cambria" panose="020F0302020204030204"/>
              </a:rPr>
              <a:t>Daily Return Palladium</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Data!$K$1</c:f>
              <c:strCache>
                <c:ptCount val="1"/>
                <c:pt idx="0">
                  <c:v>Daily Return Palladium</c:v>
                </c:pt>
              </c:strCache>
            </c:strRef>
          </c:tx>
          <c:spPr>
            <a:solidFill>
              <a:schemeClr val="accent1">
                <a:alpha val="70000"/>
              </a:schemeClr>
            </a:solidFill>
            <a:ln>
              <a:noFill/>
            </a:ln>
            <a:effectLst/>
          </c:spPr>
          <c:invertIfNegative val="0"/>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Data!$K$2:$K$468</c:f>
              <c:numCache>
                <c:formatCode>_-* #,##0.00_-;\-* #,##0.00_-;_-* "-"??_-;_-@_-</c:formatCode>
                <c:ptCount val="467"/>
                <c:pt idx="1">
                  <c:v>0</c:v>
                </c:pt>
                <c:pt idx="2">
                  <c:v>-2.0151133501259445E-2</c:v>
                </c:pt>
                <c:pt idx="3">
                  <c:v>-3.2133676092544988E-3</c:v>
                </c:pt>
                <c:pt idx="4">
                  <c:v>-1.7408123791102514E-2</c:v>
                </c:pt>
                <c:pt idx="5">
                  <c:v>-1.4435695538057743E-2</c:v>
                </c:pt>
                <c:pt idx="6">
                  <c:v>1.9973368841544607E-3</c:v>
                </c:pt>
                <c:pt idx="7">
                  <c:v>4.2524916943521597E-2</c:v>
                </c:pt>
                <c:pt idx="8">
                  <c:v>3.1867431485022309E-2</c:v>
                </c:pt>
                <c:pt idx="9">
                  <c:v>-4.0148239654107477E-3</c:v>
                </c:pt>
                <c:pt idx="10">
                  <c:v>-1.2713178294573644E-2</c:v>
                </c:pt>
                <c:pt idx="11">
                  <c:v>-2.7261306532662803E-3</c:v>
                </c:pt>
                <c:pt idx="12">
                  <c:v>2.2889031656651876E-2</c:v>
                </c:pt>
                <c:pt idx="13">
                  <c:v>2.4630541871921183E-3</c:v>
                </c:pt>
                <c:pt idx="14">
                  <c:v>-3.6855036855036856E-3</c:v>
                </c:pt>
                <c:pt idx="15">
                  <c:v>1.4796547472256474E-2</c:v>
                </c:pt>
                <c:pt idx="16">
                  <c:v>-1.3365735115431349E-2</c:v>
                </c:pt>
                <c:pt idx="17">
                  <c:v>-3.7561576354679806E-2</c:v>
                </c:pt>
                <c:pt idx="18">
                  <c:v>4.2226487523992322E-2</c:v>
                </c:pt>
                <c:pt idx="19">
                  <c:v>-1.1049723756906077E-2</c:v>
                </c:pt>
                <c:pt idx="20">
                  <c:v>1.3035381750465549E-2</c:v>
                </c:pt>
                <c:pt idx="21">
                  <c:v>-1.2254901960784314E-3</c:v>
                </c:pt>
                <c:pt idx="22">
                  <c:v>8.5889570552147246E-3</c:v>
                </c:pt>
                <c:pt idx="23">
                  <c:v>-1.0340632603406326E-2</c:v>
                </c:pt>
                <c:pt idx="24">
                  <c:v>7.6828518746158573E-3</c:v>
                </c:pt>
                <c:pt idx="25">
                  <c:v>-6.4043915827996338E-3</c:v>
                </c:pt>
                <c:pt idx="26">
                  <c:v>4.2971147943523637E-3</c:v>
                </c:pt>
                <c:pt idx="27">
                  <c:v>2.5061124694376529E-2</c:v>
                </c:pt>
                <c:pt idx="28">
                  <c:v>-1.1329755515802028E-2</c:v>
                </c:pt>
                <c:pt idx="29">
                  <c:v>-8.7454764776839569E-3</c:v>
                </c:pt>
                <c:pt idx="30">
                  <c:v>-1.0343778521448129E-2</c:v>
                </c:pt>
                <c:pt idx="31">
                  <c:v>2.6129726406394098E-2</c:v>
                </c:pt>
                <c:pt idx="32">
                  <c:v>3.5949670461354103E-3</c:v>
                </c:pt>
                <c:pt idx="33">
                  <c:v>4.4776119402985077E-3</c:v>
                </c:pt>
                <c:pt idx="34">
                  <c:v>3.8632986627043092E-3</c:v>
                </c:pt>
                <c:pt idx="35">
                  <c:v>7.4008288928359978E-3</c:v>
                </c:pt>
                <c:pt idx="36">
                  <c:v>7.7931237143696683E-3</c:v>
                </c:pt>
                <c:pt idx="37">
                  <c:v>-6.1093097576337206E-2</c:v>
                </c:pt>
                <c:pt idx="38">
                  <c:v>-3.2298136645962733E-2</c:v>
                </c:pt>
                <c:pt idx="39">
                  <c:v>-5.7766367137355584E-3</c:v>
                </c:pt>
                <c:pt idx="40">
                  <c:v>2.0981278244028404E-2</c:v>
                </c:pt>
                <c:pt idx="41">
                  <c:v>7.9038887132469177E-3</c:v>
                </c:pt>
                <c:pt idx="42">
                  <c:v>2.5721455457967377E-2</c:v>
                </c:pt>
                <c:pt idx="43">
                  <c:v>1.834862385321101E-3</c:v>
                </c:pt>
                <c:pt idx="44">
                  <c:v>-6.105006105006105E-3</c:v>
                </c:pt>
                <c:pt idx="45">
                  <c:v>-3.0712530712530711E-3</c:v>
                </c:pt>
                <c:pt idx="46">
                  <c:v>-2.8342575477510783E-2</c:v>
                </c:pt>
                <c:pt idx="47">
                  <c:v>3.1705770450221942E-3</c:v>
                </c:pt>
                <c:pt idx="48">
                  <c:v>-1.2642225031605562E-2</c:v>
                </c:pt>
                <c:pt idx="49">
                  <c:v>-1.6645326504481434E-2</c:v>
                </c:pt>
                <c:pt idx="50">
                  <c:v>-9.765625E-3</c:v>
                </c:pt>
                <c:pt idx="51">
                  <c:v>-1.9723865877712032E-2</c:v>
                </c:pt>
                <c:pt idx="52">
                  <c:v>-5.3655264922870559E-2</c:v>
                </c:pt>
                <c:pt idx="53">
                  <c:v>-9.922041105598866E-3</c:v>
                </c:pt>
                <c:pt idx="54">
                  <c:v>1.5032211882605583E-2</c:v>
                </c:pt>
                <c:pt idx="55">
                  <c:v>3.1734837799717912E-2</c:v>
                </c:pt>
                <c:pt idx="56">
                  <c:v>2.1531100478468901E-2</c:v>
                </c:pt>
                <c:pt idx="57">
                  <c:v>-1.3716962194713951E-2</c:v>
                </c:pt>
                <c:pt idx="58">
                  <c:v>1.6282225237449117E-2</c:v>
                </c:pt>
                <c:pt idx="59">
                  <c:v>3.3377837116154874E-3</c:v>
                </c:pt>
                <c:pt idx="60">
                  <c:v>-1.996007984031936E-3</c:v>
                </c:pt>
                <c:pt idx="61">
                  <c:v>-6.0000000000000001E-3</c:v>
                </c:pt>
                <c:pt idx="62">
                  <c:v>1.2072434607645875E-2</c:v>
                </c:pt>
                <c:pt idx="63">
                  <c:v>-1.3253810470510272E-3</c:v>
                </c:pt>
                <c:pt idx="64">
                  <c:v>1.3934970139349702E-2</c:v>
                </c:pt>
                <c:pt idx="65">
                  <c:v>1.3089005235602094E-2</c:v>
                </c:pt>
                <c:pt idx="66">
                  <c:v>1.5503875968992248E-2</c:v>
                </c:pt>
                <c:pt idx="67">
                  <c:v>3.1806615776081423E-3</c:v>
                </c:pt>
                <c:pt idx="68">
                  <c:v>-3.1705770450221942E-3</c:v>
                </c:pt>
                <c:pt idx="69">
                  <c:v>-1.2086513994910942E-2</c:v>
                </c:pt>
                <c:pt idx="70">
                  <c:v>2.5756600128782999E-2</c:v>
                </c:pt>
                <c:pt idx="71">
                  <c:v>-2.322661644695543E-2</c:v>
                </c:pt>
                <c:pt idx="72">
                  <c:v>-2.1850899742930592E-2</c:v>
                </c:pt>
                <c:pt idx="73">
                  <c:v>5.9132720105124839E-3</c:v>
                </c:pt>
                <c:pt idx="74">
                  <c:v>1.3063357282821686E-2</c:v>
                </c:pt>
                <c:pt idx="75">
                  <c:v>-1.3539651837524178E-2</c:v>
                </c:pt>
                <c:pt idx="76">
                  <c:v>-3.7908496732026141E-2</c:v>
                </c:pt>
                <c:pt idx="77">
                  <c:v>-4.755434782608696E-3</c:v>
                </c:pt>
                <c:pt idx="78">
                  <c:v>3.6860068259385668E-2</c:v>
                </c:pt>
                <c:pt idx="79">
                  <c:v>1.3824884792626729E-2</c:v>
                </c:pt>
                <c:pt idx="80">
                  <c:v>-3.246753246753247E-3</c:v>
                </c:pt>
                <c:pt idx="81">
                  <c:v>-8.4690553745928338E-3</c:v>
                </c:pt>
                <c:pt idx="82">
                  <c:v>-1.1169513797634692E-2</c:v>
                </c:pt>
                <c:pt idx="83">
                  <c:v>1.9136212624584686E-2</c:v>
                </c:pt>
                <c:pt idx="84">
                  <c:v>1.0627200417264282E-2</c:v>
                </c:pt>
                <c:pt idx="85">
                  <c:v>2.4450035481581894E-2</c:v>
                </c:pt>
                <c:pt idx="86">
                  <c:v>-2.7166246851385453E-2</c:v>
                </c:pt>
                <c:pt idx="87">
                  <c:v>1.4111311057313049E-3</c:v>
                </c:pt>
                <c:pt idx="88">
                  <c:v>-3.3289378425897201E-2</c:v>
                </c:pt>
                <c:pt idx="89">
                  <c:v>-4.6498254810971265E-2</c:v>
                </c:pt>
                <c:pt idx="90">
                  <c:v>1.0869565217391304E-2</c:v>
                </c:pt>
                <c:pt idx="91">
                  <c:v>1.2140131807145335E-2</c:v>
                </c:pt>
                <c:pt idx="92">
                  <c:v>-5.0719671007540029E-4</c:v>
                </c:pt>
                <c:pt idx="93">
                  <c:v>-1.5895656467296685E-2</c:v>
                </c:pt>
                <c:pt idx="94">
                  <c:v>-2.1462218134180168E-3</c:v>
                </c:pt>
                <c:pt idx="95">
                  <c:v>-1.0642458100558666E-2</c:v>
                </c:pt>
                <c:pt idx="96">
                  <c:v>7.2277591123408409E-3</c:v>
                </c:pt>
                <c:pt idx="97">
                  <c:v>1.1913104414856343E-2</c:v>
                </c:pt>
                <c:pt idx="98">
                  <c:v>1.7659279778393353E-2</c:v>
                </c:pt>
                <c:pt idx="99">
                  <c:v>-1.0547805375978225E-2</c:v>
                </c:pt>
                <c:pt idx="100">
                  <c:v>1.0426409903713948E-2</c:v>
                </c:pt>
                <c:pt idx="101">
                  <c:v>-6.1259495221759365E-3</c:v>
                </c:pt>
                <c:pt idx="102">
                  <c:v>8.1087004163926668E-3</c:v>
                </c:pt>
                <c:pt idx="103">
                  <c:v>1.9021739130434784E-2</c:v>
                </c:pt>
                <c:pt idx="104">
                  <c:v>5.8399999999999936E-3</c:v>
                </c:pt>
                <c:pt idx="105">
                  <c:v>8.7754182242371272E-3</c:v>
                </c:pt>
                <c:pt idx="106">
                  <c:v>-3.0880420499343267E-3</c:v>
                </c:pt>
                <c:pt idx="107">
                  <c:v>2.4424965399064091E-2</c:v>
                </c:pt>
                <c:pt idx="108">
                  <c:v>-7.6301500295941098E-3</c:v>
                </c:pt>
                <c:pt idx="109">
                  <c:v>-6.0940032414914401E-4</c:v>
                </c:pt>
                <c:pt idx="110">
                  <c:v>1.6528711175692167E-2</c:v>
                </c:pt>
                <c:pt idx="111">
                  <c:v>5.271084337349392E-3</c:v>
                </c:pt>
                <c:pt idx="112">
                  <c:v>2.5709388687868977E-2</c:v>
                </c:pt>
                <c:pt idx="113">
                  <c:v>-4.3322193340759995E-3</c:v>
                </c:pt>
                <c:pt idx="114">
                  <c:v>1.4768771755345593E-2</c:v>
                </c:pt>
                <c:pt idx="115">
                  <c:v>-4.8145244278923289E-3</c:v>
                </c:pt>
                <c:pt idx="116">
                  <c:v>-2.2810364990459742E-2</c:v>
                </c:pt>
                <c:pt idx="117">
                  <c:v>-8.8181199768215144E-4</c:v>
                </c:pt>
                <c:pt idx="118">
                  <c:v>-2.3249949566269992E-2</c:v>
                </c:pt>
                <c:pt idx="119">
                  <c:v>-2.394537099189337E-2</c:v>
                </c:pt>
                <c:pt idx="120">
                  <c:v>-1.5407403488818031E-2</c:v>
                </c:pt>
                <c:pt idx="121">
                  <c:v>3.4923705136471399E-3</c:v>
                </c:pt>
                <c:pt idx="122">
                  <c:v>2.7908657707340457E-2</c:v>
                </c:pt>
                <c:pt idx="123">
                  <c:v>1.8230828330708412E-3</c:v>
                </c:pt>
                <c:pt idx="124">
                  <c:v>-3.0416076326154041E-2</c:v>
                </c:pt>
                <c:pt idx="125">
                  <c:v>-1.8299304224256938E-2</c:v>
                </c:pt>
                <c:pt idx="126">
                  <c:v>-4.4928169552629644E-3</c:v>
                </c:pt>
                <c:pt idx="127">
                  <c:v>1.5487180894113724E-2</c:v>
                </c:pt>
                <c:pt idx="128">
                  <c:v>1.3805587075160787E-2</c:v>
                </c:pt>
                <c:pt idx="129">
                  <c:v>8.7808127914723935E-3</c:v>
                </c:pt>
                <c:pt idx="130">
                  <c:v>1.8623941671399281E-3</c:v>
                </c:pt>
                <c:pt idx="131">
                  <c:v>3.2300593276203631E-3</c:v>
                </c:pt>
                <c:pt idx="132">
                  <c:v>1.7806689007162039E-2</c:v>
                </c:pt>
                <c:pt idx="133">
                  <c:v>-8.0697224015493872E-3</c:v>
                </c:pt>
                <c:pt idx="134">
                  <c:v>2.2492678164659906E-2</c:v>
                </c:pt>
                <c:pt idx="135">
                  <c:v>-9.4203913281478459E-3</c:v>
                </c:pt>
                <c:pt idx="136">
                  <c:v>-1.3596699780242428E-2</c:v>
                </c:pt>
                <c:pt idx="137">
                  <c:v>-2.2408963585433049E-3</c:v>
                </c:pt>
                <c:pt idx="138">
                  <c:v>1.5277542013240447E-2</c:v>
                </c:pt>
                <c:pt idx="139">
                  <c:v>1.0546216866230886E-3</c:v>
                </c:pt>
                <c:pt idx="140">
                  <c:v>5.5630500417549007E-3</c:v>
                </c:pt>
                <c:pt idx="141">
                  <c:v>1.6162416313180474E-2</c:v>
                </c:pt>
                <c:pt idx="142">
                  <c:v>-6.8022078885495094E-3</c:v>
                </c:pt>
                <c:pt idx="143">
                  <c:v>6.7475187360745911E-3</c:v>
                </c:pt>
                <c:pt idx="144">
                  <c:v>1.6347060672744419E-2</c:v>
                </c:pt>
                <c:pt idx="145">
                  <c:v>-2.3755026291369737E-3</c:v>
                </c:pt>
                <c:pt idx="146">
                  <c:v>8.6813091414176798E-4</c:v>
                </c:pt>
                <c:pt idx="147">
                  <c:v>3.4880983358735088E-2</c:v>
                </c:pt>
                <c:pt idx="148">
                  <c:v>-1.0572571182260026E-2</c:v>
                </c:pt>
                <c:pt idx="149">
                  <c:v>2.9648454044895406E-3</c:v>
                </c:pt>
                <c:pt idx="150">
                  <c:v>2.6423745173745836E-3</c:v>
                </c:pt>
                <c:pt idx="151">
                  <c:v>-1.4921960553075358E-3</c:v>
                </c:pt>
                <c:pt idx="152">
                  <c:v>-4.2181379933714973E-3</c:v>
                </c:pt>
                <c:pt idx="153">
                  <c:v>-3.7591527987897062E-2</c:v>
                </c:pt>
                <c:pt idx="154">
                  <c:v>-6.0010815025339885E-2</c:v>
                </c:pt>
                <c:pt idx="155">
                  <c:v>-6.8497732350462281E-3</c:v>
                </c:pt>
                <c:pt idx="156">
                  <c:v>-3.363642486697653E-2</c:v>
                </c:pt>
                <c:pt idx="157">
                  <c:v>3.2172628174747052E-2</c:v>
                </c:pt>
                <c:pt idx="158">
                  <c:v>-1.8083353591010973E-2</c:v>
                </c:pt>
                <c:pt idx="159">
                  <c:v>1.8031276218245698E-2</c:v>
                </c:pt>
                <c:pt idx="160">
                  <c:v>7.5657272555324697E-3</c:v>
                </c:pt>
                <c:pt idx="161">
                  <c:v>3.2449247767439094E-3</c:v>
                </c:pt>
                <c:pt idx="162">
                  <c:v>1.0130981021117251E-2</c:v>
                </c:pt>
                <c:pt idx="163">
                  <c:v>2.3842917251051872E-2</c:v>
                </c:pt>
                <c:pt idx="164">
                  <c:v>-2.4360299819074581E-2</c:v>
                </c:pt>
                <c:pt idx="165">
                  <c:v>-6.0401351082853948E-3</c:v>
                </c:pt>
                <c:pt idx="166">
                  <c:v>1.8137235304308445E-2</c:v>
                </c:pt>
                <c:pt idx="167">
                  <c:v>-3.311518324607294E-3</c:v>
                </c:pt>
                <c:pt idx="168">
                  <c:v>-1.6967181898170737E-2</c:v>
                </c:pt>
                <c:pt idx="169">
                  <c:v>4.9428895865340269E-3</c:v>
                </c:pt>
                <c:pt idx="170">
                  <c:v>9.1724825523429414E-3</c:v>
                </c:pt>
                <c:pt idx="171">
                  <c:v>-7.2054271224396066E-3</c:v>
                </c:pt>
                <c:pt idx="172">
                  <c:v>2.6961044475108869E-2</c:v>
                </c:pt>
                <c:pt idx="173">
                  <c:v>9.0697674418604417E-3</c:v>
                </c:pt>
                <c:pt idx="174">
                  <c:v>3.2521574351488613E-3</c:v>
                </c:pt>
                <c:pt idx="175">
                  <c:v>-8.3720455357597957E-3</c:v>
                </c:pt>
                <c:pt idx="176">
                  <c:v>-1.7181467181467212E-2</c:v>
                </c:pt>
                <c:pt idx="177">
                  <c:v>-1.5255679958095958E-2</c:v>
                </c:pt>
                <c:pt idx="178">
                  <c:v>-3.1914893617022484E-4</c:v>
                </c:pt>
                <c:pt idx="179">
                  <c:v>5.1080131957007982E-3</c:v>
                </c:pt>
                <c:pt idx="180">
                  <c:v>-2.503970354685028E-2</c:v>
                </c:pt>
                <c:pt idx="181">
                  <c:v>-4.4293315958082204E-2</c:v>
                </c:pt>
                <c:pt idx="182">
                  <c:v>3.1176763013990551E-2</c:v>
                </c:pt>
                <c:pt idx="183">
                  <c:v>-8.9531680440771352E-3</c:v>
                </c:pt>
                <c:pt idx="184">
                  <c:v>6.9492703266157054E-3</c:v>
                </c:pt>
                <c:pt idx="185">
                  <c:v>8.3919944789510575E-3</c:v>
                </c:pt>
                <c:pt idx="186">
                  <c:v>-2.2009909934572587E-2</c:v>
                </c:pt>
                <c:pt idx="187">
                  <c:v>2.4492652204338699E-3</c:v>
                </c:pt>
                <c:pt idx="188">
                  <c:v>-3.1064572425828971E-2</c:v>
                </c:pt>
                <c:pt idx="189">
                  <c:v>-6.3688760806916489E-2</c:v>
                </c:pt>
                <c:pt idx="190">
                  <c:v>-2.231455832563866E-2</c:v>
                </c:pt>
                <c:pt idx="191">
                  <c:v>-6.5953093026915495E-3</c:v>
                </c:pt>
                <c:pt idx="192">
                  <c:v>2.5970116144570655E-2</c:v>
                </c:pt>
                <c:pt idx="193">
                  <c:v>-4.1312741312741312E-2</c:v>
                </c:pt>
                <c:pt idx="194">
                  <c:v>-5.3161498187682791E-4</c:v>
                </c:pt>
                <c:pt idx="195">
                  <c:v>-1.4603010863608436E-2</c:v>
                </c:pt>
                <c:pt idx="196">
                  <c:v>-4.3934833813137945E-2</c:v>
                </c:pt>
                <c:pt idx="197">
                  <c:v>-3.2934131736526949E-2</c:v>
                </c:pt>
                <c:pt idx="198">
                  <c:v>1.1463954002653725E-2</c:v>
                </c:pt>
                <c:pt idx="199">
                  <c:v>5.7876969898378657E-2</c:v>
                </c:pt>
                <c:pt idx="200">
                  <c:v>-2.4503157964353112E-2</c:v>
                </c:pt>
                <c:pt idx="201">
                  <c:v>4.3644067796610168E-2</c:v>
                </c:pt>
                <c:pt idx="202">
                  <c:v>-1.7458384084449857E-2</c:v>
                </c:pt>
                <c:pt idx="203">
                  <c:v>5.4214876033057404E-3</c:v>
                </c:pt>
                <c:pt idx="204">
                  <c:v>-2.4791214572236351E-2</c:v>
                </c:pt>
                <c:pt idx="205">
                  <c:v>5.2764666217127366E-2</c:v>
                </c:pt>
                <c:pt idx="206">
                  <c:v>-1.0856685348278579E-2</c:v>
                </c:pt>
                <c:pt idx="207">
                  <c:v>7.6248138315092966E-3</c:v>
                </c:pt>
                <c:pt idx="208">
                  <c:v>-2.9208103722506869E-2</c:v>
                </c:pt>
                <c:pt idx="209">
                  <c:v>-3.0202730657840297E-2</c:v>
                </c:pt>
                <c:pt idx="210">
                  <c:v>4.8139931740614393E-2</c:v>
                </c:pt>
                <c:pt idx="211">
                  <c:v>4.0116572507774187E-2</c:v>
                </c:pt>
                <c:pt idx="212">
                  <c:v>7.2787039211082054E-3</c:v>
                </c:pt>
                <c:pt idx="213">
                  <c:v>7.77000777000777E-3</c:v>
                </c:pt>
                <c:pt idx="214">
                  <c:v>2.9653045489591391E-2</c:v>
                </c:pt>
                <c:pt idx="215">
                  <c:v>-5.076902340766457E-3</c:v>
                </c:pt>
                <c:pt idx="216">
                  <c:v>-2.8148237348345793E-2</c:v>
                </c:pt>
                <c:pt idx="217">
                  <c:v>-1.7130289325320527E-2</c:v>
                </c:pt>
                <c:pt idx="218">
                  <c:v>2.5639005326357562E-2</c:v>
                </c:pt>
                <c:pt idx="219">
                  <c:v>8.0510102174080195E-3</c:v>
                </c:pt>
                <c:pt idx="220">
                  <c:v>-8.3829962352736389E-4</c:v>
                </c:pt>
                <c:pt idx="221">
                  <c:v>9.0917411599597837E-3</c:v>
                </c:pt>
                <c:pt idx="222">
                  <c:v>1.5873015873015872E-2</c:v>
                </c:pt>
                <c:pt idx="223">
                  <c:v>-3.8020833333333268E-2</c:v>
                </c:pt>
                <c:pt idx="224">
                  <c:v>1.6242555495397239E-3</c:v>
                </c:pt>
                <c:pt idx="225">
                  <c:v>1.7451737451737382E-2</c:v>
                </c:pt>
                <c:pt idx="226">
                  <c:v>7.8931390406800934E-3</c:v>
                </c:pt>
                <c:pt idx="227">
                  <c:v>2.2590361445783132E-3</c:v>
                </c:pt>
                <c:pt idx="228">
                  <c:v>-2.404207362885049E-2</c:v>
                </c:pt>
                <c:pt idx="229">
                  <c:v>-6.4049268668206344E-2</c:v>
                </c:pt>
                <c:pt idx="230">
                  <c:v>-7.238032571146533E-3</c:v>
                </c:pt>
                <c:pt idx="231">
                  <c:v>-2.1325600662800339E-2</c:v>
                </c:pt>
                <c:pt idx="232">
                  <c:v>2.2636845402366972E-2</c:v>
                </c:pt>
                <c:pt idx="233">
                  <c:v>-2.9801324503311258E-2</c:v>
                </c:pt>
                <c:pt idx="234">
                  <c:v>-1.3395904436860107E-2</c:v>
                </c:pt>
                <c:pt idx="235">
                  <c:v>-2.1447721179624627E-2</c:v>
                </c:pt>
                <c:pt idx="236">
                  <c:v>1.8524083075563445E-2</c:v>
                </c:pt>
                <c:pt idx="237">
                  <c:v>1.6243513874668124E-2</c:v>
                </c:pt>
                <c:pt idx="238">
                  <c:v>4.5099813862941589E-2</c:v>
                </c:pt>
                <c:pt idx="239">
                  <c:v>3.1045751633986929E-2</c:v>
                </c:pt>
                <c:pt idx="240">
                  <c:v>1.6006339144215568E-2</c:v>
                </c:pt>
                <c:pt idx="241">
                  <c:v>-1.1854624863515868E-2</c:v>
                </c:pt>
                <c:pt idx="242">
                  <c:v>5.8405682715074979E-2</c:v>
                </c:pt>
                <c:pt idx="243">
                  <c:v>1.06636838180462E-2</c:v>
                </c:pt>
                <c:pt idx="244">
                  <c:v>-6.8619493839002102E-3</c:v>
                </c:pt>
                <c:pt idx="245">
                  <c:v>1.77414561664191E-2</c:v>
                </c:pt>
                <c:pt idx="246">
                  <c:v>-3.6411948491838778E-2</c:v>
                </c:pt>
                <c:pt idx="247">
                  <c:v>-2.3484848484848483E-2</c:v>
                </c:pt>
                <c:pt idx="248">
                  <c:v>-4.2358417377812187E-2</c:v>
                </c:pt>
                <c:pt idx="249">
                  <c:v>3.3214517174334972E-3</c:v>
                </c:pt>
                <c:pt idx="250">
                  <c:v>7.4929350020185486E-3</c:v>
                </c:pt>
                <c:pt idx="251">
                  <c:v>-2.3866386702784122E-2</c:v>
                </c:pt>
                <c:pt idx="252">
                  <c:v>2.8587848932676466E-2</c:v>
                </c:pt>
                <c:pt idx="253">
                  <c:v>1.1781421113966885E-2</c:v>
                </c:pt>
                <c:pt idx="254">
                  <c:v>2.9331482036636793E-2</c:v>
                </c:pt>
                <c:pt idx="255">
                  <c:v>1.2446733498881027E-2</c:v>
                </c:pt>
                <c:pt idx="256">
                  <c:v>1.4988644965935037E-3</c:v>
                </c:pt>
                <c:pt idx="257">
                  <c:v>7.558693253110402E-4</c:v>
                </c:pt>
                <c:pt idx="258">
                  <c:v>-3.7372165742684947E-2</c:v>
                </c:pt>
                <c:pt idx="259">
                  <c:v>-9.8077677520596318E-3</c:v>
                </c:pt>
                <c:pt idx="260">
                  <c:v>3.5657686212361331E-2</c:v>
                </c:pt>
                <c:pt idx="261">
                  <c:v>-1.5302218821715234E-5</c:v>
                </c:pt>
                <c:pt idx="262">
                  <c:v>1.2639826164134097E-2</c:v>
                </c:pt>
                <c:pt idx="263">
                  <c:v>-1.8390630902908892E-2</c:v>
                </c:pt>
                <c:pt idx="264">
                  <c:v>-1.7457434034299134E-2</c:v>
                </c:pt>
                <c:pt idx="265">
                  <c:v>-3.9937954374529974E-2</c:v>
                </c:pt>
                <c:pt idx="266">
                  <c:v>5.2386780905753346E-3</c:v>
                </c:pt>
                <c:pt idx="267">
                  <c:v>3.0911098123254696E-2</c:v>
                </c:pt>
                <c:pt idx="268">
                  <c:v>9.4488188976377951E-3</c:v>
                </c:pt>
                <c:pt idx="269">
                  <c:v>-7.4102964118564745E-3</c:v>
                </c:pt>
                <c:pt idx="270">
                  <c:v>3.1434184675834969E-3</c:v>
                </c:pt>
                <c:pt idx="271">
                  <c:v>2.5068546807677601E-3</c:v>
                </c:pt>
                <c:pt idx="272">
                  <c:v>1.9379542080175005E-2</c:v>
                </c:pt>
                <c:pt idx="273">
                  <c:v>2.3733231123035672E-2</c:v>
                </c:pt>
                <c:pt idx="274">
                  <c:v>1.2130651610680998E-2</c:v>
                </c:pt>
                <c:pt idx="275">
                  <c:v>2.4710356154653669E-3</c:v>
                </c:pt>
                <c:pt idx="276">
                  <c:v>1.3697416974169702E-2</c:v>
                </c:pt>
                <c:pt idx="277">
                  <c:v>-1.0236174611957211E-2</c:v>
                </c:pt>
                <c:pt idx="278">
                  <c:v>1.9860242736300111E-2</c:v>
                </c:pt>
                <c:pt idx="279">
                  <c:v>-2.8849621348719799E-3</c:v>
                </c:pt>
                <c:pt idx="280">
                  <c:v>-1.8083182640144665E-3</c:v>
                </c:pt>
                <c:pt idx="281">
                  <c:v>-2.1739130434782609E-3</c:v>
                </c:pt>
                <c:pt idx="282">
                  <c:v>-6.1002178649238129E-3</c:v>
                </c:pt>
                <c:pt idx="283">
                  <c:v>1.9362852550051147E-2</c:v>
                </c:pt>
                <c:pt idx="284">
                  <c:v>1.4264210450863804E-2</c:v>
                </c:pt>
                <c:pt idx="285">
                  <c:v>-3.5335689045936394E-4</c:v>
                </c:pt>
                <c:pt idx="286">
                  <c:v>-6.2212796041003571E-3</c:v>
                </c:pt>
                <c:pt idx="287">
                  <c:v>9.8171729387493446E-3</c:v>
                </c:pt>
                <c:pt idx="288">
                  <c:v>6.8756604438182396E-3</c:v>
                </c:pt>
                <c:pt idx="289">
                  <c:v>-4.7297202748275268E-3</c:v>
                </c:pt>
                <c:pt idx="290">
                  <c:v>-1.124780316344464E-2</c:v>
                </c:pt>
                <c:pt idx="291">
                  <c:v>-5.8585140419481043E-3</c:v>
                </c:pt>
                <c:pt idx="292">
                  <c:v>-1.7950881810249817E-2</c:v>
                </c:pt>
                <c:pt idx="293">
                  <c:v>-5.0249060561042341E-3</c:v>
                </c:pt>
                <c:pt idx="294">
                  <c:v>1.803463469617796E-2</c:v>
                </c:pt>
                <c:pt idx="295">
                  <c:v>-1.5773959306923612E-2</c:v>
                </c:pt>
                <c:pt idx="296">
                  <c:v>1.5778401122019569E-2</c:v>
                </c:pt>
                <c:pt idx="297">
                  <c:v>2.1890461396847354E-2</c:v>
                </c:pt>
                <c:pt idx="298">
                  <c:v>1.8156228008444724E-2</c:v>
                </c:pt>
                <c:pt idx="299">
                  <c:v>-7.9071053359137788E-3</c:v>
                </c:pt>
                <c:pt idx="300">
                  <c:v>-1.0004458811726605E-2</c:v>
                </c:pt>
                <c:pt idx="301">
                  <c:v>-3.3356790992259038E-3</c:v>
                </c:pt>
                <c:pt idx="302">
                  <c:v>1.9586799034075671E-2</c:v>
                </c:pt>
                <c:pt idx="303">
                  <c:v>-2.7354570637119113E-2</c:v>
                </c:pt>
                <c:pt idx="304">
                  <c:v>2.0434318262726982E-2</c:v>
                </c:pt>
                <c:pt idx="305">
                  <c:v>-4.1445715880547409E-3</c:v>
                </c:pt>
                <c:pt idx="306">
                  <c:v>-1.3802670851842024E-2</c:v>
                </c:pt>
                <c:pt idx="307">
                  <c:v>-5.172070817585038E-2</c:v>
                </c:pt>
                <c:pt idx="308">
                  <c:v>2.6836285174862848E-2</c:v>
                </c:pt>
                <c:pt idx="309">
                  <c:v>2.2136613696391416E-2</c:v>
                </c:pt>
                <c:pt idx="310">
                  <c:v>1.0764354852525431E-2</c:v>
                </c:pt>
                <c:pt idx="311">
                  <c:v>-1.0409604519774018E-2</c:v>
                </c:pt>
                <c:pt idx="312">
                  <c:v>5.7947846937756861E-3</c:v>
                </c:pt>
                <c:pt idx="313">
                  <c:v>-8.173806922192885E-3</c:v>
                </c:pt>
                <c:pt idx="314">
                  <c:v>9.9580787775600376E-3</c:v>
                </c:pt>
                <c:pt idx="315">
                  <c:v>-8.0324129821926354E-3</c:v>
                </c:pt>
                <c:pt idx="316">
                  <c:v>1.0939419039730324E-2</c:v>
                </c:pt>
                <c:pt idx="317">
                  <c:v>-2.172684635813979E-2</c:v>
                </c:pt>
                <c:pt idx="318">
                  <c:v>-1.0989169675090272E-2</c:v>
                </c:pt>
                <c:pt idx="319">
                  <c:v>-4.167092525807059E-2</c:v>
                </c:pt>
                <c:pt idx="320">
                  <c:v>3.656585663137011E-3</c:v>
                </c:pt>
                <c:pt idx="321">
                  <c:v>2.0872865275142316E-2</c:v>
                </c:pt>
                <c:pt idx="322">
                  <c:v>-1.9985130111524245E-2</c:v>
                </c:pt>
                <c:pt idx="323">
                  <c:v>-1.7160804782569032E-2</c:v>
                </c:pt>
                <c:pt idx="324">
                  <c:v>-3.7977614820533176E-3</c:v>
                </c:pt>
                <c:pt idx="325">
                  <c:v>1.3280850470331246E-2</c:v>
                </c:pt>
                <c:pt idx="326">
                  <c:v>3.5634539503869955E-3</c:v>
                </c:pt>
                <c:pt idx="327">
                  <c:v>-7.7873786555723388E-3</c:v>
                </c:pt>
                <c:pt idx="328">
                  <c:v>-2.4743503102537343E-2</c:v>
                </c:pt>
                <c:pt idx="329">
                  <c:v>1.6583460635935514E-2</c:v>
                </c:pt>
                <c:pt idx="330">
                  <c:v>-5.8869093725793251E-3</c:v>
                </c:pt>
                <c:pt idx="331">
                  <c:v>3.1946392395199538E-3</c:v>
                </c:pt>
                <c:pt idx="332">
                  <c:v>-7.7669902912621356E-3</c:v>
                </c:pt>
                <c:pt idx="333">
                  <c:v>6.653620352250489E-3</c:v>
                </c:pt>
                <c:pt idx="334">
                  <c:v>1.4976671850699837E-2</c:v>
                </c:pt>
                <c:pt idx="335">
                  <c:v>-1.3024225058609012E-2</c:v>
                </c:pt>
                <c:pt idx="336">
                  <c:v>1.3273718038284126E-2</c:v>
                </c:pt>
                <c:pt idx="337">
                  <c:v>1.3819942391371111E-2</c:v>
                </c:pt>
                <c:pt idx="338">
                  <c:v>-6.528638355750415E-3</c:v>
                </c:pt>
                <c:pt idx="339">
                  <c:v>8.9293863518817192E-3</c:v>
                </c:pt>
                <c:pt idx="340">
                  <c:v>1.8469656992084433E-2</c:v>
                </c:pt>
                <c:pt idx="341">
                  <c:v>-5.2405625462619738E-3</c:v>
                </c:pt>
                <c:pt idx="342">
                  <c:v>-7.3367462348950287E-3</c:v>
                </c:pt>
                <c:pt idx="343">
                  <c:v>-5.8468134866497424E-3</c:v>
                </c:pt>
                <c:pt idx="344">
                  <c:v>1.412995943480163E-2</c:v>
                </c:pt>
                <c:pt idx="345">
                  <c:v>1.3576208178438656E-2</c:v>
                </c:pt>
                <c:pt idx="346">
                  <c:v>2.0539002097912022E-3</c:v>
                </c:pt>
                <c:pt idx="347">
                  <c:v>-4.0115368285434157E-3</c:v>
                </c:pt>
                <c:pt idx="348">
                  <c:v>-2.1005747548839413E-2</c:v>
                </c:pt>
                <c:pt idx="349">
                  <c:v>-8.858858858858825E-3</c:v>
                </c:pt>
                <c:pt idx="350">
                  <c:v>-1.4164520527192883E-2</c:v>
                </c:pt>
                <c:pt idx="351">
                  <c:v>-5.3784095274683058E-3</c:v>
                </c:pt>
                <c:pt idx="352">
                  <c:v>-3.8037852452684442E-2</c:v>
                </c:pt>
                <c:pt idx="353">
                  <c:v>-1.426208181423959E-2</c:v>
                </c:pt>
                <c:pt idx="354">
                  <c:v>3.2586558044806519E-3</c:v>
                </c:pt>
                <c:pt idx="355">
                  <c:v>-2.1112464474218433E-2</c:v>
                </c:pt>
                <c:pt idx="356">
                  <c:v>-2.2646204894234721E-2</c:v>
                </c:pt>
                <c:pt idx="357">
                  <c:v>9.7776268884739274E-3</c:v>
                </c:pt>
                <c:pt idx="358">
                  <c:v>-3.1267861345526909E-3</c:v>
                </c:pt>
                <c:pt idx="359">
                  <c:v>1.7706576728499158E-2</c:v>
                </c:pt>
                <c:pt idx="360">
                  <c:v>0</c:v>
                </c:pt>
                <c:pt idx="361">
                  <c:v>1.8227009113504555E-2</c:v>
                </c:pt>
                <c:pt idx="362">
                  <c:v>-5.0772986167616019E-3</c:v>
                </c:pt>
                <c:pt idx="363">
                  <c:v>-3.0439333965782352E-2</c:v>
                </c:pt>
                <c:pt idx="364">
                  <c:v>-1.0611198272517105E-2</c:v>
                </c:pt>
                <c:pt idx="365">
                  <c:v>5.9337061792388793E-3</c:v>
                </c:pt>
                <c:pt idx="366">
                  <c:v>2.6035663434809161E-2</c:v>
                </c:pt>
                <c:pt idx="367">
                  <c:v>-1.1564131368533097E-3</c:v>
                </c:pt>
                <c:pt idx="368">
                  <c:v>1.1792530845820508E-2</c:v>
                </c:pt>
                <c:pt idx="369">
                  <c:v>8.1732733959950961E-4</c:v>
                </c:pt>
                <c:pt idx="370">
                  <c:v>1.6333197223356473E-3</c:v>
                </c:pt>
                <c:pt idx="371">
                  <c:v>-1.3697513249083275E-3</c:v>
                </c:pt>
                <c:pt idx="372">
                  <c:v>1.8614980160350056E-2</c:v>
                </c:pt>
                <c:pt idx="373">
                  <c:v>5.322133341883026E-3</c:v>
                </c:pt>
                <c:pt idx="374">
                  <c:v>-8.2120134581346402E-3</c:v>
                </c:pt>
                <c:pt idx="375">
                  <c:v>-1.3071159844367979E-2</c:v>
                </c:pt>
                <c:pt idx="376">
                  <c:v>1.3684124786185513E-2</c:v>
                </c:pt>
                <c:pt idx="377">
                  <c:v>4.4194455604660505E-3</c:v>
                </c:pt>
                <c:pt idx="378">
                  <c:v>-1.0800000000000001E-2</c:v>
                </c:pt>
                <c:pt idx="379">
                  <c:v>2.4714921148402704E-2</c:v>
                </c:pt>
                <c:pt idx="380">
                  <c:v>-9.5180970119804476E-3</c:v>
                </c:pt>
                <c:pt idx="381">
                  <c:v>8.1912350597609339E-3</c:v>
                </c:pt>
                <c:pt idx="382">
                  <c:v>-5.1213960546282388E-3</c:v>
                </c:pt>
                <c:pt idx="383">
                  <c:v>-1.5570384493168025E-2</c:v>
                </c:pt>
                <c:pt idx="384">
                  <c:v>-1.7591994835377624E-2</c:v>
                </c:pt>
                <c:pt idx="385">
                  <c:v>-1.9714144898965755E-3</c:v>
                </c:pt>
                <c:pt idx="386">
                  <c:v>-3.2921810699595961E-4</c:v>
                </c:pt>
                <c:pt idx="387">
                  <c:v>-1.8112958998847357E-2</c:v>
                </c:pt>
                <c:pt idx="388">
                  <c:v>-3.1812845882944682E-2</c:v>
                </c:pt>
                <c:pt idx="389">
                  <c:v>-2.2049780887880444E-2</c:v>
                </c:pt>
                <c:pt idx="390">
                  <c:v>3.1154799858306822E-2</c:v>
                </c:pt>
                <c:pt idx="391">
                  <c:v>-1.1920507050962837E-2</c:v>
                </c:pt>
                <c:pt idx="392">
                  <c:v>4.14602346805737E-2</c:v>
                </c:pt>
                <c:pt idx="393">
                  <c:v>-6.0924720413953887E-3</c:v>
                </c:pt>
                <c:pt idx="394">
                  <c:v>-1.5030649088924418E-2</c:v>
                </c:pt>
                <c:pt idx="395">
                  <c:v>-1.7135549872122683E-2</c:v>
                </c:pt>
                <c:pt idx="396">
                  <c:v>1.1414693381906369E-2</c:v>
                </c:pt>
                <c:pt idx="397">
                  <c:v>-1.2915287378007947E-2</c:v>
                </c:pt>
                <c:pt idx="398">
                  <c:v>1.3900955690703735E-2</c:v>
                </c:pt>
                <c:pt idx="399">
                  <c:v>-8.5689802913453302E-3</c:v>
                </c:pt>
                <c:pt idx="400">
                  <c:v>1.1927398444252337E-2</c:v>
                </c:pt>
                <c:pt idx="401">
                  <c:v>-1.3922104543901567E-2</c:v>
                </c:pt>
                <c:pt idx="402">
                  <c:v>9.9610220874837598E-3</c:v>
                </c:pt>
                <c:pt idx="403">
                  <c:v>-1.3653516295025791E-2</c:v>
                </c:pt>
                <c:pt idx="404">
                  <c:v>1.5059821925431418E-2</c:v>
                </c:pt>
                <c:pt idx="405">
                  <c:v>-1.3191708069213715E-2</c:v>
                </c:pt>
                <c:pt idx="406">
                  <c:v>-8.6805555555555559E-3</c:v>
                </c:pt>
                <c:pt idx="407">
                  <c:v>-1.2697022767075307E-2</c:v>
                </c:pt>
                <c:pt idx="408">
                  <c:v>4.434589800443459E-3</c:v>
                </c:pt>
                <c:pt idx="409">
                  <c:v>3.5320088300220751E-3</c:v>
                </c:pt>
                <c:pt idx="410">
                  <c:v>1.8477782666080071E-2</c:v>
                </c:pt>
                <c:pt idx="411">
                  <c:v>1.6639308855291569E-2</c:v>
                </c:pt>
                <c:pt idx="412">
                  <c:v>1.4786362554811594E-3</c:v>
                </c:pt>
                <c:pt idx="413">
                  <c:v>-1.0929147221043793E-2</c:v>
                </c:pt>
                <c:pt idx="414">
                  <c:v>-2.0881590912990442E-2</c:v>
                </c:pt>
                <c:pt idx="415">
                  <c:v>1.508832188420022E-2</c:v>
                </c:pt>
                <c:pt idx="416">
                  <c:v>-8.631851532145796E-5</c:v>
                </c:pt>
                <c:pt idx="417">
                  <c:v>1.1912983425414324E-2</c:v>
                </c:pt>
                <c:pt idx="418">
                  <c:v>1.7061934823393457E-5</c:v>
                </c:pt>
                <c:pt idx="419">
                  <c:v>-2.0644588899695216E-3</c:v>
                </c:pt>
                <c:pt idx="420">
                  <c:v>-5.077791075397551E-3</c:v>
                </c:pt>
                <c:pt idx="421">
                  <c:v>-1.357551595552726E-2</c:v>
                </c:pt>
                <c:pt idx="422">
                  <c:v>6.9160148424298861E-3</c:v>
                </c:pt>
                <c:pt idx="423">
                  <c:v>-3.4602076124567475E-3</c:v>
                </c:pt>
                <c:pt idx="424">
                  <c:v>1.328124999999996E-2</c:v>
                </c:pt>
                <c:pt idx="425">
                  <c:v>4.2148547931123145E-2</c:v>
                </c:pt>
                <c:pt idx="426">
                  <c:v>-6.0830250719277358E-4</c:v>
                </c:pt>
                <c:pt idx="427">
                  <c:v>2.6929657169178136E-2</c:v>
                </c:pt>
                <c:pt idx="428">
                  <c:v>1.2014417300760914E-2</c:v>
                </c:pt>
                <c:pt idx="429">
                  <c:v>3.6406806489908981E-2</c:v>
                </c:pt>
                <c:pt idx="430">
                  <c:v>-3.3600610920199244E-3</c:v>
                </c:pt>
                <c:pt idx="431">
                  <c:v>-3.1415217224733043E-3</c:v>
                </c:pt>
                <c:pt idx="432">
                  <c:v>-1.7524980784012264E-2</c:v>
                </c:pt>
                <c:pt idx="433">
                  <c:v>-1.1500547645125994E-2</c:v>
                </c:pt>
                <c:pt idx="434">
                  <c:v>-2.0973486347447567E-2</c:v>
                </c:pt>
                <c:pt idx="435">
                  <c:v>1.818916734033953E-2</c:v>
                </c:pt>
                <c:pt idx="436">
                  <c:v>2.5883287018658124E-3</c:v>
                </c:pt>
                <c:pt idx="437">
                  <c:v>1.4840508093382757E-2</c:v>
                </c:pt>
                <c:pt idx="438">
                  <c:v>6.2895044869293367E-3</c:v>
                </c:pt>
                <c:pt idx="439">
                  <c:v>2.0472099010515991E-3</c:v>
                </c:pt>
                <c:pt idx="440">
                  <c:v>1.1530722798328326E-2</c:v>
                </c:pt>
                <c:pt idx="441">
                  <c:v>2.1880498814168876E-2</c:v>
                </c:pt>
                <c:pt idx="442">
                  <c:v>2.9198173242493551E-3</c:v>
                </c:pt>
                <c:pt idx="443">
                  <c:v>1.1048074051955944E-2</c:v>
                </c:pt>
                <c:pt idx="444">
                  <c:v>1.5948021264028285E-2</c:v>
                </c:pt>
                <c:pt idx="445">
                  <c:v>1.1119186046511595E-2</c:v>
                </c:pt>
                <c:pt idx="446">
                  <c:v>-2.2525695392798046E-2</c:v>
                </c:pt>
                <c:pt idx="447">
                  <c:v>-1.9632930380305336E-2</c:v>
                </c:pt>
                <c:pt idx="448">
                  <c:v>7.3054017970988474E-3</c:v>
                </c:pt>
                <c:pt idx="449">
                  <c:v>-1.3402829486224869E-2</c:v>
                </c:pt>
                <c:pt idx="450">
                  <c:v>1.3358490566037769E-2</c:v>
                </c:pt>
                <c:pt idx="451">
                  <c:v>-3.9621657853578643E-2</c:v>
                </c:pt>
                <c:pt idx="452">
                  <c:v>-1.0314075222954598E-2</c:v>
                </c:pt>
                <c:pt idx="453">
                  <c:v>-1.3790941858642953E-2</c:v>
                </c:pt>
                <c:pt idx="454">
                  <c:v>8.1836961703481512E-3</c:v>
                </c:pt>
                <c:pt idx="455">
                  <c:v>4.5393648041610769E-3</c:v>
                </c:pt>
                <c:pt idx="456">
                  <c:v>1.1799224891343545E-2</c:v>
                </c:pt>
                <c:pt idx="457">
                  <c:v>1.1785686593781534E-2</c:v>
                </c:pt>
                <c:pt idx="458">
                  <c:v>0</c:v>
                </c:pt>
                <c:pt idx="459">
                  <c:v>3.2263008659667337E-2</c:v>
                </c:pt>
                <c:pt idx="460">
                  <c:v>-1.9331848552338503E-2</c:v>
                </c:pt>
                <c:pt idx="461">
                  <c:v>-3.7094234496124717E-3</c:v>
                </c:pt>
                <c:pt idx="462">
                  <c:v>-2.0211844444781046E-3</c:v>
                </c:pt>
                <c:pt idx="463">
                  <c:v>-1.1192325262677055E-2</c:v>
                </c:pt>
                <c:pt idx="464">
                  <c:v>2.8490028490028838E-3</c:v>
                </c:pt>
                <c:pt idx="465">
                  <c:v>-2.702702702702706E-2</c:v>
                </c:pt>
                <c:pt idx="466">
                  <c:v>-7.8914141414141413E-4</c:v>
                </c:pt>
              </c:numCache>
            </c:numRef>
          </c:val>
          <c:extLst>
            <c:ext xmlns:c16="http://schemas.microsoft.com/office/drawing/2014/chart" uri="{C3380CC4-5D6E-409C-BE32-E72D297353CC}">
              <c16:uniqueId val="{00000000-9562-4E0E-9B41-A5736023DA50}"/>
            </c:ext>
          </c:extLst>
        </c:ser>
        <c:dLbls>
          <c:showLegendKey val="0"/>
          <c:showVal val="0"/>
          <c:showCatName val="0"/>
          <c:showSerName val="0"/>
          <c:showPercent val="0"/>
          <c:showBubbleSize val="0"/>
        </c:dLbls>
        <c:gapWidth val="80"/>
        <c:axId val="722510416"/>
        <c:axId val="722504840"/>
      </c:barChart>
      <c:dateAx>
        <c:axId val="722510416"/>
        <c:scaling>
          <c:orientation val="minMax"/>
        </c:scaling>
        <c:delete val="1"/>
        <c:axPos val="b"/>
        <c:numFmt formatCode="m/d/yyyy" sourceLinked="1"/>
        <c:majorTickMark val="none"/>
        <c:minorTickMark val="none"/>
        <c:tickLblPos val="nextTo"/>
        <c:crossAx val="722504840"/>
        <c:crosses val="autoZero"/>
        <c:auto val="1"/>
        <c:lblOffset val="100"/>
        <c:baseTimeUnit val="days"/>
      </c:dateAx>
      <c:valAx>
        <c:axId val="7225048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225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Correlation Coefficient of Platinum &amp; Palladium</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Data!$C$471</c:f>
              <c:strCache>
                <c:ptCount val="1"/>
                <c:pt idx="0">
                  <c:v>Platinum &amp; Palladium</c:v>
                </c:pt>
              </c:strCache>
            </c:strRef>
          </c:tx>
          <c:spPr>
            <a:solidFill>
              <a:schemeClr val="accent1">
                <a:alpha val="70000"/>
              </a:schemeClr>
            </a:solidFill>
            <a:ln>
              <a:noFill/>
            </a:ln>
            <a:effectLst/>
          </c:spPr>
          <c:invertIfNegative val="0"/>
          <c:trendline>
            <c:spPr>
              <a:ln w="15875" cap="rnd">
                <a:solidFill>
                  <a:schemeClr val="accent1"/>
                </a:solidFill>
              </a:ln>
              <a:effectLst/>
            </c:spPr>
            <c:trendlineType val="linear"/>
            <c:dispRSqr val="0"/>
            <c:dispEq val="0"/>
          </c:trendline>
          <c:cat>
            <c:strRef>
              <c:f>Data!$B$472:$B$474</c:f>
              <c:strCache>
                <c:ptCount val="3"/>
                <c:pt idx="0">
                  <c:v>01-01-2011 to 15-08-2011</c:v>
                </c:pt>
                <c:pt idx="1">
                  <c:v>16-08-2011 to 16-08-2012</c:v>
                </c:pt>
                <c:pt idx="2">
                  <c:v>17-08-2012 to 15-10-2012</c:v>
                </c:pt>
              </c:strCache>
            </c:strRef>
          </c:cat>
          <c:val>
            <c:numRef>
              <c:f>Data!$C$472:$C$474</c:f>
              <c:numCache>
                <c:formatCode>General</c:formatCode>
                <c:ptCount val="3"/>
                <c:pt idx="0">
                  <c:v>0.66262282547327822</c:v>
                </c:pt>
                <c:pt idx="1">
                  <c:v>0.87451501209786786</c:v>
                </c:pt>
                <c:pt idx="2">
                  <c:v>0.64751356043594777</c:v>
                </c:pt>
              </c:numCache>
            </c:numRef>
          </c:val>
          <c:extLst>
            <c:ext xmlns:c16="http://schemas.microsoft.com/office/drawing/2014/chart" uri="{C3380CC4-5D6E-409C-BE32-E72D297353CC}">
              <c16:uniqueId val="{00000001-5E29-4B8B-927A-A92802F0A2E1}"/>
            </c:ext>
          </c:extLst>
        </c:ser>
        <c:dLbls>
          <c:showLegendKey val="0"/>
          <c:showVal val="0"/>
          <c:showCatName val="0"/>
          <c:showSerName val="0"/>
          <c:showPercent val="0"/>
          <c:showBubbleSize val="0"/>
        </c:dLbls>
        <c:gapWidth val="80"/>
        <c:overlap val="25"/>
        <c:axId val="1125735088"/>
        <c:axId val="1125726888"/>
      </c:barChart>
      <c:catAx>
        <c:axId val="11257350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25726888"/>
        <c:crosses val="autoZero"/>
        <c:auto val="1"/>
        <c:lblAlgn val="ctr"/>
        <c:lblOffset val="100"/>
        <c:noMultiLvlLbl val="0"/>
      </c:catAx>
      <c:valAx>
        <c:axId val="11257268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257350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Correlation Coefficient of Platinum &amp; Gold</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Data!$D$471</c:f>
              <c:strCache>
                <c:ptCount val="1"/>
                <c:pt idx="0">
                  <c:v>Platinum &amp; Gold</c:v>
                </c:pt>
              </c:strCache>
            </c:strRef>
          </c:tx>
          <c:spPr>
            <a:solidFill>
              <a:schemeClr val="accent1">
                <a:alpha val="70000"/>
              </a:schemeClr>
            </a:solidFill>
            <a:ln>
              <a:noFill/>
            </a:ln>
            <a:effectLst/>
          </c:spPr>
          <c:invertIfNegative val="0"/>
          <c:trendline>
            <c:spPr>
              <a:ln w="15875" cap="rnd">
                <a:solidFill>
                  <a:schemeClr val="accent1"/>
                </a:solidFill>
              </a:ln>
              <a:effectLst/>
            </c:spPr>
            <c:trendlineType val="log"/>
            <c:dispRSqr val="0"/>
            <c:dispEq val="0"/>
          </c:trendline>
          <c:cat>
            <c:strRef>
              <c:f>Data!$B$472:$B$474</c:f>
              <c:strCache>
                <c:ptCount val="3"/>
                <c:pt idx="0">
                  <c:v>01-01-2011 to 15-08-2011</c:v>
                </c:pt>
                <c:pt idx="1">
                  <c:v>16-08-2011 to 16-08-2012</c:v>
                </c:pt>
                <c:pt idx="2">
                  <c:v>17-08-2012 to 15-10-2012</c:v>
                </c:pt>
              </c:strCache>
            </c:strRef>
          </c:cat>
          <c:val>
            <c:numRef>
              <c:f>Data!$D$472:$D$474</c:f>
              <c:numCache>
                <c:formatCode>General</c:formatCode>
                <c:ptCount val="3"/>
                <c:pt idx="0">
                  <c:v>-0.18556910450660843</c:v>
                </c:pt>
                <c:pt idx="1">
                  <c:v>0.90430338249684561</c:v>
                </c:pt>
                <c:pt idx="2">
                  <c:v>0.94955285965862657</c:v>
                </c:pt>
              </c:numCache>
            </c:numRef>
          </c:val>
          <c:extLst>
            <c:ext xmlns:c16="http://schemas.microsoft.com/office/drawing/2014/chart" uri="{C3380CC4-5D6E-409C-BE32-E72D297353CC}">
              <c16:uniqueId val="{00000001-1340-49C5-827C-318B8E001789}"/>
            </c:ext>
          </c:extLst>
        </c:ser>
        <c:dLbls>
          <c:showLegendKey val="0"/>
          <c:showVal val="0"/>
          <c:showCatName val="0"/>
          <c:showSerName val="0"/>
          <c:showPercent val="0"/>
          <c:showBubbleSize val="0"/>
        </c:dLbls>
        <c:gapWidth val="80"/>
        <c:overlap val="25"/>
        <c:axId val="974749648"/>
        <c:axId val="974749976"/>
      </c:barChart>
      <c:catAx>
        <c:axId val="9747496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74749976"/>
        <c:crosses val="autoZero"/>
        <c:auto val="1"/>
        <c:lblAlgn val="ctr"/>
        <c:lblOffset val="100"/>
        <c:noMultiLvlLbl val="0"/>
      </c:catAx>
      <c:valAx>
        <c:axId val="9747499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747496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Correlation Coefficient of</a:t>
            </a:r>
            <a:r>
              <a:rPr lang="en-US" baseline="0"/>
              <a:t> </a:t>
            </a:r>
            <a:r>
              <a:rPr lang="en-US"/>
              <a:t>Platinum &amp; Copper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Data!$E$471</c:f>
              <c:strCache>
                <c:ptCount val="1"/>
                <c:pt idx="0">
                  <c:v>Platinum &amp; Copper</c:v>
                </c:pt>
              </c:strCache>
            </c:strRef>
          </c:tx>
          <c:spPr>
            <a:solidFill>
              <a:schemeClr val="accent1">
                <a:alpha val="70000"/>
              </a:schemeClr>
            </a:solidFill>
            <a:ln>
              <a:noFill/>
            </a:ln>
            <a:effectLst/>
          </c:spPr>
          <c:invertIfNegative val="0"/>
          <c:trendline>
            <c:spPr>
              <a:ln w="15875" cap="rnd">
                <a:solidFill>
                  <a:schemeClr val="accent1"/>
                </a:solidFill>
              </a:ln>
              <a:effectLst/>
            </c:spPr>
            <c:trendlineType val="log"/>
            <c:dispRSqr val="0"/>
            <c:dispEq val="0"/>
          </c:trendline>
          <c:cat>
            <c:strRef>
              <c:f>Data!$B$472:$B$474</c:f>
              <c:strCache>
                <c:ptCount val="3"/>
                <c:pt idx="0">
                  <c:v>01-01-2011 to 15-08-2011</c:v>
                </c:pt>
                <c:pt idx="1">
                  <c:v>16-08-2011 to 16-08-2012</c:v>
                </c:pt>
                <c:pt idx="2">
                  <c:v>17-08-2012 to 15-10-2012</c:v>
                </c:pt>
              </c:strCache>
            </c:strRef>
          </c:cat>
          <c:val>
            <c:numRef>
              <c:f>Data!$E$472:$E$474</c:f>
              <c:numCache>
                <c:formatCode>General</c:formatCode>
                <c:ptCount val="3"/>
                <c:pt idx="0">
                  <c:v>0.34472416864776712</c:v>
                </c:pt>
                <c:pt idx="1">
                  <c:v>0.81090795355065048</c:v>
                </c:pt>
                <c:pt idx="2">
                  <c:v>0.91966448949922208</c:v>
                </c:pt>
              </c:numCache>
            </c:numRef>
          </c:val>
          <c:extLst>
            <c:ext xmlns:c16="http://schemas.microsoft.com/office/drawing/2014/chart" uri="{C3380CC4-5D6E-409C-BE32-E72D297353CC}">
              <c16:uniqueId val="{00000001-4687-427B-BDA5-2FA7A397590C}"/>
            </c:ext>
          </c:extLst>
        </c:ser>
        <c:dLbls>
          <c:showLegendKey val="0"/>
          <c:showVal val="0"/>
          <c:showCatName val="0"/>
          <c:showSerName val="0"/>
          <c:showPercent val="0"/>
          <c:showBubbleSize val="0"/>
        </c:dLbls>
        <c:gapWidth val="80"/>
        <c:overlap val="25"/>
        <c:axId val="756498880"/>
        <c:axId val="756502488"/>
      </c:barChart>
      <c:catAx>
        <c:axId val="7564988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56502488"/>
        <c:crosses val="autoZero"/>
        <c:auto val="1"/>
        <c:lblAlgn val="ctr"/>
        <c:lblOffset val="100"/>
        <c:noMultiLvlLbl val="0"/>
      </c:catAx>
      <c:valAx>
        <c:axId val="756502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564988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Correlation Coefficient of Palladium &amp; Gold</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Data!$F$471</c:f>
              <c:strCache>
                <c:ptCount val="1"/>
                <c:pt idx="0">
                  <c:v>Palladium &amp; Gold</c:v>
                </c:pt>
              </c:strCache>
            </c:strRef>
          </c:tx>
          <c:spPr>
            <a:solidFill>
              <a:schemeClr val="accent1">
                <a:alpha val="70000"/>
              </a:schemeClr>
            </a:solidFill>
            <a:ln>
              <a:noFill/>
            </a:ln>
            <a:effectLst/>
          </c:spPr>
          <c:invertIfNegative val="0"/>
          <c:trendline>
            <c:spPr>
              <a:ln w="15875" cap="rnd">
                <a:solidFill>
                  <a:schemeClr val="accent1"/>
                </a:solidFill>
              </a:ln>
              <a:effectLst/>
            </c:spPr>
            <c:trendlineType val="linear"/>
            <c:dispRSqr val="0"/>
            <c:dispEq val="0"/>
          </c:trendline>
          <c:cat>
            <c:strRef>
              <c:f>Data!$B$472:$B$474</c:f>
              <c:strCache>
                <c:ptCount val="3"/>
                <c:pt idx="0">
                  <c:v>01-01-2011 to 15-08-2011</c:v>
                </c:pt>
                <c:pt idx="1">
                  <c:v>16-08-2011 to 16-08-2012</c:v>
                </c:pt>
                <c:pt idx="2">
                  <c:v>17-08-2012 to 15-10-2012</c:v>
                </c:pt>
              </c:strCache>
            </c:strRef>
          </c:cat>
          <c:val>
            <c:numRef>
              <c:f>Data!$F$472:$F$474</c:f>
              <c:numCache>
                <c:formatCode>General</c:formatCode>
                <c:ptCount val="3"/>
                <c:pt idx="0">
                  <c:v>-0.27976785368734131</c:v>
                </c:pt>
                <c:pt idx="1">
                  <c:v>0.7889597645562938</c:v>
                </c:pt>
                <c:pt idx="2">
                  <c:v>0.61668134203975755</c:v>
                </c:pt>
              </c:numCache>
            </c:numRef>
          </c:val>
          <c:extLst>
            <c:ext xmlns:c16="http://schemas.microsoft.com/office/drawing/2014/chart" uri="{C3380CC4-5D6E-409C-BE32-E72D297353CC}">
              <c16:uniqueId val="{00000001-542B-4073-8712-AC6819716FDA}"/>
            </c:ext>
          </c:extLst>
        </c:ser>
        <c:dLbls>
          <c:showLegendKey val="0"/>
          <c:showVal val="0"/>
          <c:showCatName val="0"/>
          <c:showSerName val="0"/>
          <c:showPercent val="0"/>
          <c:showBubbleSize val="0"/>
        </c:dLbls>
        <c:gapWidth val="80"/>
        <c:overlap val="25"/>
        <c:axId val="756486416"/>
        <c:axId val="756485432"/>
      </c:barChart>
      <c:catAx>
        <c:axId val="7564864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56485432"/>
        <c:crosses val="autoZero"/>
        <c:auto val="1"/>
        <c:lblAlgn val="ctr"/>
        <c:lblOffset val="100"/>
        <c:noMultiLvlLbl val="0"/>
      </c:catAx>
      <c:valAx>
        <c:axId val="75648543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564864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Correlation Coefficient of Palladium &amp; Copper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Data!$G$471</c:f>
              <c:strCache>
                <c:ptCount val="1"/>
                <c:pt idx="0">
                  <c:v>Palladium &amp; Copper</c:v>
                </c:pt>
              </c:strCache>
            </c:strRef>
          </c:tx>
          <c:spPr>
            <a:solidFill>
              <a:schemeClr val="accent1">
                <a:alpha val="70000"/>
              </a:schemeClr>
            </a:solidFill>
            <a:ln>
              <a:noFill/>
            </a:ln>
            <a:effectLst/>
          </c:spPr>
          <c:invertIfNegative val="0"/>
          <c:trendline>
            <c:spPr>
              <a:ln w="15875" cap="rnd">
                <a:solidFill>
                  <a:schemeClr val="accent1"/>
                </a:solidFill>
              </a:ln>
              <a:effectLst/>
            </c:spPr>
            <c:trendlineType val="linear"/>
            <c:dispRSqr val="0"/>
            <c:dispEq val="0"/>
          </c:trendline>
          <c:cat>
            <c:strRef>
              <c:f>Data!$B$472:$B$474</c:f>
              <c:strCache>
                <c:ptCount val="3"/>
                <c:pt idx="0">
                  <c:v>01-01-2011 to 15-08-2011</c:v>
                </c:pt>
                <c:pt idx="1">
                  <c:v>16-08-2011 to 16-08-2012</c:v>
                </c:pt>
                <c:pt idx="2">
                  <c:v>17-08-2012 to 15-10-2012</c:v>
                </c:pt>
              </c:strCache>
            </c:strRef>
          </c:cat>
          <c:val>
            <c:numRef>
              <c:f>Data!$G$472:$G$474</c:f>
              <c:numCache>
                <c:formatCode>General</c:formatCode>
                <c:ptCount val="3"/>
                <c:pt idx="0">
                  <c:v>0.71098441823075598</c:v>
                </c:pt>
                <c:pt idx="1">
                  <c:v>0.86336522085779877</c:v>
                </c:pt>
                <c:pt idx="2">
                  <c:v>0.61602988154716076</c:v>
                </c:pt>
              </c:numCache>
            </c:numRef>
          </c:val>
          <c:extLst>
            <c:ext xmlns:c16="http://schemas.microsoft.com/office/drawing/2014/chart" uri="{C3380CC4-5D6E-409C-BE32-E72D297353CC}">
              <c16:uniqueId val="{00000001-AB95-4AF1-8D1F-1A14F65EDE04}"/>
            </c:ext>
          </c:extLst>
        </c:ser>
        <c:dLbls>
          <c:showLegendKey val="0"/>
          <c:showVal val="0"/>
          <c:showCatName val="0"/>
          <c:showSerName val="0"/>
          <c:showPercent val="0"/>
          <c:showBubbleSize val="0"/>
        </c:dLbls>
        <c:gapWidth val="80"/>
        <c:overlap val="25"/>
        <c:axId val="756518560"/>
        <c:axId val="756518232"/>
      </c:barChart>
      <c:catAx>
        <c:axId val="7565185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56518232"/>
        <c:crosses val="autoZero"/>
        <c:auto val="1"/>
        <c:lblAlgn val="ctr"/>
        <c:lblOffset val="100"/>
        <c:noMultiLvlLbl val="0"/>
      </c:catAx>
      <c:valAx>
        <c:axId val="75651823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565185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Correlation Coefficient of Gold &amp; Copper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Data!$H$471</c:f>
              <c:strCache>
                <c:ptCount val="1"/>
                <c:pt idx="0">
                  <c:v>Gold &amp; Copper</c:v>
                </c:pt>
              </c:strCache>
            </c:strRef>
          </c:tx>
          <c:spPr>
            <a:solidFill>
              <a:schemeClr val="accent1">
                <a:alpha val="70000"/>
              </a:schemeClr>
            </a:solidFill>
            <a:ln>
              <a:noFill/>
            </a:ln>
            <a:effectLst/>
          </c:spPr>
          <c:invertIfNegative val="0"/>
          <c:trendline>
            <c:spPr>
              <a:ln w="15875" cap="rnd">
                <a:solidFill>
                  <a:schemeClr val="accent1"/>
                </a:solidFill>
              </a:ln>
              <a:effectLst/>
            </c:spPr>
            <c:trendlineType val="linear"/>
            <c:dispRSqr val="0"/>
            <c:dispEq val="0"/>
          </c:trendline>
          <c:cat>
            <c:strRef>
              <c:f>Data!$B$472:$B$474</c:f>
              <c:strCache>
                <c:ptCount val="3"/>
                <c:pt idx="0">
                  <c:v>01-01-2011 to 15-08-2011</c:v>
                </c:pt>
                <c:pt idx="1">
                  <c:v>16-08-2011 to 16-08-2012</c:v>
                </c:pt>
                <c:pt idx="2">
                  <c:v>17-08-2012 to 15-10-2012</c:v>
                </c:pt>
              </c:strCache>
            </c:strRef>
          </c:cat>
          <c:val>
            <c:numRef>
              <c:f>Data!$H$472:$H$474</c:f>
              <c:numCache>
                <c:formatCode>General</c:formatCode>
                <c:ptCount val="3"/>
                <c:pt idx="0">
                  <c:v>-0.45633344307268958</c:v>
                </c:pt>
                <c:pt idx="1">
                  <c:v>0.65120117545965184</c:v>
                </c:pt>
                <c:pt idx="2">
                  <c:v>0.9589818404196816</c:v>
                </c:pt>
              </c:numCache>
            </c:numRef>
          </c:val>
          <c:extLst>
            <c:ext xmlns:c16="http://schemas.microsoft.com/office/drawing/2014/chart" uri="{C3380CC4-5D6E-409C-BE32-E72D297353CC}">
              <c16:uniqueId val="{00000001-2FDC-4CE9-8D55-120AC220962C}"/>
            </c:ext>
          </c:extLst>
        </c:ser>
        <c:dLbls>
          <c:showLegendKey val="0"/>
          <c:showVal val="0"/>
          <c:showCatName val="0"/>
          <c:showSerName val="0"/>
          <c:showPercent val="0"/>
          <c:showBubbleSize val="0"/>
        </c:dLbls>
        <c:gapWidth val="80"/>
        <c:overlap val="25"/>
        <c:axId val="388016016"/>
        <c:axId val="388017984"/>
      </c:barChart>
      <c:catAx>
        <c:axId val="3880160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88017984"/>
        <c:crosses val="autoZero"/>
        <c:auto val="1"/>
        <c:lblAlgn val="ctr"/>
        <c:lblOffset val="100"/>
        <c:noMultiLvlLbl val="0"/>
      </c:catAx>
      <c:valAx>
        <c:axId val="38801798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880160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Indexing done on the base value of 16-08-2012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Data!$N$1</c:f>
              <c:strCache>
                <c:ptCount val="1"/>
                <c:pt idx="0">
                  <c:v>Indexing done on 16-08-2012 Platinum</c:v>
                </c:pt>
              </c:strCache>
            </c:strRef>
          </c:tx>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Data!$N$2:$N$468</c:f>
              <c:numCache>
                <c:formatCode>_-* #,##0.00_-;\-* #,##0.00_-;_-* "-"??_-;_-@_-</c:formatCode>
                <c:ptCount val="467"/>
                <c:pt idx="1">
                  <c:v>122.66087752639099</c:v>
                </c:pt>
                <c:pt idx="2">
                  <c:v>121.89793172328649</c:v>
                </c:pt>
                <c:pt idx="3">
                  <c:v>119.88652915146557</c:v>
                </c:pt>
                <c:pt idx="4">
                  <c:v>120.09460527958495</c:v>
                </c:pt>
                <c:pt idx="5">
                  <c:v>120.23332269833122</c:v>
                </c:pt>
                <c:pt idx="6">
                  <c:v>120.82287172800288</c:v>
                </c:pt>
                <c:pt idx="7">
                  <c:v>122.79959494513726</c:v>
                </c:pt>
                <c:pt idx="8">
                  <c:v>124.9150355810179</c:v>
                </c:pt>
                <c:pt idx="9">
                  <c:v>124.98439429039105</c:v>
                </c:pt>
                <c:pt idx="10">
                  <c:v>125.74734009349555</c:v>
                </c:pt>
                <c:pt idx="11">
                  <c:v>125.11270790273134</c:v>
                </c:pt>
                <c:pt idx="12">
                  <c:v>126.68368267003287</c:v>
                </c:pt>
                <c:pt idx="13">
                  <c:v>127.23855234501798</c:v>
                </c:pt>
                <c:pt idx="14">
                  <c:v>125.60862267474926</c:v>
                </c:pt>
                <c:pt idx="15">
                  <c:v>126.68368267003287</c:v>
                </c:pt>
                <c:pt idx="16">
                  <c:v>125.85137815755525</c:v>
                </c:pt>
                <c:pt idx="17">
                  <c:v>123.94401364979402</c:v>
                </c:pt>
                <c:pt idx="18">
                  <c:v>125.74734009349555</c:v>
                </c:pt>
                <c:pt idx="19">
                  <c:v>123.83997558573429</c:v>
                </c:pt>
                <c:pt idx="20">
                  <c:v>124.60292138883879</c:v>
                </c:pt>
                <c:pt idx="21">
                  <c:v>124.42952461540595</c:v>
                </c:pt>
                <c:pt idx="22">
                  <c:v>126.82240008877915</c:v>
                </c:pt>
                <c:pt idx="23">
                  <c:v>127.16919363564483</c:v>
                </c:pt>
                <c:pt idx="24">
                  <c:v>127.51598718251051</c:v>
                </c:pt>
                <c:pt idx="25">
                  <c:v>127.86278072937618</c:v>
                </c:pt>
                <c:pt idx="26">
                  <c:v>127.68938395594336</c:v>
                </c:pt>
                <c:pt idx="27">
                  <c:v>129.00719943403294</c:v>
                </c:pt>
                <c:pt idx="28">
                  <c:v>128.86848201528667</c:v>
                </c:pt>
                <c:pt idx="29">
                  <c:v>126.73570170206273</c:v>
                </c:pt>
                <c:pt idx="30">
                  <c:v>125.12311170913732</c:v>
                </c:pt>
                <c:pt idx="31">
                  <c:v>126.89175879815228</c:v>
                </c:pt>
                <c:pt idx="32">
                  <c:v>126.96111750752542</c:v>
                </c:pt>
                <c:pt idx="33">
                  <c:v>126.92643815283886</c:v>
                </c:pt>
                <c:pt idx="34">
                  <c:v>128.07085685749558</c:v>
                </c:pt>
                <c:pt idx="35">
                  <c:v>127.3079110543911</c:v>
                </c:pt>
                <c:pt idx="36">
                  <c:v>128.41418246889262</c:v>
                </c:pt>
                <c:pt idx="37">
                  <c:v>124.22144848728655</c:v>
                </c:pt>
                <c:pt idx="38">
                  <c:v>123.7359375216746</c:v>
                </c:pt>
                <c:pt idx="39">
                  <c:v>123.63189945761491</c:v>
                </c:pt>
                <c:pt idx="40">
                  <c:v>125.2618291278836</c:v>
                </c:pt>
                <c:pt idx="41">
                  <c:v>125.40054654662987</c:v>
                </c:pt>
                <c:pt idx="42">
                  <c:v>127.75874266531648</c:v>
                </c:pt>
                <c:pt idx="43">
                  <c:v>128.278932985615</c:v>
                </c:pt>
                <c:pt idx="44">
                  <c:v>126.75304137940601</c:v>
                </c:pt>
                <c:pt idx="45">
                  <c:v>127.79342202000305</c:v>
                </c:pt>
                <c:pt idx="46">
                  <c:v>126.26753041379406</c:v>
                </c:pt>
                <c:pt idx="47">
                  <c:v>125.2618291278836</c:v>
                </c:pt>
                <c:pt idx="48">
                  <c:v>125.01907364507761</c:v>
                </c:pt>
                <c:pt idx="49">
                  <c:v>122.38344268889844</c:v>
                </c:pt>
                <c:pt idx="50">
                  <c:v>123.52786139355518</c:v>
                </c:pt>
                <c:pt idx="51">
                  <c:v>121.7938936592268</c:v>
                </c:pt>
                <c:pt idx="52">
                  <c:v>117.97916464370431</c:v>
                </c:pt>
                <c:pt idx="53">
                  <c:v>117.52833303277892</c:v>
                </c:pt>
                <c:pt idx="54">
                  <c:v>117.94448528901775</c:v>
                </c:pt>
                <c:pt idx="55">
                  <c:v>119.43569754054018</c:v>
                </c:pt>
                <c:pt idx="56">
                  <c:v>121.08296688815214</c:v>
                </c:pt>
                <c:pt idx="57">
                  <c:v>120.5801162451969</c:v>
                </c:pt>
                <c:pt idx="58">
                  <c:v>121.89793172328649</c:v>
                </c:pt>
                <c:pt idx="59">
                  <c:v>121.75921430454022</c:v>
                </c:pt>
                <c:pt idx="60">
                  <c:v>121.37774140298798</c:v>
                </c:pt>
                <c:pt idx="61">
                  <c:v>121.06562721080887</c:v>
                </c:pt>
                <c:pt idx="62">
                  <c:v>120.75351301862976</c:v>
                </c:pt>
                <c:pt idx="63">
                  <c:v>122.69555688107756</c:v>
                </c:pt>
                <c:pt idx="64">
                  <c:v>122.62619817170442</c:v>
                </c:pt>
                <c:pt idx="65">
                  <c:v>122.41812204358502</c:v>
                </c:pt>
                <c:pt idx="66">
                  <c:v>123.94401364979402</c:v>
                </c:pt>
                <c:pt idx="67">
                  <c:v>124.46420397009253</c:v>
                </c:pt>
                <c:pt idx="68">
                  <c:v>124.39484526071939</c:v>
                </c:pt>
                <c:pt idx="69">
                  <c:v>123.80529623104775</c:v>
                </c:pt>
                <c:pt idx="70">
                  <c:v>125.74734009349555</c:v>
                </c:pt>
                <c:pt idx="71">
                  <c:v>123.7359375216746</c:v>
                </c:pt>
                <c:pt idx="72">
                  <c:v>122.76491559045068</c:v>
                </c:pt>
                <c:pt idx="73">
                  <c:v>123.18106784668952</c:v>
                </c:pt>
                <c:pt idx="74">
                  <c:v>124.46420397009253</c:v>
                </c:pt>
                <c:pt idx="75">
                  <c:v>124.08273106854028</c:v>
                </c:pt>
                <c:pt idx="76">
                  <c:v>123.56254074824176</c:v>
                </c:pt>
                <c:pt idx="77">
                  <c:v>122.9729917185701</c:v>
                </c:pt>
                <c:pt idx="78">
                  <c:v>125.05375299976419</c:v>
                </c:pt>
                <c:pt idx="79">
                  <c:v>125.95541622161494</c:v>
                </c:pt>
                <c:pt idx="80">
                  <c:v>126.40624783254033</c:v>
                </c:pt>
                <c:pt idx="81">
                  <c:v>126.61432396065975</c:v>
                </c:pt>
                <c:pt idx="82">
                  <c:v>125.19247041851045</c:v>
                </c:pt>
                <c:pt idx="83">
                  <c:v>126.57478949631707</c:v>
                </c:pt>
                <c:pt idx="84">
                  <c:v>127.59574969828962</c:v>
                </c:pt>
                <c:pt idx="85">
                  <c:v>129.90886265588369</c:v>
                </c:pt>
                <c:pt idx="86">
                  <c:v>128.95726116328427</c:v>
                </c:pt>
                <c:pt idx="87">
                  <c:v>128.58966000360667</c:v>
                </c:pt>
                <c:pt idx="88">
                  <c:v>126.48601034831945</c:v>
                </c:pt>
                <c:pt idx="89">
                  <c:v>122.34876333421187</c:v>
                </c:pt>
                <c:pt idx="90">
                  <c:v>123.786569379517</c:v>
                </c:pt>
                <c:pt idx="91">
                  <c:v>124.53356267946567</c:v>
                </c:pt>
                <c:pt idx="92">
                  <c:v>124.56130616321492</c:v>
                </c:pt>
                <c:pt idx="93">
                  <c:v>123.15540512422145</c:v>
                </c:pt>
                <c:pt idx="94">
                  <c:v>122.81693462248056</c:v>
                </c:pt>
                <c:pt idx="95">
                  <c:v>122.3695709470238</c:v>
                </c:pt>
                <c:pt idx="96">
                  <c:v>121.91527140062979</c:v>
                </c:pt>
                <c:pt idx="97">
                  <c:v>122.64353784904772</c:v>
                </c:pt>
                <c:pt idx="98">
                  <c:v>122.67821720373429</c:v>
                </c:pt>
                <c:pt idx="99">
                  <c:v>122.45280139827159</c:v>
                </c:pt>
                <c:pt idx="100">
                  <c:v>122.88837409313487</c:v>
                </c:pt>
                <c:pt idx="101">
                  <c:v>121.58581753110738</c:v>
                </c:pt>
                <c:pt idx="102">
                  <c:v>122.50482043030144</c:v>
                </c:pt>
                <c:pt idx="103">
                  <c:v>123.45850268418206</c:v>
                </c:pt>
                <c:pt idx="104">
                  <c:v>122.73023623576414</c:v>
                </c:pt>
                <c:pt idx="105">
                  <c:v>124.84567687164478</c:v>
                </c:pt>
                <c:pt idx="106">
                  <c:v>124.9393111292985</c:v>
                </c:pt>
                <c:pt idx="107">
                  <c:v>127.07902731345975</c:v>
                </c:pt>
                <c:pt idx="108">
                  <c:v>126.12534505957913</c:v>
                </c:pt>
                <c:pt idx="109">
                  <c:v>125.93807654427167</c:v>
                </c:pt>
                <c:pt idx="110">
                  <c:v>126.09066570489259</c:v>
                </c:pt>
                <c:pt idx="111">
                  <c:v>125.65231866165436</c:v>
                </c:pt>
                <c:pt idx="112">
                  <c:v>127.17959744205081</c:v>
                </c:pt>
                <c:pt idx="113">
                  <c:v>126.47213860644482</c:v>
                </c:pt>
                <c:pt idx="114">
                  <c:v>127.62349318203887</c:v>
                </c:pt>
                <c:pt idx="115">
                  <c:v>127.03047621689856</c:v>
                </c:pt>
                <c:pt idx="116">
                  <c:v>124.70695945289852</c:v>
                </c:pt>
                <c:pt idx="117">
                  <c:v>124.47668853777969</c:v>
                </c:pt>
                <c:pt idx="118">
                  <c:v>123.21574720137608</c:v>
                </c:pt>
                <c:pt idx="119">
                  <c:v>121.95688662625366</c:v>
                </c:pt>
                <c:pt idx="120">
                  <c:v>121.86325236859992</c:v>
                </c:pt>
                <c:pt idx="121">
                  <c:v>120.02524657021183</c:v>
                </c:pt>
                <c:pt idx="122">
                  <c:v>121.2965917130214</c:v>
                </c:pt>
                <c:pt idx="123">
                  <c:v>120.81940379253425</c:v>
                </c:pt>
                <c:pt idx="124">
                  <c:v>117.96529290182968</c:v>
                </c:pt>
                <c:pt idx="125">
                  <c:v>117.07750142185354</c:v>
                </c:pt>
                <c:pt idx="126">
                  <c:v>116.092607748755</c:v>
                </c:pt>
                <c:pt idx="127">
                  <c:v>117.43331160093773</c:v>
                </c:pt>
                <c:pt idx="128">
                  <c:v>119.61603018491031</c:v>
                </c:pt>
                <c:pt idx="129">
                  <c:v>119.47731276616405</c:v>
                </c:pt>
                <c:pt idx="130">
                  <c:v>119.26230076710733</c:v>
                </c:pt>
                <c:pt idx="131">
                  <c:v>119.54320354006853</c:v>
                </c:pt>
                <c:pt idx="132">
                  <c:v>120.75351301862976</c:v>
                </c:pt>
                <c:pt idx="133">
                  <c:v>119.77208728099986</c:v>
                </c:pt>
                <c:pt idx="134">
                  <c:v>120.91997392112528</c:v>
                </c:pt>
                <c:pt idx="135">
                  <c:v>120.44139882645064</c:v>
                </c:pt>
                <c:pt idx="136">
                  <c:v>119.56747908834913</c:v>
                </c:pt>
                <c:pt idx="137">
                  <c:v>120.11541289239689</c:v>
                </c:pt>
                <c:pt idx="138">
                  <c:v>121.77308604641486</c:v>
                </c:pt>
                <c:pt idx="139">
                  <c:v>122.35569920514919</c:v>
                </c:pt>
                <c:pt idx="140">
                  <c:v>122.21351385093426</c:v>
                </c:pt>
                <c:pt idx="141">
                  <c:v>123.00767107325667</c:v>
                </c:pt>
                <c:pt idx="142">
                  <c:v>122.65047371998502</c:v>
                </c:pt>
                <c:pt idx="143">
                  <c:v>123.11170913731637</c:v>
                </c:pt>
                <c:pt idx="144">
                  <c:v>123.7359375216746</c:v>
                </c:pt>
                <c:pt idx="145">
                  <c:v>124.4988833247791</c:v>
                </c:pt>
                <c:pt idx="146">
                  <c:v>124.12434629416416</c:v>
                </c:pt>
                <c:pt idx="147">
                  <c:v>125.33118783725672</c:v>
                </c:pt>
                <c:pt idx="148">
                  <c:v>124.46073603462386</c:v>
                </c:pt>
                <c:pt idx="149">
                  <c:v>124.11741042322684</c:v>
                </c:pt>
                <c:pt idx="150">
                  <c:v>123.49318203886864</c:v>
                </c:pt>
                <c:pt idx="151">
                  <c:v>124.19023706806864</c:v>
                </c:pt>
                <c:pt idx="152">
                  <c:v>124.63760074352537</c:v>
                </c:pt>
                <c:pt idx="153">
                  <c:v>123.53826519996116</c:v>
                </c:pt>
                <c:pt idx="154">
                  <c:v>119.45095645660227</c:v>
                </c:pt>
                <c:pt idx="155">
                  <c:v>119.22762141242076</c:v>
                </c:pt>
                <c:pt idx="156">
                  <c:v>119.08890399367449</c:v>
                </c:pt>
                <c:pt idx="157">
                  <c:v>121.6898555951671</c:v>
                </c:pt>
                <c:pt idx="158">
                  <c:v>122.73023623576414</c:v>
                </c:pt>
                <c:pt idx="159">
                  <c:v>124.04805171385371</c:v>
                </c:pt>
                <c:pt idx="160">
                  <c:v>124.65494042086864</c:v>
                </c:pt>
                <c:pt idx="161">
                  <c:v>125.43522590131644</c:v>
                </c:pt>
                <c:pt idx="162">
                  <c:v>126.09413364036122</c:v>
                </c:pt>
                <c:pt idx="163">
                  <c:v>127.77608234265978</c:v>
                </c:pt>
                <c:pt idx="164">
                  <c:v>127.86278072937618</c:v>
                </c:pt>
                <c:pt idx="165">
                  <c:v>130.06491975197326</c:v>
                </c:pt>
                <c:pt idx="166">
                  <c:v>132.02430329176437</c:v>
                </c:pt>
                <c:pt idx="167">
                  <c:v>129.27076252965085</c:v>
                </c:pt>
                <c:pt idx="168">
                  <c:v>125.71266073880898</c:v>
                </c:pt>
                <c:pt idx="169">
                  <c:v>126.23285105910749</c:v>
                </c:pt>
                <c:pt idx="170">
                  <c:v>127.11717460361498</c:v>
                </c:pt>
                <c:pt idx="171">
                  <c:v>126.47560654191348</c:v>
                </c:pt>
                <c:pt idx="172">
                  <c:v>128.61185479060606</c:v>
                </c:pt>
                <c:pt idx="173">
                  <c:v>128.07085685749558</c:v>
                </c:pt>
                <c:pt idx="174">
                  <c:v>128.25118950186572</c:v>
                </c:pt>
                <c:pt idx="175">
                  <c:v>130.56777039492849</c:v>
                </c:pt>
                <c:pt idx="176">
                  <c:v>130.98392265116732</c:v>
                </c:pt>
                <c:pt idx="177">
                  <c:v>128.62572653248068</c:v>
                </c:pt>
                <c:pt idx="178">
                  <c:v>126.33688912316721</c:v>
                </c:pt>
                <c:pt idx="179">
                  <c:v>129.11123749809263</c:v>
                </c:pt>
                <c:pt idx="180">
                  <c:v>127.16919363564483</c:v>
                </c:pt>
                <c:pt idx="181">
                  <c:v>125.40054654662987</c:v>
                </c:pt>
                <c:pt idx="182">
                  <c:v>125.97275589895824</c:v>
                </c:pt>
                <c:pt idx="183">
                  <c:v>125.95541622161494</c:v>
                </c:pt>
                <c:pt idx="184">
                  <c:v>123.96135332713729</c:v>
                </c:pt>
                <c:pt idx="185">
                  <c:v>125.60862267474926</c:v>
                </c:pt>
                <c:pt idx="186">
                  <c:v>123.04235042794325</c:v>
                </c:pt>
                <c:pt idx="187">
                  <c:v>123.42382332949549</c:v>
                </c:pt>
                <c:pt idx="188">
                  <c:v>122.14068720609248</c:v>
                </c:pt>
                <c:pt idx="189">
                  <c:v>117.11218077654011</c:v>
                </c:pt>
                <c:pt idx="190">
                  <c:v>111.58082370403253</c:v>
                </c:pt>
                <c:pt idx="191">
                  <c:v>108.30362468615185</c:v>
                </c:pt>
                <c:pt idx="192">
                  <c:v>108.30362468615185</c:v>
                </c:pt>
                <c:pt idx="193">
                  <c:v>105.98010792215177</c:v>
                </c:pt>
                <c:pt idx="194">
                  <c:v>105.70267308465924</c:v>
                </c:pt>
                <c:pt idx="195">
                  <c:v>105.77203179403239</c:v>
                </c:pt>
                <c:pt idx="196">
                  <c:v>104.64495276671893</c:v>
                </c:pt>
                <c:pt idx="197">
                  <c:v>102.47749309880842</c:v>
                </c:pt>
                <c:pt idx="198">
                  <c:v>103.55255309409203</c:v>
                </c:pt>
                <c:pt idx="199">
                  <c:v>104.90504792686819</c:v>
                </c:pt>
                <c:pt idx="200">
                  <c:v>103.6912705128383</c:v>
                </c:pt>
                <c:pt idx="201">
                  <c:v>105.70267308465924</c:v>
                </c:pt>
                <c:pt idx="202">
                  <c:v>105.45991760185328</c:v>
                </c:pt>
                <c:pt idx="203">
                  <c:v>107.50599952836077</c:v>
                </c:pt>
                <c:pt idx="204">
                  <c:v>106.36158082370403</c:v>
                </c:pt>
                <c:pt idx="205">
                  <c:v>107.88747242991303</c:v>
                </c:pt>
                <c:pt idx="206">
                  <c:v>107.78343436585331</c:v>
                </c:pt>
                <c:pt idx="207">
                  <c:v>106.36158082370403</c:v>
                </c:pt>
                <c:pt idx="208">
                  <c:v>105.18248276436073</c:v>
                </c:pt>
                <c:pt idx="209">
                  <c:v>103.79530857689801</c:v>
                </c:pt>
                <c:pt idx="210">
                  <c:v>104.83568921749504</c:v>
                </c:pt>
                <c:pt idx="211">
                  <c:v>107.15920598149511</c:v>
                </c:pt>
                <c:pt idx="212">
                  <c:v>108.58105952364438</c:v>
                </c:pt>
                <c:pt idx="213">
                  <c:v>110.66182080483846</c:v>
                </c:pt>
                <c:pt idx="214">
                  <c:v>113.57488659851018</c:v>
                </c:pt>
                <c:pt idx="215">
                  <c:v>114.19911498286841</c:v>
                </c:pt>
                <c:pt idx="216">
                  <c:v>110.93925564233101</c:v>
                </c:pt>
                <c:pt idx="217">
                  <c:v>110.28034790328623</c:v>
                </c:pt>
                <c:pt idx="218">
                  <c:v>111.14733177045042</c:v>
                </c:pt>
                <c:pt idx="219">
                  <c:v>113.78296272662958</c:v>
                </c:pt>
                <c:pt idx="220">
                  <c:v>113.29745176101764</c:v>
                </c:pt>
                <c:pt idx="221">
                  <c:v>114.99674014065945</c:v>
                </c:pt>
                <c:pt idx="222">
                  <c:v>115.20481626877887</c:v>
                </c:pt>
                <c:pt idx="223">
                  <c:v>112.88129950477881</c:v>
                </c:pt>
                <c:pt idx="224">
                  <c:v>112.48248692588329</c:v>
                </c:pt>
                <c:pt idx="225">
                  <c:v>114.04305788677884</c:v>
                </c:pt>
                <c:pt idx="226">
                  <c:v>113.85232143600273</c:v>
                </c:pt>
                <c:pt idx="227">
                  <c:v>113.74828337194303</c:v>
                </c:pt>
                <c:pt idx="228">
                  <c:v>112.343769507137</c:v>
                </c:pt>
                <c:pt idx="229">
                  <c:v>109.81217661501755</c:v>
                </c:pt>
                <c:pt idx="230">
                  <c:v>110.6271414501519</c:v>
                </c:pt>
                <c:pt idx="231">
                  <c:v>107.41930114164435</c:v>
                </c:pt>
                <c:pt idx="232">
                  <c:v>108.68509758770408</c:v>
                </c:pt>
                <c:pt idx="233">
                  <c:v>107.34994243227123</c:v>
                </c:pt>
                <c:pt idx="234">
                  <c:v>106.95112985337569</c:v>
                </c:pt>
                <c:pt idx="235">
                  <c:v>106.15350469558462</c:v>
                </c:pt>
                <c:pt idx="236">
                  <c:v>107.06418454965392</c:v>
                </c:pt>
                <c:pt idx="237">
                  <c:v>106.55231727448016</c:v>
                </c:pt>
                <c:pt idx="238">
                  <c:v>108.13022791271901</c:v>
                </c:pt>
                <c:pt idx="239">
                  <c:v>108.2342659767787</c:v>
                </c:pt>
                <c:pt idx="240">
                  <c:v>107.36728210961451</c:v>
                </c:pt>
                <c:pt idx="241">
                  <c:v>105.45991760185328</c:v>
                </c:pt>
                <c:pt idx="242">
                  <c:v>105.73735243934581</c:v>
                </c:pt>
                <c:pt idx="243">
                  <c:v>105.87606985809208</c:v>
                </c:pt>
                <c:pt idx="244">
                  <c:v>103.62191180346517</c:v>
                </c:pt>
                <c:pt idx="245">
                  <c:v>105.04376534561446</c:v>
                </c:pt>
                <c:pt idx="246">
                  <c:v>103.1364008378532</c:v>
                </c:pt>
                <c:pt idx="247">
                  <c:v>102.26941697068901</c:v>
                </c:pt>
                <c:pt idx="248">
                  <c:v>98.645424405942663</c:v>
                </c:pt>
                <c:pt idx="249">
                  <c:v>97.518345378629206</c:v>
                </c:pt>
                <c:pt idx="250">
                  <c:v>98.489367309853108</c:v>
                </c:pt>
                <c:pt idx="251">
                  <c:v>97.865138925494875</c:v>
                </c:pt>
                <c:pt idx="252">
                  <c:v>99.321671822330742</c:v>
                </c:pt>
                <c:pt idx="253">
                  <c:v>99.078916339524753</c:v>
                </c:pt>
                <c:pt idx="254">
                  <c:v>98.628084728599376</c:v>
                </c:pt>
                <c:pt idx="255">
                  <c:v>98.870840211405351</c:v>
                </c:pt>
                <c:pt idx="256">
                  <c:v>98.870840211405351</c:v>
                </c:pt>
                <c:pt idx="257">
                  <c:v>99.078916339524753</c:v>
                </c:pt>
                <c:pt idx="258">
                  <c:v>96.044472804450052</c:v>
                </c:pt>
                <c:pt idx="259">
                  <c:v>95.047788150758095</c:v>
                </c:pt>
                <c:pt idx="260">
                  <c:v>96.720720220838132</c:v>
                </c:pt>
                <c:pt idx="261">
                  <c:v>96.720720220838132</c:v>
                </c:pt>
                <c:pt idx="262">
                  <c:v>98.905519566091911</c:v>
                </c:pt>
                <c:pt idx="263">
                  <c:v>98.454687955166534</c:v>
                </c:pt>
                <c:pt idx="264">
                  <c:v>97.865138925494875</c:v>
                </c:pt>
                <c:pt idx="265">
                  <c:v>97.206231186450083</c:v>
                </c:pt>
                <c:pt idx="266">
                  <c:v>98.905519566091911</c:v>
                </c:pt>
                <c:pt idx="267">
                  <c:v>101.38509342618154</c:v>
                </c:pt>
                <c:pt idx="268">
                  <c:v>103.79530857689801</c:v>
                </c:pt>
                <c:pt idx="269">
                  <c:v>103.96454382776845</c:v>
                </c:pt>
                <c:pt idx="270">
                  <c:v>103.30979761128604</c:v>
                </c:pt>
                <c:pt idx="271">
                  <c:v>103.93402599564428</c:v>
                </c:pt>
                <c:pt idx="272">
                  <c:v>105.56811718847537</c:v>
                </c:pt>
                <c:pt idx="273">
                  <c:v>105.65065405262939</c:v>
                </c:pt>
                <c:pt idx="274">
                  <c:v>105.53829294344493</c:v>
                </c:pt>
                <c:pt idx="275">
                  <c:v>106.41776137829626</c:v>
                </c:pt>
                <c:pt idx="276">
                  <c:v>108.32096436349512</c:v>
                </c:pt>
                <c:pt idx="277">
                  <c:v>107.46299712854943</c:v>
                </c:pt>
                <c:pt idx="278">
                  <c:v>109.70813855095784</c:v>
                </c:pt>
                <c:pt idx="279">
                  <c:v>111.6113415361567</c:v>
                </c:pt>
                <c:pt idx="280">
                  <c:v>112.46514724853999</c:v>
                </c:pt>
                <c:pt idx="281">
                  <c:v>111.84091886418177</c:v>
                </c:pt>
                <c:pt idx="282">
                  <c:v>110.08128840738533</c:v>
                </c:pt>
                <c:pt idx="283">
                  <c:v>112.22239176573403</c:v>
                </c:pt>
                <c:pt idx="284">
                  <c:v>113.08937563289822</c:v>
                </c:pt>
                <c:pt idx="285">
                  <c:v>112.62120434462956</c:v>
                </c:pt>
                <c:pt idx="286">
                  <c:v>112.78627807293762</c:v>
                </c:pt>
                <c:pt idx="287">
                  <c:v>114.47654982036096</c:v>
                </c:pt>
                <c:pt idx="288">
                  <c:v>115.44757175158485</c:v>
                </c:pt>
                <c:pt idx="289">
                  <c:v>114.85802272191319</c:v>
                </c:pt>
                <c:pt idx="290">
                  <c:v>115.01407981800276</c:v>
                </c:pt>
                <c:pt idx="291">
                  <c:v>114.57642636185827</c:v>
                </c:pt>
                <c:pt idx="292">
                  <c:v>113.1330716198033</c:v>
                </c:pt>
                <c:pt idx="293">
                  <c:v>113.35363231560987</c:v>
                </c:pt>
                <c:pt idx="294">
                  <c:v>112.67322337665942</c:v>
                </c:pt>
                <c:pt idx="295">
                  <c:v>113.28011208367434</c:v>
                </c:pt>
                <c:pt idx="296">
                  <c:v>114.23379433755497</c:v>
                </c:pt>
                <c:pt idx="297">
                  <c:v>116.99080303513712</c:v>
                </c:pt>
                <c:pt idx="298">
                  <c:v>119.58343159150495</c:v>
                </c:pt>
                <c:pt idx="299">
                  <c:v>119.48771657257002</c:v>
                </c:pt>
                <c:pt idx="300">
                  <c:v>118.82048578840045</c:v>
                </c:pt>
                <c:pt idx="301">
                  <c:v>118.36063754525657</c:v>
                </c:pt>
                <c:pt idx="302">
                  <c:v>119.21028173507749</c:v>
                </c:pt>
                <c:pt idx="303">
                  <c:v>116.47061271483861</c:v>
                </c:pt>
                <c:pt idx="304">
                  <c:v>117.92714561167446</c:v>
                </c:pt>
                <c:pt idx="305">
                  <c:v>117.85778690230133</c:v>
                </c:pt>
                <c:pt idx="306">
                  <c:v>115.3178709650571</c:v>
                </c:pt>
                <c:pt idx="307">
                  <c:v>112.00599259248985</c:v>
                </c:pt>
                <c:pt idx="308">
                  <c:v>113.05469627821165</c:v>
                </c:pt>
                <c:pt idx="309">
                  <c:v>115.30885433283858</c:v>
                </c:pt>
                <c:pt idx="310">
                  <c:v>116.81740626170429</c:v>
                </c:pt>
                <c:pt idx="311">
                  <c:v>117.56301238746549</c:v>
                </c:pt>
                <c:pt idx="312">
                  <c:v>117.07750142185354</c:v>
                </c:pt>
                <c:pt idx="313">
                  <c:v>116.0371207812565</c:v>
                </c:pt>
                <c:pt idx="314">
                  <c:v>116.93878400310726</c:v>
                </c:pt>
                <c:pt idx="315">
                  <c:v>115.95042239454007</c:v>
                </c:pt>
                <c:pt idx="316">
                  <c:v>116.78272690701772</c:v>
                </c:pt>
                <c:pt idx="317">
                  <c:v>114.83235999944515</c:v>
                </c:pt>
                <c:pt idx="318">
                  <c:v>113.73094369459973</c:v>
                </c:pt>
                <c:pt idx="319">
                  <c:v>112.3874654940421</c:v>
                </c:pt>
                <c:pt idx="320">
                  <c:v>112.81194079540569</c:v>
                </c:pt>
                <c:pt idx="321">
                  <c:v>114.31216967914662</c:v>
                </c:pt>
                <c:pt idx="322">
                  <c:v>114.72346682572932</c:v>
                </c:pt>
                <c:pt idx="323">
                  <c:v>113.45350885710718</c:v>
                </c:pt>
                <c:pt idx="324">
                  <c:v>112.89863918212211</c:v>
                </c:pt>
                <c:pt idx="325">
                  <c:v>113.66158498522661</c:v>
                </c:pt>
                <c:pt idx="326">
                  <c:v>114.50290612992275</c:v>
                </c:pt>
                <c:pt idx="327">
                  <c:v>113.93069677759438</c:v>
                </c:pt>
                <c:pt idx="328">
                  <c:v>110.98295162923608</c:v>
                </c:pt>
                <c:pt idx="329">
                  <c:v>111.29506582141519</c:v>
                </c:pt>
                <c:pt idx="330">
                  <c:v>111.0536975127967</c:v>
                </c:pt>
                <c:pt idx="331">
                  <c:v>111.84091886418177</c:v>
                </c:pt>
                <c:pt idx="332">
                  <c:v>110.84423421048982</c:v>
                </c:pt>
                <c:pt idx="333">
                  <c:v>109.92523131129576</c:v>
                </c:pt>
                <c:pt idx="334">
                  <c:v>111.29506582141519</c:v>
                </c:pt>
                <c:pt idx="335">
                  <c:v>109.8905519566092</c:v>
                </c:pt>
                <c:pt idx="336">
                  <c:v>109.30932597206231</c:v>
                </c:pt>
                <c:pt idx="337">
                  <c:v>109.91621467907726</c:v>
                </c:pt>
                <c:pt idx="338">
                  <c:v>109.48272274549515</c:v>
                </c:pt>
                <c:pt idx="339">
                  <c:v>109.62144016424142</c:v>
                </c:pt>
                <c:pt idx="340">
                  <c:v>109.69079887361457</c:v>
                </c:pt>
                <c:pt idx="341">
                  <c:v>108.2342659767787</c:v>
                </c:pt>
                <c:pt idx="342">
                  <c:v>107.26324404555481</c:v>
                </c:pt>
                <c:pt idx="343">
                  <c:v>107.78759588841571</c:v>
                </c:pt>
                <c:pt idx="344">
                  <c:v>108.83283163866888</c:v>
                </c:pt>
                <c:pt idx="345">
                  <c:v>109.04090776678828</c:v>
                </c:pt>
                <c:pt idx="346">
                  <c:v>108.68509758770408</c:v>
                </c:pt>
                <c:pt idx="347">
                  <c:v>109.02356808944501</c:v>
                </c:pt>
                <c:pt idx="348">
                  <c:v>108.3556437181817</c:v>
                </c:pt>
                <c:pt idx="349">
                  <c:v>106.59601326138524</c:v>
                </c:pt>
                <c:pt idx="350">
                  <c:v>105.91976584499716</c:v>
                </c:pt>
                <c:pt idx="351">
                  <c:v>106.04114358640015</c:v>
                </c:pt>
                <c:pt idx="352">
                  <c:v>104.81834954015177</c:v>
                </c:pt>
                <c:pt idx="353">
                  <c:v>104.03806405970397</c:v>
                </c:pt>
                <c:pt idx="354">
                  <c:v>103.19743650210158</c:v>
                </c:pt>
                <c:pt idx="355">
                  <c:v>101.57582987695766</c:v>
                </c:pt>
                <c:pt idx="356">
                  <c:v>99.772503433256119</c:v>
                </c:pt>
                <c:pt idx="357">
                  <c:v>99.417386841265667</c:v>
                </c:pt>
                <c:pt idx="358">
                  <c:v>99.2786694225194</c:v>
                </c:pt>
                <c:pt idx="359">
                  <c:v>100.76086504182331</c:v>
                </c:pt>
                <c:pt idx="360">
                  <c:v>100.95160149259942</c:v>
                </c:pt>
                <c:pt idx="361">
                  <c:v>101.758243282609</c:v>
                </c:pt>
                <c:pt idx="362">
                  <c:v>100.20599536683821</c:v>
                </c:pt>
                <c:pt idx="363">
                  <c:v>98.836160856718777</c:v>
                </c:pt>
                <c:pt idx="364">
                  <c:v>98.489367309853108</c:v>
                </c:pt>
                <c:pt idx="365">
                  <c:v>99.252313112957594</c:v>
                </c:pt>
                <c:pt idx="366">
                  <c:v>99.841862142629253</c:v>
                </c:pt>
                <c:pt idx="367">
                  <c:v>99.182954403584461</c:v>
                </c:pt>
                <c:pt idx="368">
                  <c:v>97.136872477076949</c:v>
                </c:pt>
                <c:pt idx="369">
                  <c:v>98.177253117673985</c:v>
                </c:pt>
                <c:pt idx="370">
                  <c:v>100.22333504418151</c:v>
                </c:pt>
                <c:pt idx="371">
                  <c:v>99.174631358459692</c:v>
                </c:pt>
                <c:pt idx="372">
                  <c:v>99.660142324071643</c:v>
                </c:pt>
                <c:pt idx="373">
                  <c:v>101.48913149024123</c:v>
                </c:pt>
                <c:pt idx="374">
                  <c:v>99.954916838907465</c:v>
                </c:pt>
                <c:pt idx="375">
                  <c:v>99.391030531703876</c:v>
                </c:pt>
                <c:pt idx="376">
                  <c:v>100.16299296702688</c:v>
                </c:pt>
                <c:pt idx="377">
                  <c:v>100.864903105883</c:v>
                </c:pt>
                <c:pt idx="378">
                  <c:v>101.58484650917616</c:v>
                </c:pt>
                <c:pt idx="379">
                  <c:v>103.68294746771353</c:v>
                </c:pt>
                <c:pt idx="380">
                  <c:v>102.93248623229618</c:v>
                </c:pt>
                <c:pt idx="381">
                  <c:v>102.91098503239051</c:v>
                </c:pt>
                <c:pt idx="382">
                  <c:v>102.77226761364425</c:v>
                </c:pt>
                <c:pt idx="383">
                  <c:v>101.13193413696958</c:v>
                </c:pt>
                <c:pt idx="384">
                  <c:v>99.786375175130743</c:v>
                </c:pt>
                <c:pt idx="385">
                  <c:v>99.646270582197019</c:v>
                </c:pt>
                <c:pt idx="386">
                  <c:v>100.1262328510591</c:v>
                </c:pt>
                <c:pt idx="387">
                  <c:v>98.988750017339683</c:v>
                </c:pt>
                <c:pt idx="388">
                  <c:v>97.806184022527717</c:v>
                </c:pt>
                <c:pt idx="389">
                  <c:v>96.339247319285874</c:v>
                </c:pt>
                <c:pt idx="390">
                  <c:v>100.41753943042629</c:v>
                </c:pt>
                <c:pt idx="391">
                  <c:v>100.97102193122392</c:v>
                </c:pt>
                <c:pt idx="392">
                  <c:v>103.33754109503531</c:v>
                </c:pt>
                <c:pt idx="393">
                  <c:v>102.65088987224127</c:v>
                </c:pt>
                <c:pt idx="394">
                  <c:v>102.26594903522034</c:v>
                </c:pt>
                <c:pt idx="395">
                  <c:v>100.18865568949494</c:v>
                </c:pt>
                <c:pt idx="396">
                  <c:v>100.17131601215166</c:v>
                </c:pt>
                <c:pt idx="397">
                  <c:v>98.765414973158187</c:v>
                </c:pt>
                <c:pt idx="398">
                  <c:v>99.016493501088931</c:v>
                </c:pt>
                <c:pt idx="399">
                  <c:v>98.270887375327717</c:v>
                </c:pt>
                <c:pt idx="400">
                  <c:v>99.217633758271035</c:v>
                </c:pt>
                <c:pt idx="401">
                  <c:v>98.32984227829489</c:v>
                </c:pt>
                <c:pt idx="402">
                  <c:v>98.281291181733692</c:v>
                </c:pt>
                <c:pt idx="403">
                  <c:v>97.49060189487993</c:v>
                </c:pt>
                <c:pt idx="404">
                  <c:v>98.420008600479974</c:v>
                </c:pt>
                <c:pt idx="405">
                  <c:v>98.073215053614277</c:v>
                </c:pt>
                <c:pt idx="406">
                  <c:v>97.081385509578439</c:v>
                </c:pt>
                <c:pt idx="407">
                  <c:v>96.03268182385662</c:v>
                </c:pt>
                <c:pt idx="408">
                  <c:v>97.050174090360528</c:v>
                </c:pt>
                <c:pt idx="409">
                  <c:v>97.459390475662033</c:v>
                </c:pt>
                <c:pt idx="410">
                  <c:v>97.844331312682939</c:v>
                </c:pt>
                <c:pt idx="411">
                  <c:v>98.267419439859054</c:v>
                </c:pt>
                <c:pt idx="412">
                  <c:v>98.163381375799347</c:v>
                </c:pt>
                <c:pt idx="413">
                  <c:v>96.991219187393369</c:v>
                </c:pt>
                <c:pt idx="414">
                  <c:v>96.269888609912741</c:v>
                </c:pt>
                <c:pt idx="415">
                  <c:v>97.518345378629206</c:v>
                </c:pt>
                <c:pt idx="416">
                  <c:v>97.01757549695516</c:v>
                </c:pt>
                <c:pt idx="417">
                  <c:v>97.696597261718154</c:v>
                </c:pt>
                <c:pt idx="418">
                  <c:v>97.686887042405928</c:v>
                </c:pt>
                <c:pt idx="419">
                  <c:v>97.934497634868009</c:v>
                </c:pt>
                <c:pt idx="420">
                  <c:v>97.123000735202311</c:v>
                </c:pt>
                <c:pt idx="421">
                  <c:v>96.178335113540214</c:v>
                </c:pt>
                <c:pt idx="422">
                  <c:v>96.828226220366489</c:v>
                </c:pt>
                <c:pt idx="423">
                  <c:v>96.717252285369483</c:v>
                </c:pt>
                <c:pt idx="424">
                  <c:v>100</c:v>
                </c:pt>
                <c:pt idx="425">
                  <c:v>102.25207729334574</c:v>
                </c:pt>
                <c:pt idx="426">
                  <c:v>103.49359819112487</c:v>
                </c:pt>
                <c:pt idx="427">
                  <c:v>104.66021168278101</c:v>
                </c:pt>
                <c:pt idx="428">
                  <c:v>106.53497759713689</c:v>
                </c:pt>
                <c:pt idx="429">
                  <c:v>106.94766191790703</c:v>
                </c:pt>
                <c:pt idx="430">
                  <c:v>107.46785223820557</c:v>
                </c:pt>
                <c:pt idx="431">
                  <c:v>107.08846009793449</c:v>
                </c:pt>
                <c:pt idx="432">
                  <c:v>105.28652082842042</c:v>
                </c:pt>
                <c:pt idx="433">
                  <c:v>105.18595069982936</c:v>
                </c:pt>
                <c:pt idx="434">
                  <c:v>104.56865818640848</c:v>
                </c:pt>
                <c:pt idx="435">
                  <c:v>106.81241243462942</c:v>
                </c:pt>
                <c:pt idx="436">
                  <c:v>107.61350552788913</c:v>
                </c:pt>
                <c:pt idx="437">
                  <c:v>108.85502642566827</c:v>
                </c:pt>
                <c:pt idx="438">
                  <c:v>108.98680797347721</c:v>
                </c:pt>
                <c:pt idx="439">
                  <c:v>109.80177280861156</c:v>
                </c:pt>
                <c:pt idx="440">
                  <c:v>110.37398216093995</c:v>
                </c:pt>
                <c:pt idx="441">
                  <c:v>110.48495609593698</c:v>
                </c:pt>
                <c:pt idx="442">
                  <c:v>111.33806822122654</c:v>
                </c:pt>
                <c:pt idx="443">
                  <c:v>114.1679035636505</c:v>
                </c:pt>
                <c:pt idx="444">
                  <c:v>116.86595735826548</c:v>
                </c:pt>
                <c:pt idx="445">
                  <c:v>118.53403431868941</c:v>
                </c:pt>
                <c:pt idx="446">
                  <c:v>115.57588536392514</c:v>
                </c:pt>
                <c:pt idx="447">
                  <c:v>113.13653955527197</c:v>
                </c:pt>
                <c:pt idx="448">
                  <c:v>113.69973227538182</c:v>
                </c:pt>
                <c:pt idx="449">
                  <c:v>112.81194079540569</c:v>
                </c:pt>
                <c:pt idx="450">
                  <c:v>113.40842569601463</c:v>
                </c:pt>
                <c:pt idx="451">
                  <c:v>112.46514724853999</c:v>
                </c:pt>
                <c:pt idx="452">
                  <c:v>112.90904298852809</c:v>
                </c:pt>
                <c:pt idx="453">
                  <c:v>113.38415014773406</c:v>
                </c:pt>
                <c:pt idx="454">
                  <c:v>114.39331936911319</c:v>
                </c:pt>
                <c:pt idx="455">
                  <c:v>115.274174978152</c:v>
                </c:pt>
                <c:pt idx="456">
                  <c:v>116.46714477936995</c:v>
                </c:pt>
                <c:pt idx="457">
                  <c:v>116.33536323156099</c:v>
                </c:pt>
                <c:pt idx="458">
                  <c:v>117.00814271248041</c:v>
                </c:pt>
                <c:pt idx="459">
                  <c:v>119.15618194176642</c:v>
                </c:pt>
                <c:pt idx="460">
                  <c:v>118.34537862919447</c:v>
                </c:pt>
                <c:pt idx="461">
                  <c:v>117.52486509731028</c:v>
                </c:pt>
                <c:pt idx="462">
                  <c:v>117.10177697013413</c:v>
                </c:pt>
                <c:pt idx="463">
                  <c:v>116.10301155516099</c:v>
                </c:pt>
                <c:pt idx="464">
                  <c:v>116.34229910249832</c:v>
                </c:pt>
                <c:pt idx="465">
                  <c:v>114.54798929101528</c:v>
                </c:pt>
                <c:pt idx="466">
                  <c:v>113.7656230492863</c:v>
                </c:pt>
              </c:numCache>
            </c:numRef>
          </c:val>
          <c:smooth val="0"/>
          <c:extLst>
            <c:ext xmlns:c16="http://schemas.microsoft.com/office/drawing/2014/chart" uri="{C3380CC4-5D6E-409C-BE32-E72D297353CC}">
              <c16:uniqueId val="{00000001-A1F1-49E6-A33F-28C31C0BAD5C}"/>
            </c:ext>
          </c:extLst>
        </c:ser>
        <c:ser>
          <c:idx val="1"/>
          <c:order val="1"/>
          <c:tx>
            <c:strRef>
              <c:f>Data!$O$1</c:f>
              <c:strCache>
                <c:ptCount val="1"/>
                <c:pt idx="0">
                  <c:v>Indexing done on 16-08-2012 Pallladium</c:v>
                </c:pt>
              </c:strCache>
            </c:strRef>
          </c:tx>
          <c:spPr>
            <a:ln w="22225" cap="rnd" cmpd="sng" algn="ctr">
              <a:solidFill>
                <a:schemeClr val="accent2"/>
              </a:solidFill>
              <a:round/>
            </a:ln>
            <a:effectLst/>
          </c:spPr>
          <c:marker>
            <c:symbol val="none"/>
          </c:marker>
          <c:trendline>
            <c:spPr>
              <a:ln w="9525" cap="rnd">
                <a:solidFill>
                  <a:schemeClr val="accent2"/>
                </a:solidFill>
              </a:ln>
              <a:effectLst/>
            </c:spPr>
            <c:trendlineType val="linear"/>
            <c:dispRSqr val="0"/>
            <c:dispEq val="0"/>
          </c:trendline>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Data!$O$2:$O$468</c:f>
              <c:numCache>
                <c:formatCode>_-* #,##0.00_-;\-* #,##0.00_-;_-* "-"??_-;_-@_-</c:formatCode>
                <c:ptCount val="467"/>
                <c:pt idx="1">
                  <c:v>136.0404351923242</c:v>
                </c:pt>
                <c:pt idx="2">
                  <c:v>133.29906622119421</c:v>
                </c:pt>
                <c:pt idx="3">
                  <c:v>132.87072731945514</c:v>
                </c:pt>
                <c:pt idx="4">
                  <c:v>130.55769725006425</c:v>
                </c:pt>
                <c:pt idx="5">
                  <c:v>128.6730060824124</c:v>
                </c:pt>
                <c:pt idx="6">
                  <c:v>128.93000942345586</c:v>
                </c:pt>
                <c:pt idx="7">
                  <c:v>134.41274736571575</c:v>
                </c:pt>
                <c:pt idx="8">
                  <c:v>138.69613638310631</c:v>
                </c:pt>
                <c:pt idx="9">
                  <c:v>138.13929581084554</c:v>
                </c:pt>
                <c:pt idx="10">
                  <c:v>136.38310631371542</c:v>
                </c:pt>
                <c:pt idx="11">
                  <c:v>136.01130814700593</c:v>
                </c:pt>
                <c:pt idx="12">
                  <c:v>139.12447528484537</c:v>
                </c:pt>
                <c:pt idx="13">
                  <c:v>139.46714640623662</c:v>
                </c:pt>
                <c:pt idx="14">
                  <c:v>138.95313972414976</c:v>
                </c:pt>
                <c:pt idx="15">
                  <c:v>141.00916645249723</c:v>
                </c:pt>
                <c:pt idx="16">
                  <c:v>139.12447528484537</c:v>
                </c:pt>
                <c:pt idx="17">
                  <c:v>133.89874068362892</c:v>
                </c:pt>
                <c:pt idx="18">
                  <c:v>139.55281418658444</c:v>
                </c:pt>
                <c:pt idx="19">
                  <c:v>138.01079414032381</c:v>
                </c:pt>
                <c:pt idx="20">
                  <c:v>139.80981752762787</c:v>
                </c:pt>
                <c:pt idx="21">
                  <c:v>139.63848196693226</c:v>
                </c:pt>
                <c:pt idx="22">
                  <c:v>140.83783089180159</c:v>
                </c:pt>
                <c:pt idx="23">
                  <c:v>139.3814786258888</c:v>
                </c:pt>
                <c:pt idx="24">
                  <c:v>140.45232588023643</c:v>
                </c:pt>
                <c:pt idx="25">
                  <c:v>139.55281418658444</c:v>
                </c:pt>
                <c:pt idx="26">
                  <c:v>140.15248864901909</c:v>
                </c:pt>
                <c:pt idx="27">
                  <c:v>143.66486764327936</c:v>
                </c:pt>
                <c:pt idx="28">
                  <c:v>142.03717981667097</c:v>
                </c:pt>
                <c:pt idx="29">
                  <c:v>140.79499700162771</c:v>
                </c:pt>
                <c:pt idx="30">
                  <c:v>139.33864473571492</c:v>
                </c:pt>
                <c:pt idx="31">
                  <c:v>142.97952540049687</c:v>
                </c:pt>
                <c:pt idx="32">
                  <c:v>143.49353208258376</c:v>
                </c:pt>
                <c:pt idx="33">
                  <c:v>144.13604043519231</c:v>
                </c:pt>
                <c:pt idx="34">
                  <c:v>144.69288100745311</c:v>
                </c:pt>
                <c:pt idx="35">
                  <c:v>145.76372826180076</c:v>
                </c:pt>
                <c:pt idx="36">
                  <c:v>146.89968302921272</c:v>
                </c:pt>
                <c:pt idx="37">
                  <c:v>137.92512635997602</c:v>
                </c:pt>
                <c:pt idx="38">
                  <c:v>133.47040178188985</c:v>
                </c:pt>
                <c:pt idx="39">
                  <c:v>132.69939175875953</c:v>
                </c:pt>
                <c:pt idx="40">
                  <c:v>135.4835946200634</c:v>
                </c:pt>
                <c:pt idx="41">
                  <c:v>136.55444187441103</c:v>
                </c:pt>
                <c:pt idx="42">
                  <c:v>140.0668208686713</c:v>
                </c:pt>
                <c:pt idx="43">
                  <c:v>140.32382420971473</c:v>
                </c:pt>
                <c:pt idx="44">
                  <c:v>139.46714640623662</c:v>
                </c:pt>
                <c:pt idx="45">
                  <c:v>139.03880750449758</c:v>
                </c:pt>
                <c:pt idx="46">
                  <c:v>135.09808960849824</c:v>
                </c:pt>
                <c:pt idx="47">
                  <c:v>135.52642851023731</c:v>
                </c:pt>
                <c:pt idx="48">
                  <c:v>133.8130729032811</c:v>
                </c:pt>
                <c:pt idx="49">
                  <c:v>131.585710614238</c:v>
                </c:pt>
                <c:pt idx="50">
                  <c:v>130.30069390902082</c:v>
                </c:pt>
                <c:pt idx="51">
                  <c:v>127.73066049858647</c:v>
                </c:pt>
                <c:pt idx="52">
                  <c:v>120.87723807076158</c:v>
                </c:pt>
                <c:pt idx="53">
                  <c:v>119.67788914589224</c:v>
                </c:pt>
                <c:pt idx="54">
                  <c:v>121.47691253319628</c:v>
                </c:pt>
                <c:pt idx="55">
                  <c:v>125.33196264884778</c:v>
                </c:pt>
                <c:pt idx="56">
                  <c:v>128.03049772980381</c:v>
                </c:pt>
                <c:pt idx="57">
                  <c:v>126.27430823267369</c:v>
                </c:pt>
                <c:pt idx="58">
                  <c:v>128.33033496102118</c:v>
                </c:pt>
                <c:pt idx="59">
                  <c:v>128.75867386276022</c:v>
                </c:pt>
                <c:pt idx="60">
                  <c:v>128.50167052171679</c:v>
                </c:pt>
                <c:pt idx="61">
                  <c:v>127.73066049858647</c:v>
                </c:pt>
                <c:pt idx="62">
                  <c:v>129.27268054484708</c:v>
                </c:pt>
                <c:pt idx="63">
                  <c:v>129.10134498415147</c:v>
                </c:pt>
                <c:pt idx="64">
                  <c:v>130.9003683714555</c:v>
                </c:pt>
                <c:pt idx="65">
                  <c:v>132.61372397841174</c:v>
                </c:pt>
                <c:pt idx="66">
                  <c:v>134.6697507067592</c:v>
                </c:pt>
                <c:pt idx="67">
                  <c:v>135.09808960849824</c:v>
                </c:pt>
                <c:pt idx="68">
                  <c:v>134.6697507067592</c:v>
                </c:pt>
                <c:pt idx="69">
                  <c:v>133.04206288015078</c:v>
                </c:pt>
                <c:pt idx="70">
                  <c:v>136.46877409406324</c:v>
                </c:pt>
                <c:pt idx="71">
                  <c:v>133.29906622119421</c:v>
                </c:pt>
                <c:pt idx="72">
                  <c:v>130.38636168936864</c:v>
                </c:pt>
                <c:pt idx="73">
                  <c:v>131.15737171249893</c:v>
                </c:pt>
                <c:pt idx="74">
                  <c:v>132.87072731945514</c:v>
                </c:pt>
                <c:pt idx="75">
                  <c:v>131.07170393215114</c:v>
                </c:pt>
                <c:pt idx="76">
                  <c:v>126.10297267197808</c:v>
                </c:pt>
                <c:pt idx="77">
                  <c:v>125.5032982095434</c:v>
                </c:pt>
                <c:pt idx="78">
                  <c:v>130.12935834832518</c:v>
                </c:pt>
                <c:pt idx="79">
                  <c:v>131.92838173562924</c:v>
                </c:pt>
                <c:pt idx="80">
                  <c:v>131.50004283389018</c:v>
                </c:pt>
                <c:pt idx="81">
                  <c:v>130.38636168936864</c:v>
                </c:pt>
                <c:pt idx="82">
                  <c:v>128.93000942345586</c:v>
                </c:pt>
                <c:pt idx="83">
                  <c:v>131.39724149747281</c:v>
                </c:pt>
                <c:pt idx="84">
                  <c:v>132.7936263171421</c:v>
                </c:pt>
                <c:pt idx="85">
                  <c:v>136.0404351923242</c:v>
                </c:pt>
                <c:pt idx="86">
                  <c:v>132.34472714811957</c:v>
                </c:pt>
                <c:pt idx="87">
                  <c:v>132.53148290927783</c:v>
                </c:pt>
                <c:pt idx="88">
                  <c:v>128.11959222136556</c:v>
                </c:pt>
                <c:pt idx="89">
                  <c:v>122.16225477597875</c:v>
                </c:pt>
                <c:pt idx="90">
                  <c:v>123.49010537136984</c:v>
                </c:pt>
                <c:pt idx="91">
                  <c:v>124.98929152745653</c:v>
                </c:pt>
                <c:pt idx="92">
                  <c:v>124.92589736999915</c:v>
                </c:pt>
                <c:pt idx="93">
                  <c:v>122.94011822153688</c:v>
                </c:pt>
                <c:pt idx="94">
                  <c:v>122.67626145806562</c:v>
                </c:pt>
                <c:pt idx="95">
                  <c:v>121.37068448556498</c:v>
                </c:pt>
                <c:pt idx="96">
                  <c:v>122.24792255632657</c:v>
                </c:pt>
                <c:pt idx="97">
                  <c:v>123.70427482223936</c:v>
                </c:pt>
                <c:pt idx="98">
                  <c:v>125.88880322110853</c:v>
                </c:pt>
                <c:pt idx="99">
                  <c:v>124.56095262571748</c:v>
                </c:pt>
                <c:pt idx="100">
                  <c:v>125.8596761757903</c:v>
                </c:pt>
                <c:pt idx="101">
                  <c:v>125.08866615265998</c:v>
                </c:pt>
                <c:pt idx="102">
                  <c:v>126.10297267197808</c:v>
                </c:pt>
                <c:pt idx="103">
                  <c:v>128.50167052171679</c:v>
                </c:pt>
                <c:pt idx="104">
                  <c:v>129.25212027756362</c:v>
                </c:pt>
                <c:pt idx="105">
                  <c:v>130.38636168936864</c:v>
                </c:pt>
                <c:pt idx="106">
                  <c:v>129.98372312173393</c:v>
                </c:pt>
                <c:pt idx="107">
                  <c:v>133.1585710614238</c:v>
                </c:pt>
                <c:pt idx="108">
                  <c:v>132.14255118649876</c:v>
                </c:pt>
                <c:pt idx="109">
                  <c:v>132.06202347297182</c:v>
                </c:pt>
                <c:pt idx="110">
                  <c:v>134.24483851623407</c:v>
                </c:pt>
                <c:pt idx="111">
                  <c:v>134.95245438190696</c:v>
                </c:pt>
                <c:pt idx="112">
                  <c:v>138.42199948599333</c:v>
                </c:pt>
                <c:pt idx="113">
                  <c:v>137.82232502355865</c:v>
                </c:pt>
                <c:pt idx="114">
                  <c:v>139.85779148462262</c:v>
                </c:pt>
                <c:pt idx="115">
                  <c:v>139.18444273108886</c:v>
                </c:pt>
                <c:pt idx="116">
                  <c:v>136.00959479139897</c:v>
                </c:pt>
                <c:pt idx="117">
                  <c:v>135.88965989891202</c:v>
                </c:pt>
                <c:pt idx="118">
                  <c:v>132.73023215968473</c:v>
                </c:pt>
                <c:pt idx="119">
                  <c:v>129.55195750878096</c:v>
                </c:pt>
                <c:pt idx="120">
                  <c:v>127.55589822667694</c:v>
                </c:pt>
                <c:pt idx="121">
                  <c:v>128.00137068448558</c:v>
                </c:pt>
                <c:pt idx="122">
                  <c:v>131.57371712498929</c:v>
                </c:pt>
                <c:pt idx="123">
                  <c:v>131.81358690996316</c:v>
                </c:pt>
                <c:pt idx="124">
                  <c:v>127.8043347896856</c:v>
                </c:pt>
                <c:pt idx="125">
                  <c:v>125.46560438619035</c:v>
                </c:pt>
                <c:pt idx="126">
                  <c:v>124.90191039150176</c:v>
                </c:pt>
                <c:pt idx="127">
                  <c:v>126.83628887175533</c:v>
                </c:pt>
                <c:pt idx="128">
                  <c:v>128.58733830206458</c:v>
                </c:pt>
                <c:pt idx="129">
                  <c:v>129.71643964704876</c:v>
                </c:pt>
                <c:pt idx="130">
                  <c:v>129.95802278762957</c:v>
                </c:pt>
                <c:pt idx="131">
                  <c:v>130.37779491133387</c:v>
                </c:pt>
                <c:pt idx="132">
                  <c:v>132.69939175875953</c:v>
                </c:pt>
                <c:pt idx="133">
                  <c:v>131.62854450441191</c:v>
                </c:pt>
                <c:pt idx="134">
                  <c:v>134.58922299323223</c:v>
                </c:pt>
                <c:pt idx="135">
                  <c:v>133.32133984408466</c:v>
                </c:pt>
                <c:pt idx="136">
                  <c:v>131.50860961192495</c:v>
                </c:pt>
                <c:pt idx="137">
                  <c:v>131.21391244752849</c:v>
                </c:pt>
                <c:pt idx="138">
                  <c:v>133.21853850766726</c:v>
                </c:pt>
                <c:pt idx="139">
                  <c:v>133.3590336674377</c:v>
                </c:pt>
                <c:pt idx="140">
                  <c:v>134.10091664524973</c:v>
                </c:pt>
                <c:pt idx="141">
                  <c:v>136.26831148804936</c:v>
                </c:pt>
                <c:pt idx="142">
                  <c:v>135.34138610468602</c:v>
                </c:pt>
                <c:pt idx="143">
                  <c:v>136.25460464319369</c:v>
                </c:pt>
                <c:pt idx="144">
                  <c:v>138.48196693223679</c:v>
                </c:pt>
                <c:pt idx="145">
                  <c:v>138.15300265570121</c:v>
                </c:pt>
                <c:pt idx="146">
                  <c:v>138.27293754818811</c:v>
                </c:pt>
                <c:pt idx="147">
                  <c:v>143.09603358176989</c:v>
                </c:pt>
                <c:pt idx="148">
                  <c:v>141.58314058082757</c:v>
                </c:pt>
                <c:pt idx="149">
                  <c:v>142.00291270453184</c:v>
                </c:pt>
                <c:pt idx="150">
                  <c:v>142.37813758245525</c:v>
                </c:pt>
                <c:pt idx="151">
                  <c:v>142.16568148719267</c:v>
                </c:pt>
                <c:pt idx="152">
                  <c:v>141.56600702475799</c:v>
                </c:pt>
                <c:pt idx="153">
                  <c:v>136.24432450955197</c:v>
                </c:pt>
                <c:pt idx="154">
                  <c:v>128.06819155315688</c:v>
                </c:pt>
                <c:pt idx="155">
                  <c:v>127.19095348239529</c:v>
                </c:pt>
                <c:pt idx="156">
                  <c:v>122.9127045318256</c:v>
                </c:pt>
                <c:pt idx="157">
                  <c:v>126.86712927268056</c:v>
                </c:pt>
                <c:pt idx="158">
                  <c:v>124.57294611496617</c:v>
                </c:pt>
                <c:pt idx="159">
                  <c:v>126.81915531568578</c:v>
                </c:pt>
                <c:pt idx="160">
                  <c:v>127.77863445558127</c:v>
                </c:pt>
                <c:pt idx="161">
                  <c:v>128.19326651246467</c:v>
                </c:pt>
                <c:pt idx="162">
                  <c:v>129.4919900625375</c:v>
                </c:pt>
                <c:pt idx="163">
                  <c:v>132.57945686627261</c:v>
                </c:pt>
                <c:pt idx="164">
                  <c:v>129.34978154716012</c:v>
                </c:pt>
                <c:pt idx="165">
                  <c:v>128.56849139038809</c:v>
                </c:pt>
                <c:pt idx="166">
                  <c:v>130.9003683714555</c:v>
                </c:pt>
                <c:pt idx="167">
                  <c:v>130.46688940289559</c:v>
                </c:pt>
                <c:pt idx="168">
                  <c:v>128.25323395870814</c:v>
                </c:pt>
                <c:pt idx="169">
                  <c:v>128.88717553328192</c:v>
                </c:pt>
                <c:pt idx="170">
                  <c:v>130.06939090208175</c:v>
                </c:pt>
                <c:pt idx="171">
                  <c:v>129.13218538507667</c:v>
                </c:pt>
                <c:pt idx="172">
                  <c:v>132.61372397841174</c:v>
                </c:pt>
                <c:pt idx="173">
                  <c:v>133.816499614495</c:v>
                </c:pt>
                <c:pt idx="174">
                  <c:v>134.25169193866188</c:v>
                </c:pt>
                <c:pt idx="175">
                  <c:v>133.1277306604986</c:v>
                </c:pt>
                <c:pt idx="176">
                  <c:v>130.84040092521204</c:v>
                </c:pt>
                <c:pt idx="177">
                  <c:v>128.84434164310804</c:v>
                </c:pt>
                <c:pt idx="178">
                  <c:v>128.80322110854107</c:v>
                </c:pt>
                <c:pt idx="179">
                  <c:v>129.4611496616123</c:v>
                </c:pt>
                <c:pt idx="180">
                  <c:v>126.2194808532511</c:v>
                </c:pt>
                <c:pt idx="181">
                  <c:v>120.62880150775293</c:v>
                </c:pt>
                <c:pt idx="182">
                  <c:v>124.38961706502185</c:v>
                </c:pt>
                <c:pt idx="183">
                  <c:v>123.2759359205003</c:v>
                </c:pt>
                <c:pt idx="184">
                  <c:v>124.13261372397841</c:v>
                </c:pt>
                <c:pt idx="185">
                  <c:v>125.1743339330078</c:v>
                </c:pt>
                <c:pt idx="186">
                  <c:v>122.4192581170222</c:v>
                </c:pt>
                <c:pt idx="187">
                  <c:v>122.71909534823952</c:v>
                </c:pt>
                <c:pt idx="188">
                  <c:v>118.90687912276195</c:v>
                </c:pt>
                <c:pt idx="189">
                  <c:v>111.33384734001541</c:v>
                </c:pt>
                <c:pt idx="190">
                  <c:v>108.8494817099289</c:v>
                </c:pt>
                <c:pt idx="191">
                  <c:v>108.13158571061425</c:v>
                </c:pt>
                <c:pt idx="192">
                  <c:v>110.9397755504155</c:v>
                </c:pt>
                <c:pt idx="193">
                  <c:v>106.3565493018076</c:v>
                </c:pt>
                <c:pt idx="194">
                  <c:v>106.30000856677803</c:v>
                </c:pt>
                <c:pt idx="195">
                  <c:v>104.7477083868757</c:v>
                </c:pt>
                <c:pt idx="196">
                  <c:v>100.14563522659128</c:v>
                </c:pt>
                <c:pt idx="197">
                  <c:v>96.847425683200555</c:v>
                </c:pt>
                <c:pt idx="198">
                  <c:v>97.957680116508186</c:v>
                </c:pt>
                <c:pt idx="199">
                  <c:v>103.62717381992634</c:v>
                </c:pt>
                <c:pt idx="200">
                  <c:v>101.08798081041721</c:v>
                </c:pt>
                <c:pt idx="201">
                  <c:v>105.49987149832948</c:v>
                </c:pt>
                <c:pt idx="202">
                  <c:v>103.65801422085154</c:v>
                </c:pt>
                <c:pt idx="203">
                  <c:v>104.21999485993318</c:v>
                </c:pt>
                <c:pt idx="204">
                  <c:v>101.6362546046432</c:v>
                </c:pt>
                <c:pt idx="205">
                  <c:v>106.99905765441618</c:v>
                </c:pt>
                <c:pt idx="206">
                  <c:v>105.83740255289986</c:v>
                </c:pt>
                <c:pt idx="207">
                  <c:v>106.64439304377625</c:v>
                </c:pt>
                <c:pt idx="208">
                  <c:v>103.52951255032983</c:v>
                </c:pt>
                <c:pt idx="209">
                  <c:v>100.40263856763471</c:v>
                </c:pt>
                <c:pt idx="210">
                  <c:v>105.23601473485824</c:v>
                </c:pt>
                <c:pt idx="211">
                  <c:v>109.45772295039838</c:v>
                </c:pt>
                <c:pt idx="212">
                  <c:v>110.25443330763301</c:v>
                </c:pt>
                <c:pt idx="213">
                  <c:v>111.11111111111111</c:v>
                </c:pt>
                <c:pt idx="214">
                  <c:v>114.40589394328794</c:v>
                </c:pt>
                <c:pt idx="215">
                  <c:v>113.82506639252978</c:v>
                </c:pt>
                <c:pt idx="216">
                  <c:v>110.62109140752163</c:v>
                </c:pt>
                <c:pt idx="217">
                  <c:v>108.72612010622807</c:v>
                </c:pt>
                <c:pt idx="218">
                  <c:v>111.51374967874584</c:v>
                </c:pt>
                <c:pt idx="219">
                  <c:v>112.4115480167909</c:v>
                </c:pt>
                <c:pt idx="220">
                  <c:v>112.31731345840829</c:v>
                </c:pt>
                <c:pt idx="221">
                  <c:v>113.33847340015421</c:v>
                </c:pt>
                <c:pt idx="222">
                  <c:v>115.13749678745823</c:v>
                </c:pt>
                <c:pt idx="223">
                  <c:v>110.7598732116851</c:v>
                </c:pt>
                <c:pt idx="224">
                  <c:v>110.9397755504155</c:v>
                </c:pt>
                <c:pt idx="225">
                  <c:v>112.87586738627601</c:v>
                </c:pt>
                <c:pt idx="226">
                  <c:v>113.76681230189327</c:v>
                </c:pt>
                <c:pt idx="227">
                  <c:v>114.02381564293668</c:v>
                </c:pt>
                <c:pt idx="228">
                  <c:v>111.28244667180674</c:v>
                </c:pt>
                <c:pt idx="229">
                  <c:v>104.15488734686885</c:v>
                </c:pt>
                <c:pt idx="230">
                  <c:v>103.40101087980811</c:v>
                </c:pt>
                <c:pt idx="231">
                  <c:v>101.19592221365545</c:v>
                </c:pt>
                <c:pt idx="232">
                  <c:v>103.48667866015593</c:v>
                </c:pt>
                <c:pt idx="233">
                  <c:v>100.40263856763471</c:v>
                </c:pt>
                <c:pt idx="234">
                  <c:v>99.057654416174074</c:v>
                </c:pt>
                <c:pt idx="235">
                  <c:v>96.93309346354836</c:v>
                </c:pt>
                <c:pt idx="236">
                  <c:v>98.728690139638488</c:v>
                </c:pt>
                <c:pt idx="237">
                  <c:v>100.33239098774951</c:v>
                </c:pt>
                <c:pt idx="238">
                  <c:v>104.8573631457209</c:v>
                </c:pt>
                <c:pt idx="239">
                  <c:v>108.11273879893773</c:v>
                </c:pt>
                <c:pt idx="240">
                  <c:v>109.84322796196351</c:v>
                </c:pt>
                <c:pt idx="241">
                  <c:v>108.54107770067678</c:v>
                </c:pt>
                <c:pt idx="242">
                  <c:v>114.8804934464148</c:v>
                </c:pt>
                <c:pt idx="243">
                  <c:v>116.10554270538852</c:v>
                </c:pt>
                <c:pt idx="244">
                  <c:v>115.30883234815386</c:v>
                </c:pt>
                <c:pt idx="245">
                  <c:v>117.3545789428596</c:v>
                </c:pt>
                <c:pt idx="246">
                  <c:v>113.08147005911079</c:v>
                </c:pt>
                <c:pt idx="247">
                  <c:v>110.42576886832862</c:v>
                </c:pt>
                <c:pt idx="248">
                  <c:v>105.74830806133815</c:v>
                </c:pt>
                <c:pt idx="249">
                  <c:v>106.09954596076416</c:v>
                </c:pt>
                <c:pt idx="250">
                  <c:v>106.89454296239185</c:v>
                </c:pt>
                <c:pt idx="251">
                  <c:v>104.34335646363404</c:v>
                </c:pt>
                <c:pt idx="252">
                  <c:v>107.32630857534483</c:v>
                </c:pt>
                <c:pt idx="253">
                  <c:v>108.59076501327851</c:v>
                </c:pt>
                <c:pt idx="254">
                  <c:v>111.77589308661014</c:v>
                </c:pt>
                <c:pt idx="255">
                  <c:v>113.16713783945858</c:v>
                </c:pt>
                <c:pt idx="256">
                  <c:v>113.33676004454725</c:v>
                </c:pt>
                <c:pt idx="257">
                  <c:v>113.42242782489507</c:v>
                </c:pt>
                <c:pt idx="258">
                  <c:v>109.18358605328535</c:v>
                </c:pt>
                <c:pt idx="259">
                  <c:v>108.11273879893773</c:v>
                </c:pt>
                <c:pt idx="260">
                  <c:v>111.96778891458922</c:v>
                </c:pt>
                <c:pt idx="261">
                  <c:v>111.96607555898228</c:v>
                </c:pt>
                <c:pt idx="262">
                  <c:v>113.38130729032811</c:v>
                </c:pt>
                <c:pt idx="263">
                  <c:v>111.2961535166624</c:v>
                </c:pt>
                <c:pt idx="264">
                  <c:v>109.35320825837402</c:v>
                </c:pt>
                <c:pt idx="265">
                  <c:v>104.98586481624261</c:v>
                </c:pt>
                <c:pt idx="266">
                  <c:v>105.53585196607558</c:v>
                </c:pt>
                <c:pt idx="267">
                  <c:v>108.79808104172022</c:v>
                </c:pt>
                <c:pt idx="268">
                  <c:v>109.82609440589395</c:v>
                </c:pt>
                <c:pt idx="269">
                  <c:v>109.01225049258973</c:v>
                </c:pt>
                <c:pt idx="270">
                  <c:v>109.35492161398099</c:v>
                </c:pt>
                <c:pt idx="271">
                  <c:v>109.62905851109399</c:v>
                </c:pt>
                <c:pt idx="272">
                  <c:v>111.75361946371969</c:v>
                </c:pt>
                <c:pt idx="273">
                  <c:v>114.40589394328794</c:v>
                </c:pt>
                <c:pt idx="274">
                  <c:v>115.79371198492248</c:v>
                </c:pt>
                <c:pt idx="275">
                  <c:v>116.07984237128417</c:v>
                </c:pt>
                <c:pt idx="276">
                  <c:v>117.66983637453954</c:v>
                </c:pt>
                <c:pt idx="277">
                  <c:v>116.4653473828493</c:v>
                </c:pt>
                <c:pt idx="278">
                  <c:v>118.77837745224022</c:v>
                </c:pt>
                <c:pt idx="279">
                  <c:v>118.43570633084897</c:v>
                </c:pt>
                <c:pt idx="280">
                  <c:v>118.22153687997945</c:v>
                </c:pt>
                <c:pt idx="281">
                  <c:v>117.96453353893601</c:v>
                </c:pt>
                <c:pt idx="282">
                  <c:v>117.24492418401439</c:v>
                </c:pt>
                <c:pt idx="283">
                  <c:v>119.51512036323138</c:v>
                </c:pt>
                <c:pt idx="284">
                  <c:v>121.21990919215284</c:v>
                </c:pt>
                <c:pt idx="285">
                  <c:v>121.17707530197892</c:v>
                </c:pt>
                <c:pt idx="286">
                  <c:v>120.42319883491818</c:v>
                </c:pt>
                <c:pt idx="287">
                  <c:v>121.60541420371797</c:v>
                </c:pt>
                <c:pt idx="288">
                  <c:v>122.44153173991262</c:v>
                </c:pt>
                <c:pt idx="289">
                  <c:v>121.86241754476141</c:v>
                </c:pt>
                <c:pt idx="290">
                  <c:v>120.49173305919645</c:v>
                </c:pt>
                <c:pt idx="291">
                  <c:v>119.78583054913048</c:v>
                </c:pt>
                <c:pt idx="292">
                  <c:v>117.63556926240042</c:v>
                </c:pt>
                <c:pt idx="293">
                  <c:v>117.04446157800052</c:v>
                </c:pt>
                <c:pt idx="294">
                  <c:v>119.1553156857706</c:v>
                </c:pt>
                <c:pt idx="295">
                  <c:v>117.27576458493959</c:v>
                </c:pt>
                <c:pt idx="296">
                  <c:v>119.12618864045233</c:v>
                </c:pt>
                <c:pt idx="297">
                  <c:v>121.7339158742397</c:v>
                </c:pt>
                <c:pt idx="298">
                  <c:v>123.94414460721323</c:v>
                </c:pt>
                <c:pt idx="299">
                  <c:v>122.96410520003427</c:v>
                </c:pt>
                <c:pt idx="300">
                  <c:v>121.7339158742397</c:v>
                </c:pt>
                <c:pt idx="301">
                  <c:v>121.32785059539108</c:v>
                </c:pt>
                <c:pt idx="302">
                  <c:v>123.70427482223936</c:v>
                </c:pt>
                <c:pt idx="303">
                  <c:v>120.32039749850081</c:v>
                </c:pt>
                <c:pt idx="304">
                  <c:v>122.77906279448301</c:v>
                </c:pt>
                <c:pt idx="305">
                  <c:v>122.270196179217</c:v>
                </c:pt>
                <c:pt idx="306">
                  <c:v>120.58254090636511</c:v>
                </c:pt>
                <c:pt idx="307">
                  <c:v>114.34592649704447</c:v>
                </c:pt>
                <c:pt idx="308">
                  <c:v>117.41454638910305</c:v>
                </c:pt>
                <c:pt idx="309">
                  <c:v>120.01370684485566</c:v>
                </c:pt>
                <c:pt idx="310">
                  <c:v>121.30557697250065</c:v>
                </c:pt>
                <c:pt idx="311">
                  <c:v>120.04283389017391</c:v>
                </c:pt>
                <c:pt idx="312">
                  <c:v>120.73845626659813</c:v>
                </c:pt>
                <c:pt idx="313">
                  <c:v>119.75156343699133</c:v>
                </c:pt>
                <c:pt idx="314">
                  <c:v>120.94405893943288</c:v>
                </c:pt>
                <c:pt idx="315">
                  <c:v>119.9725863102887</c:v>
                </c:pt>
                <c:pt idx="316">
                  <c:v>121.28501670521716</c:v>
                </c:pt>
                <c:pt idx="317">
                  <c:v>118.64987578171851</c:v>
                </c:pt>
                <c:pt idx="318">
                  <c:v>117.34601216482481</c:v>
                </c:pt>
                <c:pt idx="319">
                  <c:v>112.45609526257176</c:v>
                </c:pt>
                <c:pt idx="320">
                  <c:v>112.86730060824124</c:v>
                </c:pt>
                <c:pt idx="321">
                  <c:v>115.22316456780605</c:v>
                </c:pt>
                <c:pt idx="322">
                  <c:v>112.92041463205689</c:v>
                </c:pt>
                <c:pt idx="323">
                  <c:v>110.9826094405894</c:v>
                </c:pt>
                <c:pt idx="324">
                  <c:v>110.56112396127816</c:v>
                </c:pt>
                <c:pt idx="325">
                  <c:v>112.02946971643965</c:v>
                </c:pt>
                <c:pt idx="326">
                  <c:v>112.42868157286046</c:v>
                </c:pt>
                <c:pt idx="327">
                  <c:v>111.55315685770584</c:v>
                </c:pt>
                <c:pt idx="328">
                  <c:v>108.79294097489935</c:v>
                </c:pt>
                <c:pt idx="329">
                  <c:v>110.59710442902424</c:v>
                </c:pt>
                <c:pt idx="330">
                  <c:v>109.94602929838089</c:v>
                </c:pt>
                <c:pt idx="331">
                  <c:v>110.2972671978069</c:v>
                </c:pt>
                <c:pt idx="332">
                  <c:v>109.4405893943288</c:v>
                </c:pt>
                <c:pt idx="333">
                  <c:v>110.16876552728519</c:v>
                </c:pt>
                <c:pt idx="334">
                  <c:v>111.81872697678403</c:v>
                </c:pt>
                <c:pt idx="335">
                  <c:v>110.36237471087125</c:v>
                </c:pt>
                <c:pt idx="336">
                  <c:v>111.82729375481881</c:v>
                </c:pt>
                <c:pt idx="337">
                  <c:v>113.37274051229333</c:v>
                </c:pt>
                <c:pt idx="338">
                  <c:v>112.63257089008825</c:v>
                </c:pt>
                <c:pt idx="339">
                  <c:v>113.63831063137155</c:v>
                </c:pt>
                <c:pt idx="340">
                  <c:v>115.73717124989291</c:v>
                </c:pt>
                <c:pt idx="341">
                  <c:v>115.13064336503042</c:v>
                </c:pt>
                <c:pt idx="342">
                  <c:v>114.28595905080098</c:v>
                </c:pt>
                <c:pt idx="343">
                  <c:v>113.61775036408808</c:v>
                </c:pt>
                <c:pt idx="344">
                  <c:v>115.22316456780605</c:v>
                </c:pt>
                <c:pt idx="345">
                  <c:v>116.78745823695709</c:v>
                </c:pt>
                <c:pt idx="346">
                  <c:v>117.02732802193094</c:v>
                </c:pt>
                <c:pt idx="347">
                  <c:v>116.55786858562493</c:v>
                </c:pt>
                <c:pt idx="348">
                  <c:v>114.1094834232845</c:v>
                </c:pt>
                <c:pt idx="349">
                  <c:v>113.09860361518034</c:v>
                </c:pt>
                <c:pt idx="350">
                  <c:v>111.49661612267627</c:v>
                </c:pt>
                <c:pt idx="351">
                  <c:v>110.89694166024158</c:v>
                </c:pt>
                <c:pt idx="352">
                  <c:v>106.67866015591537</c:v>
                </c:pt>
                <c:pt idx="353">
                  <c:v>105.15720037693823</c:v>
                </c:pt>
                <c:pt idx="354">
                  <c:v>105.49987149832948</c:v>
                </c:pt>
                <c:pt idx="355">
                  <c:v>103.27250920928638</c:v>
                </c:pt>
                <c:pt idx="356">
                  <c:v>100.93377880579115</c:v>
                </c:pt>
                <c:pt idx="357">
                  <c:v>101.92067163539792</c:v>
                </c:pt>
                <c:pt idx="358">
                  <c:v>101.60198749250407</c:v>
                </c:pt>
                <c:pt idx="359">
                  <c:v>103.40101087980811</c:v>
                </c:pt>
                <c:pt idx="360">
                  <c:v>103.40101087980811</c:v>
                </c:pt>
                <c:pt idx="361">
                  <c:v>105.28570204745995</c:v>
                </c:pt>
                <c:pt idx="362">
                  <c:v>104.75113509808962</c:v>
                </c:pt>
                <c:pt idx="363">
                  <c:v>101.56258031354409</c:v>
                </c:pt>
                <c:pt idx="364">
                  <c:v>100.48487963676862</c:v>
                </c:pt>
                <c:pt idx="365">
                  <c:v>101.08112738798938</c:v>
                </c:pt>
                <c:pt idx="366">
                  <c:v>103.71284160027415</c:v>
                </c:pt>
                <c:pt idx="367">
                  <c:v>103.59290670778721</c:v>
                </c:pt>
                <c:pt idx="368">
                  <c:v>104.814529255547</c:v>
                </c:pt>
                <c:pt idx="369">
                  <c:v>104.90019703589479</c:v>
                </c:pt>
                <c:pt idx="370">
                  <c:v>105.07153259659043</c:v>
                </c:pt>
                <c:pt idx="371">
                  <c:v>104.9276107256061</c:v>
                </c:pt>
                <c:pt idx="372">
                  <c:v>106.88083611753618</c:v>
                </c:pt>
                <c:pt idx="373">
                  <c:v>107.44967017904568</c:v>
                </c:pt>
                <c:pt idx="374">
                  <c:v>106.5672920414632</c:v>
                </c:pt>
                <c:pt idx="375">
                  <c:v>105.17433393300782</c:v>
                </c:pt>
                <c:pt idx="376">
                  <c:v>106.61355264285102</c:v>
                </c:pt>
                <c:pt idx="377">
                  <c:v>107.084725434764</c:v>
                </c:pt>
                <c:pt idx="378">
                  <c:v>105.92821040006855</c:v>
                </c:pt>
                <c:pt idx="379">
                  <c:v>108.54621776749764</c:v>
                </c:pt>
                <c:pt idx="380">
                  <c:v>107.51306433650305</c:v>
                </c:pt>
                <c:pt idx="381">
                  <c:v>108.39372911847853</c:v>
                </c:pt>
                <c:pt idx="382">
                  <c:v>107.83860190182473</c:v>
                </c:pt>
                <c:pt idx="383">
                  <c:v>106.15951340700762</c:v>
                </c:pt>
                <c:pt idx="384">
                  <c:v>104.29195579542537</c:v>
                </c:pt>
                <c:pt idx="385">
                  <c:v>104.08635312259061</c:v>
                </c:pt>
                <c:pt idx="386">
                  <c:v>104.05208601045146</c:v>
                </c:pt>
                <c:pt idx="387">
                  <c:v>102.16739484279962</c:v>
                </c:pt>
                <c:pt idx="388">
                  <c:v>98.917159256403679</c:v>
                </c:pt>
                <c:pt idx="389">
                  <c:v>96.736057568748407</c:v>
                </c:pt>
                <c:pt idx="390">
                  <c:v>99.749850081384409</c:v>
                </c:pt>
                <c:pt idx="391">
                  <c:v>98.560781290156768</c:v>
                </c:pt>
                <c:pt idx="392">
                  <c:v>102.64713441274738</c:v>
                </c:pt>
                <c:pt idx="393">
                  <c:v>102.02175961620836</c:v>
                </c:pt>
                <c:pt idx="394">
                  <c:v>100.48830634798253</c:v>
                </c:pt>
                <c:pt idx="395">
                  <c:v>98.76638396299154</c:v>
                </c:pt>
                <c:pt idx="396">
                  <c:v>99.893771952368709</c:v>
                </c:pt>
                <c:pt idx="397">
                  <c:v>98.603615180330678</c:v>
                </c:pt>
                <c:pt idx="398">
                  <c:v>99.974299665895657</c:v>
                </c:pt>
                <c:pt idx="399">
                  <c:v>99.11762186241755</c:v>
                </c:pt>
                <c:pt idx="400">
                  <c:v>100.29983723121734</c:v>
                </c:pt>
                <c:pt idx="401">
                  <c:v>98.903452411548017</c:v>
                </c:pt>
                <c:pt idx="402">
                  <c:v>99.888631885547852</c:v>
                </c:pt>
                <c:pt idx="403">
                  <c:v>98.524800822410683</c:v>
                </c:pt>
                <c:pt idx="404">
                  <c:v>100.0085667780348</c:v>
                </c:pt>
                <c:pt idx="405">
                  <c:v>98.689282960678497</c:v>
                </c:pt>
                <c:pt idx="406">
                  <c:v>97.832605157200376</c:v>
                </c:pt>
                <c:pt idx="407">
                  <c:v>96.590422342157126</c:v>
                </c:pt>
                <c:pt idx="408">
                  <c:v>97.018761243896179</c:v>
                </c:pt>
                <c:pt idx="409">
                  <c:v>97.361432365287413</c:v>
                </c:pt>
                <c:pt idx="410">
                  <c:v>99.16045575259146</c:v>
                </c:pt>
                <c:pt idx="411">
                  <c:v>100.81041720209029</c:v>
                </c:pt>
                <c:pt idx="412">
                  <c:v>100.95947913989549</c:v>
                </c:pt>
                <c:pt idx="413">
                  <c:v>99.856078129015671</c:v>
                </c:pt>
                <c:pt idx="414">
                  <c:v>97.770924355349948</c:v>
                </c:pt>
                <c:pt idx="415">
                  <c:v>99.246123532939265</c:v>
                </c:pt>
                <c:pt idx="416">
                  <c:v>99.237556754904489</c:v>
                </c:pt>
                <c:pt idx="417">
                  <c:v>100.41977212370428</c:v>
                </c:pt>
                <c:pt idx="418">
                  <c:v>100.42148547931124</c:v>
                </c:pt>
                <c:pt idx="419">
                  <c:v>100.21416945086952</c:v>
                </c:pt>
                <c:pt idx="420">
                  <c:v>99.705302835603533</c:v>
                </c:pt>
                <c:pt idx="421">
                  <c:v>98.351751906108106</c:v>
                </c:pt>
                <c:pt idx="422">
                  <c:v>99.031954082069745</c:v>
                </c:pt>
                <c:pt idx="423">
                  <c:v>98.689282960678497</c:v>
                </c:pt>
                <c:pt idx="424">
                  <c:v>100</c:v>
                </c:pt>
                <c:pt idx="425">
                  <c:v>104.21485479311232</c:v>
                </c:pt>
                <c:pt idx="426">
                  <c:v>104.15146063565493</c:v>
                </c:pt>
                <c:pt idx="427">
                  <c:v>106.95622376424228</c:v>
                </c:pt>
                <c:pt idx="428">
                  <c:v>108.24124046945944</c:v>
                </c:pt>
                <c:pt idx="429">
                  <c:v>112.18195836545874</c:v>
                </c:pt>
                <c:pt idx="430">
                  <c:v>111.80502013192837</c:v>
                </c:pt>
                <c:pt idx="431">
                  <c:v>111.45378223250235</c:v>
                </c:pt>
                <c:pt idx="432">
                  <c:v>109.50055684057227</c:v>
                </c:pt>
                <c:pt idx="433">
                  <c:v>108.24124046945944</c:v>
                </c:pt>
                <c:pt idx="434">
                  <c:v>105.97104429024245</c:v>
                </c:pt>
                <c:pt idx="435">
                  <c:v>107.89856934806818</c:v>
                </c:pt>
                <c:pt idx="436">
                  <c:v>108.17784631200207</c:v>
                </c:pt>
                <c:pt idx="437">
                  <c:v>109.78326051572004</c:v>
                </c:pt>
                <c:pt idx="438">
                  <c:v>110.47374282532338</c:v>
                </c:pt>
                <c:pt idx="439">
                  <c:v>110.69990576544161</c:v>
                </c:pt>
                <c:pt idx="440">
                  <c:v>111.97635569262401</c:v>
                </c:pt>
                <c:pt idx="441">
                  <c:v>114.42645421057141</c:v>
                </c:pt>
                <c:pt idx="442">
                  <c:v>114.76055855392786</c:v>
                </c:pt>
                <c:pt idx="443">
                  <c:v>116.02844170307549</c:v>
                </c:pt>
                <c:pt idx="444">
                  <c:v>117.87886575858819</c:v>
                </c:pt>
                <c:pt idx="445">
                  <c:v>119.18958279790969</c:v>
                </c:pt>
                <c:pt idx="446">
                  <c:v>116.50475456180931</c:v>
                </c:pt>
                <c:pt idx="447">
                  <c:v>114.21742482652274</c:v>
                </c:pt>
                <c:pt idx="448">
                  <c:v>115.05182900711044</c:v>
                </c:pt>
                <c:pt idx="449">
                  <c:v>113.50980896084984</c:v>
                </c:pt>
                <c:pt idx="450">
                  <c:v>115.0261286730061</c:v>
                </c:pt>
                <c:pt idx="451">
                  <c:v>110.46860275850253</c:v>
                </c:pt>
                <c:pt idx="452">
                  <c:v>109.32922127987665</c:v>
                </c:pt>
                <c:pt idx="453">
                  <c:v>107.82146834575516</c:v>
                </c:pt>
                <c:pt idx="454">
                  <c:v>108.70384648333761</c:v>
                </c:pt>
                <c:pt idx="455">
                  <c:v>109.19729289814101</c:v>
                </c:pt>
                <c:pt idx="456">
                  <c:v>110.48573631457211</c:v>
                </c:pt>
                <c:pt idx="457">
                  <c:v>111.78788657585883</c:v>
                </c:pt>
                <c:pt idx="458">
                  <c:v>111.78788657585883</c:v>
                </c:pt>
                <c:pt idx="459">
                  <c:v>115.39450012850168</c:v>
                </c:pt>
                <c:pt idx="460">
                  <c:v>113.16371112824469</c:v>
                </c:pt>
                <c:pt idx="461">
                  <c:v>112.74393900454038</c:v>
                </c:pt>
                <c:pt idx="462">
                  <c:v>112.51606270881523</c:v>
                </c:pt>
                <c:pt idx="463">
                  <c:v>111.2567463377024</c:v>
                </c:pt>
                <c:pt idx="464">
                  <c:v>111.57371712498932</c:v>
                </c:pt>
                <c:pt idx="465">
                  <c:v>108.55821125674635</c:v>
                </c:pt>
                <c:pt idx="466">
                  <c:v>108.47254347639854</c:v>
                </c:pt>
              </c:numCache>
            </c:numRef>
          </c:val>
          <c:smooth val="0"/>
          <c:extLst>
            <c:ext xmlns:c16="http://schemas.microsoft.com/office/drawing/2014/chart" uri="{C3380CC4-5D6E-409C-BE32-E72D297353CC}">
              <c16:uniqueId val="{00000003-A1F1-49E6-A33F-28C31C0BAD5C}"/>
            </c:ext>
          </c:extLst>
        </c:ser>
        <c:ser>
          <c:idx val="2"/>
          <c:order val="2"/>
          <c:tx>
            <c:strRef>
              <c:f>Data!$P$1</c:f>
              <c:strCache>
                <c:ptCount val="1"/>
                <c:pt idx="0">
                  <c:v>Indexing done on 16-08-2012 Gold</c:v>
                </c:pt>
              </c:strCache>
            </c:strRef>
          </c:tx>
          <c:spPr>
            <a:ln w="22225" cap="rnd" cmpd="sng" algn="ctr">
              <a:solidFill>
                <a:schemeClr val="accent3"/>
              </a:solidFill>
              <a:round/>
            </a:ln>
            <a:effectLst/>
          </c:spPr>
          <c:marker>
            <c:symbol val="none"/>
          </c:marker>
          <c:trendline>
            <c:spPr>
              <a:ln w="9525" cap="rnd">
                <a:solidFill>
                  <a:schemeClr val="accent3"/>
                </a:solidFill>
              </a:ln>
              <a:effectLst/>
            </c:spPr>
            <c:trendlineType val="linear"/>
            <c:dispRSqr val="0"/>
            <c:dispEq val="0"/>
          </c:trendline>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Data!$P$2:$P$468</c:f>
              <c:numCache>
                <c:formatCode>_-* #,##0.00_-;\-* #,##0.00_-;_-* "-"??_-;_-@_-</c:formatCode>
                <c:ptCount val="467"/>
                <c:pt idx="1">
                  <c:v>87.598291127484373</c:v>
                </c:pt>
                <c:pt idx="2">
                  <c:v>85.488205064701887</c:v>
                </c:pt>
                <c:pt idx="3">
                  <c:v>85.339607454646767</c:v>
                </c:pt>
                <c:pt idx="4">
                  <c:v>84.923534146492472</c:v>
                </c:pt>
                <c:pt idx="5">
                  <c:v>84.797845334654198</c:v>
                </c:pt>
                <c:pt idx="6">
                  <c:v>85.176150083586165</c:v>
                </c:pt>
                <c:pt idx="7">
                  <c:v>85.538356758095475</c:v>
                </c:pt>
                <c:pt idx="8">
                  <c:v>85.929663797907253</c:v>
                </c:pt>
                <c:pt idx="9">
                  <c:v>85.0585103089592</c:v>
                </c:pt>
                <c:pt idx="10">
                  <c:v>84.311807318432301</c:v>
                </c:pt>
                <c:pt idx="11">
                  <c:v>84.369388892328658</c:v>
                </c:pt>
                <c:pt idx="12">
                  <c:v>84.71611664912389</c:v>
                </c:pt>
                <c:pt idx="13">
                  <c:v>84.820134976162478</c:v>
                </c:pt>
                <c:pt idx="14">
                  <c:v>83.355829360411121</c:v>
                </c:pt>
                <c:pt idx="15">
                  <c:v>83.132932945328477</c:v>
                </c:pt>
                <c:pt idx="16">
                  <c:v>82.61717540709553</c:v>
                </c:pt>
                <c:pt idx="17">
                  <c:v>82.491486595257257</c:v>
                </c:pt>
                <c:pt idx="18">
                  <c:v>83.329205621942918</c:v>
                </c:pt>
                <c:pt idx="19">
                  <c:v>81.352857408210028</c:v>
                </c:pt>
                <c:pt idx="20">
                  <c:v>82.76577301715065</c:v>
                </c:pt>
                <c:pt idx="21">
                  <c:v>82.521206117268292</c:v>
                </c:pt>
                <c:pt idx="22">
                  <c:v>82.849359172806629</c:v>
                </c:pt>
                <c:pt idx="23">
                  <c:v>82.677233607826139</c:v>
                </c:pt>
                <c:pt idx="24">
                  <c:v>83.85548882422141</c:v>
                </c:pt>
                <c:pt idx="25">
                  <c:v>83.514952634511801</c:v>
                </c:pt>
                <c:pt idx="26">
                  <c:v>83.66664602810971</c:v>
                </c:pt>
                <c:pt idx="27">
                  <c:v>84.454832518110337</c:v>
                </c:pt>
                <c:pt idx="28">
                  <c:v>84.431304563184952</c:v>
                </c:pt>
                <c:pt idx="29">
                  <c:v>84.440591913813392</c:v>
                </c:pt>
                <c:pt idx="30">
                  <c:v>84.022661135533411</c:v>
                </c:pt>
                <c:pt idx="31">
                  <c:v>84.319856355643608</c:v>
                </c:pt>
                <c:pt idx="32">
                  <c:v>85.059748622376333</c:v>
                </c:pt>
                <c:pt idx="33">
                  <c:v>85.098755495015794</c:v>
                </c:pt>
                <c:pt idx="34">
                  <c:v>85.697480032196154</c:v>
                </c:pt>
                <c:pt idx="35">
                  <c:v>86.033682124945827</c:v>
                </c:pt>
                <c:pt idx="36">
                  <c:v>87.081295275834322</c:v>
                </c:pt>
                <c:pt idx="37">
                  <c:v>86.628072565166264</c:v>
                </c:pt>
                <c:pt idx="38">
                  <c:v>87.406352547829869</c:v>
                </c:pt>
                <c:pt idx="39">
                  <c:v>86.860256330877363</c:v>
                </c:pt>
                <c:pt idx="40">
                  <c:v>87.338245309887924</c:v>
                </c:pt>
                <c:pt idx="41">
                  <c:v>87.392731100241477</c:v>
                </c:pt>
                <c:pt idx="42">
                  <c:v>88.742492724908672</c:v>
                </c:pt>
                <c:pt idx="43">
                  <c:v>88.818029843353358</c:v>
                </c:pt>
                <c:pt idx="44">
                  <c:v>87.672589932511926</c:v>
                </c:pt>
                <c:pt idx="45">
                  <c:v>88.595133428270714</c:v>
                </c:pt>
                <c:pt idx="46">
                  <c:v>88.666336449755434</c:v>
                </c:pt>
                <c:pt idx="47">
                  <c:v>88.47439787010093</c:v>
                </c:pt>
                <c:pt idx="48">
                  <c:v>88.599467525230651</c:v>
                </c:pt>
                <c:pt idx="49">
                  <c:v>87.412544114915491</c:v>
                </c:pt>
                <c:pt idx="50">
                  <c:v>87.762367655253541</c:v>
                </c:pt>
                <c:pt idx="51">
                  <c:v>88.316512909417384</c:v>
                </c:pt>
                <c:pt idx="52">
                  <c:v>86.415701814129164</c:v>
                </c:pt>
                <c:pt idx="53">
                  <c:v>86.612593647452186</c:v>
                </c:pt>
                <c:pt idx="54">
                  <c:v>86.912265494396635</c:v>
                </c:pt>
                <c:pt idx="55">
                  <c:v>87.852145377995186</c:v>
                </c:pt>
                <c:pt idx="56">
                  <c:v>88.39576496811344</c:v>
                </c:pt>
                <c:pt idx="57">
                  <c:v>88.393907497987755</c:v>
                </c:pt>
                <c:pt idx="58">
                  <c:v>88.997585288836618</c:v>
                </c:pt>
                <c:pt idx="59">
                  <c:v>88.579654510556637</c:v>
                </c:pt>
                <c:pt idx="60">
                  <c:v>88.523311250077398</c:v>
                </c:pt>
                <c:pt idx="61">
                  <c:v>87.945018884279619</c:v>
                </c:pt>
                <c:pt idx="62">
                  <c:v>87.827379109652654</c:v>
                </c:pt>
                <c:pt idx="63">
                  <c:v>88.107237941923103</c:v>
                </c:pt>
                <c:pt idx="64">
                  <c:v>88.681815367469511</c:v>
                </c:pt>
                <c:pt idx="65">
                  <c:v>88.465110519472475</c:v>
                </c:pt>
                <c:pt idx="66">
                  <c:v>88.7839762243824</c:v>
                </c:pt>
                <c:pt idx="67">
                  <c:v>90.132499535632476</c:v>
                </c:pt>
                <c:pt idx="68">
                  <c:v>90.378304748931953</c:v>
                </c:pt>
                <c:pt idx="69">
                  <c:v>90.277382205436197</c:v>
                </c:pt>
                <c:pt idx="70">
                  <c:v>91.321280416073307</c:v>
                </c:pt>
                <c:pt idx="71">
                  <c:v>90.591913813386185</c:v>
                </c:pt>
                <c:pt idx="72">
                  <c:v>89.969661321280412</c:v>
                </c:pt>
                <c:pt idx="73">
                  <c:v>90.229707138876847</c:v>
                </c:pt>
                <c:pt idx="74">
                  <c:v>91.27484366293109</c:v>
                </c:pt>
                <c:pt idx="75">
                  <c:v>92.050027862051891</c:v>
                </c:pt>
                <c:pt idx="76">
                  <c:v>92.58250263141602</c:v>
                </c:pt>
                <c:pt idx="77">
                  <c:v>92.645656615689433</c:v>
                </c:pt>
                <c:pt idx="78">
                  <c:v>93.031391245124141</c:v>
                </c:pt>
                <c:pt idx="79">
                  <c:v>93.260479227292436</c:v>
                </c:pt>
                <c:pt idx="80">
                  <c:v>93.297628629806212</c:v>
                </c:pt>
                <c:pt idx="81">
                  <c:v>93.321156584731597</c:v>
                </c:pt>
                <c:pt idx="82">
                  <c:v>93.26357501083524</c:v>
                </c:pt>
                <c:pt idx="83">
                  <c:v>94.566899882360218</c:v>
                </c:pt>
                <c:pt idx="84">
                  <c:v>95.114853569438424</c:v>
                </c:pt>
                <c:pt idx="85">
                  <c:v>96.817534517986516</c:v>
                </c:pt>
                <c:pt idx="86">
                  <c:v>95.68138195777351</c:v>
                </c:pt>
                <c:pt idx="87">
                  <c:v>95.10061296514148</c:v>
                </c:pt>
                <c:pt idx="88">
                  <c:v>93.883970032815313</c:v>
                </c:pt>
                <c:pt idx="89">
                  <c:v>91.282273543433845</c:v>
                </c:pt>
                <c:pt idx="90">
                  <c:v>92.601077332672901</c:v>
                </c:pt>
                <c:pt idx="91">
                  <c:v>93.724846758714634</c:v>
                </c:pt>
                <c:pt idx="92">
                  <c:v>93.881493405981047</c:v>
                </c:pt>
                <c:pt idx="93">
                  <c:v>92.947805089468147</c:v>
                </c:pt>
                <c:pt idx="94">
                  <c:v>93.238808742492736</c:v>
                </c:pt>
                <c:pt idx="95">
                  <c:v>92.565166243576257</c:v>
                </c:pt>
                <c:pt idx="96">
                  <c:v>92.211008606278256</c:v>
                </c:pt>
                <c:pt idx="97">
                  <c:v>92.056219429137514</c:v>
                </c:pt>
                <c:pt idx="98">
                  <c:v>92.697046622500167</c:v>
                </c:pt>
                <c:pt idx="99">
                  <c:v>92.461767073246236</c:v>
                </c:pt>
                <c:pt idx="100">
                  <c:v>93.635069035973004</c:v>
                </c:pt>
                <c:pt idx="101">
                  <c:v>93.927930159123278</c:v>
                </c:pt>
                <c:pt idx="102">
                  <c:v>94.522320599343701</c:v>
                </c:pt>
                <c:pt idx="103">
                  <c:v>94.441211070521945</c:v>
                </c:pt>
                <c:pt idx="104">
                  <c:v>94.059191381338621</c:v>
                </c:pt>
                <c:pt idx="105">
                  <c:v>95.127236703609697</c:v>
                </c:pt>
                <c:pt idx="106">
                  <c:v>95.173673456751914</c:v>
                </c:pt>
                <c:pt idx="107">
                  <c:v>95.090087301095906</c:v>
                </c:pt>
                <c:pt idx="108">
                  <c:v>95.337749984521082</c:v>
                </c:pt>
                <c:pt idx="109">
                  <c:v>94.952015355086374</c:v>
                </c:pt>
                <c:pt idx="110">
                  <c:v>95.470868676862125</c:v>
                </c:pt>
                <c:pt idx="111">
                  <c:v>95.638040988174126</c:v>
                </c:pt>
                <c:pt idx="112">
                  <c:v>95.607083152745972</c:v>
                </c:pt>
                <c:pt idx="113">
                  <c:v>95.204631292180068</c:v>
                </c:pt>
                <c:pt idx="114">
                  <c:v>95.603987369203153</c:v>
                </c:pt>
                <c:pt idx="115">
                  <c:v>94.833137267042304</c:v>
                </c:pt>
                <c:pt idx="116">
                  <c:v>93.870348585226921</c:v>
                </c:pt>
                <c:pt idx="117">
                  <c:v>94.345860937403259</c:v>
                </c:pt>
                <c:pt idx="118">
                  <c:v>94.785462200482954</c:v>
                </c:pt>
                <c:pt idx="119">
                  <c:v>94.718593275958156</c:v>
                </c:pt>
                <c:pt idx="120">
                  <c:v>95.316079499721383</c:v>
                </c:pt>
                <c:pt idx="121">
                  <c:v>95.393474088291754</c:v>
                </c:pt>
                <c:pt idx="122">
                  <c:v>95.740201845086986</c:v>
                </c:pt>
                <c:pt idx="123">
                  <c:v>95.904278372856183</c:v>
                </c:pt>
                <c:pt idx="124">
                  <c:v>94.198501640765286</c:v>
                </c:pt>
                <c:pt idx="125">
                  <c:v>93.037582812209791</c:v>
                </c:pt>
                <c:pt idx="126">
                  <c:v>92.752770726270811</c:v>
                </c:pt>
                <c:pt idx="127">
                  <c:v>92.96018822363942</c:v>
                </c:pt>
                <c:pt idx="128">
                  <c:v>93.635069035973004</c:v>
                </c:pt>
                <c:pt idx="129">
                  <c:v>92.895176769240294</c:v>
                </c:pt>
                <c:pt idx="130">
                  <c:v>92.116896786576689</c:v>
                </c:pt>
                <c:pt idx="131">
                  <c:v>92.69209336883165</c:v>
                </c:pt>
                <c:pt idx="132">
                  <c:v>93.842486533341599</c:v>
                </c:pt>
                <c:pt idx="133">
                  <c:v>94.662869172187499</c:v>
                </c:pt>
                <c:pt idx="134">
                  <c:v>94.878335706767388</c:v>
                </c:pt>
                <c:pt idx="135">
                  <c:v>95.607083152745972</c:v>
                </c:pt>
                <c:pt idx="136">
                  <c:v>96.184137205126632</c:v>
                </c:pt>
                <c:pt idx="137">
                  <c:v>97.065197201411692</c:v>
                </c:pt>
                <c:pt idx="138">
                  <c:v>97.974119249582088</c:v>
                </c:pt>
                <c:pt idx="139">
                  <c:v>98.278744350195041</c:v>
                </c:pt>
                <c:pt idx="140">
                  <c:v>98.665717293046868</c:v>
                </c:pt>
                <c:pt idx="141">
                  <c:v>99.365364373722983</c:v>
                </c:pt>
                <c:pt idx="142">
                  <c:v>98.349947371679775</c:v>
                </c:pt>
                <c:pt idx="143">
                  <c:v>99.096031205498107</c:v>
                </c:pt>
                <c:pt idx="144">
                  <c:v>98.48925763110644</c:v>
                </c:pt>
                <c:pt idx="145">
                  <c:v>99.143706272057457</c:v>
                </c:pt>
                <c:pt idx="146">
                  <c:v>99.941180112686538</c:v>
                </c:pt>
                <c:pt idx="147">
                  <c:v>100.26004581759645</c:v>
                </c:pt>
                <c:pt idx="148">
                  <c:v>99.910222277258384</c:v>
                </c:pt>
                <c:pt idx="149">
                  <c:v>100.05262832022785</c:v>
                </c:pt>
                <c:pt idx="150">
                  <c:v>100.79128227354343</c:v>
                </c:pt>
                <c:pt idx="151">
                  <c:v>100.24147111633954</c:v>
                </c:pt>
                <c:pt idx="152">
                  <c:v>102.85307411305801</c:v>
                </c:pt>
                <c:pt idx="153">
                  <c:v>102.88836604544611</c:v>
                </c:pt>
                <c:pt idx="154">
                  <c:v>101.94600953501332</c:v>
                </c:pt>
                <c:pt idx="155">
                  <c:v>103.01529317070151</c:v>
                </c:pt>
                <c:pt idx="156">
                  <c:v>106.46585350752275</c:v>
                </c:pt>
                <c:pt idx="157">
                  <c:v>107.7580335582936</c:v>
                </c:pt>
                <c:pt idx="158">
                  <c:v>111.01789362887746</c:v>
                </c:pt>
                <c:pt idx="159">
                  <c:v>109.22543495758777</c:v>
                </c:pt>
                <c:pt idx="160">
                  <c:v>108.16048541885952</c:v>
                </c:pt>
                <c:pt idx="161">
                  <c:v>109.33378738158628</c:v>
                </c:pt>
                <c:pt idx="162">
                  <c:v>110.56281344808372</c:v>
                </c:pt>
                <c:pt idx="163">
                  <c:v>110.90644542133614</c:v>
                </c:pt>
                <c:pt idx="164">
                  <c:v>112.9218005077085</c:v>
                </c:pt>
                <c:pt idx="165">
                  <c:v>114.67401399294161</c:v>
                </c:pt>
                <c:pt idx="166">
                  <c:v>117.49117701690297</c:v>
                </c:pt>
                <c:pt idx="167">
                  <c:v>113.20351681010463</c:v>
                </c:pt>
                <c:pt idx="168">
                  <c:v>108.92947805089467</c:v>
                </c:pt>
                <c:pt idx="169">
                  <c:v>109.84768744969354</c:v>
                </c:pt>
                <c:pt idx="170">
                  <c:v>113.17875054176211</c:v>
                </c:pt>
                <c:pt idx="171">
                  <c:v>110.73184322952142</c:v>
                </c:pt>
                <c:pt idx="172">
                  <c:v>113.64187975976721</c:v>
                </c:pt>
                <c:pt idx="173">
                  <c:v>113.0406785957526</c:v>
                </c:pt>
                <c:pt idx="174">
                  <c:v>113.0673023342208</c:v>
                </c:pt>
                <c:pt idx="175">
                  <c:v>116.57977834189835</c:v>
                </c:pt>
                <c:pt idx="176">
                  <c:v>117.65401523125504</c:v>
                </c:pt>
                <c:pt idx="177">
                  <c:v>116.11664912389328</c:v>
                </c:pt>
                <c:pt idx="178">
                  <c:v>112.52987431118817</c:v>
                </c:pt>
                <c:pt idx="179">
                  <c:v>115.79344932202342</c:v>
                </c:pt>
                <c:pt idx="180">
                  <c:v>114.89691040802428</c:v>
                </c:pt>
                <c:pt idx="181">
                  <c:v>112.39551730543</c:v>
                </c:pt>
                <c:pt idx="182">
                  <c:v>113.52857408210018</c:v>
                </c:pt>
                <c:pt idx="183">
                  <c:v>112.66361216023778</c:v>
                </c:pt>
                <c:pt idx="184">
                  <c:v>110.74051142344128</c:v>
                </c:pt>
                <c:pt idx="185">
                  <c:v>112.18376571110149</c:v>
                </c:pt>
                <c:pt idx="186">
                  <c:v>110.12816543867254</c:v>
                </c:pt>
                <c:pt idx="187">
                  <c:v>111.67296142653707</c:v>
                </c:pt>
                <c:pt idx="188">
                  <c:v>110.35539595071513</c:v>
                </c:pt>
                <c:pt idx="189">
                  <c:v>107.74131632716242</c:v>
                </c:pt>
                <c:pt idx="190">
                  <c:v>102.58188347470745</c:v>
                </c:pt>
                <c:pt idx="191">
                  <c:v>100.69655129713331</c:v>
                </c:pt>
                <c:pt idx="192">
                  <c:v>102.16890595009598</c:v>
                </c:pt>
                <c:pt idx="193">
                  <c:v>99.609931273605355</c:v>
                </c:pt>
                <c:pt idx="194">
                  <c:v>99.956659030400601</c:v>
                </c:pt>
                <c:pt idx="195">
                  <c:v>100.54919200049532</c:v>
                </c:pt>
                <c:pt idx="196">
                  <c:v>102.67599529440901</c:v>
                </c:pt>
                <c:pt idx="197">
                  <c:v>100.54795368707821</c:v>
                </c:pt>
                <c:pt idx="198">
                  <c:v>101.60671165872081</c:v>
                </c:pt>
                <c:pt idx="199">
                  <c:v>102.24939632220915</c:v>
                </c:pt>
                <c:pt idx="200">
                  <c:v>101.40858151198069</c:v>
                </c:pt>
                <c:pt idx="201">
                  <c:v>103.80471797411926</c:v>
                </c:pt>
                <c:pt idx="202">
                  <c:v>102.9286112315027</c:v>
                </c:pt>
                <c:pt idx="203">
                  <c:v>103.77252182527398</c:v>
                </c:pt>
                <c:pt idx="204">
                  <c:v>103.28400718221783</c:v>
                </c:pt>
                <c:pt idx="205">
                  <c:v>104.06352547829856</c:v>
                </c:pt>
                <c:pt idx="206">
                  <c:v>103.45179865023837</c:v>
                </c:pt>
                <c:pt idx="207">
                  <c:v>102.64689492910655</c:v>
                </c:pt>
                <c:pt idx="208">
                  <c:v>101.58813695746393</c:v>
                </c:pt>
                <c:pt idx="209">
                  <c:v>100.35291932388088</c:v>
                </c:pt>
                <c:pt idx="210">
                  <c:v>101.6890595009597</c:v>
                </c:pt>
                <c:pt idx="211">
                  <c:v>102.37632344746457</c:v>
                </c:pt>
                <c:pt idx="212">
                  <c:v>105.59903411553464</c:v>
                </c:pt>
                <c:pt idx="213">
                  <c:v>106.79338740635256</c:v>
                </c:pt>
                <c:pt idx="214">
                  <c:v>108.0335582936041</c:v>
                </c:pt>
                <c:pt idx="215">
                  <c:v>107.9654510556622</c:v>
                </c:pt>
                <c:pt idx="216">
                  <c:v>106.17608816791531</c:v>
                </c:pt>
                <c:pt idx="217">
                  <c:v>106.4887623057396</c:v>
                </c:pt>
                <c:pt idx="218">
                  <c:v>107.64658535075226</c:v>
                </c:pt>
                <c:pt idx="219">
                  <c:v>109.208098569748</c:v>
                </c:pt>
                <c:pt idx="220">
                  <c:v>108.6403318679958</c:v>
                </c:pt>
                <c:pt idx="221">
                  <c:v>111.14482075413288</c:v>
                </c:pt>
                <c:pt idx="222">
                  <c:v>110.59996285059751</c:v>
                </c:pt>
                <c:pt idx="223">
                  <c:v>109.58764163209709</c:v>
                </c:pt>
                <c:pt idx="224">
                  <c:v>108.8725156337069</c:v>
                </c:pt>
                <c:pt idx="225">
                  <c:v>110.74732214723548</c:v>
                </c:pt>
                <c:pt idx="226">
                  <c:v>110.23651786267106</c:v>
                </c:pt>
                <c:pt idx="227">
                  <c:v>110.260664974305</c:v>
                </c:pt>
                <c:pt idx="228">
                  <c:v>109.18085567457125</c:v>
                </c:pt>
                <c:pt idx="229">
                  <c:v>106.60516376694942</c:v>
                </c:pt>
                <c:pt idx="230">
                  <c:v>106.73952077270758</c:v>
                </c:pt>
                <c:pt idx="231">
                  <c:v>103.85239304067859</c:v>
                </c:pt>
                <c:pt idx="232">
                  <c:v>105.2454956349452</c:v>
                </c:pt>
                <c:pt idx="233">
                  <c:v>104.7780323199802</c:v>
                </c:pt>
                <c:pt idx="234">
                  <c:v>104.90495944523559</c:v>
                </c:pt>
                <c:pt idx="235">
                  <c:v>104.2368893566962</c:v>
                </c:pt>
                <c:pt idx="236">
                  <c:v>106.02129899077457</c:v>
                </c:pt>
                <c:pt idx="237">
                  <c:v>106.22995480156028</c:v>
                </c:pt>
                <c:pt idx="238">
                  <c:v>108.12828927001425</c:v>
                </c:pt>
                <c:pt idx="239">
                  <c:v>108.03170082347842</c:v>
                </c:pt>
                <c:pt idx="240">
                  <c:v>108.15119806823108</c:v>
                </c:pt>
                <c:pt idx="241">
                  <c:v>106.6807008853941</c:v>
                </c:pt>
                <c:pt idx="242">
                  <c:v>107.00266237384683</c:v>
                </c:pt>
                <c:pt idx="243">
                  <c:v>107.84471549749242</c:v>
                </c:pt>
                <c:pt idx="244">
                  <c:v>105.77549377747508</c:v>
                </c:pt>
                <c:pt idx="245">
                  <c:v>105.97486223763235</c:v>
                </c:pt>
                <c:pt idx="246">
                  <c:v>103.18679957897344</c:v>
                </c:pt>
                <c:pt idx="247">
                  <c:v>101.01975109900316</c:v>
                </c:pt>
                <c:pt idx="248">
                  <c:v>97.458361711349141</c:v>
                </c:pt>
                <c:pt idx="249">
                  <c:v>97.239799393226434</c:v>
                </c:pt>
                <c:pt idx="250">
                  <c:v>99.000061915670869</c:v>
                </c:pt>
                <c:pt idx="251">
                  <c:v>98.710296576063399</c:v>
                </c:pt>
                <c:pt idx="252">
                  <c:v>100.04953253668505</c:v>
                </c:pt>
                <c:pt idx="253">
                  <c:v>100.00804903721132</c:v>
                </c:pt>
                <c:pt idx="254">
                  <c:v>99.408705343322396</c:v>
                </c:pt>
                <c:pt idx="255">
                  <c:v>99.458237880007431</c:v>
                </c:pt>
                <c:pt idx="256">
                  <c:v>99.495387282521222</c:v>
                </c:pt>
                <c:pt idx="257">
                  <c:v>98.645285121664301</c:v>
                </c:pt>
                <c:pt idx="258">
                  <c:v>96.305491920004954</c:v>
                </c:pt>
                <c:pt idx="259">
                  <c:v>95.71976967370442</c:v>
                </c:pt>
                <c:pt idx="260">
                  <c:v>96.817534517986516</c:v>
                </c:pt>
                <c:pt idx="261">
                  <c:v>96.976657792087181</c:v>
                </c:pt>
                <c:pt idx="262">
                  <c:v>99.281778218066989</c:v>
                </c:pt>
                <c:pt idx="263">
                  <c:v>99.783295152002978</c:v>
                </c:pt>
                <c:pt idx="264">
                  <c:v>100.47179741192495</c:v>
                </c:pt>
                <c:pt idx="265">
                  <c:v>100.17645966194044</c:v>
                </c:pt>
                <c:pt idx="266">
                  <c:v>99.781437681877279</c:v>
                </c:pt>
                <c:pt idx="267">
                  <c:v>101.06804532227108</c:v>
                </c:pt>
                <c:pt idx="268">
                  <c:v>101.66367407590862</c:v>
                </c:pt>
                <c:pt idx="269">
                  <c:v>102.17633583059873</c:v>
                </c:pt>
                <c:pt idx="270">
                  <c:v>101.47978453346542</c:v>
                </c:pt>
                <c:pt idx="271">
                  <c:v>101.77697975357563</c:v>
                </c:pt>
                <c:pt idx="272">
                  <c:v>102.28778403814005</c:v>
                </c:pt>
                <c:pt idx="273">
                  <c:v>102.77691783790479</c:v>
                </c:pt>
                <c:pt idx="274">
                  <c:v>102.67785276453469</c:v>
                </c:pt>
                <c:pt idx="275">
                  <c:v>103.19175283264195</c:v>
                </c:pt>
                <c:pt idx="276">
                  <c:v>103.84372484675872</c:v>
                </c:pt>
                <c:pt idx="277">
                  <c:v>103.13169463191134</c:v>
                </c:pt>
                <c:pt idx="278">
                  <c:v>105.91108909665037</c:v>
                </c:pt>
                <c:pt idx="279">
                  <c:v>106.53519905888183</c:v>
                </c:pt>
                <c:pt idx="280">
                  <c:v>107.67568571605473</c:v>
                </c:pt>
                <c:pt idx="281">
                  <c:v>107.1184446783481</c:v>
                </c:pt>
                <c:pt idx="282">
                  <c:v>107.58466967989597</c:v>
                </c:pt>
                <c:pt idx="283">
                  <c:v>107.94378057086249</c:v>
                </c:pt>
                <c:pt idx="284">
                  <c:v>108.93938455823169</c:v>
                </c:pt>
                <c:pt idx="285">
                  <c:v>106.88192681567705</c:v>
                </c:pt>
                <c:pt idx="286">
                  <c:v>106.51662435762492</c:v>
                </c:pt>
                <c:pt idx="287">
                  <c:v>108.07256516624358</c:v>
                </c:pt>
                <c:pt idx="288">
                  <c:v>107.3122407281283</c:v>
                </c:pt>
                <c:pt idx="289">
                  <c:v>107.07696117887437</c:v>
                </c:pt>
                <c:pt idx="290">
                  <c:v>106.61878521453781</c:v>
                </c:pt>
                <c:pt idx="291">
                  <c:v>106.63550244566899</c:v>
                </c:pt>
                <c:pt idx="292">
                  <c:v>106.50609869357936</c:v>
                </c:pt>
                <c:pt idx="293">
                  <c:v>106.99956659030401</c:v>
                </c:pt>
                <c:pt idx="294">
                  <c:v>106.99461333663551</c:v>
                </c:pt>
                <c:pt idx="295">
                  <c:v>106.70422884031949</c:v>
                </c:pt>
                <c:pt idx="296">
                  <c:v>107.42059315212683</c:v>
                </c:pt>
                <c:pt idx="297">
                  <c:v>108.91771407343201</c:v>
                </c:pt>
                <c:pt idx="298">
                  <c:v>109.97585288836605</c:v>
                </c:pt>
                <c:pt idx="299">
                  <c:v>110.25199678038513</c:v>
                </c:pt>
                <c:pt idx="300">
                  <c:v>109.74243080923782</c:v>
                </c:pt>
                <c:pt idx="301">
                  <c:v>109.44709305925331</c:v>
                </c:pt>
                <c:pt idx="302">
                  <c:v>110.47179741192497</c:v>
                </c:pt>
                <c:pt idx="303">
                  <c:v>105.06160609250202</c:v>
                </c:pt>
                <c:pt idx="304">
                  <c:v>106.3884589189524</c:v>
                </c:pt>
                <c:pt idx="305">
                  <c:v>106.03677790848865</c:v>
                </c:pt>
                <c:pt idx="306">
                  <c:v>105.65909231626524</c:v>
                </c:pt>
                <c:pt idx="307">
                  <c:v>103.66664602810971</c:v>
                </c:pt>
                <c:pt idx="308">
                  <c:v>104.32666707943781</c:v>
                </c:pt>
                <c:pt idx="309">
                  <c:v>105.2423998514024</c:v>
                </c:pt>
                <c:pt idx="310">
                  <c:v>106.10178936288777</c:v>
                </c:pt>
                <c:pt idx="311">
                  <c:v>105.33836914122965</c:v>
                </c:pt>
                <c:pt idx="312">
                  <c:v>103.65302458052132</c:v>
                </c:pt>
                <c:pt idx="313">
                  <c:v>101.84384867810043</c:v>
                </c:pt>
                <c:pt idx="314">
                  <c:v>102.68280601820321</c:v>
                </c:pt>
                <c:pt idx="315">
                  <c:v>102.78001362144759</c:v>
                </c:pt>
                <c:pt idx="316">
                  <c:v>103.05987245371804</c:v>
                </c:pt>
                <c:pt idx="317">
                  <c:v>102.20853197944399</c:v>
                </c:pt>
                <c:pt idx="318">
                  <c:v>102.18748065135286</c:v>
                </c:pt>
                <c:pt idx="319">
                  <c:v>101.90700266237387</c:v>
                </c:pt>
                <c:pt idx="320">
                  <c:v>102.89765339607455</c:v>
                </c:pt>
                <c:pt idx="321">
                  <c:v>104.64181784409634</c:v>
                </c:pt>
                <c:pt idx="322">
                  <c:v>104.06600210513281</c:v>
                </c:pt>
                <c:pt idx="323">
                  <c:v>103.00786329019876</c:v>
                </c:pt>
                <c:pt idx="324">
                  <c:v>102.87722122469197</c:v>
                </c:pt>
                <c:pt idx="325">
                  <c:v>103.29700947309763</c:v>
                </c:pt>
                <c:pt idx="326">
                  <c:v>103.87468268218687</c:v>
                </c:pt>
                <c:pt idx="327">
                  <c:v>101.9212432666708</c:v>
                </c:pt>
                <c:pt idx="328">
                  <c:v>100.3510618537552</c:v>
                </c:pt>
                <c:pt idx="329">
                  <c:v>100.99869977091203</c:v>
                </c:pt>
                <c:pt idx="330">
                  <c:v>101.32066125936477</c:v>
                </c:pt>
                <c:pt idx="331">
                  <c:v>101.55408333849299</c:v>
                </c:pt>
                <c:pt idx="332">
                  <c:v>102.77567952448766</c:v>
                </c:pt>
                <c:pt idx="333">
                  <c:v>102.72614698780262</c:v>
                </c:pt>
                <c:pt idx="334">
                  <c:v>103.75642375085134</c:v>
                </c:pt>
                <c:pt idx="335">
                  <c:v>102.66546963036345</c:v>
                </c:pt>
                <c:pt idx="336">
                  <c:v>102.27725837409449</c:v>
                </c:pt>
                <c:pt idx="337">
                  <c:v>102.13423317441645</c:v>
                </c:pt>
                <c:pt idx="338">
                  <c:v>101.67172311311994</c:v>
                </c:pt>
                <c:pt idx="339">
                  <c:v>101.72311311993067</c:v>
                </c:pt>
                <c:pt idx="340">
                  <c:v>101.72311311993067</c:v>
                </c:pt>
                <c:pt idx="341">
                  <c:v>101.46863971271129</c:v>
                </c:pt>
                <c:pt idx="342">
                  <c:v>101.6822487771655</c:v>
                </c:pt>
                <c:pt idx="343">
                  <c:v>101.76645408953007</c:v>
                </c:pt>
                <c:pt idx="344">
                  <c:v>102.62089034734691</c:v>
                </c:pt>
                <c:pt idx="345">
                  <c:v>102.9502817163024</c:v>
                </c:pt>
                <c:pt idx="346">
                  <c:v>103.07411305801499</c:v>
                </c:pt>
                <c:pt idx="347">
                  <c:v>102.93046870162839</c:v>
                </c:pt>
                <c:pt idx="348">
                  <c:v>102.37756176088169</c:v>
                </c:pt>
                <c:pt idx="349">
                  <c:v>101.29279920747942</c:v>
                </c:pt>
                <c:pt idx="350">
                  <c:v>101.67915299362269</c:v>
                </c:pt>
                <c:pt idx="351">
                  <c:v>101.45192248158008</c:v>
                </c:pt>
                <c:pt idx="352">
                  <c:v>99.403752089653892</c:v>
                </c:pt>
                <c:pt idx="353">
                  <c:v>98.419292923038824</c:v>
                </c:pt>
                <c:pt idx="354">
                  <c:v>98.694817658349336</c:v>
                </c:pt>
                <c:pt idx="355">
                  <c:v>97.789610550430325</c:v>
                </c:pt>
                <c:pt idx="356">
                  <c:v>96.385363135409577</c:v>
                </c:pt>
                <c:pt idx="357">
                  <c:v>95.610798092997342</c:v>
                </c:pt>
                <c:pt idx="358">
                  <c:v>95.323509380224138</c:v>
                </c:pt>
                <c:pt idx="359">
                  <c:v>97.471983158937533</c:v>
                </c:pt>
                <c:pt idx="360">
                  <c:v>98.631044517367343</c:v>
                </c:pt>
                <c:pt idx="361">
                  <c:v>98.635997771035861</c:v>
                </c:pt>
                <c:pt idx="362">
                  <c:v>97.114729738096713</c:v>
                </c:pt>
                <c:pt idx="363">
                  <c:v>96.678224258559851</c:v>
                </c:pt>
                <c:pt idx="364">
                  <c:v>96.54200978267599</c:v>
                </c:pt>
                <c:pt idx="365">
                  <c:v>97.395207727075729</c:v>
                </c:pt>
                <c:pt idx="366">
                  <c:v>97.418116525292561</c:v>
                </c:pt>
                <c:pt idx="367">
                  <c:v>96.288155532165192</c:v>
                </c:pt>
                <c:pt idx="368">
                  <c:v>96.797721503312502</c:v>
                </c:pt>
                <c:pt idx="369">
                  <c:v>96.615070274286424</c:v>
                </c:pt>
                <c:pt idx="370">
                  <c:v>100.55724103770665</c:v>
                </c:pt>
                <c:pt idx="371">
                  <c:v>100.2321837657111</c:v>
                </c:pt>
                <c:pt idx="372">
                  <c:v>100.12073555816978</c:v>
                </c:pt>
                <c:pt idx="373">
                  <c:v>100.26004581759645</c:v>
                </c:pt>
                <c:pt idx="374">
                  <c:v>98.408767258993251</c:v>
                </c:pt>
                <c:pt idx="375">
                  <c:v>98.659525725961245</c:v>
                </c:pt>
                <c:pt idx="376">
                  <c:v>98.865085753204141</c:v>
                </c:pt>
                <c:pt idx="377">
                  <c:v>99.671846944461649</c:v>
                </c:pt>
                <c:pt idx="378">
                  <c:v>100.12073555816978</c:v>
                </c:pt>
                <c:pt idx="379">
                  <c:v>100.53433223948983</c:v>
                </c:pt>
                <c:pt idx="380">
                  <c:v>100.74298805027553</c:v>
                </c:pt>
                <c:pt idx="381">
                  <c:v>100.80304625100614</c:v>
                </c:pt>
                <c:pt idx="382">
                  <c:v>100.21175159432853</c:v>
                </c:pt>
                <c:pt idx="383">
                  <c:v>99.528202588075047</c:v>
                </c:pt>
                <c:pt idx="384">
                  <c:v>96.977276948795748</c:v>
                </c:pt>
                <c:pt idx="385">
                  <c:v>97.359296637979071</c:v>
                </c:pt>
                <c:pt idx="386">
                  <c:v>98.104142158380299</c:v>
                </c:pt>
                <c:pt idx="387">
                  <c:v>97.389016159990106</c:v>
                </c:pt>
                <c:pt idx="388">
                  <c:v>97.467649061977596</c:v>
                </c:pt>
                <c:pt idx="389">
                  <c:v>96.132128041607345</c:v>
                </c:pt>
                <c:pt idx="390">
                  <c:v>98.904092625843603</c:v>
                </c:pt>
                <c:pt idx="391">
                  <c:v>98.885517924586708</c:v>
                </c:pt>
                <c:pt idx="392">
                  <c:v>100.13931025942667</c:v>
                </c:pt>
                <c:pt idx="393">
                  <c:v>100.03281530555385</c:v>
                </c:pt>
                <c:pt idx="394">
                  <c:v>99.354838709677423</c:v>
                </c:pt>
                <c:pt idx="395">
                  <c:v>98.0589437186552</c:v>
                </c:pt>
                <c:pt idx="396">
                  <c:v>98.302272305120425</c:v>
                </c:pt>
                <c:pt idx="397">
                  <c:v>97.039192619652042</c:v>
                </c:pt>
                <c:pt idx="398">
                  <c:v>97.603863537861443</c:v>
                </c:pt>
                <c:pt idx="399">
                  <c:v>97.328338802550931</c:v>
                </c:pt>
                <c:pt idx="400">
                  <c:v>98.426103646833013</c:v>
                </c:pt>
                <c:pt idx="401">
                  <c:v>98.407528945576132</c:v>
                </c:pt>
                <c:pt idx="402">
                  <c:v>98.037273233855501</c:v>
                </c:pt>
                <c:pt idx="403">
                  <c:v>97.425546405795316</c:v>
                </c:pt>
                <c:pt idx="404">
                  <c:v>97.915299362268598</c:v>
                </c:pt>
                <c:pt idx="405">
                  <c:v>98.105380471797417</c:v>
                </c:pt>
                <c:pt idx="406">
                  <c:v>97.637917156832401</c:v>
                </c:pt>
                <c:pt idx="407">
                  <c:v>97.885579840257577</c:v>
                </c:pt>
                <c:pt idx="408">
                  <c:v>99.340598105380479</c:v>
                </c:pt>
                <c:pt idx="409">
                  <c:v>100.04148349947373</c:v>
                </c:pt>
                <c:pt idx="410">
                  <c:v>100.48294223267911</c:v>
                </c:pt>
                <c:pt idx="411">
                  <c:v>100.42536065878274</c:v>
                </c:pt>
                <c:pt idx="412">
                  <c:v>99.950467463314965</c:v>
                </c:pt>
                <c:pt idx="413">
                  <c:v>99.032877221224709</c:v>
                </c:pt>
                <c:pt idx="414">
                  <c:v>98.361092192433915</c:v>
                </c:pt>
                <c:pt idx="415">
                  <c:v>99.280539904649885</c:v>
                </c:pt>
                <c:pt idx="416">
                  <c:v>99.715187914061048</c:v>
                </c:pt>
                <c:pt idx="417">
                  <c:v>99.820444554516754</c:v>
                </c:pt>
                <c:pt idx="418">
                  <c:v>99.816110457556817</c:v>
                </c:pt>
                <c:pt idx="419">
                  <c:v>100.13311869234103</c:v>
                </c:pt>
                <c:pt idx="420">
                  <c:v>100.31576992136711</c:v>
                </c:pt>
                <c:pt idx="421">
                  <c:v>99.668751160918831</c:v>
                </c:pt>
                <c:pt idx="422">
                  <c:v>99.006253482756492</c:v>
                </c:pt>
                <c:pt idx="423">
                  <c:v>99.257011949724472</c:v>
                </c:pt>
                <c:pt idx="424">
                  <c:v>100</c:v>
                </c:pt>
                <c:pt idx="425">
                  <c:v>100.05881988731349</c:v>
                </c:pt>
                <c:pt idx="426">
                  <c:v>100.33434462262399</c:v>
                </c:pt>
                <c:pt idx="427">
                  <c:v>101.40548572843787</c:v>
                </c:pt>
                <c:pt idx="428">
                  <c:v>102.44876478236642</c:v>
                </c:pt>
                <c:pt idx="429">
                  <c:v>103.4363197325243</c:v>
                </c:pt>
                <c:pt idx="430">
                  <c:v>103.43322394898149</c:v>
                </c:pt>
                <c:pt idx="431">
                  <c:v>103.03386787195838</c:v>
                </c:pt>
                <c:pt idx="432">
                  <c:v>103.20723175035602</c:v>
                </c:pt>
                <c:pt idx="433">
                  <c:v>102.56330877345057</c:v>
                </c:pt>
                <c:pt idx="434">
                  <c:v>102.50758466967989</c:v>
                </c:pt>
                <c:pt idx="435">
                  <c:v>104.76193424555755</c:v>
                </c:pt>
                <c:pt idx="436">
                  <c:v>104.79227292427713</c:v>
                </c:pt>
                <c:pt idx="437">
                  <c:v>104.99349885456009</c:v>
                </c:pt>
                <c:pt idx="438">
                  <c:v>104.82323075970528</c:v>
                </c:pt>
                <c:pt idx="439">
                  <c:v>105.2739768435391</c:v>
                </c:pt>
                <c:pt idx="440">
                  <c:v>107.46393412172621</c:v>
                </c:pt>
                <c:pt idx="441">
                  <c:v>106.88192681567705</c:v>
                </c:pt>
                <c:pt idx="442">
                  <c:v>107.25032505727201</c:v>
                </c:pt>
                <c:pt idx="443">
                  <c:v>107.16364311807318</c:v>
                </c:pt>
                <c:pt idx="444">
                  <c:v>109.40746702990526</c:v>
                </c:pt>
                <c:pt idx="445">
                  <c:v>109.61550368398242</c:v>
                </c:pt>
                <c:pt idx="446">
                  <c:v>109.06135842981858</c:v>
                </c:pt>
                <c:pt idx="447">
                  <c:v>109.71456875735248</c:v>
                </c:pt>
                <c:pt idx="448">
                  <c:v>109.61550368398242</c:v>
                </c:pt>
                <c:pt idx="449">
                  <c:v>109.50405547644108</c:v>
                </c:pt>
                <c:pt idx="450">
                  <c:v>109.78267599529441</c:v>
                </c:pt>
                <c:pt idx="451">
                  <c:v>109.24710544238746</c:v>
                </c:pt>
                <c:pt idx="452">
                  <c:v>109.01182589313356</c:v>
                </c:pt>
                <c:pt idx="453">
                  <c:v>108.52269209336885</c:v>
                </c:pt>
                <c:pt idx="454">
                  <c:v>110.03962602934803</c:v>
                </c:pt>
                <c:pt idx="455">
                  <c:v>109.72076032443812</c:v>
                </c:pt>
                <c:pt idx="456">
                  <c:v>109.91889047117826</c:v>
                </c:pt>
                <c:pt idx="457">
                  <c:v>109.88174106866448</c:v>
                </c:pt>
                <c:pt idx="458">
                  <c:v>110.08606278249025</c:v>
                </c:pt>
                <c:pt idx="459">
                  <c:v>110.85381710110831</c:v>
                </c:pt>
                <c:pt idx="460">
                  <c:v>110.24704352671661</c:v>
                </c:pt>
                <c:pt idx="461">
                  <c:v>109.89721998637856</c:v>
                </c:pt>
                <c:pt idx="462">
                  <c:v>109.23781809175904</c:v>
                </c:pt>
                <c:pt idx="463">
                  <c:v>109.11708253358925</c:v>
                </c:pt>
                <c:pt idx="464">
                  <c:v>109.42666088787072</c:v>
                </c:pt>
                <c:pt idx="465">
                  <c:v>108.62980620395022</c:v>
                </c:pt>
                <c:pt idx="466">
                  <c:v>107.58157389635316</c:v>
                </c:pt>
              </c:numCache>
            </c:numRef>
          </c:val>
          <c:smooth val="0"/>
          <c:extLst>
            <c:ext xmlns:c16="http://schemas.microsoft.com/office/drawing/2014/chart" uri="{C3380CC4-5D6E-409C-BE32-E72D297353CC}">
              <c16:uniqueId val="{00000005-A1F1-49E6-A33F-28C31C0BAD5C}"/>
            </c:ext>
          </c:extLst>
        </c:ser>
        <c:ser>
          <c:idx val="3"/>
          <c:order val="3"/>
          <c:tx>
            <c:strRef>
              <c:f>Data!$Q$1</c:f>
              <c:strCache>
                <c:ptCount val="1"/>
                <c:pt idx="0">
                  <c:v>Indexing done on 16-08-2012 Copper</c:v>
                </c:pt>
              </c:strCache>
            </c:strRef>
          </c:tx>
          <c:spPr>
            <a:ln w="22225" cap="rnd" cmpd="sng" algn="ctr">
              <a:solidFill>
                <a:schemeClr val="accent4"/>
              </a:solidFill>
              <a:round/>
            </a:ln>
            <a:effectLst/>
          </c:spPr>
          <c:marker>
            <c:symbol val="none"/>
          </c:marker>
          <c:trendline>
            <c:spPr>
              <a:ln w="9525" cap="rnd">
                <a:solidFill>
                  <a:schemeClr val="accent4"/>
                </a:solidFill>
              </a:ln>
              <a:effectLst/>
            </c:spPr>
            <c:trendlineType val="linear"/>
            <c:dispRSqr val="0"/>
            <c:dispEq val="0"/>
          </c:trendline>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Data!$Q$2:$Q$468</c:f>
              <c:numCache>
                <c:formatCode>_-* #,##0.00_-;\-* #,##0.00_-;_-* "-"??_-;_-@_-</c:formatCode>
                <c:ptCount val="467"/>
                <c:pt idx="1">
                  <c:v>129.58579881656803</c:v>
                </c:pt>
                <c:pt idx="2">
                  <c:v>129.28994082840237</c:v>
                </c:pt>
                <c:pt idx="3">
                  <c:v>128.69822485207101</c:v>
                </c:pt>
                <c:pt idx="4">
                  <c:v>127.21893491124261</c:v>
                </c:pt>
                <c:pt idx="5">
                  <c:v>126.62721893491124</c:v>
                </c:pt>
                <c:pt idx="6">
                  <c:v>125.14792899408285</c:v>
                </c:pt>
                <c:pt idx="7">
                  <c:v>127.81065088757397</c:v>
                </c:pt>
                <c:pt idx="8">
                  <c:v>130.17751479289942</c:v>
                </c:pt>
                <c:pt idx="9">
                  <c:v>128.9940828402367</c:v>
                </c:pt>
                <c:pt idx="10">
                  <c:v>129.58579881656803</c:v>
                </c:pt>
                <c:pt idx="11">
                  <c:v>129.58579881656803</c:v>
                </c:pt>
                <c:pt idx="12">
                  <c:v>130.47337278106511</c:v>
                </c:pt>
                <c:pt idx="13">
                  <c:v>128.69822485207101</c:v>
                </c:pt>
                <c:pt idx="14">
                  <c:v>125.7396449704142</c:v>
                </c:pt>
                <c:pt idx="15">
                  <c:v>126.92307692307693</c:v>
                </c:pt>
                <c:pt idx="16">
                  <c:v>128.10650887573965</c:v>
                </c:pt>
                <c:pt idx="17">
                  <c:v>124.26035502958581</c:v>
                </c:pt>
                <c:pt idx="18">
                  <c:v>125.44378698224854</c:v>
                </c:pt>
                <c:pt idx="19">
                  <c:v>126.92307692307693</c:v>
                </c:pt>
                <c:pt idx="20">
                  <c:v>128.10650887573965</c:v>
                </c:pt>
                <c:pt idx="21">
                  <c:v>131.06508875739644</c:v>
                </c:pt>
                <c:pt idx="22">
                  <c:v>133.72781065088756</c:v>
                </c:pt>
                <c:pt idx="23">
                  <c:v>133.72781065088756</c:v>
                </c:pt>
                <c:pt idx="24">
                  <c:v>133.4319526627219</c:v>
                </c:pt>
                <c:pt idx="25">
                  <c:v>134.91124260355031</c:v>
                </c:pt>
                <c:pt idx="26">
                  <c:v>134.91124260355031</c:v>
                </c:pt>
                <c:pt idx="27">
                  <c:v>135.207100591716</c:v>
                </c:pt>
                <c:pt idx="28">
                  <c:v>133.4319526627219</c:v>
                </c:pt>
                <c:pt idx="29">
                  <c:v>133.4319526627219</c:v>
                </c:pt>
                <c:pt idx="30">
                  <c:v>133.72781065088756</c:v>
                </c:pt>
                <c:pt idx="31">
                  <c:v>136.68639053254438</c:v>
                </c:pt>
                <c:pt idx="32">
                  <c:v>134.61538461538461</c:v>
                </c:pt>
                <c:pt idx="33">
                  <c:v>132.24852071005918</c:v>
                </c:pt>
                <c:pt idx="34">
                  <c:v>131.65680473372782</c:v>
                </c:pt>
                <c:pt idx="35">
                  <c:v>132.54437869822488</c:v>
                </c:pt>
                <c:pt idx="36">
                  <c:v>131.65680473372782</c:v>
                </c:pt>
                <c:pt idx="37">
                  <c:v>128.40236686390531</c:v>
                </c:pt>
                <c:pt idx="38">
                  <c:v>126.33136094674555</c:v>
                </c:pt>
                <c:pt idx="39">
                  <c:v>127.51479289940828</c:v>
                </c:pt>
                <c:pt idx="40">
                  <c:v>131.06508875739644</c:v>
                </c:pt>
                <c:pt idx="41">
                  <c:v>132.54437869822488</c:v>
                </c:pt>
                <c:pt idx="42">
                  <c:v>132.24852071005918</c:v>
                </c:pt>
                <c:pt idx="43">
                  <c:v>132.54437869822488</c:v>
                </c:pt>
                <c:pt idx="44">
                  <c:v>132.84023668639054</c:v>
                </c:pt>
                <c:pt idx="45">
                  <c:v>132.54437869822488</c:v>
                </c:pt>
                <c:pt idx="46">
                  <c:v>127.21893491124261</c:v>
                </c:pt>
                <c:pt idx="47">
                  <c:v>127.81065088757397</c:v>
                </c:pt>
                <c:pt idx="48">
                  <c:v>124.26035502958581</c:v>
                </c:pt>
                <c:pt idx="49">
                  <c:v>123.07692307692308</c:v>
                </c:pt>
                <c:pt idx="50">
                  <c:v>123.07692307692308</c:v>
                </c:pt>
                <c:pt idx="51">
                  <c:v>123.07692307692308</c:v>
                </c:pt>
                <c:pt idx="52">
                  <c:v>122.18934911242603</c:v>
                </c:pt>
                <c:pt idx="53">
                  <c:v>124.26035502958581</c:v>
                </c:pt>
                <c:pt idx="54">
                  <c:v>128.40236686390531</c:v>
                </c:pt>
                <c:pt idx="55">
                  <c:v>127.51479289940828</c:v>
                </c:pt>
                <c:pt idx="56">
                  <c:v>126.03550295857988</c:v>
                </c:pt>
                <c:pt idx="57">
                  <c:v>127.21893491124261</c:v>
                </c:pt>
                <c:pt idx="58">
                  <c:v>130.47337278106511</c:v>
                </c:pt>
                <c:pt idx="59">
                  <c:v>130.17751479289942</c:v>
                </c:pt>
                <c:pt idx="60">
                  <c:v>129.88165680473372</c:v>
                </c:pt>
                <c:pt idx="61">
                  <c:v>127.81065088757397</c:v>
                </c:pt>
                <c:pt idx="62">
                  <c:v>128.40236686390531</c:v>
                </c:pt>
                <c:pt idx="63">
                  <c:v>125.7396449704142</c:v>
                </c:pt>
                <c:pt idx="64">
                  <c:v>126.33136094674555</c:v>
                </c:pt>
                <c:pt idx="65">
                  <c:v>125.44378698224854</c:v>
                </c:pt>
                <c:pt idx="66">
                  <c:v>124.85207100591715</c:v>
                </c:pt>
                <c:pt idx="67">
                  <c:v>125.7396449704142</c:v>
                </c:pt>
                <c:pt idx="68">
                  <c:v>128.69822485207101</c:v>
                </c:pt>
                <c:pt idx="69">
                  <c:v>129.58579881656803</c:v>
                </c:pt>
                <c:pt idx="70">
                  <c:v>132.24852071005918</c:v>
                </c:pt>
                <c:pt idx="71">
                  <c:v>131.95266272189349</c:v>
                </c:pt>
                <c:pt idx="72">
                  <c:v>128.9940828402367</c:v>
                </c:pt>
                <c:pt idx="73">
                  <c:v>127.21893491124261</c:v>
                </c:pt>
                <c:pt idx="74">
                  <c:v>126.03550295857988</c:v>
                </c:pt>
                <c:pt idx="75">
                  <c:v>126.03550295857988</c:v>
                </c:pt>
                <c:pt idx="76">
                  <c:v>123.37278106508876</c:v>
                </c:pt>
                <c:pt idx="77">
                  <c:v>125.14792899408285</c:v>
                </c:pt>
                <c:pt idx="78">
                  <c:v>128.10650887573965</c:v>
                </c:pt>
                <c:pt idx="79">
                  <c:v>129.88165680473372</c:v>
                </c:pt>
                <c:pt idx="80">
                  <c:v>129.88165680473372</c:v>
                </c:pt>
                <c:pt idx="81">
                  <c:v>129.88165680473372</c:v>
                </c:pt>
                <c:pt idx="82">
                  <c:v>127.81065088757397</c:v>
                </c:pt>
                <c:pt idx="83">
                  <c:v>124.85207100591715</c:v>
                </c:pt>
                <c:pt idx="84">
                  <c:v>124.85207100591715</c:v>
                </c:pt>
                <c:pt idx="85">
                  <c:v>124.85207100591715</c:v>
                </c:pt>
                <c:pt idx="86">
                  <c:v>124.85207100591715</c:v>
                </c:pt>
                <c:pt idx="87">
                  <c:v>125.14792899408285</c:v>
                </c:pt>
                <c:pt idx="88">
                  <c:v>122.18934911242603</c:v>
                </c:pt>
                <c:pt idx="89">
                  <c:v>118.04733727810653</c:v>
                </c:pt>
                <c:pt idx="90">
                  <c:v>118.34319526627219</c:v>
                </c:pt>
                <c:pt idx="91">
                  <c:v>118.93491124260353</c:v>
                </c:pt>
                <c:pt idx="92">
                  <c:v>119.23076923076925</c:v>
                </c:pt>
                <c:pt idx="93">
                  <c:v>116.5680473372781</c:v>
                </c:pt>
                <c:pt idx="94">
                  <c:v>116.8639053254438</c:v>
                </c:pt>
                <c:pt idx="95">
                  <c:v>117.75147928994083</c:v>
                </c:pt>
                <c:pt idx="96">
                  <c:v>118.34319526627219</c:v>
                </c:pt>
                <c:pt idx="97">
                  <c:v>117.75147928994083</c:v>
                </c:pt>
                <c:pt idx="98">
                  <c:v>121.30177514792899</c:v>
                </c:pt>
                <c:pt idx="99">
                  <c:v>119.8224852071006</c:v>
                </c:pt>
                <c:pt idx="100">
                  <c:v>121.30177514792899</c:v>
                </c:pt>
                <c:pt idx="101">
                  <c:v>117.75147928994083</c:v>
                </c:pt>
                <c:pt idx="102">
                  <c:v>118.63905325443787</c:v>
                </c:pt>
                <c:pt idx="103">
                  <c:v>121.59763313609469</c:v>
                </c:pt>
                <c:pt idx="104">
                  <c:v>121.00591715976333</c:v>
                </c:pt>
                <c:pt idx="105">
                  <c:v>123.37278106508876</c:v>
                </c:pt>
                <c:pt idx="106">
                  <c:v>123.37278106508876</c:v>
                </c:pt>
                <c:pt idx="107">
                  <c:v>123.37278106508876</c:v>
                </c:pt>
                <c:pt idx="108">
                  <c:v>121.89349112426035</c:v>
                </c:pt>
                <c:pt idx="109">
                  <c:v>119.52662721893492</c:v>
                </c:pt>
                <c:pt idx="110">
                  <c:v>121.89349112426035</c:v>
                </c:pt>
                <c:pt idx="111">
                  <c:v>122.48520710059172</c:v>
                </c:pt>
                <c:pt idx="112">
                  <c:v>122.48520710059172</c:v>
                </c:pt>
                <c:pt idx="113">
                  <c:v>121.00591715976333</c:v>
                </c:pt>
                <c:pt idx="114">
                  <c:v>121.30177514792899</c:v>
                </c:pt>
                <c:pt idx="115">
                  <c:v>119.8224852071006</c:v>
                </c:pt>
                <c:pt idx="116">
                  <c:v>119.52662721893492</c:v>
                </c:pt>
                <c:pt idx="117">
                  <c:v>122.78106508875742</c:v>
                </c:pt>
                <c:pt idx="118">
                  <c:v>122.78106508875742</c:v>
                </c:pt>
                <c:pt idx="119">
                  <c:v>121.59763313609469</c:v>
                </c:pt>
                <c:pt idx="120">
                  <c:v>121.89349112426035</c:v>
                </c:pt>
                <c:pt idx="121">
                  <c:v>120.71005917159765</c:v>
                </c:pt>
                <c:pt idx="122">
                  <c:v>121.89349112426035</c:v>
                </c:pt>
                <c:pt idx="123">
                  <c:v>121.00591715976333</c:v>
                </c:pt>
                <c:pt idx="124">
                  <c:v>120.11834319526626</c:v>
                </c:pt>
                <c:pt idx="125">
                  <c:v>121.30177514792899</c:v>
                </c:pt>
                <c:pt idx="126">
                  <c:v>120.11834319526626</c:v>
                </c:pt>
                <c:pt idx="127">
                  <c:v>121.59763313609469</c:v>
                </c:pt>
                <c:pt idx="128">
                  <c:v>124.85207100591715</c:v>
                </c:pt>
                <c:pt idx="129">
                  <c:v>126.33136094674555</c:v>
                </c:pt>
                <c:pt idx="130">
                  <c:v>126.62721893491124</c:v>
                </c:pt>
                <c:pt idx="131">
                  <c:v>126.62721893491124</c:v>
                </c:pt>
                <c:pt idx="132">
                  <c:v>127.81065088757397</c:v>
                </c:pt>
                <c:pt idx="133">
                  <c:v>127.51479289940828</c:v>
                </c:pt>
                <c:pt idx="134">
                  <c:v>130.47337278106511</c:v>
                </c:pt>
                <c:pt idx="135">
                  <c:v>129.28994082840237</c:v>
                </c:pt>
                <c:pt idx="136">
                  <c:v>128.10650887573965</c:v>
                </c:pt>
                <c:pt idx="137">
                  <c:v>129.28994082840237</c:v>
                </c:pt>
                <c:pt idx="138">
                  <c:v>129.28994082840237</c:v>
                </c:pt>
                <c:pt idx="139">
                  <c:v>128.9940828402367</c:v>
                </c:pt>
                <c:pt idx="140">
                  <c:v>129.58579881656803</c:v>
                </c:pt>
                <c:pt idx="141">
                  <c:v>129.88165680473372</c:v>
                </c:pt>
                <c:pt idx="142">
                  <c:v>131.65680473372782</c:v>
                </c:pt>
                <c:pt idx="143">
                  <c:v>130.76923076923077</c:v>
                </c:pt>
                <c:pt idx="144">
                  <c:v>129.58579881656803</c:v>
                </c:pt>
                <c:pt idx="145">
                  <c:v>129.58579881656803</c:v>
                </c:pt>
                <c:pt idx="146">
                  <c:v>129.28994082840237</c:v>
                </c:pt>
                <c:pt idx="147">
                  <c:v>131.36094674556213</c:v>
                </c:pt>
                <c:pt idx="148">
                  <c:v>131.06508875739644</c:v>
                </c:pt>
                <c:pt idx="149">
                  <c:v>131.36094674556213</c:v>
                </c:pt>
                <c:pt idx="150">
                  <c:v>131.65680473372782</c:v>
                </c:pt>
                <c:pt idx="151">
                  <c:v>129.28994082840237</c:v>
                </c:pt>
                <c:pt idx="152">
                  <c:v>129.58579881656803</c:v>
                </c:pt>
                <c:pt idx="153">
                  <c:v>127.51479289940828</c:v>
                </c:pt>
                <c:pt idx="154">
                  <c:v>125.14792899408285</c:v>
                </c:pt>
                <c:pt idx="155">
                  <c:v>121.00591715976333</c:v>
                </c:pt>
                <c:pt idx="156">
                  <c:v>117.45562130177515</c:v>
                </c:pt>
                <c:pt idx="157">
                  <c:v>116.8639053254438</c:v>
                </c:pt>
                <c:pt idx="158">
                  <c:v>115.08875739644971</c:v>
                </c:pt>
                <c:pt idx="159">
                  <c:v>118.93491124260353</c:v>
                </c:pt>
                <c:pt idx="160">
                  <c:v>118.63905325443787</c:v>
                </c:pt>
                <c:pt idx="161">
                  <c:v>119.23076923076925</c:v>
                </c:pt>
                <c:pt idx="162">
                  <c:v>118.34319526627219</c:v>
                </c:pt>
                <c:pt idx="163">
                  <c:v>120.11834319526626</c:v>
                </c:pt>
                <c:pt idx="164">
                  <c:v>117.45562130177515</c:v>
                </c:pt>
                <c:pt idx="165">
                  <c:v>118.04733727810653</c:v>
                </c:pt>
                <c:pt idx="166">
                  <c:v>116.8639053254438</c:v>
                </c:pt>
                <c:pt idx="167">
                  <c:v>118.63905325443787</c:v>
                </c:pt>
                <c:pt idx="168">
                  <c:v>118.93491124260353</c:v>
                </c:pt>
                <c:pt idx="169">
                  <c:v>121.00591715976333</c:v>
                </c:pt>
                <c:pt idx="170">
                  <c:v>121.59763313609469</c:v>
                </c:pt>
                <c:pt idx="171">
                  <c:v>121.59763313609469</c:v>
                </c:pt>
                <c:pt idx="172">
                  <c:v>122.78106508875742</c:v>
                </c:pt>
                <c:pt idx="173">
                  <c:v>124.26035502958581</c:v>
                </c:pt>
                <c:pt idx="174">
                  <c:v>122.48520710059172</c:v>
                </c:pt>
                <c:pt idx="175">
                  <c:v>121.59763313609469</c:v>
                </c:pt>
                <c:pt idx="176">
                  <c:v>120.11834319526626</c:v>
                </c:pt>
                <c:pt idx="177">
                  <c:v>119.52662721893492</c:v>
                </c:pt>
                <c:pt idx="178">
                  <c:v>121.89349112426035</c:v>
                </c:pt>
                <c:pt idx="179">
                  <c:v>122.18934911242603</c:v>
                </c:pt>
                <c:pt idx="180">
                  <c:v>118.04733727810653</c:v>
                </c:pt>
                <c:pt idx="181">
                  <c:v>117.15976331360946</c:v>
                </c:pt>
                <c:pt idx="182">
                  <c:v>117.45562130177515</c:v>
                </c:pt>
                <c:pt idx="183">
                  <c:v>115.3846153846154</c:v>
                </c:pt>
                <c:pt idx="184">
                  <c:v>116.5680473372781</c:v>
                </c:pt>
                <c:pt idx="185">
                  <c:v>116.27218934911244</c:v>
                </c:pt>
                <c:pt idx="186">
                  <c:v>111.83431952662721</c:v>
                </c:pt>
                <c:pt idx="187">
                  <c:v>111.24260355029585</c:v>
                </c:pt>
                <c:pt idx="188">
                  <c:v>110.94674556213018</c:v>
                </c:pt>
                <c:pt idx="189">
                  <c:v>102.66272189349112</c:v>
                </c:pt>
                <c:pt idx="190">
                  <c:v>98.520710059171606</c:v>
                </c:pt>
                <c:pt idx="191">
                  <c:v>97.33727810650889</c:v>
                </c:pt>
                <c:pt idx="192">
                  <c:v>101.77514792899409</c:v>
                </c:pt>
                <c:pt idx="193">
                  <c:v>97.041420118343197</c:v>
                </c:pt>
                <c:pt idx="194">
                  <c:v>96.745562130177518</c:v>
                </c:pt>
                <c:pt idx="195">
                  <c:v>93.786982248520715</c:v>
                </c:pt>
                <c:pt idx="196">
                  <c:v>93.491124260355036</c:v>
                </c:pt>
                <c:pt idx="197">
                  <c:v>90.828402366863898</c:v>
                </c:pt>
                <c:pt idx="198">
                  <c:v>91.124260355029591</c:v>
                </c:pt>
                <c:pt idx="199">
                  <c:v>96.745562130177518</c:v>
                </c:pt>
                <c:pt idx="200">
                  <c:v>98.520710059171606</c:v>
                </c:pt>
                <c:pt idx="201">
                  <c:v>100.29585798816569</c:v>
                </c:pt>
                <c:pt idx="202">
                  <c:v>97.633136094674555</c:v>
                </c:pt>
                <c:pt idx="203">
                  <c:v>100.88757396449705</c:v>
                </c:pt>
                <c:pt idx="204">
                  <c:v>97.928994082840234</c:v>
                </c:pt>
                <c:pt idx="205">
                  <c:v>101.18343195266273</c:v>
                </c:pt>
                <c:pt idx="206">
                  <c:v>100.29585798816569</c:v>
                </c:pt>
                <c:pt idx="207">
                  <c:v>99.704142011834335</c:v>
                </c:pt>
                <c:pt idx="208">
                  <c:v>96.449704142011825</c:v>
                </c:pt>
                <c:pt idx="209">
                  <c:v>90.23668639053254</c:v>
                </c:pt>
                <c:pt idx="210">
                  <c:v>95.857988165680482</c:v>
                </c:pt>
                <c:pt idx="211">
                  <c:v>102.36686390532546</c:v>
                </c:pt>
                <c:pt idx="212">
                  <c:v>100.88757396449705</c:v>
                </c:pt>
                <c:pt idx="213">
                  <c:v>102.9585798816568</c:v>
                </c:pt>
                <c:pt idx="214">
                  <c:v>109.17159763313609</c:v>
                </c:pt>
                <c:pt idx="215">
                  <c:v>109.76331360946745</c:v>
                </c:pt>
                <c:pt idx="216">
                  <c:v>107.10059171597635</c:v>
                </c:pt>
                <c:pt idx="217">
                  <c:v>103.55029585798816</c:v>
                </c:pt>
                <c:pt idx="218">
                  <c:v>105.62130177514793</c:v>
                </c:pt>
                <c:pt idx="219">
                  <c:v>105.91715976331362</c:v>
                </c:pt>
                <c:pt idx="220">
                  <c:v>105.32544378698225</c:v>
                </c:pt>
                <c:pt idx="221">
                  <c:v>104.73372781065089</c:v>
                </c:pt>
                <c:pt idx="222">
                  <c:v>104.4378698224852</c:v>
                </c:pt>
                <c:pt idx="223">
                  <c:v>102.07100591715977</c:v>
                </c:pt>
                <c:pt idx="224">
                  <c:v>100</c:v>
                </c:pt>
                <c:pt idx="225">
                  <c:v>102.36686390532546</c:v>
                </c:pt>
                <c:pt idx="226">
                  <c:v>103.84615384615384</c:v>
                </c:pt>
                <c:pt idx="227">
                  <c:v>102.9585798816568</c:v>
                </c:pt>
                <c:pt idx="228">
                  <c:v>103.55029585798816</c:v>
                </c:pt>
                <c:pt idx="229">
                  <c:v>100.88757396449705</c:v>
                </c:pt>
                <c:pt idx="230">
                  <c:v>100.59171597633136</c:v>
                </c:pt>
                <c:pt idx="231">
                  <c:v>97.633136094674555</c:v>
                </c:pt>
                <c:pt idx="232">
                  <c:v>97.928994082840234</c:v>
                </c:pt>
                <c:pt idx="233">
                  <c:v>96.745562130177518</c:v>
                </c:pt>
                <c:pt idx="234">
                  <c:v>97.041420118343197</c:v>
                </c:pt>
                <c:pt idx="235">
                  <c:v>96.745562130177518</c:v>
                </c:pt>
                <c:pt idx="236">
                  <c:v>100.29585798816569</c:v>
                </c:pt>
                <c:pt idx="237">
                  <c:v>100.29585798816569</c:v>
                </c:pt>
                <c:pt idx="238">
                  <c:v>105.32544378698225</c:v>
                </c:pt>
                <c:pt idx="239">
                  <c:v>104.14201183431953</c:v>
                </c:pt>
                <c:pt idx="240">
                  <c:v>105.62130177514793</c:v>
                </c:pt>
                <c:pt idx="241">
                  <c:v>106.21301775147928</c:v>
                </c:pt>
                <c:pt idx="242">
                  <c:v>104.73372781065089</c:v>
                </c:pt>
                <c:pt idx="243">
                  <c:v>104.4378698224852</c:v>
                </c:pt>
                <c:pt idx="244">
                  <c:v>103.2544378698225</c:v>
                </c:pt>
                <c:pt idx="245">
                  <c:v>104.4378698224852</c:v>
                </c:pt>
                <c:pt idx="246">
                  <c:v>101.77514792899409</c:v>
                </c:pt>
                <c:pt idx="247">
                  <c:v>101.77514792899409</c:v>
                </c:pt>
                <c:pt idx="248">
                  <c:v>96.449704142011825</c:v>
                </c:pt>
                <c:pt idx="249">
                  <c:v>96.449704142011825</c:v>
                </c:pt>
                <c:pt idx="250">
                  <c:v>98.224852071005913</c:v>
                </c:pt>
                <c:pt idx="251">
                  <c:v>97.33727810650889</c:v>
                </c:pt>
                <c:pt idx="252">
                  <c:v>99.112426035502963</c:v>
                </c:pt>
                <c:pt idx="253">
                  <c:v>99.704142011834335</c:v>
                </c:pt>
                <c:pt idx="254">
                  <c:v>101.18343195266273</c:v>
                </c:pt>
                <c:pt idx="255">
                  <c:v>102.36686390532546</c:v>
                </c:pt>
                <c:pt idx="256">
                  <c:v>102.36686390532546</c:v>
                </c:pt>
                <c:pt idx="257">
                  <c:v>102.36686390532546</c:v>
                </c:pt>
                <c:pt idx="258">
                  <c:v>100</c:v>
                </c:pt>
                <c:pt idx="259">
                  <c:v>99.408284023668642</c:v>
                </c:pt>
                <c:pt idx="260">
                  <c:v>101.77514792899409</c:v>
                </c:pt>
                <c:pt idx="261">
                  <c:v>101.77514792899409</c:v>
                </c:pt>
                <c:pt idx="262">
                  <c:v>104.4378698224852</c:v>
                </c:pt>
                <c:pt idx="263">
                  <c:v>100.88757396449705</c:v>
                </c:pt>
                <c:pt idx="264">
                  <c:v>100.88757396449705</c:v>
                </c:pt>
                <c:pt idx="265">
                  <c:v>101.47928994082842</c:v>
                </c:pt>
                <c:pt idx="266">
                  <c:v>100.59171597633136</c:v>
                </c:pt>
                <c:pt idx="267">
                  <c:v>103.84615384615384</c:v>
                </c:pt>
                <c:pt idx="268">
                  <c:v>104.14201183431953</c:v>
                </c:pt>
                <c:pt idx="269">
                  <c:v>107.39644970414201</c:v>
                </c:pt>
                <c:pt idx="270">
                  <c:v>107.10059171597635</c:v>
                </c:pt>
                <c:pt idx="271">
                  <c:v>108.28402366863905</c:v>
                </c:pt>
                <c:pt idx="272">
                  <c:v>109.76331360946745</c:v>
                </c:pt>
                <c:pt idx="273">
                  <c:v>110.35502958579882</c:v>
                </c:pt>
                <c:pt idx="274">
                  <c:v>112.1301775147929</c:v>
                </c:pt>
                <c:pt idx="275">
                  <c:v>110.05917159763314</c:v>
                </c:pt>
                <c:pt idx="276">
                  <c:v>112.1301775147929</c:v>
                </c:pt>
                <c:pt idx="277">
                  <c:v>111.83431952662721</c:v>
                </c:pt>
                <c:pt idx="278">
                  <c:v>112.42603550295857</c:v>
                </c:pt>
                <c:pt idx="279">
                  <c:v>115.08875739644971</c:v>
                </c:pt>
                <c:pt idx="280">
                  <c:v>114.20118343195267</c:v>
                </c:pt>
                <c:pt idx="281">
                  <c:v>113.01775147928994</c:v>
                </c:pt>
                <c:pt idx="282">
                  <c:v>111.24260355029585</c:v>
                </c:pt>
                <c:pt idx="283">
                  <c:v>113.01775147928994</c:v>
                </c:pt>
                <c:pt idx="284">
                  <c:v>111.53846153846155</c:v>
                </c:pt>
                <c:pt idx="285">
                  <c:v>114.49704142011834</c:v>
                </c:pt>
                <c:pt idx="286">
                  <c:v>113.6094674556213</c:v>
                </c:pt>
                <c:pt idx="287">
                  <c:v>113.6094674556213</c:v>
                </c:pt>
                <c:pt idx="288">
                  <c:v>114.79289940828403</c:v>
                </c:pt>
                <c:pt idx="289">
                  <c:v>117.15976331360946</c:v>
                </c:pt>
                <c:pt idx="290">
                  <c:v>113.6094674556213</c:v>
                </c:pt>
                <c:pt idx="291">
                  <c:v>112.72189349112426</c:v>
                </c:pt>
                <c:pt idx="292">
                  <c:v>112.72189349112426</c:v>
                </c:pt>
                <c:pt idx="293">
                  <c:v>112.1301775147929</c:v>
                </c:pt>
                <c:pt idx="294">
                  <c:v>111.24260355029585</c:v>
                </c:pt>
                <c:pt idx="295">
                  <c:v>109.76331360946745</c:v>
                </c:pt>
                <c:pt idx="296">
                  <c:v>110.35502958579882</c:v>
                </c:pt>
                <c:pt idx="297">
                  <c:v>113.31360946745563</c:v>
                </c:pt>
                <c:pt idx="298">
                  <c:v>113.01775147928994</c:v>
                </c:pt>
                <c:pt idx="299">
                  <c:v>112.72189349112426</c:v>
                </c:pt>
                <c:pt idx="300">
                  <c:v>114.79289940828403</c:v>
                </c:pt>
                <c:pt idx="301">
                  <c:v>114.79289940828403</c:v>
                </c:pt>
                <c:pt idx="302">
                  <c:v>115.3846153846154</c:v>
                </c:pt>
                <c:pt idx="303">
                  <c:v>113.90532544378699</c:v>
                </c:pt>
                <c:pt idx="304">
                  <c:v>115.68047337278107</c:v>
                </c:pt>
                <c:pt idx="305">
                  <c:v>115.08875739644971</c:v>
                </c:pt>
                <c:pt idx="306">
                  <c:v>114.20118343195267</c:v>
                </c:pt>
                <c:pt idx="307">
                  <c:v>111.24260355029585</c:v>
                </c:pt>
                <c:pt idx="308">
                  <c:v>111.24260355029585</c:v>
                </c:pt>
                <c:pt idx="309">
                  <c:v>111.83431952662721</c:v>
                </c:pt>
                <c:pt idx="310">
                  <c:v>114.20118343195267</c:v>
                </c:pt>
                <c:pt idx="311">
                  <c:v>113.31360946745563</c:v>
                </c:pt>
                <c:pt idx="312">
                  <c:v>114.79289940828403</c:v>
                </c:pt>
                <c:pt idx="313">
                  <c:v>113.6094674556213</c:v>
                </c:pt>
                <c:pt idx="314">
                  <c:v>115.08875739644971</c:v>
                </c:pt>
                <c:pt idx="315">
                  <c:v>114.49704142011834</c:v>
                </c:pt>
                <c:pt idx="316">
                  <c:v>115.3846153846154</c:v>
                </c:pt>
                <c:pt idx="317">
                  <c:v>113.6094674556213</c:v>
                </c:pt>
                <c:pt idx="318">
                  <c:v>113.90532544378699</c:v>
                </c:pt>
                <c:pt idx="319">
                  <c:v>111.83431952662721</c:v>
                </c:pt>
                <c:pt idx="320">
                  <c:v>112.72189349112426</c:v>
                </c:pt>
                <c:pt idx="321">
                  <c:v>115.08875739644971</c:v>
                </c:pt>
                <c:pt idx="322">
                  <c:v>114.79289940828403</c:v>
                </c:pt>
                <c:pt idx="323">
                  <c:v>112.42603550295857</c:v>
                </c:pt>
                <c:pt idx="324">
                  <c:v>112.42603550295857</c:v>
                </c:pt>
                <c:pt idx="325">
                  <c:v>113.6094674556213</c:v>
                </c:pt>
                <c:pt idx="326">
                  <c:v>116.27218934911244</c:v>
                </c:pt>
                <c:pt idx="327">
                  <c:v>115.97633136094674</c:v>
                </c:pt>
                <c:pt idx="328">
                  <c:v>112.1301775147929</c:v>
                </c:pt>
                <c:pt idx="329">
                  <c:v>112.42603550295857</c:v>
                </c:pt>
                <c:pt idx="330">
                  <c:v>112.42603550295857</c:v>
                </c:pt>
                <c:pt idx="331">
                  <c:v>112.42603550295857</c:v>
                </c:pt>
                <c:pt idx="332">
                  <c:v>107.98816568047339</c:v>
                </c:pt>
                <c:pt idx="333">
                  <c:v>108.28402366863905</c:v>
                </c:pt>
                <c:pt idx="334">
                  <c:v>110.94674556213018</c:v>
                </c:pt>
                <c:pt idx="335">
                  <c:v>107.98816568047339</c:v>
                </c:pt>
                <c:pt idx="336">
                  <c:v>107.98816568047339</c:v>
                </c:pt>
                <c:pt idx="337">
                  <c:v>109.46745562130178</c:v>
                </c:pt>
                <c:pt idx="338">
                  <c:v>109.17159763313609</c:v>
                </c:pt>
                <c:pt idx="339">
                  <c:v>108.57988165680474</c:v>
                </c:pt>
                <c:pt idx="340">
                  <c:v>110.65088757396451</c:v>
                </c:pt>
                <c:pt idx="341">
                  <c:v>108.87573964497041</c:v>
                </c:pt>
                <c:pt idx="342">
                  <c:v>110.94674556213018</c:v>
                </c:pt>
                <c:pt idx="343">
                  <c:v>111.53846153846155</c:v>
                </c:pt>
                <c:pt idx="344">
                  <c:v>113.31360946745563</c:v>
                </c:pt>
                <c:pt idx="345">
                  <c:v>114.79289940828403</c:v>
                </c:pt>
                <c:pt idx="346">
                  <c:v>114.49704142011834</c:v>
                </c:pt>
                <c:pt idx="347">
                  <c:v>114.49704142011834</c:v>
                </c:pt>
                <c:pt idx="348">
                  <c:v>112.72189349112426</c:v>
                </c:pt>
                <c:pt idx="349">
                  <c:v>111.24260355029585</c:v>
                </c:pt>
                <c:pt idx="350">
                  <c:v>110.65088757396451</c:v>
                </c:pt>
                <c:pt idx="351">
                  <c:v>110.65088757396451</c:v>
                </c:pt>
                <c:pt idx="352">
                  <c:v>110.05917159763314</c:v>
                </c:pt>
                <c:pt idx="353">
                  <c:v>109.46745562130178</c:v>
                </c:pt>
                <c:pt idx="354">
                  <c:v>110.05917159763314</c:v>
                </c:pt>
                <c:pt idx="355">
                  <c:v>108.87573964497041</c:v>
                </c:pt>
                <c:pt idx="356">
                  <c:v>105.91715976331362</c:v>
                </c:pt>
                <c:pt idx="357">
                  <c:v>104.73372781065089</c:v>
                </c:pt>
                <c:pt idx="358">
                  <c:v>103.2544378698225</c:v>
                </c:pt>
                <c:pt idx="359">
                  <c:v>103.2544378698225</c:v>
                </c:pt>
                <c:pt idx="360">
                  <c:v>103.2544378698225</c:v>
                </c:pt>
                <c:pt idx="361">
                  <c:v>104.4378698224852</c:v>
                </c:pt>
                <c:pt idx="362">
                  <c:v>104.4378698224852</c:v>
                </c:pt>
                <c:pt idx="363">
                  <c:v>101.77514792899409</c:v>
                </c:pt>
                <c:pt idx="364">
                  <c:v>102.66272189349112</c:v>
                </c:pt>
                <c:pt idx="365">
                  <c:v>102.9585798816568</c:v>
                </c:pt>
                <c:pt idx="366">
                  <c:v>103.55029585798816</c:v>
                </c:pt>
                <c:pt idx="367">
                  <c:v>102.9585798816568</c:v>
                </c:pt>
                <c:pt idx="368">
                  <c:v>100.29585798816569</c:v>
                </c:pt>
                <c:pt idx="369">
                  <c:v>99.704142011834335</c:v>
                </c:pt>
                <c:pt idx="370">
                  <c:v>98.81656804733727</c:v>
                </c:pt>
                <c:pt idx="371">
                  <c:v>98.81656804733727</c:v>
                </c:pt>
                <c:pt idx="372">
                  <c:v>98.81656804733727</c:v>
                </c:pt>
                <c:pt idx="373">
                  <c:v>99.408284023668642</c:v>
                </c:pt>
                <c:pt idx="374">
                  <c:v>100.59171597633136</c:v>
                </c:pt>
                <c:pt idx="375">
                  <c:v>97.633136094674555</c:v>
                </c:pt>
                <c:pt idx="376">
                  <c:v>99.408284023668642</c:v>
                </c:pt>
                <c:pt idx="377">
                  <c:v>99.112426035502963</c:v>
                </c:pt>
                <c:pt idx="378">
                  <c:v>99.112426035502963</c:v>
                </c:pt>
                <c:pt idx="379">
                  <c:v>99.408284023668642</c:v>
                </c:pt>
                <c:pt idx="380">
                  <c:v>100.59171597633136</c:v>
                </c:pt>
                <c:pt idx="381">
                  <c:v>100.59171597633136</c:v>
                </c:pt>
                <c:pt idx="382">
                  <c:v>102.07100591715977</c:v>
                </c:pt>
                <c:pt idx="383">
                  <c:v>101.18343195266273</c:v>
                </c:pt>
                <c:pt idx="384">
                  <c:v>98.520710059171606</c:v>
                </c:pt>
                <c:pt idx="385">
                  <c:v>98.224852071005913</c:v>
                </c:pt>
                <c:pt idx="386">
                  <c:v>98.520710059171606</c:v>
                </c:pt>
                <c:pt idx="387">
                  <c:v>98.81656804733727</c:v>
                </c:pt>
                <c:pt idx="388">
                  <c:v>99.704142011834335</c:v>
                </c:pt>
                <c:pt idx="389">
                  <c:v>99.112426035502963</c:v>
                </c:pt>
                <c:pt idx="390">
                  <c:v>103.2544378698225</c:v>
                </c:pt>
                <c:pt idx="391">
                  <c:v>102.36686390532546</c:v>
                </c:pt>
                <c:pt idx="392">
                  <c:v>105.02958579881656</c:v>
                </c:pt>
                <c:pt idx="393">
                  <c:v>103.55029585798816</c:v>
                </c:pt>
                <c:pt idx="394">
                  <c:v>103.2544378698225</c:v>
                </c:pt>
                <c:pt idx="395">
                  <c:v>101.18343195266273</c:v>
                </c:pt>
                <c:pt idx="396">
                  <c:v>101.47928994082842</c:v>
                </c:pt>
                <c:pt idx="397">
                  <c:v>100.59171597633136</c:v>
                </c:pt>
                <c:pt idx="398">
                  <c:v>101.18343195266273</c:v>
                </c:pt>
                <c:pt idx="399">
                  <c:v>101.77514792899409</c:v>
                </c:pt>
                <c:pt idx="400">
                  <c:v>103.55029585798816</c:v>
                </c:pt>
                <c:pt idx="401">
                  <c:v>103.2544378698225</c:v>
                </c:pt>
                <c:pt idx="402">
                  <c:v>101.77514792899409</c:v>
                </c:pt>
                <c:pt idx="403">
                  <c:v>102.36686390532546</c:v>
                </c:pt>
                <c:pt idx="404">
                  <c:v>103.84615384615384</c:v>
                </c:pt>
                <c:pt idx="405">
                  <c:v>101.18343195266273</c:v>
                </c:pt>
                <c:pt idx="406">
                  <c:v>99.408284023668642</c:v>
                </c:pt>
                <c:pt idx="407">
                  <c:v>99.408284023668642</c:v>
                </c:pt>
                <c:pt idx="408">
                  <c:v>99.704142011834335</c:v>
                </c:pt>
                <c:pt idx="409">
                  <c:v>100.29585798816569</c:v>
                </c:pt>
                <c:pt idx="410">
                  <c:v>101.47928994082842</c:v>
                </c:pt>
                <c:pt idx="411">
                  <c:v>101.18343195266273</c:v>
                </c:pt>
                <c:pt idx="412">
                  <c:v>101.47928994082842</c:v>
                </c:pt>
                <c:pt idx="413">
                  <c:v>99.408284023668642</c:v>
                </c:pt>
                <c:pt idx="414">
                  <c:v>98.224852071005913</c:v>
                </c:pt>
                <c:pt idx="415">
                  <c:v>100</c:v>
                </c:pt>
                <c:pt idx="416">
                  <c:v>100.59171597633136</c:v>
                </c:pt>
                <c:pt idx="417">
                  <c:v>101.77514792899409</c:v>
                </c:pt>
                <c:pt idx="418">
                  <c:v>101.18343195266273</c:v>
                </c:pt>
                <c:pt idx="419">
                  <c:v>101.18343195266273</c:v>
                </c:pt>
                <c:pt idx="420">
                  <c:v>100.29585798816569</c:v>
                </c:pt>
                <c:pt idx="421">
                  <c:v>99.112426035502963</c:v>
                </c:pt>
                <c:pt idx="422">
                  <c:v>99.408284023668642</c:v>
                </c:pt>
                <c:pt idx="423">
                  <c:v>99.112426035502963</c:v>
                </c:pt>
                <c:pt idx="424">
                  <c:v>100</c:v>
                </c:pt>
                <c:pt idx="425">
                  <c:v>101.18343195266273</c:v>
                </c:pt>
                <c:pt idx="426">
                  <c:v>100</c:v>
                </c:pt>
                <c:pt idx="427">
                  <c:v>102.07100591715977</c:v>
                </c:pt>
                <c:pt idx="428">
                  <c:v>102.07100591715977</c:v>
                </c:pt>
                <c:pt idx="429">
                  <c:v>102.9585798816568</c:v>
                </c:pt>
                <c:pt idx="430">
                  <c:v>102.36686390532546</c:v>
                </c:pt>
                <c:pt idx="431">
                  <c:v>102.36686390532546</c:v>
                </c:pt>
                <c:pt idx="432">
                  <c:v>101.77514792899409</c:v>
                </c:pt>
                <c:pt idx="433">
                  <c:v>101.47928994082842</c:v>
                </c:pt>
                <c:pt idx="434">
                  <c:v>101.47928994082842</c:v>
                </c:pt>
                <c:pt idx="435">
                  <c:v>102.07100591715977</c:v>
                </c:pt>
                <c:pt idx="436">
                  <c:v>102.9585798816568</c:v>
                </c:pt>
                <c:pt idx="437">
                  <c:v>102.36686390532546</c:v>
                </c:pt>
                <c:pt idx="438">
                  <c:v>103.84615384615384</c:v>
                </c:pt>
                <c:pt idx="439">
                  <c:v>103.2544378698225</c:v>
                </c:pt>
                <c:pt idx="440">
                  <c:v>106.80473372781066</c:v>
                </c:pt>
                <c:pt idx="441">
                  <c:v>107.98816568047339</c:v>
                </c:pt>
                <c:pt idx="442">
                  <c:v>108.28402366863905</c:v>
                </c:pt>
                <c:pt idx="443">
                  <c:v>108.57988165680474</c:v>
                </c:pt>
                <c:pt idx="444">
                  <c:v>108.28402366863905</c:v>
                </c:pt>
                <c:pt idx="445">
                  <c:v>112.1301775147929</c:v>
                </c:pt>
                <c:pt idx="446">
                  <c:v>111.24260355029585</c:v>
                </c:pt>
                <c:pt idx="447">
                  <c:v>111.53846153846155</c:v>
                </c:pt>
                <c:pt idx="448">
                  <c:v>111.83431952662721</c:v>
                </c:pt>
                <c:pt idx="449">
                  <c:v>110.94674556213018</c:v>
                </c:pt>
                <c:pt idx="450">
                  <c:v>110.94674556213018</c:v>
                </c:pt>
                <c:pt idx="451">
                  <c:v>109.76331360946745</c:v>
                </c:pt>
                <c:pt idx="452">
                  <c:v>110.94674556213018</c:v>
                </c:pt>
                <c:pt idx="453">
                  <c:v>108.87573964497041</c:v>
                </c:pt>
                <c:pt idx="454">
                  <c:v>109.76331360946745</c:v>
                </c:pt>
                <c:pt idx="455">
                  <c:v>110.05917159763314</c:v>
                </c:pt>
                <c:pt idx="456">
                  <c:v>111.53846153846155</c:v>
                </c:pt>
                <c:pt idx="457">
                  <c:v>111.83431952662721</c:v>
                </c:pt>
                <c:pt idx="458">
                  <c:v>111.24260355029585</c:v>
                </c:pt>
                <c:pt idx="459">
                  <c:v>111.24260355029585</c:v>
                </c:pt>
                <c:pt idx="460">
                  <c:v>111.24260355029585</c:v>
                </c:pt>
                <c:pt idx="461">
                  <c:v>109.76331360946745</c:v>
                </c:pt>
                <c:pt idx="462">
                  <c:v>109.17159763313609</c:v>
                </c:pt>
                <c:pt idx="463">
                  <c:v>109.46745562130178</c:v>
                </c:pt>
                <c:pt idx="464">
                  <c:v>110.65088757396451</c:v>
                </c:pt>
                <c:pt idx="465">
                  <c:v>109.17159763313609</c:v>
                </c:pt>
                <c:pt idx="466">
                  <c:v>109.17159763313609</c:v>
                </c:pt>
              </c:numCache>
            </c:numRef>
          </c:val>
          <c:smooth val="0"/>
          <c:extLst>
            <c:ext xmlns:c16="http://schemas.microsoft.com/office/drawing/2014/chart" uri="{C3380CC4-5D6E-409C-BE32-E72D297353CC}">
              <c16:uniqueId val="{00000007-A1F1-49E6-A33F-28C31C0BAD5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90654720"/>
        <c:axId val="590655376"/>
      </c:lineChart>
      <c:dateAx>
        <c:axId val="590654720"/>
        <c:scaling>
          <c:orientation val="minMax"/>
        </c:scaling>
        <c:delete val="0"/>
        <c:axPos val="b"/>
        <c:numFmt formatCode="m/d/yy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90655376"/>
        <c:crosses val="autoZero"/>
        <c:auto val="1"/>
        <c:lblOffset val="100"/>
        <c:baseTimeUnit val="days"/>
      </c:dateAx>
      <c:valAx>
        <c:axId val="590655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906547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Indexing</a:t>
            </a:r>
            <a:r>
              <a:rPr lang="en-IN" baseline="0"/>
              <a:t> done on base value of 02-01-2012</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Data!$A$263:$A$468</c:f>
              <c:numCache>
                <c:formatCode>m/d/yyyy</c:formatCode>
                <c:ptCount val="206"/>
                <c:pt idx="0">
                  <c:v>40910</c:v>
                </c:pt>
                <c:pt idx="1">
                  <c:v>40911</c:v>
                </c:pt>
                <c:pt idx="2">
                  <c:v>40912</c:v>
                </c:pt>
                <c:pt idx="3">
                  <c:v>40913</c:v>
                </c:pt>
                <c:pt idx="4">
                  <c:v>40914</c:v>
                </c:pt>
                <c:pt idx="5">
                  <c:v>40917</c:v>
                </c:pt>
                <c:pt idx="6">
                  <c:v>40918</c:v>
                </c:pt>
                <c:pt idx="7">
                  <c:v>40919</c:v>
                </c:pt>
                <c:pt idx="8">
                  <c:v>40920</c:v>
                </c:pt>
                <c:pt idx="9">
                  <c:v>40921</c:v>
                </c:pt>
                <c:pt idx="10">
                  <c:v>40924</c:v>
                </c:pt>
                <c:pt idx="11">
                  <c:v>40925</c:v>
                </c:pt>
                <c:pt idx="12">
                  <c:v>40926</c:v>
                </c:pt>
                <c:pt idx="13">
                  <c:v>40927</c:v>
                </c:pt>
                <c:pt idx="14">
                  <c:v>40928</c:v>
                </c:pt>
                <c:pt idx="15">
                  <c:v>40931</c:v>
                </c:pt>
                <c:pt idx="16">
                  <c:v>40932</c:v>
                </c:pt>
                <c:pt idx="17">
                  <c:v>40933</c:v>
                </c:pt>
                <c:pt idx="18">
                  <c:v>40934</c:v>
                </c:pt>
                <c:pt idx="19">
                  <c:v>40935</c:v>
                </c:pt>
                <c:pt idx="20">
                  <c:v>40938</c:v>
                </c:pt>
                <c:pt idx="21">
                  <c:v>40939</c:v>
                </c:pt>
                <c:pt idx="22">
                  <c:v>40940</c:v>
                </c:pt>
                <c:pt idx="23">
                  <c:v>40941</c:v>
                </c:pt>
                <c:pt idx="24">
                  <c:v>40942</c:v>
                </c:pt>
                <c:pt idx="25">
                  <c:v>40945</c:v>
                </c:pt>
                <c:pt idx="26">
                  <c:v>40946</c:v>
                </c:pt>
                <c:pt idx="27">
                  <c:v>40947</c:v>
                </c:pt>
                <c:pt idx="28">
                  <c:v>40948</c:v>
                </c:pt>
                <c:pt idx="29">
                  <c:v>40949</c:v>
                </c:pt>
                <c:pt idx="30">
                  <c:v>40952</c:v>
                </c:pt>
                <c:pt idx="31">
                  <c:v>40953</c:v>
                </c:pt>
                <c:pt idx="32">
                  <c:v>40954</c:v>
                </c:pt>
                <c:pt idx="33">
                  <c:v>40955</c:v>
                </c:pt>
                <c:pt idx="34">
                  <c:v>40956</c:v>
                </c:pt>
                <c:pt idx="35">
                  <c:v>40959</c:v>
                </c:pt>
                <c:pt idx="36">
                  <c:v>40960</c:v>
                </c:pt>
                <c:pt idx="37">
                  <c:v>40961</c:v>
                </c:pt>
                <c:pt idx="38">
                  <c:v>40962</c:v>
                </c:pt>
                <c:pt idx="39">
                  <c:v>40963</c:v>
                </c:pt>
                <c:pt idx="40">
                  <c:v>40966</c:v>
                </c:pt>
                <c:pt idx="41">
                  <c:v>40967</c:v>
                </c:pt>
                <c:pt idx="42">
                  <c:v>40968</c:v>
                </c:pt>
                <c:pt idx="43">
                  <c:v>40969</c:v>
                </c:pt>
                <c:pt idx="44">
                  <c:v>40970</c:v>
                </c:pt>
                <c:pt idx="45">
                  <c:v>40973</c:v>
                </c:pt>
                <c:pt idx="46">
                  <c:v>40974</c:v>
                </c:pt>
                <c:pt idx="47">
                  <c:v>40975</c:v>
                </c:pt>
                <c:pt idx="48">
                  <c:v>40976</c:v>
                </c:pt>
                <c:pt idx="49">
                  <c:v>40977</c:v>
                </c:pt>
                <c:pt idx="50">
                  <c:v>40980</c:v>
                </c:pt>
                <c:pt idx="51">
                  <c:v>40981</c:v>
                </c:pt>
                <c:pt idx="52">
                  <c:v>40982</c:v>
                </c:pt>
                <c:pt idx="53">
                  <c:v>40983</c:v>
                </c:pt>
                <c:pt idx="54">
                  <c:v>40984</c:v>
                </c:pt>
                <c:pt idx="55">
                  <c:v>40987</c:v>
                </c:pt>
                <c:pt idx="56">
                  <c:v>40988</c:v>
                </c:pt>
                <c:pt idx="57">
                  <c:v>40989</c:v>
                </c:pt>
                <c:pt idx="58">
                  <c:v>40990</c:v>
                </c:pt>
                <c:pt idx="59">
                  <c:v>40991</c:v>
                </c:pt>
                <c:pt idx="60">
                  <c:v>40994</c:v>
                </c:pt>
                <c:pt idx="61">
                  <c:v>40995</c:v>
                </c:pt>
                <c:pt idx="62">
                  <c:v>40996</c:v>
                </c:pt>
                <c:pt idx="63">
                  <c:v>40997</c:v>
                </c:pt>
                <c:pt idx="64">
                  <c:v>40998</c:v>
                </c:pt>
                <c:pt idx="65">
                  <c:v>41001</c:v>
                </c:pt>
                <c:pt idx="66">
                  <c:v>41002</c:v>
                </c:pt>
                <c:pt idx="67">
                  <c:v>41003</c:v>
                </c:pt>
                <c:pt idx="68">
                  <c:v>41004</c:v>
                </c:pt>
                <c:pt idx="69">
                  <c:v>41005</c:v>
                </c:pt>
                <c:pt idx="70">
                  <c:v>41008</c:v>
                </c:pt>
                <c:pt idx="71">
                  <c:v>41009</c:v>
                </c:pt>
                <c:pt idx="72">
                  <c:v>41010</c:v>
                </c:pt>
                <c:pt idx="73">
                  <c:v>41011</c:v>
                </c:pt>
                <c:pt idx="74">
                  <c:v>41012</c:v>
                </c:pt>
                <c:pt idx="75">
                  <c:v>41015</c:v>
                </c:pt>
                <c:pt idx="76">
                  <c:v>41016</c:v>
                </c:pt>
                <c:pt idx="77">
                  <c:v>41017</c:v>
                </c:pt>
                <c:pt idx="78">
                  <c:v>41018</c:v>
                </c:pt>
                <c:pt idx="79">
                  <c:v>41019</c:v>
                </c:pt>
                <c:pt idx="80">
                  <c:v>41022</c:v>
                </c:pt>
                <c:pt idx="81">
                  <c:v>41023</c:v>
                </c:pt>
                <c:pt idx="82">
                  <c:v>41024</c:v>
                </c:pt>
                <c:pt idx="83">
                  <c:v>41025</c:v>
                </c:pt>
                <c:pt idx="84">
                  <c:v>41026</c:v>
                </c:pt>
                <c:pt idx="85">
                  <c:v>41029</c:v>
                </c:pt>
                <c:pt idx="86">
                  <c:v>41030</c:v>
                </c:pt>
                <c:pt idx="87">
                  <c:v>41031</c:v>
                </c:pt>
                <c:pt idx="88">
                  <c:v>41032</c:v>
                </c:pt>
                <c:pt idx="89">
                  <c:v>41033</c:v>
                </c:pt>
                <c:pt idx="90">
                  <c:v>41036</c:v>
                </c:pt>
                <c:pt idx="91">
                  <c:v>41037</c:v>
                </c:pt>
                <c:pt idx="92">
                  <c:v>41038</c:v>
                </c:pt>
                <c:pt idx="93">
                  <c:v>41039</c:v>
                </c:pt>
                <c:pt idx="94">
                  <c:v>41040</c:v>
                </c:pt>
                <c:pt idx="95">
                  <c:v>41043</c:v>
                </c:pt>
                <c:pt idx="96">
                  <c:v>41044</c:v>
                </c:pt>
                <c:pt idx="97">
                  <c:v>41045</c:v>
                </c:pt>
                <c:pt idx="98">
                  <c:v>41046</c:v>
                </c:pt>
                <c:pt idx="99">
                  <c:v>41047</c:v>
                </c:pt>
                <c:pt idx="100">
                  <c:v>41050</c:v>
                </c:pt>
                <c:pt idx="101">
                  <c:v>41051</c:v>
                </c:pt>
                <c:pt idx="102">
                  <c:v>41052</c:v>
                </c:pt>
                <c:pt idx="103">
                  <c:v>41053</c:v>
                </c:pt>
                <c:pt idx="104">
                  <c:v>41054</c:v>
                </c:pt>
                <c:pt idx="105">
                  <c:v>41057</c:v>
                </c:pt>
                <c:pt idx="106">
                  <c:v>41058</c:v>
                </c:pt>
                <c:pt idx="107">
                  <c:v>41059</c:v>
                </c:pt>
                <c:pt idx="108">
                  <c:v>41060</c:v>
                </c:pt>
                <c:pt idx="109">
                  <c:v>41061</c:v>
                </c:pt>
                <c:pt idx="110">
                  <c:v>41064</c:v>
                </c:pt>
                <c:pt idx="111">
                  <c:v>41065</c:v>
                </c:pt>
                <c:pt idx="112">
                  <c:v>41066</c:v>
                </c:pt>
                <c:pt idx="113">
                  <c:v>41067</c:v>
                </c:pt>
                <c:pt idx="114">
                  <c:v>41068</c:v>
                </c:pt>
                <c:pt idx="115">
                  <c:v>41071</c:v>
                </c:pt>
                <c:pt idx="116">
                  <c:v>41072</c:v>
                </c:pt>
                <c:pt idx="117">
                  <c:v>41073</c:v>
                </c:pt>
                <c:pt idx="118">
                  <c:v>41074</c:v>
                </c:pt>
                <c:pt idx="119">
                  <c:v>41075</c:v>
                </c:pt>
                <c:pt idx="120">
                  <c:v>41078</c:v>
                </c:pt>
                <c:pt idx="121">
                  <c:v>41079</c:v>
                </c:pt>
                <c:pt idx="122">
                  <c:v>41080</c:v>
                </c:pt>
                <c:pt idx="123">
                  <c:v>41081</c:v>
                </c:pt>
                <c:pt idx="124">
                  <c:v>41082</c:v>
                </c:pt>
                <c:pt idx="125">
                  <c:v>41085</c:v>
                </c:pt>
                <c:pt idx="126">
                  <c:v>41086</c:v>
                </c:pt>
                <c:pt idx="127">
                  <c:v>41087</c:v>
                </c:pt>
                <c:pt idx="128">
                  <c:v>41088</c:v>
                </c:pt>
                <c:pt idx="129">
                  <c:v>41089</c:v>
                </c:pt>
                <c:pt idx="130">
                  <c:v>41092</c:v>
                </c:pt>
                <c:pt idx="131">
                  <c:v>41093</c:v>
                </c:pt>
                <c:pt idx="132">
                  <c:v>41094</c:v>
                </c:pt>
                <c:pt idx="133">
                  <c:v>41095</c:v>
                </c:pt>
                <c:pt idx="134">
                  <c:v>41096</c:v>
                </c:pt>
                <c:pt idx="135">
                  <c:v>41099</c:v>
                </c:pt>
                <c:pt idx="136">
                  <c:v>41100</c:v>
                </c:pt>
                <c:pt idx="137">
                  <c:v>41101</c:v>
                </c:pt>
                <c:pt idx="138">
                  <c:v>41102</c:v>
                </c:pt>
                <c:pt idx="139">
                  <c:v>41103</c:v>
                </c:pt>
                <c:pt idx="140">
                  <c:v>41106</c:v>
                </c:pt>
                <c:pt idx="141">
                  <c:v>41107</c:v>
                </c:pt>
                <c:pt idx="142">
                  <c:v>41108</c:v>
                </c:pt>
                <c:pt idx="143">
                  <c:v>41109</c:v>
                </c:pt>
                <c:pt idx="144">
                  <c:v>41110</c:v>
                </c:pt>
                <c:pt idx="145">
                  <c:v>41113</c:v>
                </c:pt>
                <c:pt idx="146">
                  <c:v>41114</c:v>
                </c:pt>
                <c:pt idx="147">
                  <c:v>41115</c:v>
                </c:pt>
                <c:pt idx="148">
                  <c:v>41116</c:v>
                </c:pt>
                <c:pt idx="149">
                  <c:v>41117</c:v>
                </c:pt>
                <c:pt idx="150">
                  <c:v>41120</c:v>
                </c:pt>
                <c:pt idx="151">
                  <c:v>41121</c:v>
                </c:pt>
                <c:pt idx="152">
                  <c:v>41122</c:v>
                </c:pt>
                <c:pt idx="153">
                  <c:v>41123</c:v>
                </c:pt>
                <c:pt idx="154">
                  <c:v>41124</c:v>
                </c:pt>
                <c:pt idx="155">
                  <c:v>41127</c:v>
                </c:pt>
                <c:pt idx="156">
                  <c:v>41128</c:v>
                </c:pt>
                <c:pt idx="157">
                  <c:v>41129</c:v>
                </c:pt>
                <c:pt idx="158">
                  <c:v>41130</c:v>
                </c:pt>
                <c:pt idx="159">
                  <c:v>41131</c:v>
                </c:pt>
                <c:pt idx="160">
                  <c:v>41134</c:v>
                </c:pt>
                <c:pt idx="161">
                  <c:v>41135</c:v>
                </c:pt>
                <c:pt idx="162">
                  <c:v>41136</c:v>
                </c:pt>
                <c:pt idx="163">
                  <c:v>41137</c:v>
                </c:pt>
                <c:pt idx="164">
                  <c:v>41138</c:v>
                </c:pt>
                <c:pt idx="165">
                  <c:v>41141</c:v>
                </c:pt>
                <c:pt idx="166">
                  <c:v>41142</c:v>
                </c:pt>
                <c:pt idx="167">
                  <c:v>41143</c:v>
                </c:pt>
                <c:pt idx="168">
                  <c:v>41144</c:v>
                </c:pt>
                <c:pt idx="169">
                  <c:v>41145</c:v>
                </c:pt>
                <c:pt idx="170">
                  <c:v>41148</c:v>
                </c:pt>
                <c:pt idx="171">
                  <c:v>41149</c:v>
                </c:pt>
                <c:pt idx="172">
                  <c:v>41150</c:v>
                </c:pt>
                <c:pt idx="173">
                  <c:v>41151</c:v>
                </c:pt>
                <c:pt idx="174">
                  <c:v>41152</c:v>
                </c:pt>
                <c:pt idx="175">
                  <c:v>41155</c:v>
                </c:pt>
                <c:pt idx="176">
                  <c:v>41156</c:v>
                </c:pt>
                <c:pt idx="177">
                  <c:v>41157</c:v>
                </c:pt>
                <c:pt idx="178">
                  <c:v>41158</c:v>
                </c:pt>
                <c:pt idx="179">
                  <c:v>41159</c:v>
                </c:pt>
                <c:pt idx="180">
                  <c:v>41162</c:v>
                </c:pt>
                <c:pt idx="181">
                  <c:v>41163</c:v>
                </c:pt>
                <c:pt idx="182">
                  <c:v>41164</c:v>
                </c:pt>
                <c:pt idx="183">
                  <c:v>41165</c:v>
                </c:pt>
                <c:pt idx="184">
                  <c:v>41166</c:v>
                </c:pt>
                <c:pt idx="185">
                  <c:v>41169</c:v>
                </c:pt>
                <c:pt idx="186">
                  <c:v>41170</c:v>
                </c:pt>
                <c:pt idx="187">
                  <c:v>41171</c:v>
                </c:pt>
                <c:pt idx="188">
                  <c:v>41172</c:v>
                </c:pt>
                <c:pt idx="189">
                  <c:v>41173</c:v>
                </c:pt>
                <c:pt idx="190">
                  <c:v>41176</c:v>
                </c:pt>
                <c:pt idx="191">
                  <c:v>41177</c:v>
                </c:pt>
                <c:pt idx="192">
                  <c:v>41178</c:v>
                </c:pt>
                <c:pt idx="193">
                  <c:v>41179</c:v>
                </c:pt>
                <c:pt idx="194">
                  <c:v>41180</c:v>
                </c:pt>
                <c:pt idx="195">
                  <c:v>41183</c:v>
                </c:pt>
                <c:pt idx="196">
                  <c:v>41184</c:v>
                </c:pt>
                <c:pt idx="197">
                  <c:v>41185</c:v>
                </c:pt>
                <c:pt idx="198">
                  <c:v>41186</c:v>
                </c:pt>
                <c:pt idx="199">
                  <c:v>41187</c:v>
                </c:pt>
                <c:pt idx="200">
                  <c:v>41190</c:v>
                </c:pt>
                <c:pt idx="201">
                  <c:v>41191</c:v>
                </c:pt>
                <c:pt idx="202">
                  <c:v>41192</c:v>
                </c:pt>
                <c:pt idx="203">
                  <c:v>41193</c:v>
                </c:pt>
                <c:pt idx="204">
                  <c:v>41194</c:v>
                </c:pt>
                <c:pt idx="205">
                  <c:v>41197</c:v>
                </c:pt>
              </c:numCache>
            </c:numRef>
          </c:cat>
          <c:val>
            <c:numRef>
              <c:f>Data!$R$263:$R$468</c:f>
              <c:numCache>
                <c:formatCode>_-* #,##0.00_-;\-* #,##0.00_-;_-* "-"??_-;_-@_-</c:formatCode>
                <c:ptCount val="206"/>
                <c:pt idx="0">
                  <c:v>100</c:v>
                </c:pt>
                <c:pt idx="1">
                  <c:v>102.2588741484403</c:v>
                </c:pt>
                <c:pt idx="2">
                  <c:v>101.7927572606669</c:v>
                </c:pt>
                <c:pt idx="3">
                  <c:v>101.18321979204016</c:v>
                </c:pt>
                <c:pt idx="4">
                  <c:v>100.50197203298674</c:v>
                </c:pt>
                <c:pt idx="5">
                  <c:v>102.2588741484403</c:v>
                </c:pt>
                <c:pt idx="6">
                  <c:v>104.82251703119398</c:v>
                </c:pt>
                <c:pt idx="7">
                  <c:v>107.31444962352097</c:v>
                </c:pt>
                <c:pt idx="8">
                  <c:v>107.48942273216207</c:v>
                </c:pt>
                <c:pt idx="9">
                  <c:v>106.81247759053424</c:v>
                </c:pt>
                <c:pt idx="10">
                  <c:v>107.45787020437432</c:v>
                </c:pt>
                <c:pt idx="11">
                  <c:v>109.14736464682682</c:v>
                </c:pt>
                <c:pt idx="12">
                  <c:v>109.23269989243455</c:v>
                </c:pt>
                <c:pt idx="13">
                  <c:v>109.11652922194335</c:v>
                </c:pt>
                <c:pt idx="14">
                  <c:v>110.02581570455361</c:v>
                </c:pt>
                <c:pt idx="15">
                  <c:v>111.99354607386161</c:v>
                </c:pt>
                <c:pt idx="16">
                  <c:v>111.10648978128361</c:v>
                </c:pt>
                <c:pt idx="17">
                  <c:v>113.42775188239513</c:v>
                </c:pt>
                <c:pt idx="18">
                  <c:v>115.39548225170313</c:v>
                </c:pt>
                <c:pt idx="19">
                  <c:v>116.27823592685552</c:v>
                </c:pt>
                <c:pt idx="20">
                  <c:v>115.63284331301543</c:v>
                </c:pt>
                <c:pt idx="21">
                  <c:v>113.81355324489064</c:v>
                </c:pt>
                <c:pt idx="22">
                  <c:v>116.02724991036213</c:v>
                </c:pt>
                <c:pt idx="23">
                  <c:v>116.92362854069557</c:v>
                </c:pt>
                <c:pt idx="24">
                  <c:v>116.43958408031551</c:v>
                </c:pt>
                <c:pt idx="25">
                  <c:v>116.61025457153103</c:v>
                </c:pt>
                <c:pt idx="26">
                  <c:v>118.35783434922911</c:v>
                </c:pt>
                <c:pt idx="27">
                  <c:v>119.36177841520259</c:v>
                </c:pt>
                <c:pt idx="28">
                  <c:v>118.75224094657584</c:v>
                </c:pt>
                <c:pt idx="29">
                  <c:v>118.91358910003586</c:v>
                </c:pt>
                <c:pt idx="30">
                  <c:v>118.46109716744353</c:v>
                </c:pt>
                <c:pt idx="31">
                  <c:v>116.9688060236644</c:v>
                </c:pt>
                <c:pt idx="32">
                  <c:v>117.19684474722123</c:v>
                </c:pt>
                <c:pt idx="33">
                  <c:v>116.49336679813554</c:v>
                </c:pt>
                <c:pt idx="34">
                  <c:v>117.12083183936895</c:v>
                </c:pt>
                <c:pt idx="35">
                  <c:v>118.10684833273575</c:v>
                </c:pt>
                <c:pt idx="36">
                  <c:v>120.95733237719612</c:v>
                </c:pt>
                <c:pt idx="37">
                  <c:v>123.6378630333453</c:v>
                </c:pt>
                <c:pt idx="38">
                  <c:v>123.53890283255646</c:v>
                </c:pt>
                <c:pt idx="39">
                  <c:v>122.84904983865187</c:v>
                </c:pt>
                <c:pt idx="40">
                  <c:v>122.37361061312298</c:v>
                </c:pt>
                <c:pt idx="41">
                  <c:v>123.25206167084977</c:v>
                </c:pt>
                <c:pt idx="42">
                  <c:v>120.41950519899605</c:v>
                </c:pt>
                <c:pt idx="43">
                  <c:v>121.92542129795625</c:v>
                </c:pt>
                <c:pt idx="44">
                  <c:v>121.85371100752957</c:v>
                </c:pt>
                <c:pt idx="45">
                  <c:v>119.2276801721047</c:v>
                </c:pt>
                <c:pt idx="46">
                  <c:v>115.8035138042309</c:v>
                </c:pt>
                <c:pt idx="47">
                  <c:v>116.88777339548224</c:v>
                </c:pt>
                <c:pt idx="48">
                  <c:v>119.21835783434922</c:v>
                </c:pt>
                <c:pt idx="49">
                  <c:v>120.77805665112945</c:v>
                </c:pt>
                <c:pt idx="50">
                  <c:v>121.5489422732162</c:v>
                </c:pt>
                <c:pt idx="51">
                  <c:v>121.04697024022948</c:v>
                </c:pt>
                <c:pt idx="52">
                  <c:v>119.97131588382932</c:v>
                </c:pt>
                <c:pt idx="53">
                  <c:v>120.90354965937613</c:v>
                </c:pt>
                <c:pt idx="54">
                  <c:v>119.88167802079599</c:v>
                </c:pt>
                <c:pt idx="55">
                  <c:v>120.7422015059161</c:v>
                </c:pt>
                <c:pt idx="56">
                  <c:v>118.72570813911798</c:v>
                </c:pt>
                <c:pt idx="57">
                  <c:v>117.58694872714234</c:v>
                </c:pt>
                <c:pt idx="58">
                  <c:v>116.19792040157763</c:v>
                </c:pt>
                <c:pt idx="59">
                  <c:v>116.63678737898888</c:v>
                </c:pt>
                <c:pt idx="60">
                  <c:v>118.18788096091791</c:v>
                </c:pt>
                <c:pt idx="61">
                  <c:v>118.61312298314807</c:v>
                </c:pt>
                <c:pt idx="62">
                  <c:v>117.30010756543562</c:v>
                </c:pt>
                <c:pt idx="63">
                  <c:v>116.72642524202223</c:v>
                </c:pt>
                <c:pt idx="64">
                  <c:v>117.51523843671568</c:v>
                </c:pt>
                <c:pt idx="65">
                  <c:v>118.38508425959127</c:v>
                </c:pt>
                <c:pt idx="66">
                  <c:v>117.79347436357116</c:v>
                </c:pt>
                <c:pt idx="67">
                  <c:v>114.74578702043745</c:v>
                </c:pt>
                <c:pt idx="68">
                  <c:v>115.06848332735748</c:v>
                </c:pt>
                <c:pt idx="69">
                  <c:v>114.81893151667263</c:v>
                </c:pt>
                <c:pt idx="70">
                  <c:v>115.63284331301543</c:v>
                </c:pt>
                <c:pt idx="71">
                  <c:v>114.60236643958407</c:v>
                </c:pt>
                <c:pt idx="72">
                  <c:v>113.65220509143063</c:v>
                </c:pt>
                <c:pt idx="73">
                  <c:v>115.06848332735748</c:v>
                </c:pt>
                <c:pt idx="74">
                  <c:v>113.6163499462173</c:v>
                </c:pt>
                <c:pt idx="75">
                  <c:v>113.01541771244175</c:v>
                </c:pt>
                <c:pt idx="76">
                  <c:v>113.64288275367515</c:v>
                </c:pt>
                <c:pt idx="77">
                  <c:v>113.19469343850844</c:v>
                </c:pt>
                <c:pt idx="78">
                  <c:v>113.33811401936178</c:v>
                </c:pt>
                <c:pt idx="79">
                  <c:v>113.40982430978845</c:v>
                </c:pt>
                <c:pt idx="80">
                  <c:v>111.90390821082825</c:v>
                </c:pt>
                <c:pt idx="81">
                  <c:v>110.89996414485479</c:v>
                </c:pt>
                <c:pt idx="82">
                  <c:v>111.44209394048046</c:v>
                </c:pt>
                <c:pt idx="83">
                  <c:v>112.52276801721048</c:v>
                </c:pt>
                <c:pt idx="84">
                  <c:v>112.73789888849051</c:v>
                </c:pt>
                <c:pt idx="85">
                  <c:v>112.37002509860166</c:v>
                </c:pt>
                <c:pt idx="86">
                  <c:v>112.71997131588383</c:v>
                </c:pt>
                <c:pt idx="87">
                  <c:v>112.02940121907494</c:v>
                </c:pt>
                <c:pt idx="88">
                  <c:v>110.21011115095017</c:v>
                </c:pt>
                <c:pt idx="89">
                  <c:v>109.51093581929008</c:v>
                </c:pt>
                <c:pt idx="90">
                  <c:v>109.63642882753678</c:v>
                </c:pt>
                <c:pt idx="91">
                  <c:v>108.37217640731444</c:v>
                </c:pt>
                <c:pt idx="92">
                  <c:v>107.56543564001436</c:v>
                </c:pt>
                <c:pt idx="93">
                  <c:v>106.69630692004304</c:v>
                </c:pt>
                <c:pt idx="94">
                  <c:v>105.01972032986733</c:v>
                </c:pt>
                <c:pt idx="95">
                  <c:v>103.15525277877376</c:v>
                </c:pt>
                <c:pt idx="96">
                  <c:v>102.78809609178919</c:v>
                </c:pt>
                <c:pt idx="97">
                  <c:v>102.64467551093584</c:v>
                </c:pt>
                <c:pt idx="98">
                  <c:v>104.17712441735389</c:v>
                </c:pt>
                <c:pt idx="99">
                  <c:v>104.37432771602727</c:v>
                </c:pt>
                <c:pt idx="100">
                  <c:v>105.2083183936895</c:v>
                </c:pt>
                <c:pt idx="101">
                  <c:v>103.60344209394047</c:v>
                </c:pt>
                <c:pt idx="102">
                  <c:v>102.18716385801363</c:v>
                </c:pt>
                <c:pt idx="103">
                  <c:v>101.82861240588024</c:v>
                </c:pt>
                <c:pt idx="104">
                  <c:v>102.61742560057368</c:v>
                </c:pt>
                <c:pt idx="105">
                  <c:v>103.22696306920042</c:v>
                </c:pt>
                <c:pt idx="106">
                  <c:v>102.545715310147</c:v>
                </c:pt>
                <c:pt idx="107">
                  <c:v>100.43026174256006</c:v>
                </c:pt>
                <c:pt idx="108">
                  <c:v>101.5059160989602</c:v>
                </c:pt>
                <c:pt idx="109">
                  <c:v>103.62136966654715</c:v>
                </c:pt>
                <c:pt idx="110">
                  <c:v>102.53711007529583</c:v>
                </c:pt>
                <c:pt idx="111">
                  <c:v>103.03908210828254</c:v>
                </c:pt>
                <c:pt idx="112">
                  <c:v>104.93008246683399</c:v>
                </c:pt>
                <c:pt idx="113">
                  <c:v>103.34385084259591</c:v>
                </c:pt>
                <c:pt idx="114">
                  <c:v>102.76084618142704</c:v>
                </c:pt>
                <c:pt idx="115">
                  <c:v>103.55898171387594</c:v>
                </c:pt>
                <c:pt idx="116">
                  <c:v>104.28468985299391</c:v>
                </c:pt>
                <c:pt idx="117">
                  <c:v>105.0290426676228</c:v>
                </c:pt>
                <c:pt idx="118">
                  <c:v>107.19827895302976</c:v>
                </c:pt>
                <c:pt idx="119">
                  <c:v>106.42237361061314</c:v>
                </c:pt>
                <c:pt idx="120">
                  <c:v>106.40014342058086</c:v>
                </c:pt>
                <c:pt idx="121">
                  <c:v>106.25672283972749</c:v>
                </c:pt>
                <c:pt idx="122">
                  <c:v>104.56077447113661</c:v>
                </c:pt>
                <c:pt idx="123">
                  <c:v>103.1695948368591</c:v>
                </c:pt>
                <c:pt idx="124">
                  <c:v>103.02474005019721</c:v>
                </c:pt>
                <c:pt idx="125">
                  <c:v>103.52097525994979</c:v>
                </c:pt>
                <c:pt idx="126">
                  <c:v>102.34492649695233</c:v>
                </c:pt>
                <c:pt idx="127">
                  <c:v>101.12226604517748</c:v>
                </c:pt>
                <c:pt idx="128">
                  <c:v>99.605593402653284</c:v>
                </c:pt>
                <c:pt idx="129">
                  <c:v>103.82215847974183</c:v>
                </c:pt>
                <c:pt idx="130">
                  <c:v>104.39440659734672</c:v>
                </c:pt>
                <c:pt idx="131">
                  <c:v>106.84116170670492</c:v>
                </c:pt>
                <c:pt idx="132">
                  <c:v>106.13122983148082</c:v>
                </c:pt>
                <c:pt idx="133">
                  <c:v>105.73323771961276</c:v>
                </c:pt>
                <c:pt idx="134">
                  <c:v>103.58551452133382</c:v>
                </c:pt>
                <c:pt idx="135">
                  <c:v>103.56758694872714</c:v>
                </c:pt>
                <c:pt idx="136">
                  <c:v>102.11401936177842</c:v>
                </c:pt>
                <c:pt idx="137">
                  <c:v>102.37361061312298</c:v>
                </c:pt>
                <c:pt idx="138">
                  <c:v>101.6027249910362</c:v>
                </c:pt>
                <c:pt idx="139">
                  <c:v>102.58157045536034</c:v>
                </c:pt>
                <c:pt idx="140">
                  <c:v>101.66367873789891</c:v>
                </c:pt>
                <c:pt idx="141">
                  <c:v>101.61348153460021</c:v>
                </c:pt>
                <c:pt idx="142">
                  <c:v>100.7959842237361</c:v>
                </c:pt>
                <c:pt idx="143">
                  <c:v>101.75690211545356</c:v>
                </c:pt>
                <c:pt idx="144">
                  <c:v>101.39835066332019</c:v>
                </c:pt>
                <c:pt idx="145">
                  <c:v>100.37289351021872</c:v>
                </c:pt>
                <c:pt idx="146">
                  <c:v>99.288633918967363</c:v>
                </c:pt>
                <c:pt idx="147">
                  <c:v>100.34062387952672</c:v>
                </c:pt>
                <c:pt idx="148">
                  <c:v>100.76371459304411</c:v>
                </c:pt>
                <c:pt idx="149">
                  <c:v>101.16170670491216</c:v>
                </c:pt>
                <c:pt idx="150">
                  <c:v>101.59913947651486</c:v>
                </c:pt>
                <c:pt idx="151">
                  <c:v>101.49157404087485</c:v>
                </c:pt>
                <c:pt idx="152">
                  <c:v>100.27967013266404</c:v>
                </c:pt>
                <c:pt idx="153">
                  <c:v>99.533883112226604</c:v>
                </c:pt>
                <c:pt idx="154">
                  <c:v>100.82466833990678</c:v>
                </c:pt>
                <c:pt idx="155">
                  <c:v>100.30692004302617</c:v>
                </c:pt>
                <c:pt idx="156">
                  <c:v>101.00896378630333</c:v>
                </c:pt>
                <c:pt idx="157">
                  <c:v>100.99892434564362</c:v>
                </c:pt>
                <c:pt idx="158">
                  <c:v>101.25493008246684</c:v>
                </c:pt>
                <c:pt idx="159">
                  <c:v>100.41591968447472</c:v>
                </c:pt>
                <c:pt idx="160">
                  <c:v>99.439225528863389</c:v>
                </c:pt>
                <c:pt idx="161">
                  <c:v>100.11115095016135</c:v>
                </c:pt>
                <c:pt idx="162">
                  <c:v>99.996414485478667</c:v>
                </c:pt>
                <c:pt idx="163">
                  <c:v>103.39046253137325</c:v>
                </c:pt>
                <c:pt idx="164">
                  <c:v>105.71889566152744</c:v>
                </c:pt>
                <c:pt idx="165">
                  <c:v>107.00250986016493</c:v>
                </c:pt>
                <c:pt idx="166">
                  <c:v>108.20867694514162</c:v>
                </c:pt>
                <c:pt idx="167">
                  <c:v>110.14700609537469</c:v>
                </c:pt>
                <c:pt idx="168">
                  <c:v>110.57368232341341</c:v>
                </c:pt>
                <c:pt idx="169">
                  <c:v>111.11150950161348</c:v>
                </c:pt>
                <c:pt idx="170">
                  <c:v>110.71925421297956</c:v>
                </c:pt>
                <c:pt idx="171">
                  <c:v>108.8562208676945</c:v>
                </c:pt>
                <c:pt idx="172">
                  <c:v>108.75224094657582</c:v>
                </c:pt>
                <c:pt idx="173">
                  <c:v>108.11401936177842</c:v>
                </c:pt>
                <c:pt idx="174">
                  <c:v>110.43384725708138</c:v>
                </c:pt>
                <c:pt idx="175">
                  <c:v>111.26210111150949</c:v>
                </c:pt>
                <c:pt idx="176">
                  <c:v>112.54571531014702</c:v>
                </c:pt>
                <c:pt idx="177">
                  <c:v>112.6819648619577</c:v>
                </c:pt>
                <c:pt idx="178">
                  <c:v>113.52456077447113</c:v>
                </c:pt>
                <c:pt idx="179">
                  <c:v>114.1161706704912</c:v>
                </c:pt>
                <c:pt idx="180">
                  <c:v>114.23090713517389</c:v>
                </c:pt>
                <c:pt idx="181">
                  <c:v>115.11294370742202</c:v>
                </c:pt>
                <c:pt idx="182">
                  <c:v>118.0387235568304</c:v>
                </c:pt>
                <c:pt idx="183">
                  <c:v>120.8282538544281</c:v>
                </c:pt>
                <c:pt idx="184">
                  <c:v>122.55288633918968</c:v>
                </c:pt>
                <c:pt idx="185">
                  <c:v>119.49444245249192</c:v>
                </c:pt>
                <c:pt idx="186">
                  <c:v>116.97239153818573</c:v>
                </c:pt>
                <c:pt idx="187">
                  <c:v>117.55467909645034</c:v>
                </c:pt>
                <c:pt idx="188">
                  <c:v>116.63678737898888</c:v>
                </c:pt>
                <c:pt idx="189">
                  <c:v>117.25349587665829</c:v>
                </c:pt>
                <c:pt idx="190">
                  <c:v>116.27823592685552</c:v>
                </c:pt>
                <c:pt idx="191">
                  <c:v>116.73718178558623</c:v>
                </c:pt>
                <c:pt idx="192">
                  <c:v>117.22839727500896</c:v>
                </c:pt>
                <c:pt idx="193">
                  <c:v>118.27178200071711</c:v>
                </c:pt>
                <c:pt idx="194">
                  <c:v>119.18250268913589</c:v>
                </c:pt>
                <c:pt idx="195">
                  <c:v>120.41591968447472</c:v>
                </c:pt>
                <c:pt idx="196">
                  <c:v>120.27967013266402</c:v>
                </c:pt>
                <c:pt idx="197">
                  <c:v>120.9752599498028</c:v>
                </c:pt>
                <c:pt idx="198">
                  <c:v>123.19612764431696</c:v>
                </c:pt>
                <c:pt idx="199">
                  <c:v>122.35783434922911</c:v>
                </c:pt>
                <c:pt idx="200">
                  <c:v>121.50950161348153</c:v>
                </c:pt>
                <c:pt idx="201">
                  <c:v>121.0720688418788</c:v>
                </c:pt>
                <c:pt idx="202">
                  <c:v>120.03944065973467</c:v>
                </c:pt>
                <c:pt idx="203">
                  <c:v>120.28684116170672</c:v>
                </c:pt>
                <c:pt idx="204">
                  <c:v>118.4316959483686</c:v>
                </c:pt>
                <c:pt idx="205">
                  <c:v>117.62280387235569</c:v>
                </c:pt>
              </c:numCache>
            </c:numRef>
          </c:val>
          <c:smooth val="0"/>
          <c:extLst>
            <c:ext xmlns:c16="http://schemas.microsoft.com/office/drawing/2014/chart" uri="{C3380CC4-5D6E-409C-BE32-E72D297353CC}">
              <c16:uniqueId val="{00000000-9977-4E37-812E-E5DE45835F02}"/>
            </c:ext>
          </c:extLst>
        </c:ser>
        <c:ser>
          <c:idx val="1"/>
          <c:order val="1"/>
          <c:spPr>
            <a:ln w="22225" cap="rnd" cmpd="sng" algn="ctr">
              <a:solidFill>
                <a:schemeClr val="accent2"/>
              </a:solidFill>
              <a:round/>
            </a:ln>
            <a:effectLst/>
          </c:spPr>
          <c:marker>
            <c:symbol val="none"/>
          </c:marker>
          <c:cat>
            <c:numRef>
              <c:f>Data!$A$263:$A$468</c:f>
              <c:numCache>
                <c:formatCode>m/d/yyyy</c:formatCode>
                <c:ptCount val="206"/>
                <c:pt idx="0">
                  <c:v>40910</c:v>
                </c:pt>
                <c:pt idx="1">
                  <c:v>40911</c:v>
                </c:pt>
                <c:pt idx="2">
                  <c:v>40912</c:v>
                </c:pt>
                <c:pt idx="3">
                  <c:v>40913</c:v>
                </c:pt>
                <c:pt idx="4">
                  <c:v>40914</c:v>
                </c:pt>
                <c:pt idx="5">
                  <c:v>40917</c:v>
                </c:pt>
                <c:pt idx="6">
                  <c:v>40918</c:v>
                </c:pt>
                <c:pt idx="7">
                  <c:v>40919</c:v>
                </c:pt>
                <c:pt idx="8">
                  <c:v>40920</c:v>
                </c:pt>
                <c:pt idx="9">
                  <c:v>40921</c:v>
                </c:pt>
                <c:pt idx="10">
                  <c:v>40924</c:v>
                </c:pt>
                <c:pt idx="11">
                  <c:v>40925</c:v>
                </c:pt>
                <c:pt idx="12">
                  <c:v>40926</c:v>
                </c:pt>
                <c:pt idx="13">
                  <c:v>40927</c:v>
                </c:pt>
                <c:pt idx="14">
                  <c:v>40928</c:v>
                </c:pt>
                <c:pt idx="15">
                  <c:v>40931</c:v>
                </c:pt>
                <c:pt idx="16">
                  <c:v>40932</c:v>
                </c:pt>
                <c:pt idx="17">
                  <c:v>40933</c:v>
                </c:pt>
                <c:pt idx="18">
                  <c:v>40934</c:v>
                </c:pt>
                <c:pt idx="19">
                  <c:v>40935</c:v>
                </c:pt>
                <c:pt idx="20">
                  <c:v>40938</c:v>
                </c:pt>
                <c:pt idx="21">
                  <c:v>40939</c:v>
                </c:pt>
                <c:pt idx="22">
                  <c:v>40940</c:v>
                </c:pt>
                <c:pt idx="23">
                  <c:v>40941</c:v>
                </c:pt>
                <c:pt idx="24">
                  <c:v>40942</c:v>
                </c:pt>
                <c:pt idx="25">
                  <c:v>40945</c:v>
                </c:pt>
                <c:pt idx="26">
                  <c:v>40946</c:v>
                </c:pt>
                <c:pt idx="27">
                  <c:v>40947</c:v>
                </c:pt>
                <c:pt idx="28">
                  <c:v>40948</c:v>
                </c:pt>
                <c:pt idx="29">
                  <c:v>40949</c:v>
                </c:pt>
                <c:pt idx="30">
                  <c:v>40952</c:v>
                </c:pt>
                <c:pt idx="31">
                  <c:v>40953</c:v>
                </c:pt>
                <c:pt idx="32">
                  <c:v>40954</c:v>
                </c:pt>
                <c:pt idx="33">
                  <c:v>40955</c:v>
                </c:pt>
                <c:pt idx="34">
                  <c:v>40956</c:v>
                </c:pt>
                <c:pt idx="35">
                  <c:v>40959</c:v>
                </c:pt>
                <c:pt idx="36">
                  <c:v>40960</c:v>
                </c:pt>
                <c:pt idx="37">
                  <c:v>40961</c:v>
                </c:pt>
                <c:pt idx="38">
                  <c:v>40962</c:v>
                </c:pt>
                <c:pt idx="39">
                  <c:v>40963</c:v>
                </c:pt>
                <c:pt idx="40">
                  <c:v>40966</c:v>
                </c:pt>
                <c:pt idx="41">
                  <c:v>40967</c:v>
                </c:pt>
                <c:pt idx="42">
                  <c:v>40968</c:v>
                </c:pt>
                <c:pt idx="43">
                  <c:v>40969</c:v>
                </c:pt>
                <c:pt idx="44">
                  <c:v>40970</c:v>
                </c:pt>
                <c:pt idx="45">
                  <c:v>40973</c:v>
                </c:pt>
                <c:pt idx="46">
                  <c:v>40974</c:v>
                </c:pt>
                <c:pt idx="47">
                  <c:v>40975</c:v>
                </c:pt>
                <c:pt idx="48">
                  <c:v>40976</c:v>
                </c:pt>
                <c:pt idx="49">
                  <c:v>40977</c:v>
                </c:pt>
                <c:pt idx="50">
                  <c:v>40980</c:v>
                </c:pt>
                <c:pt idx="51">
                  <c:v>40981</c:v>
                </c:pt>
                <c:pt idx="52">
                  <c:v>40982</c:v>
                </c:pt>
                <c:pt idx="53">
                  <c:v>40983</c:v>
                </c:pt>
                <c:pt idx="54">
                  <c:v>40984</c:v>
                </c:pt>
                <c:pt idx="55">
                  <c:v>40987</c:v>
                </c:pt>
                <c:pt idx="56">
                  <c:v>40988</c:v>
                </c:pt>
                <c:pt idx="57">
                  <c:v>40989</c:v>
                </c:pt>
                <c:pt idx="58">
                  <c:v>40990</c:v>
                </c:pt>
                <c:pt idx="59">
                  <c:v>40991</c:v>
                </c:pt>
                <c:pt idx="60">
                  <c:v>40994</c:v>
                </c:pt>
                <c:pt idx="61">
                  <c:v>40995</c:v>
                </c:pt>
                <c:pt idx="62">
                  <c:v>40996</c:v>
                </c:pt>
                <c:pt idx="63">
                  <c:v>40997</c:v>
                </c:pt>
                <c:pt idx="64">
                  <c:v>40998</c:v>
                </c:pt>
                <c:pt idx="65">
                  <c:v>41001</c:v>
                </c:pt>
                <c:pt idx="66">
                  <c:v>41002</c:v>
                </c:pt>
                <c:pt idx="67">
                  <c:v>41003</c:v>
                </c:pt>
                <c:pt idx="68">
                  <c:v>41004</c:v>
                </c:pt>
                <c:pt idx="69">
                  <c:v>41005</c:v>
                </c:pt>
                <c:pt idx="70">
                  <c:v>41008</c:v>
                </c:pt>
                <c:pt idx="71">
                  <c:v>41009</c:v>
                </c:pt>
                <c:pt idx="72">
                  <c:v>41010</c:v>
                </c:pt>
                <c:pt idx="73">
                  <c:v>41011</c:v>
                </c:pt>
                <c:pt idx="74">
                  <c:v>41012</c:v>
                </c:pt>
                <c:pt idx="75">
                  <c:v>41015</c:v>
                </c:pt>
                <c:pt idx="76">
                  <c:v>41016</c:v>
                </c:pt>
                <c:pt idx="77">
                  <c:v>41017</c:v>
                </c:pt>
                <c:pt idx="78">
                  <c:v>41018</c:v>
                </c:pt>
                <c:pt idx="79">
                  <c:v>41019</c:v>
                </c:pt>
                <c:pt idx="80">
                  <c:v>41022</c:v>
                </c:pt>
                <c:pt idx="81">
                  <c:v>41023</c:v>
                </c:pt>
                <c:pt idx="82">
                  <c:v>41024</c:v>
                </c:pt>
                <c:pt idx="83">
                  <c:v>41025</c:v>
                </c:pt>
                <c:pt idx="84">
                  <c:v>41026</c:v>
                </c:pt>
                <c:pt idx="85">
                  <c:v>41029</c:v>
                </c:pt>
                <c:pt idx="86">
                  <c:v>41030</c:v>
                </c:pt>
                <c:pt idx="87">
                  <c:v>41031</c:v>
                </c:pt>
                <c:pt idx="88">
                  <c:v>41032</c:v>
                </c:pt>
                <c:pt idx="89">
                  <c:v>41033</c:v>
                </c:pt>
                <c:pt idx="90">
                  <c:v>41036</c:v>
                </c:pt>
                <c:pt idx="91">
                  <c:v>41037</c:v>
                </c:pt>
                <c:pt idx="92">
                  <c:v>41038</c:v>
                </c:pt>
                <c:pt idx="93">
                  <c:v>41039</c:v>
                </c:pt>
                <c:pt idx="94">
                  <c:v>41040</c:v>
                </c:pt>
                <c:pt idx="95">
                  <c:v>41043</c:v>
                </c:pt>
                <c:pt idx="96">
                  <c:v>41044</c:v>
                </c:pt>
                <c:pt idx="97">
                  <c:v>41045</c:v>
                </c:pt>
                <c:pt idx="98">
                  <c:v>41046</c:v>
                </c:pt>
                <c:pt idx="99">
                  <c:v>41047</c:v>
                </c:pt>
                <c:pt idx="100">
                  <c:v>41050</c:v>
                </c:pt>
                <c:pt idx="101">
                  <c:v>41051</c:v>
                </c:pt>
                <c:pt idx="102">
                  <c:v>41052</c:v>
                </c:pt>
                <c:pt idx="103">
                  <c:v>41053</c:v>
                </c:pt>
                <c:pt idx="104">
                  <c:v>41054</c:v>
                </c:pt>
                <c:pt idx="105">
                  <c:v>41057</c:v>
                </c:pt>
                <c:pt idx="106">
                  <c:v>41058</c:v>
                </c:pt>
                <c:pt idx="107">
                  <c:v>41059</c:v>
                </c:pt>
                <c:pt idx="108">
                  <c:v>41060</c:v>
                </c:pt>
                <c:pt idx="109">
                  <c:v>41061</c:v>
                </c:pt>
                <c:pt idx="110">
                  <c:v>41064</c:v>
                </c:pt>
                <c:pt idx="111">
                  <c:v>41065</c:v>
                </c:pt>
                <c:pt idx="112">
                  <c:v>41066</c:v>
                </c:pt>
                <c:pt idx="113">
                  <c:v>41067</c:v>
                </c:pt>
                <c:pt idx="114">
                  <c:v>41068</c:v>
                </c:pt>
                <c:pt idx="115">
                  <c:v>41071</c:v>
                </c:pt>
                <c:pt idx="116">
                  <c:v>41072</c:v>
                </c:pt>
                <c:pt idx="117">
                  <c:v>41073</c:v>
                </c:pt>
                <c:pt idx="118">
                  <c:v>41074</c:v>
                </c:pt>
                <c:pt idx="119">
                  <c:v>41075</c:v>
                </c:pt>
                <c:pt idx="120">
                  <c:v>41078</c:v>
                </c:pt>
                <c:pt idx="121">
                  <c:v>41079</c:v>
                </c:pt>
                <c:pt idx="122">
                  <c:v>41080</c:v>
                </c:pt>
                <c:pt idx="123">
                  <c:v>41081</c:v>
                </c:pt>
                <c:pt idx="124">
                  <c:v>41082</c:v>
                </c:pt>
                <c:pt idx="125">
                  <c:v>41085</c:v>
                </c:pt>
                <c:pt idx="126">
                  <c:v>41086</c:v>
                </c:pt>
                <c:pt idx="127">
                  <c:v>41087</c:v>
                </c:pt>
                <c:pt idx="128">
                  <c:v>41088</c:v>
                </c:pt>
                <c:pt idx="129">
                  <c:v>41089</c:v>
                </c:pt>
                <c:pt idx="130">
                  <c:v>41092</c:v>
                </c:pt>
                <c:pt idx="131">
                  <c:v>41093</c:v>
                </c:pt>
                <c:pt idx="132">
                  <c:v>41094</c:v>
                </c:pt>
                <c:pt idx="133">
                  <c:v>41095</c:v>
                </c:pt>
                <c:pt idx="134">
                  <c:v>41096</c:v>
                </c:pt>
                <c:pt idx="135">
                  <c:v>41099</c:v>
                </c:pt>
                <c:pt idx="136">
                  <c:v>41100</c:v>
                </c:pt>
                <c:pt idx="137">
                  <c:v>41101</c:v>
                </c:pt>
                <c:pt idx="138">
                  <c:v>41102</c:v>
                </c:pt>
                <c:pt idx="139">
                  <c:v>41103</c:v>
                </c:pt>
                <c:pt idx="140">
                  <c:v>41106</c:v>
                </c:pt>
                <c:pt idx="141">
                  <c:v>41107</c:v>
                </c:pt>
                <c:pt idx="142">
                  <c:v>41108</c:v>
                </c:pt>
                <c:pt idx="143">
                  <c:v>41109</c:v>
                </c:pt>
                <c:pt idx="144">
                  <c:v>41110</c:v>
                </c:pt>
                <c:pt idx="145">
                  <c:v>41113</c:v>
                </c:pt>
                <c:pt idx="146">
                  <c:v>41114</c:v>
                </c:pt>
                <c:pt idx="147">
                  <c:v>41115</c:v>
                </c:pt>
                <c:pt idx="148">
                  <c:v>41116</c:v>
                </c:pt>
                <c:pt idx="149">
                  <c:v>41117</c:v>
                </c:pt>
                <c:pt idx="150">
                  <c:v>41120</c:v>
                </c:pt>
                <c:pt idx="151">
                  <c:v>41121</c:v>
                </c:pt>
                <c:pt idx="152">
                  <c:v>41122</c:v>
                </c:pt>
                <c:pt idx="153">
                  <c:v>41123</c:v>
                </c:pt>
                <c:pt idx="154">
                  <c:v>41124</c:v>
                </c:pt>
                <c:pt idx="155">
                  <c:v>41127</c:v>
                </c:pt>
                <c:pt idx="156">
                  <c:v>41128</c:v>
                </c:pt>
                <c:pt idx="157">
                  <c:v>41129</c:v>
                </c:pt>
                <c:pt idx="158">
                  <c:v>41130</c:v>
                </c:pt>
                <c:pt idx="159">
                  <c:v>41131</c:v>
                </c:pt>
                <c:pt idx="160">
                  <c:v>41134</c:v>
                </c:pt>
                <c:pt idx="161">
                  <c:v>41135</c:v>
                </c:pt>
                <c:pt idx="162">
                  <c:v>41136</c:v>
                </c:pt>
                <c:pt idx="163">
                  <c:v>41137</c:v>
                </c:pt>
                <c:pt idx="164">
                  <c:v>41138</c:v>
                </c:pt>
                <c:pt idx="165">
                  <c:v>41141</c:v>
                </c:pt>
                <c:pt idx="166">
                  <c:v>41142</c:v>
                </c:pt>
                <c:pt idx="167">
                  <c:v>41143</c:v>
                </c:pt>
                <c:pt idx="168">
                  <c:v>41144</c:v>
                </c:pt>
                <c:pt idx="169">
                  <c:v>41145</c:v>
                </c:pt>
                <c:pt idx="170">
                  <c:v>41148</c:v>
                </c:pt>
                <c:pt idx="171">
                  <c:v>41149</c:v>
                </c:pt>
                <c:pt idx="172">
                  <c:v>41150</c:v>
                </c:pt>
                <c:pt idx="173">
                  <c:v>41151</c:v>
                </c:pt>
                <c:pt idx="174">
                  <c:v>41152</c:v>
                </c:pt>
                <c:pt idx="175">
                  <c:v>41155</c:v>
                </c:pt>
                <c:pt idx="176">
                  <c:v>41156</c:v>
                </c:pt>
                <c:pt idx="177">
                  <c:v>41157</c:v>
                </c:pt>
                <c:pt idx="178">
                  <c:v>41158</c:v>
                </c:pt>
                <c:pt idx="179">
                  <c:v>41159</c:v>
                </c:pt>
                <c:pt idx="180">
                  <c:v>41162</c:v>
                </c:pt>
                <c:pt idx="181">
                  <c:v>41163</c:v>
                </c:pt>
                <c:pt idx="182">
                  <c:v>41164</c:v>
                </c:pt>
                <c:pt idx="183">
                  <c:v>41165</c:v>
                </c:pt>
                <c:pt idx="184">
                  <c:v>41166</c:v>
                </c:pt>
                <c:pt idx="185">
                  <c:v>41169</c:v>
                </c:pt>
                <c:pt idx="186">
                  <c:v>41170</c:v>
                </c:pt>
                <c:pt idx="187">
                  <c:v>41171</c:v>
                </c:pt>
                <c:pt idx="188">
                  <c:v>41172</c:v>
                </c:pt>
                <c:pt idx="189">
                  <c:v>41173</c:v>
                </c:pt>
                <c:pt idx="190">
                  <c:v>41176</c:v>
                </c:pt>
                <c:pt idx="191">
                  <c:v>41177</c:v>
                </c:pt>
                <c:pt idx="192">
                  <c:v>41178</c:v>
                </c:pt>
                <c:pt idx="193">
                  <c:v>41179</c:v>
                </c:pt>
                <c:pt idx="194">
                  <c:v>41180</c:v>
                </c:pt>
                <c:pt idx="195">
                  <c:v>41183</c:v>
                </c:pt>
                <c:pt idx="196">
                  <c:v>41184</c:v>
                </c:pt>
                <c:pt idx="197">
                  <c:v>41185</c:v>
                </c:pt>
                <c:pt idx="198">
                  <c:v>41186</c:v>
                </c:pt>
                <c:pt idx="199">
                  <c:v>41187</c:v>
                </c:pt>
                <c:pt idx="200">
                  <c:v>41190</c:v>
                </c:pt>
                <c:pt idx="201">
                  <c:v>41191</c:v>
                </c:pt>
                <c:pt idx="202">
                  <c:v>41192</c:v>
                </c:pt>
                <c:pt idx="203">
                  <c:v>41193</c:v>
                </c:pt>
                <c:pt idx="204">
                  <c:v>41194</c:v>
                </c:pt>
                <c:pt idx="205">
                  <c:v>41197</c:v>
                </c:pt>
              </c:numCache>
            </c:numRef>
          </c:cat>
          <c:val>
            <c:numRef>
              <c:f>Data!$S$263:$S$468</c:f>
              <c:numCache>
                <c:formatCode>_-* #,##0.00_-;\-* #,##0.00_-;_-* "-"??_-;_-@_-</c:formatCode>
                <c:ptCount val="206"/>
                <c:pt idx="0">
                  <c:v>100</c:v>
                </c:pt>
                <c:pt idx="1">
                  <c:v>101.2639826164134</c:v>
                </c:pt>
                <c:pt idx="2">
                  <c:v>99.401674088356373</c:v>
                </c:pt>
                <c:pt idx="3">
                  <c:v>97.666375920059991</c:v>
                </c:pt>
                <c:pt idx="4">
                  <c:v>93.765780654638945</c:v>
                </c:pt>
                <c:pt idx="5">
                  <c:v>94.256989395400083</c:v>
                </c:pt>
                <c:pt idx="6">
                  <c:v>97.170576443403874</c:v>
                </c:pt>
                <c:pt idx="7">
                  <c:v>98.088723622396671</c:v>
                </c:pt>
                <c:pt idx="8">
                  <c:v>97.361857105694043</c:v>
                </c:pt>
                <c:pt idx="9">
                  <c:v>97.667906165358303</c:v>
                </c:pt>
                <c:pt idx="10">
                  <c:v>97.912745413089723</c:v>
                </c:pt>
                <c:pt idx="11">
                  <c:v>99.810249583008158</c:v>
                </c:pt>
                <c:pt idx="12">
                  <c:v>102.17906930480956</c:v>
                </c:pt>
                <c:pt idx="13">
                  <c:v>103.41856799644984</c:v>
                </c:pt>
                <c:pt idx="14">
                  <c:v>103.67411896126949</c:v>
                </c:pt>
                <c:pt idx="15">
                  <c:v>105.09418659811168</c:v>
                </c:pt>
                <c:pt idx="16">
                  <c:v>104.01842415339179</c:v>
                </c:pt>
                <c:pt idx="17">
                  <c:v>106.08425530612557</c:v>
                </c:pt>
                <c:pt idx="18">
                  <c:v>105.77820624646131</c:v>
                </c:pt>
                <c:pt idx="19">
                  <c:v>105.58692558417113</c:v>
                </c:pt>
                <c:pt idx="20">
                  <c:v>105.35738878942294</c:v>
                </c:pt>
                <c:pt idx="21">
                  <c:v>104.71468576412799</c:v>
                </c:pt>
                <c:pt idx="22">
                  <c:v>106.74226078440374</c:v>
                </c:pt>
                <c:pt idx="23">
                  <c:v>108.26485485623346</c:v>
                </c:pt>
                <c:pt idx="24">
                  <c:v>108.22659872377542</c:v>
                </c:pt>
                <c:pt idx="25">
                  <c:v>107.55329079251403</c:v>
                </c:pt>
                <c:pt idx="26">
                  <c:v>108.60916004835575</c:v>
                </c:pt>
                <c:pt idx="27">
                  <c:v>109.35591975393655</c:v>
                </c:pt>
                <c:pt idx="28">
                  <c:v>108.83869684310395</c:v>
                </c:pt>
                <c:pt idx="29">
                  <c:v>107.61450060444689</c:v>
                </c:pt>
                <c:pt idx="30">
                  <c:v>106.98403954153849</c:v>
                </c:pt>
                <c:pt idx="31">
                  <c:v>105.06358169214525</c:v>
                </c:pt>
                <c:pt idx="32">
                  <c:v>104.53564706422441</c:v>
                </c:pt>
                <c:pt idx="33">
                  <c:v>106.42090927175627</c:v>
                </c:pt>
                <c:pt idx="34">
                  <c:v>104.74223017949778</c:v>
                </c:pt>
                <c:pt idx="35">
                  <c:v>106.39489510168481</c:v>
                </c:pt>
                <c:pt idx="36">
                  <c:v>108.72392844572984</c:v>
                </c:pt>
                <c:pt idx="37">
                  <c:v>110.69794488056435</c:v>
                </c:pt>
                <c:pt idx="38">
                  <c:v>109.82264456992455</c:v>
                </c:pt>
                <c:pt idx="39">
                  <c:v>108.72392844572984</c:v>
                </c:pt>
                <c:pt idx="40">
                  <c:v>108.36126031002769</c:v>
                </c:pt>
                <c:pt idx="41">
                  <c:v>110.48371053879937</c:v>
                </c:pt>
                <c:pt idx="42">
                  <c:v>107.46147607461477</c:v>
                </c:pt>
                <c:pt idx="43">
                  <c:v>109.65737807770586</c:v>
                </c:pt>
                <c:pt idx="44">
                  <c:v>109.20289522410442</c:v>
                </c:pt>
                <c:pt idx="45">
                  <c:v>107.69560360525792</c:v>
                </c:pt>
                <c:pt idx="46">
                  <c:v>102.12551071936831</c:v>
                </c:pt>
                <c:pt idx="47">
                  <c:v>104.86618004866179</c:v>
                </c:pt>
                <c:pt idx="48">
                  <c:v>107.18756216621526</c:v>
                </c:pt>
                <c:pt idx="49">
                  <c:v>108.34136712114952</c:v>
                </c:pt>
                <c:pt idx="50">
                  <c:v>107.21357633628669</c:v>
                </c:pt>
                <c:pt idx="51">
                  <c:v>107.83485592740516</c:v>
                </c:pt>
                <c:pt idx="52">
                  <c:v>106.95343463557208</c:v>
                </c:pt>
                <c:pt idx="53">
                  <c:v>108.01848536320371</c:v>
                </c:pt>
                <c:pt idx="54">
                  <c:v>107.15083627905553</c:v>
                </c:pt>
                <c:pt idx="55">
                  <c:v>108.32300417756966</c:v>
                </c:pt>
                <c:pt idx="56">
                  <c:v>105.96948690875148</c:v>
                </c:pt>
                <c:pt idx="57">
                  <c:v>104.80497023672895</c:v>
                </c:pt>
                <c:pt idx="58">
                  <c:v>100.43765015531989</c:v>
                </c:pt>
                <c:pt idx="59">
                  <c:v>100.80490902691702</c:v>
                </c:pt>
                <c:pt idx="60">
                  <c:v>102.90899631210884</c:v>
                </c:pt>
                <c:pt idx="61">
                  <c:v>100.85234663116496</c:v>
                </c:pt>
                <c:pt idx="62">
                  <c:v>99.12163919876356</c:v>
                </c:pt>
                <c:pt idx="63">
                  <c:v>98.745198855376515</c:v>
                </c:pt>
                <c:pt idx="64">
                  <c:v>100.05661907603789</c:v>
                </c:pt>
                <c:pt idx="65">
                  <c:v>100.41316623054676</c:v>
                </c:pt>
                <c:pt idx="66">
                  <c:v>99.631210883104572</c:v>
                </c:pt>
                <c:pt idx="67">
                  <c:v>97.165985707508923</c:v>
                </c:pt>
                <c:pt idx="68">
                  <c:v>98.777334006641254</c:v>
                </c:pt>
                <c:pt idx="69">
                  <c:v>98.19584079327916</c:v>
                </c:pt>
                <c:pt idx="70">
                  <c:v>98.509541079435039</c:v>
                </c:pt>
                <c:pt idx="71">
                  <c:v>97.744418430274365</c:v>
                </c:pt>
                <c:pt idx="72">
                  <c:v>98.394772682060932</c:v>
                </c:pt>
                <c:pt idx="73">
                  <c:v>99.868398904344375</c:v>
                </c:pt>
                <c:pt idx="74">
                  <c:v>98.567690400771241</c:v>
                </c:pt>
                <c:pt idx="75">
                  <c:v>99.876050130835964</c:v>
                </c:pt>
                <c:pt idx="76">
                  <c:v>101.25633138992181</c:v>
                </c:pt>
                <c:pt idx="77">
                  <c:v>100.595265421047</c:v>
                </c:pt>
                <c:pt idx="78">
                  <c:v>101.4935194111616</c:v>
                </c:pt>
                <c:pt idx="79">
                  <c:v>103.36806990160522</c:v>
                </c:pt>
                <c:pt idx="80">
                  <c:v>102.82636306599949</c:v>
                </c:pt>
                <c:pt idx="81">
                  <c:v>102.07195213392706</c:v>
                </c:pt>
                <c:pt idx="82">
                  <c:v>101.47515646758177</c:v>
                </c:pt>
                <c:pt idx="83">
                  <c:v>102.90899631210884</c:v>
                </c:pt>
                <c:pt idx="84">
                  <c:v>104.30611026947621</c:v>
                </c:pt>
                <c:pt idx="85">
                  <c:v>104.52034461124117</c:v>
                </c:pt>
                <c:pt idx="86">
                  <c:v>104.10105739950113</c:v>
                </c:pt>
                <c:pt idx="87">
                  <c:v>101.91433686819997</c:v>
                </c:pt>
                <c:pt idx="88">
                  <c:v>101.01149214219038</c:v>
                </c:pt>
                <c:pt idx="89">
                  <c:v>99.580712788259959</c:v>
                </c:pt>
                <c:pt idx="90">
                  <c:v>99.045126933847499</c:v>
                </c:pt>
                <c:pt idx="91">
                  <c:v>95.277663009380404</c:v>
                </c:pt>
                <c:pt idx="92">
                  <c:v>93.918805184471069</c:v>
                </c:pt>
                <c:pt idx="93">
                  <c:v>94.224854244135344</c:v>
                </c:pt>
                <c:pt idx="94">
                  <c:v>92.235535356317627</c:v>
                </c:pt>
                <c:pt idx="95">
                  <c:v>90.146750524109024</c:v>
                </c:pt>
                <c:pt idx="96">
                  <c:v>91.028171815942088</c:v>
                </c:pt>
                <c:pt idx="97">
                  <c:v>90.743546190454325</c:v>
                </c:pt>
                <c:pt idx="98">
                  <c:v>92.350303753691719</c:v>
                </c:pt>
                <c:pt idx="99">
                  <c:v>92.350303753691719</c:v>
                </c:pt>
                <c:pt idx="100">
                  <c:v>94.033573581845161</c:v>
                </c:pt>
                <c:pt idx="101">
                  <c:v>93.556137048768917</c:v>
                </c:pt>
                <c:pt idx="102">
                  <c:v>90.708350548592932</c:v>
                </c:pt>
                <c:pt idx="103">
                  <c:v>89.745826255948842</c:v>
                </c:pt>
                <c:pt idx="104">
                  <c:v>90.278351619764649</c:v>
                </c:pt>
                <c:pt idx="105">
                  <c:v>92.628808397986205</c:v>
                </c:pt>
                <c:pt idx="106">
                  <c:v>92.521691227103702</c:v>
                </c:pt>
                <c:pt idx="107">
                  <c:v>93.612756124806808</c:v>
                </c:pt>
                <c:pt idx="108">
                  <c:v>93.689268389722869</c:v>
                </c:pt>
                <c:pt idx="109">
                  <c:v>93.842292919555007</c:v>
                </c:pt>
                <c:pt idx="110">
                  <c:v>93.71375231449602</c:v>
                </c:pt>
                <c:pt idx="111">
                  <c:v>95.458231954582303</c:v>
                </c:pt>
                <c:pt idx="112">
                  <c:v>95.966273393625002</c:v>
                </c:pt>
                <c:pt idx="113">
                  <c:v>95.178197064989519</c:v>
                </c:pt>
                <c:pt idx="114">
                  <c:v>93.934107637454289</c:v>
                </c:pt>
                <c:pt idx="115">
                  <c:v>95.219513688044188</c:v>
                </c:pt>
                <c:pt idx="116">
                  <c:v>95.640331145082556</c:v>
                </c:pt>
                <c:pt idx="117">
                  <c:v>94.607415568715666</c:v>
                </c:pt>
                <c:pt idx="118">
                  <c:v>96.94563038455064</c:v>
                </c:pt>
                <c:pt idx="119">
                  <c:v>96.022892469662892</c:v>
                </c:pt>
                <c:pt idx="120">
                  <c:v>96.809438553000035</c:v>
                </c:pt>
                <c:pt idx="121">
                  <c:v>96.313639076343932</c:v>
                </c:pt>
                <c:pt idx="122">
                  <c:v>94.813998683989041</c:v>
                </c:pt>
                <c:pt idx="123">
                  <c:v>93.146031308818806</c:v>
                </c:pt>
                <c:pt idx="124">
                  <c:v>92.962401873020241</c:v>
                </c:pt>
                <c:pt idx="125">
                  <c:v>92.931796967053813</c:v>
                </c:pt>
                <c:pt idx="126">
                  <c:v>91.248527138900357</c:v>
                </c:pt>
                <c:pt idx="127">
                  <c:v>88.345651807984822</c:v>
                </c:pt>
                <c:pt idx="128">
                  <c:v>86.397649543221775</c:v>
                </c:pt>
                <c:pt idx="129">
                  <c:v>89.089351022968984</c:v>
                </c:pt>
                <c:pt idx="130">
                  <c:v>88.027360785933979</c:v>
                </c:pt>
                <c:pt idx="131">
                  <c:v>91.676995822430342</c:v>
                </c:pt>
                <c:pt idx="132">
                  <c:v>91.118456288543058</c:v>
                </c:pt>
                <c:pt idx="133">
                  <c:v>89.74888674654548</c:v>
                </c:pt>
                <c:pt idx="134">
                  <c:v>88.210990221732558</c:v>
                </c:pt>
                <c:pt idx="135">
                  <c:v>89.217891628027971</c:v>
                </c:pt>
                <c:pt idx="136">
                  <c:v>88.065616918392024</c:v>
                </c:pt>
                <c:pt idx="137">
                  <c:v>89.289813157049068</c:v>
                </c:pt>
                <c:pt idx="138">
                  <c:v>88.524690507888408</c:v>
                </c:pt>
                <c:pt idx="139">
                  <c:v>89.580559763730122</c:v>
                </c:pt>
                <c:pt idx="140">
                  <c:v>88.33340984559824</c:v>
                </c:pt>
                <c:pt idx="141">
                  <c:v>89.213300892133006</c:v>
                </c:pt>
                <c:pt idx="142">
                  <c:v>87.995225634669225</c:v>
                </c:pt>
                <c:pt idx="143">
                  <c:v>89.320418063015509</c:v>
                </c:pt>
                <c:pt idx="144">
                  <c:v>88.142129183308086</c:v>
                </c:pt>
                <c:pt idx="145">
                  <c:v>87.377006534147426</c:v>
                </c:pt>
                <c:pt idx="146">
                  <c:v>86.267578692864461</c:v>
                </c:pt>
                <c:pt idx="147">
                  <c:v>86.650140017444798</c:v>
                </c:pt>
                <c:pt idx="148">
                  <c:v>86.956189077109059</c:v>
                </c:pt>
                <c:pt idx="149">
                  <c:v>88.562946640346453</c:v>
                </c:pt>
                <c:pt idx="150">
                  <c:v>90.036572862629882</c:v>
                </c:pt>
                <c:pt idx="151">
                  <c:v>90.169704203583834</c:v>
                </c:pt>
                <c:pt idx="152">
                  <c:v>89.184226231464891</c:v>
                </c:pt>
                <c:pt idx="153">
                  <c:v>87.321917703407848</c:v>
                </c:pt>
                <c:pt idx="154">
                  <c:v>88.639458905262515</c:v>
                </c:pt>
                <c:pt idx="155">
                  <c:v>88.631807678770912</c:v>
                </c:pt>
                <c:pt idx="156">
                  <c:v>89.687676934612625</c:v>
                </c:pt>
                <c:pt idx="157">
                  <c:v>89.689207179910952</c:v>
                </c:pt>
                <c:pt idx="158">
                  <c:v>89.50404749881406</c:v>
                </c:pt>
                <c:pt idx="159">
                  <c:v>89.049564645212627</c:v>
                </c:pt>
                <c:pt idx="160">
                  <c:v>87.84067085953879</c:v>
                </c:pt>
                <c:pt idx="161">
                  <c:v>88.448178242972347</c:v>
                </c:pt>
                <c:pt idx="162">
                  <c:v>88.142129183308086</c:v>
                </c:pt>
                <c:pt idx="163">
                  <c:v>89.312766836523892</c:v>
                </c:pt>
                <c:pt idx="164">
                  <c:v>93.077170270394333</c:v>
                </c:pt>
                <c:pt idx="165">
                  <c:v>93.020551194356443</c:v>
                </c:pt>
                <c:pt idx="166">
                  <c:v>95.525562747708463</c:v>
                </c:pt>
                <c:pt idx="167">
                  <c:v>96.673246721449445</c:v>
                </c:pt>
                <c:pt idx="168">
                  <c:v>100.19281090758849</c:v>
                </c:pt>
                <c:pt idx="169">
                  <c:v>99.856156941957792</c:v>
                </c:pt>
                <c:pt idx="170">
                  <c:v>99.542456655801928</c:v>
                </c:pt>
                <c:pt idx="171">
                  <c:v>97.797977015715617</c:v>
                </c:pt>
                <c:pt idx="172">
                  <c:v>96.673246721449445</c:v>
                </c:pt>
                <c:pt idx="173">
                  <c:v>94.645671701173697</c:v>
                </c:pt>
                <c:pt idx="174">
                  <c:v>96.367197661785184</c:v>
                </c:pt>
                <c:pt idx="175">
                  <c:v>96.616627645411555</c:v>
                </c:pt>
                <c:pt idx="176">
                  <c:v>98.050467489938626</c:v>
                </c:pt>
                <c:pt idx="177">
                  <c:v>98.667156345162127</c:v>
                </c:pt>
                <c:pt idx="178">
                  <c:v>98.869148724540551</c:v>
                </c:pt>
                <c:pt idx="179">
                  <c:v>100.00918147178992</c:v>
                </c:pt>
                <c:pt idx="180">
                  <c:v>102.19743224838942</c:v>
                </c:pt>
                <c:pt idx="181">
                  <c:v>102.49583008156206</c:v>
                </c:pt>
                <c:pt idx="182">
                  <c:v>103.62821160231985</c:v>
                </c:pt>
                <c:pt idx="183">
                  <c:v>105.28087652450688</c:v>
                </c:pt>
                <c:pt idx="184">
                  <c:v>106.4515141777227</c:v>
                </c:pt>
                <c:pt idx="185">
                  <c:v>104.05361979525318</c:v>
                </c:pt>
                <c:pt idx="186">
                  <c:v>102.0107423219942</c:v>
                </c:pt>
                <c:pt idx="187">
                  <c:v>102.75597178227669</c:v>
                </c:pt>
                <c:pt idx="188">
                  <c:v>101.37875101378751</c:v>
                </c:pt>
                <c:pt idx="189">
                  <c:v>102.73301810280189</c:v>
                </c:pt>
                <c:pt idx="190">
                  <c:v>98.662565609267162</c:v>
                </c:pt>
                <c:pt idx="191">
                  <c:v>97.644952485883479</c:v>
                </c:pt>
                <c:pt idx="192">
                  <c:v>96.298336623360711</c:v>
                </c:pt>
                <c:pt idx="193">
                  <c:v>97.086412951996209</c:v>
                </c:pt>
                <c:pt idx="194">
                  <c:v>97.527123597912748</c:v>
                </c:pt>
                <c:pt idx="195">
                  <c:v>98.677868062250383</c:v>
                </c:pt>
                <c:pt idx="196">
                  <c:v>99.840854488974585</c:v>
                </c:pt>
                <c:pt idx="197">
                  <c:v>99.840854488974585</c:v>
                </c:pt>
                <c:pt idx="198">
                  <c:v>103.06202084194096</c:v>
                </c:pt>
                <c:pt idx="199">
                  <c:v>101.06964146352659</c:v>
                </c:pt>
                <c:pt idx="200">
                  <c:v>100.69473136543787</c:v>
                </c:pt>
                <c:pt idx="201">
                  <c:v>100.49120874076114</c:v>
                </c:pt>
                <c:pt idx="202">
                  <c:v>99.36647844649498</c:v>
                </c:pt>
                <c:pt idx="203">
                  <c:v>99.649573826684417</c:v>
                </c:pt>
                <c:pt idx="204">
                  <c:v>96.956342101638896</c:v>
                </c:pt>
                <c:pt idx="205">
                  <c:v>96.879829836722834</c:v>
                </c:pt>
              </c:numCache>
            </c:numRef>
          </c:val>
          <c:smooth val="0"/>
          <c:extLst>
            <c:ext xmlns:c16="http://schemas.microsoft.com/office/drawing/2014/chart" uri="{C3380CC4-5D6E-409C-BE32-E72D297353CC}">
              <c16:uniqueId val="{00000001-9977-4E37-812E-E5DE45835F02}"/>
            </c:ext>
          </c:extLst>
        </c:ser>
        <c:ser>
          <c:idx val="2"/>
          <c:order val="2"/>
          <c:spPr>
            <a:ln w="22225" cap="rnd" cmpd="sng" algn="ctr">
              <a:solidFill>
                <a:schemeClr val="accent3"/>
              </a:solidFill>
              <a:round/>
            </a:ln>
            <a:effectLst/>
          </c:spPr>
          <c:marker>
            <c:symbol val="none"/>
          </c:marker>
          <c:cat>
            <c:numRef>
              <c:f>Data!$A$263:$A$468</c:f>
              <c:numCache>
                <c:formatCode>m/d/yyyy</c:formatCode>
                <c:ptCount val="206"/>
                <c:pt idx="0">
                  <c:v>40910</c:v>
                </c:pt>
                <c:pt idx="1">
                  <c:v>40911</c:v>
                </c:pt>
                <c:pt idx="2">
                  <c:v>40912</c:v>
                </c:pt>
                <c:pt idx="3">
                  <c:v>40913</c:v>
                </c:pt>
                <c:pt idx="4">
                  <c:v>40914</c:v>
                </c:pt>
                <c:pt idx="5">
                  <c:v>40917</c:v>
                </c:pt>
                <c:pt idx="6">
                  <c:v>40918</c:v>
                </c:pt>
                <c:pt idx="7">
                  <c:v>40919</c:v>
                </c:pt>
                <c:pt idx="8">
                  <c:v>40920</c:v>
                </c:pt>
                <c:pt idx="9">
                  <c:v>40921</c:v>
                </c:pt>
                <c:pt idx="10">
                  <c:v>40924</c:v>
                </c:pt>
                <c:pt idx="11">
                  <c:v>40925</c:v>
                </c:pt>
                <c:pt idx="12">
                  <c:v>40926</c:v>
                </c:pt>
                <c:pt idx="13">
                  <c:v>40927</c:v>
                </c:pt>
                <c:pt idx="14">
                  <c:v>40928</c:v>
                </c:pt>
                <c:pt idx="15">
                  <c:v>40931</c:v>
                </c:pt>
                <c:pt idx="16">
                  <c:v>40932</c:v>
                </c:pt>
                <c:pt idx="17">
                  <c:v>40933</c:v>
                </c:pt>
                <c:pt idx="18">
                  <c:v>40934</c:v>
                </c:pt>
                <c:pt idx="19">
                  <c:v>40935</c:v>
                </c:pt>
                <c:pt idx="20">
                  <c:v>40938</c:v>
                </c:pt>
                <c:pt idx="21">
                  <c:v>40939</c:v>
                </c:pt>
                <c:pt idx="22">
                  <c:v>40940</c:v>
                </c:pt>
                <c:pt idx="23">
                  <c:v>40941</c:v>
                </c:pt>
                <c:pt idx="24">
                  <c:v>40942</c:v>
                </c:pt>
                <c:pt idx="25">
                  <c:v>40945</c:v>
                </c:pt>
                <c:pt idx="26">
                  <c:v>40946</c:v>
                </c:pt>
                <c:pt idx="27">
                  <c:v>40947</c:v>
                </c:pt>
                <c:pt idx="28">
                  <c:v>40948</c:v>
                </c:pt>
                <c:pt idx="29">
                  <c:v>40949</c:v>
                </c:pt>
                <c:pt idx="30">
                  <c:v>40952</c:v>
                </c:pt>
                <c:pt idx="31">
                  <c:v>40953</c:v>
                </c:pt>
                <c:pt idx="32">
                  <c:v>40954</c:v>
                </c:pt>
                <c:pt idx="33">
                  <c:v>40955</c:v>
                </c:pt>
                <c:pt idx="34">
                  <c:v>40956</c:v>
                </c:pt>
                <c:pt idx="35">
                  <c:v>40959</c:v>
                </c:pt>
                <c:pt idx="36">
                  <c:v>40960</c:v>
                </c:pt>
                <c:pt idx="37">
                  <c:v>40961</c:v>
                </c:pt>
                <c:pt idx="38">
                  <c:v>40962</c:v>
                </c:pt>
                <c:pt idx="39">
                  <c:v>40963</c:v>
                </c:pt>
                <c:pt idx="40">
                  <c:v>40966</c:v>
                </c:pt>
                <c:pt idx="41">
                  <c:v>40967</c:v>
                </c:pt>
                <c:pt idx="42">
                  <c:v>40968</c:v>
                </c:pt>
                <c:pt idx="43">
                  <c:v>40969</c:v>
                </c:pt>
                <c:pt idx="44">
                  <c:v>40970</c:v>
                </c:pt>
                <c:pt idx="45">
                  <c:v>40973</c:v>
                </c:pt>
                <c:pt idx="46">
                  <c:v>40974</c:v>
                </c:pt>
                <c:pt idx="47">
                  <c:v>40975</c:v>
                </c:pt>
                <c:pt idx="48">
                  <c:v>40976</c:v>
                </c:pt>
                <c:pt idx="49">
                  <c:v>40977</c:v>
                </c:pt>
                <c:pt idx="50">
                  <c:v>40980</c:v>
                </c:pt>
                <c:pt idx="51">
                  <c:v>40981</c:v>
                </c:pt>
                <c:pt idx="52">
                  <c:v>40982</c:v>
                </c:pt>
                <c:pt idx="53">
                  <c:v>40983</c:v>
                </c:pt>
                <c:pt idx="54">
                  <c:v>40984</c:v>
                </c:pt>
                <c:pt idx="55">
                  <c:v>40987</c:v>
                </c:pt>
                <c:pt idx="56">
                  <c:v>40988</c:v>
                </c:pt>
                <c:pt idx="57">
                  <c:v>40989</c:v>
                </c:pt>
                <c:pt idx="58">
                  <c:v>40990</c:v>
                </c:pt>
                <c:pt idx="59">
                  <c:v>40991</c:v>
                </c:pt>
                <c:pt idx="60">
                  <c:v>40994</c:v>
                </c:pt>
                <c:pt idx="61">
                  <c:v>40995</c:v>
                </c:pt>
                <c:pt idx="62">
                  <c:v>40996</c:v>
                </c:pt>
                <c:pt idx="63">
                  <c:v>40997</c:v>
                </c:pt>
                <c:pt idx="64">
                  <c:v>40998</c:v>
                </c:pt>
                <c:pt idx="65">
                  <c:v>41001</c:v>
                </c:pt>
                <c:pt idx="66">
                  <c:v>41002</c:v>
                </c:pt>
                <c:pt idx="67">
                  <c:v>41003</c:v>
                </c:pt>
                <c:pt idx="68">
                  <c:v>41004</c:v>
                </c:pt>
                <c:pt idx="69">
                  <c:v>41005</c:v>
                </c:pt>
                <c:pt idx="70">
                  <c:v>41008</c:v>
                </c:pt>
                <c:pt idx="71">
                  <c:v>41009</c:v>
                </c:pt>
                <c:pt idx="72">
                  <c:v>41010</c:v>
                </c:pt>
                <c:pt idx="73">
                  <c:v>41011</c:v>
                </c:pt>
                <c:pt idx="74">
                  <c:v>41012</c:v>
                </c:pt>
                <c:pt idx="75">
                  <c:v>41015</c:v>
                </c:pt>
                <c:pt idx="76">
                  <c:v>41016</c:v>
                </c:pt>
                <c:pt idx="77">
                  <c:v>41017</c:v>
                </c:pt>
                <c:pt idx="78">
                  <c:v>41018</c:v>
                </c:pt>
                <c:pt idx="79">
                  <c:v>41019</c:v>
                </c:pt>
                <c:pt idx="80">
                  <c:v>41022</c:v>
                </c:pt>
                <c:pt idx="81">
                  <c:v>41023</c:v>
                </c:pt>
                <c:pt idx="82">
                  <c:v>41024</c:v>
                </c:pt>
                <c:pt idx="83">
                  <c:v>41025</c:v>
                </c:pt>
                <c:pt idx="84">
                  <c:v>41026</c:v>
                </c:pt>
                <c:pt idx="85">
                  <c:v>41029</c:v>
                </c:pt>
                <c:pt idx="86">
                  <c:v>41030</c:v>
                </c:pt>
                <c:pt idx="87">
                  <c:v>41031</c:v>
                </c:pt>
                <c:pt idx="88">
                  <c:v>41032</c:v>
                </c:pt>
                <c:pt idx="89">
                  <c:v>41033</c:v>
                </c:pt>
                <c:pt idx="90">
                  <c:v>41036</c:v>
                </c:pt>
                <c:pt idx="91">
                  <c:v>41037</c:v>
                </c:pt>
                <c:pt idx="92">
                  <c:v>41038</c:v>
                </c:pt>
                <c:pt idx="93">
                  <c:v>41039</c:v>
                </c:pt>
                <c:pt idx="94">
                  <c:v>41040</c:v>
                </c:pt>
                <c:pt idx="95">
                  <c:v>41043</c:v>
                </c:pt>
                <c:pt idx="96">
                  <c:v>41044</c:v>
                </c:pt>
                <c:pt idx="97">
                  <c:v>41045</c:v>
                </c:pt>
                <c:pt idx="98">
                  <c:v>41046</c:v>
                </c:pt>
                <c:pt idx="99">
                  <c:v>41047</c:v>
                </c:pt>
                <c:pt idx="100">
                  <c:v>41050</c:v>
                </c:pt>
                <c:pt idx="101">
                  <c:v>41051</c:v>
                </c:pt>
                <c:pt idx="102">
                  <c:v>41052</c:v>
                </c:pt>
                <c:pt idx="103">
                  <c:v>41053</c:v>
                </c:pt>
                <c:pt idx="104">
                  <c:v>41054</c:v>
                </c:pt>
                <c:pt idx="105">
                  <c:v>41057</c:v>
                </c:pt>
                <c:pt idx="106">
                  <c:v>41058</c:v>
                </c:pt>
                <c:pt idx="107">
                  <c:v>41059</c:v>
                </c:pt>
                <c:pt idx="108">
                  <c:v>41060</c:v>
                </c:pt>
                <c:pt idx="109">
                  <c:v>41061</c:v>
                </c:pt>
                <c:pt idx="110">
                  <c:v>41064</c:v>
                </c:pt>
                <c:pt idx="111">
                  <c:v>41065</c:v>
                </c:pt>
                <c:pt idx="112">
                  <c:v>41066</c:v>
                </c:pt>
                <c:pt idx="113">
                  <c:v>41067</c:v>
                </c:pt>
                <c:pt idx="114">
                  <c:v>41068</c:v>
                </c:pt>
                <c:pt idx="115">
                  <c:v>41071</c:v>
                </c:pt>
                <c:pt idx="116">
                  <c:v>41072</c:v>
                </c:pt>
                <c:pt idx="117">
                  <c:v>41073</c:v>
                </c:pt>
                <c:pt idx="118">
                  <c:v>41074</c:v>
                </c:pt>
                <c:pt idx="119">
                  <c:v>41075</c:v>
                </c:pt>
                <c:pt idx="120">
                  <c:v>41078</c:v>
                </c:pt>
                <c:pt idx="121">
                  <c:v>41079</c:v>
                </c:pt>
                <c:pt idx="122">
                  <c:v>41080</c:v>
                </c:pt>
                <c:pt idx="123">
                  <c:v>41081</c:v>
                </c:pt>
                <c:pt idx="124">
                  <c:v>41082</c:v>
                </c:pt>
                <c:pt idx="125">
                  <c:v>41085</c:v>
                </c:pt>
                <c:pt idx="126">
                  <c:v>41086</c:v>
                </c:pt>
                <c:pt idx="127">
                  <c:v>41087</c:v>
                </c:pt>
                <c:pt idx="128">
                  <c:v>41088</c:v>
                </c:pt>
                <c:pt idx="129">
                  <c:v>41089</c:v>
                </c:pt>
                <c:pt idx="130">
                  <c:v>41092</c:v>
                </c:pt>
                <c:pt idx="131">
                  <c:v>41093</c:v>
                </c:pt>
                <c:pt idx="132">
                  <c:v>41094</c:v>
                </c:pt>
                <c:pt idx="133">
                  <c:v>41095</c:v>
                </c:pt>
                <c:pt idx="134">
                  <c:v>41096</c:v>
                </c:pt>
                <c:pt idx="135">
                  <c:v>41099</c:v>
                </c:pt>
                <c:pt idx="136">
                  <c:v>41100</c:v>
                </c:pt>
                <c:pt idx="137">
                  <c:v>41101</c:v>
                </c:pt>
                <c:pt idx="138">
                  <c:v>41102</c:v>
                </c:pt>
                <c:pt idx="139">
                  <c:v>41103</c:v>
                </c:pt>
                <c:pt idx="140">
                  <c:v>41106</c:v>
                </c:pt>
                <c:pt idx="141">
                  <c:v>41107</c:v>
                </c:pt>
                <c:pt idx="142">
                  <c:v>41108</c:v>
                </c:pt>
                <c:pt idx="143">
                  <c:v>41109</c:v>
                </c:pt>
                <c:pt idx="144">
                  <c:v>41110</c:v>
                </c:pt>
                <c:pt idx="145">
                  <c:v>41113</c:v>
                </c:pt>
                <c:pt idx="146">
                  <c:v>41114</c:v>
                </c:pt>
                <c:pt idx="147">
                  <c:v>41115</c:v>
                </c:pt>
                <c:pt idx="148">
                  <c:v>41116</c:v>
                </c:pt>
                <c:pt idx="149">
                  <c:v>41117</c:v>
                </c:pt>
                <c:pt idx="150">
                  <c:v>41120</c:v>
                </c:pt>
                <c:pt idx="151">
                  <c:v>41121</c:v>
                </c:pt>
                <c:pt idx="152">
                  <c:v>41122</c:v>
                </c:pt>
                <c:pt idx="153">
                  <c:v>41123</c:v>
                </c:pt>
                <c:pt idx="154">
                  <c:v>41124</c:v>
                </c:pt>
                <c:pt idx="155">
                  <c:v>41127</c:v>
                </c:pt>
                <c:pt idx="156">
                  <c:v>41128</c:v>
                </c:pt>
                <c:pt idx="157">
                  <c:v>41129</c:v>
                </c:pt>
                <c:pt idx="158">
                  <c:v>41130</c:v>
                </c:pt>
                <c:pt idx="159">
                  <c:v>41131</c:v>
                </c:pt>
                <c:pt idx="160">
                  <c:v>41134</c:v>
                </c:pt>
                <c:pt idx="161">
                  <c:v>41135</c:v>
                </c:pt>
                <c:pt idx="162">
                  <c:v>41136</c:v>
                </c:pt>
                <c:pt idx="163">
                  <c:v>41137</c:v>
                </c:pt>
                <c:pt idx="164">
                  <c:v>41138</c:v>
                </c:pt>
                <c:pt idx="165">
                  <c:v>41141</c:v>
                </c:pt>
                <c:pt idx="166">
                  <c:v>41142</c:v>
                </c:pt>
                <c:pt idx="167">
                  <c:v>41143</c:v>
                </c:pt>
                <c:pt idx="168">
                  <c:v>41144</c:v>
                </c:pt>
                <c:pt idx="169">
                  <c:v>41145</c:v>
                </c:pt>
                <c:pt idx="170">
                  <c:v>41148</c:v>
                </c:pt>
                <c:pt idx="171">
                  <c:v>41149</c:v>
                </c:pt>
                <c:pt idx="172">
                  <c:v>41150</c:v>
                </c:pt>
                <c:pt idx="173">
                  <c:v>41151</c:v>
                </c:pt>
                <c:pt idx="174">
                  <c:v>41152</c:v>
                </c:pt>
                <c:pt idx="175">
                  <c:v>41155</c:v>
                </c:pt>
                <c:pt idx="176">
                  <c:v>41156</c:v>
                </c:pt>
                <c:pt idx="177">
                  <c:v>41157</c:v>
                </c:pt>
                <c:pt idx="178">
                  <c:v>41158</c:v>
                </c:pt>
                <c:pt idx="179">
                  <c:v>41159</c:v>
                </c:pt>
                <c:pt idx="180">
                  <c:v>41162</c:v>
                </c:pt>
                <c:pt idx="181">
                  <c:v>41163</c:v>
                </c:pt>
                <c:pt idx="182">
                  <c:v>41164</c:v>
                </c:pt>
                <c:pt idx="183">
                  <c:v>41165</c:v>
                </c:pt>
                <c:pt idx="184">
                  <c:v>41166</c:v>
                </c:pt>
                <c:pt idx="185">
                  <c:v>41169</c:v>
                </c:pt>
                <c:pt idx="186">
                  <c:v>41170</c:v>
                </c:pt>
                <c:pt idx="187">
                  <c:v>41171</c:v>
                </c:pt>
                <c:pt idx="188">
                  <c:v>41172</c:v>
                </c:pt>
                <c:pt idx="189">
                  <c:v>41173</c:v>
                </c:pt>
                <c:pt idx="190">
                  <c:v>41176</c:v>
                </c:pt>
                <c:pt idx="191">
                  <c:v>41177</c:v>
                </c:pt>
                <c:pt idx="192">
                  <c:v>41178</c:v>
                </c:pt>
                <c:pt idx="193">
                  <c:v>41179</c:v>
                </c:pt>
                <c:pt idx="194">
                  <c:v>41180</c:v>
                </c:pt>
                <c:pt idx="195">
                  <c:v>41183</c:v>
                </c:pt>
                <c:pt idx="196">
                  <c:v>41184</c:v>
                </c:pt>
                <c:pt idx="197">
                  <c:v>41185</c:v>
                </c:pt>
                <c:pt idx="198">
                  <c:v>41186</c:v>
                </c:pt>
                <c:pt idx="199">
                  <c:v>41187</c:v>
                </c:pt>
                <c:pt idx="200">
                  <c:v>41190</c:v>
                </c:pt>
                <c:pt idx="201">
                  <c:v>41191</c:v>
                </c:pt>
                <c:pt idx="202">
                  <c:v>41192</c:v>
                </c:pt>
                <c:pt idx="203">
                  <c:v>41193</c:v>
                </c:pt>
                <c:pt idx="204">
                  <c:v>41194</c:v>
                </c:pt>
                <c:pt idx="205">
                  <c:v>41197</c:v>
                </c:pt>
              </c:numCache>
            </c:numRef>
          </c:cat>
          <c:val>
            <c:numRef>
              <c:f>Data!$T$263:$T$468</c:f>
              <c:numCache>
                <c:formatCode>_-* #,##0.00_-;\-* #,##0.00_-;_-* "-"??_-;_-@_-</c:formatCode>
                <c:ptCount val="206"/>
                <c:pt idx="0">
                  <c:v>100</c:v>
                </c:pt>
                <c:pt idx="1">
                  <c:v>102.3769848110479</c:v>
                </c:pt>
                <c:pt idx="2">
                  <c:v>102.89413702618322</c:v>
                </c:pt>
                <c:pt idx="3">
                  <c:v>103.60410401782578</c:v>
                </c:pt>
                <c:pt idx="4">
                  <c:v>103.29955882446833</c:v>
                </c:pt>
                <c:pt idx="5">
                  <c:v>102.89222164760865</c:v>
                </c:pt>
                <c:pt idx="6">
                  <c:v>104.21894054026444</c:v>
                </c:pt>
                <c:pt idx="7">
                  <c:v>104.83313860317824</c:v>
                </c:pt>
                <c:pt idx="8">
                  <c:v>105.36178308976103</c:v>
                </c:pt>
                <c:pt idx="9">
                  <c:v>104.6435161242953</c:v>
                </c:pt>
                <c:pt idx="10">
                  <c:v>104.94997669622734</c:v>
                </c:pt>
                <c:pt idx="11">
                  <c:v>105.47670580423554</c:v>
                </c:pt>
                <c:pt idx="12">
                  <c:v>105.98108882887369</c:v>
                </c:pt>
                <c:pt idx="13">
                  <c:v>105.87893530489634</c:v>
                </c:pt>
                <c:pt idx="14">
                  <c:v>106.40885671052884</c:v>
                </c:pt>
                <c:pt idx="15">
                  <c:v>107.08115459020475</c:v>
                </c:pt>
                <c:pt idx="16">
                  <c:v>106.34692613661758</c:v>
                </c:pt>
                <c:pt idx="17">
                  <c:v>109.21297094370701</c:v>
                </c:pt>
                <c:pt idx="18">
                  <c:v>109.85653814476433</c:v>
                </c:pt>
                <c:pt idx="19">
                  <c:v>111.03258058955352</c:v>
                </c:pt>
                <c:pt idx="20">
                  <c:v>110.45796701718093</c:v>
                </c:pt>
                <c:pt idx="21">
                  <c:v>110.93872703939934</c:v>
                </c:pt>
                <c:pt idx="22">
                  <c:v>111.30903356381722</c:v>
                </c:pt>
                <c:pt idx="23">
                  <c:v>112.33567647978957</c:v>
                </c:pt>
                <c:pt idx="24">
                  <c:v>110.21407547868503</c:v>
                </c:pt>
                <c:pt idx="25">
                  <c:v>109.83738435901856</c:v>
                </c:pt>
                <c:pt idx="26">
                  <c:v>111.44183314498777</c:v>
                </c:pt>
                <c:pt idx="27">
                  <c:v>110.65780484846164</c:v>
                </c:pt>
                <c:pt idx="28">
                  <c:v>110.41519022901545</c:v>
                </c:pt>
                <c:pt idx="29">
                  <c:v>109.9427301806202</c:v>
                </c:pt>
                <c:pt idx="30">
                  <c:v>109.95996858779138</c:v>
                </c:pt>
                <c:pt idx="31">
                  <c:v>109.82653054709597</c:v>
                </c:pt>
                <c:pt idx="32">
                  <c:v>110.33538278840813</c:v>
                </c:pt>
                <c:pt idx="33">
                  <c:v>110.33027511220925</c:v>
                </c:pt>
                <c:pt idx="34">
                  <c:v>110.03083759505068</c:v>
                </c:pt>
                <c:pt idx="35">
                  <c:v>110.76953526531186</c:v>
                </c:pt>
                <c:pt idx="36">
                  <c:v>112.31333039641953</c:v>
                </c:pt>
                <c:pt idx="37">
                  <c:v>113.40445772440258</c:v>
                </c:pt>
                <c:pt idx="38">
                  <c:v>113.68921067248942</c:v>
                </c:pt>
                <c:pt idx="39">
                  <c:v>113.16375848353096</c:v>
                </c:pt>
                <c:pt idx="40">
                  <c:v>112.85921329017347</c:v>
                </c:pt>
                <c:pt idx="41">
                  <c:v>113.91586380381415</c:v>
                </c:pt>
                <c:pt idx="42">
                  <c:v>108.33700447560126</c:v>
                </c:pt>
                <c:pt idx="43">
                  <c:v>109.70522323737286</c:v>
                </c:pt>
                <c:pt idx="44">
                  <c:v>109.34257822725328</c:v>
                </c:pt>
                <c:pt idx="45">
                  <c:v>108.95311791708964</c:v>
                </c:pt>
                <c:pt idx="46">
                  <c:v>106.89855516609524</c:v>
                </c:pt>
                <c:pt idx="47">
                  <c:v>107.57915301959433</c:v>
                </c:pt>
                <c:pt idx="48">
                  <c:v>108.52343465685992</c:v>
                </c:pt>
                <c:pt idx="49">
                  <c:v>109.40961647736343</c:v>
                </c:pt>
                <c:pt idx="50">
                  <c:v>108.62239588321299</c:v>
                </c:pt>
                <c:pt idx="51">
                  <c:v>106.88450905654835</c:v>
                </c:pt>
                <c:pt idx="52">
                  <c:v>105.01893032491205</c:v>
                </c:pt>
                <c:pt idx="53">
                  <c:v>105.88404298109522</c:v>
                </c:pt>
                <c:pt idx="54">
                  <c:v>105.98428112649798</c:v>
                </c:pt>
                <c:pt idx="55">
                  <c:v>106.272864831734</c:v>
                </c:pt>
                <c:pt idx="56">
                  <c:v>105.39498298505366</c:v>
                </c:pt>
                <c:pt idx="57">
                  <c:v>105.37327536120848</c:v>
                </c:pt>
                <c:pt idx="58">
                  <c:v>105.08405319644763</c:v>
                </c:pt>
                <c:pt idx="59">
                  <c:v>106.10558843622108</c:v>
                </c:pt>
                <c:pt idx="60">
                  <c:v>107.90412891774726</c:v>
                </c:pt>
                <c:pt idx="61">
                  <c:v>107.31036155962892</c:v>
                </c:pt>
                <c:pt idx="62">
                  <c:v>106.2192342316459</c:v>
                </c:pt>
                <c:pt idx="63">
                  <c:v>106.08451927190075</c:v>
                </c:pt>
                <c:pt idx="64">
                  <c:v>106.51739482975475</c:v>
                </c:pt>
                <c:pt idx="65">
                  <c:v>107.11307756644769</c:v>
                </c:pt>
                <c:pt idx="66">
                  <c:v>105.09873776551937</c:v>
                </c:pt>
                <c:pt idx="67">
                  <c:v>103.47960441047839</c:v>
                </c:pt>
                <c:pt idx="68">
                  <c:v>104.14743307348031</c:v>
                </c:pt>
                <c:pt idx="69">
                  <c:v>104.47943202640668</c:v>
                </c:pt>
                <c:pt idx="70">
                  <c:v>104.7201312672783</c:v>
                </c:pt>
                <c:pt idx="71">
                  <c:v>105.97981190982398</c:v>
                </c:pt>
                <c:pt idx="72">
                  <c:v>105.92873514783531</c:v>
                </c:pt>
                <c:pt idx="73">
                  <c:v>106.99113179719973</c:v>
                </c:pt>
                <c:pt idx="74">
                  <c:v>105.86616611439919</c:v>
                </c:pt>
                <c:pt idx="75">
                  <c:v>105.46585199231295</c:v>
                </c:pt>
                <c:pt idx="76">
                  <c:v>105.31836784207064</c:v>
                </c:pt>
                <c:pt idx="77">
                  <c:v>104.84143857700141</c:v>
                </c:pt>
                <c:pt idx="78">
                  <c:v>104.89443071756466</c:v>
                </c:pt>
                <c:pt idx="79">
                  <c:v>104.89443071756466</c:v>
                </c:pt>
                <c:pt idx="80">
                  <c:v>104.63202385284785</c:v>
                </c:pt>
                <c:pt idx="81">
                  <c:v>104.852292388924</c:v>
                </c:pt>
                <c:pt idx="82">
                  <c:v>104.93912288430477</c:v>
                </c:pt>
                <c:pt idx="83">
                  <c:v>105.82019702860939</c:v>
                </c:pt>
                <c:pt idx="84">
                  <c:v>106.15985749583405</c:v>
                </c:pt>
                <c:pt idx="85">
                  <c:v>106.28754940080573</c:v>
                </c:pt>
                <c:pt idx="86">
                  <c:v>106.13942679103859</c:v>
                </c:pt>
                <c:pt idx="87">
                  <c:v>105.56928243534</c:v>
                </c:pt>
                <c:pt idx="88">
                  <c:v>104.45070134778807</c:v>
                </c:pt>
                <c:pt idx="89">
                  <c:v>104.8491000912997</c:v>
                </c:pt>
                <c:pt idx="90">
                  <c:v>104.61478544567666</c:v>
                </c:pt>
                <c:pt idx="91">
                  <c:v>102.50276133744502</c:v>
                </c:pt>
                <c:pt idx="92">
                  <c:v>101.48761069292011</c:v>
                </c:pt>
                <c:pt idx="93">
                  <c:v>101.77172518148213</c:v>
                </c:pt>
                <c:pt idx="94">
                  <c:v>100.83829735613912</c:v>
                </c:pt>
                <c:pt idx="95">
                  <c:v>99.39027115376021</c:v>
                </c:pt>
                <c:pt idx="96">
                  <c:v>98.591558288162332</c:v>
                </c:pt>
                <c:pt idx="97">
                  <c:v>98.295313068628005</c:v>
                </c:pt>
                <c:pt idx="98">
                  <c:v>100.51076761988674</c:v>
                </c:pt>
                <c:pt idx="99">
                  <c:v>101.7059638504217</c:v>
                </c:pt>
                <c:pt idx="100">
                  <c:v>101.71107152662057</c:v>
                </c:pt>
                <c:pt idx="101">
                  <c:v>100.14237647404343</c:v>
                </c:pt>
                <c:pt idx="102">
                  <c:v>99.692262509018249</c:v>
                </c:pt>
                <c:pt idx="103">
                  <c:v>99.551801413549384</c:v>
                </c:pt>
                <c:pt idx="104">
                  <c:v>100.43159863880429</c:v>
                </c:pt>
                <c:pt idx="105">
                  <c:v>100.45522164122407</c:v>
                </c:pt>
                <c:pt idx="106">
                  <c:v>99.29003300835744</c:v>
                </c:pt>
                <c:pt idx="107">
                  <c:v>99.815485197315923</c:v>
                </c:pt>
                <c:pt idx="108">
                  <c:v>99.627139637482685</c:v>
                </c:pt>
                <c:pt idx="109">
                  <c:v>103.69221143225624</c:v>
                </c:pt>
                <c:pt idx="110">
                  <c:v>103.35702018170558</c:v>
                </c:pt>
                <c:pt idx="111">
                  <c:v>103.24209746723105</c:v>
                </c:pt>
                <c:pt idx="112">
                  <c:v>103.38575086032419</c:v>
                </c:pt>
                <c:pt idx="113">
                  <c:v>101.47675688099753</c:v>
                </c:pt>
                <c:pt idx="114">
                  <c:v>101.73533298856519</c:v>
                </c:pt>
                <c:pt idx="115">
                  <c:v>101.9473015508182</c:v>
                </c:pt>
                <c:pt idx="116">
                  <c:v>102.77921431170871</c:v>
                </c:pt>
                <c:pt idx="117">
                  <c:v>103.24209746723105</c:v>
                </c:pt>
                <c:pt idx="118">
                  <c:v>103.66858842983649</c:v>
                </c:pt>
                <c:pt idx="119">
                  <c:v>103.88374928971378</c:v>
                </c:pt>
                <c:pt idx="120">
                  <c:v>103.94567986362505</c:v>
                </c:pt>
                <c:pt idx="121">
                  <c:v>103.33595101738527</c:v>
                </c:pt>
                <c:pt idx="122">
                  <c:v>102.63109170194156</c:v>
                </c:pt>
                <c:pt idx="123">
                  <c:v>100.00063845952485</c:v>
                </c:pt>
                <c:pt idx="124">
                  <c:v>100.3945679863625</c:v>
                </c:pt>
                <c:pt idx="125">
                  <c:v>101.16263479476719</c:v>
                </c:pt>
                <c:pt idx="126">
                  <c:v>100.42521404355571</c:v>
                </c:pt>
                <c:pt idx="127">
                  <c:v>100.50629840321272</c:v>
                </c:pt>
                <c:pt idx="128">
                  <c:v>99.129141208093117</c:v>
                </c:pt>
                <c:pt idx="129">
                  <c:v>101.98752450088426</c:v>
                </c:pt>
                <c:pt idx="130">
                  <c:v>101.96837071513852</c:v>
                </c:pt>
                <c:pt idx="131">
                  <c:v>103.26125125297681</c:v>
                </c:pt>
                <c:pt idx="132">
                  <c:v>103.15143621470118</c:v>
                </c:pt>
                <c:pt idx="133">
                  <c:v>102.45232303498119</c:v>
                </c:pt>
                <c:pt idx="134">
                  <c:v>101.11602724945253</c:v>
                </c:pt>
                <c:pt idx="135">
                  <c:v>101.36694184272189</c:v>
                </c:pt>
                <c:pt idx="136">
                  <c:v>100.0644844120107</c:v>
                </c:pt>
                <c:pt idx="137">
                  <c:v>100.64675949868158</c:v>
                </c:pt>
                <c:pt idx="138">
                  <c:v>100.36264501011958</c:v>
                </c:pt>
                <c:pt idx="139">
                  <c:v>101.49463374769357</c:v>
                </c:pt>
                <c:pt idx="140">
                  <c:v>101.47547996194781</c:v>
                </c:pt>
                <c:pt idx="141">
                  <c:v>101.09368116608249</c:v>
                </c:pt>
                <c:pt idx="142">
                  <c:v>100.46288315552236</c:v>
                </c:pt>
                <c:pt idx="143">
                  <c:v>100.96790463968537</c:v>
                </c:pt>
                <c:pt idx="144">
                  <c:v>101.16391171381692</c:v>
                </c:pt>
                <c:pt idx="145">
                  <c:v>100.6818747725488</c:v>
                </c:pt>
                <c:pt idx="146">
                  <c:v>100.93725858249216</c:v>
                </c:pt>
                <c:pt idx="147">
                  <c:v>102.43763846590946</c:v>
                </c:pt>
                <c:pt idx="148">
                  <c:v>103.16037464804918</c:v>
                </c:pt>
                <c:pt idx="149">
                  <c:v>103.61559628927326</c:v>
                </c:pt>
                <c:pt idx="150">
                  <c:v>103.55621955346142</c:v>
                </c:pt>
                <c:pt idx="151">
                  <c:v>103.06652109789501</c:v>
                </c:pt>
                <c:pt idx="152">
                  <c:v>102.12032408205482</c:v>
                </c:pt>
                <c:pt idx="153">
                  <c:v>101.42759549758344</c:v>
                </c:pt>
                <c:pt idx="154">
                  <c:v>102.37570789199819</c:v>
                </c:pt>
                <c:pt idx="155">
                  <c:v>102.82390647844879</c:v>
                </c:pt>
                <c:pt idx="156">
                  <c:v>102.93244459767475</c:v>
                </c:pt>
                <c:pt idx="157">
                  <c:v>102.92797538100073</c:v>
                </c:pt>
                <c:pt idx="158">
                  <c:v>103.25486665772823</c:v>
                </c:pt>
                <c:pt idx="159">
                  <c:v>103.44321221756148</c:v>
                </c:pt>
                <c:pt idx="160">
                  <c:v>102.77602201408442</c:v>
                </c:pt>
                <c:pt idx="161">
                  <c:v>102.09287032248591</c:v>
                </c:pt>
                <c:pt idx="162">
                  <c:v>102.35144643005356</c:v>
                </c:pt>
                <c:pt idx="163">
                  <c:v>103.11759785988366</c:v>
                </c:pt>
                <c:pt idx="164">
                  <c:v>103.17825151474523</c:v>
                </c:pt>
                <c:pt idx="165">
                  <c:v>103.46236600330722</c:v>
                </c:pt>
                <c:pt idx="166">
                  <c:v>104.5669009813123</c:v>
                </c:pt>
                <c:pt idx="167">
                  <c:v>105.64270528069875</c:v>
                </c:pt>
                <c:pt idx="168">
                  <c:v>106.6610482228479</c:v>
                </c:pt>
                <c:pt idx="169">
                  <c:v>106.65785592522361</c:v>
                </c:pt>
                <c:pt idx="170">
                  <c:v>106.24604953168992</c:v>
                </c:pt>
                <c:pt idx="171">
                  <c:v>106.4248181986503</c:v>
                </c:pt>
                <c:pt idx="172">
                  <c:v>105.76082029279755</c:v>
                </c:pt>
                <c:pt idx="173">
                  <c:v>105.70335893556026</c:v>
                </c:pt>
                <c:pt idx="174">
                  <c:v>108.0279900655698</c:v>
                </c:pt>
                <c:pt idx="175">
                  <c:v>108.05927458228786</c:v>
                </c:pt>
                <c:pt idx="176">
                  <c:v>108.26677392786685</c:v>
                </c:pt>
                <c:pt idx="177">
                  <c:v>108.09119755853078</c:v>
                </c:pt>
                <c:pt idx="178">
                  <c:v>108.55599609262771</c:v>
                </c:pt>
                <c:pt idx="179">
                  <c:v>110.81422743205196</c:v>
                </c:pt>
                <c:pt idx="180">
                  <c:v>110.21407547868503</c:v>
                </c:pt>
                <c:pt idx="181">
                  <c:v>110.59395889597579</c:v>
                </c:pt>
                <c:pt idx="182">
                  <c:v>110.50457456249561</c:v>
                </c:pt>
                <c:pt idx="183">
                  <c:v>112.81835188058254</c:v>
                </c:pt>
                <c:pt idx="184">
                  <c:v>113.03287428093496</c:v>
                </c:pt>
                <c:pt idx="185">
                  <c:v>112.46145300618669</c:v>
                </c:pt>
                <c:pt idx="186">
                  <c:v>113.13502780491231</c:v>
                </c:pt>
                <c:pt idx="187">
                  <c:v>113.03287428093496</c:v>
                </c:pt>
                <c:pt idx="188">
                  <c:v>112.91795156646045</c:v>
                </c:pt>
                <c:pt idx="189">
                  <c:v>113.20525835264672</c:v>
                </c:pt>
                <c:pt idx="190">
                  <c:v>112.65299086364419</c:v>
                </c:pt>
                <c:pt idx="191">
                  <c:v>112.41037624419801</c:v>
                </c:pt>
                <c:pt idx="192">
                  <c:v>111.90599321955985</c:v>
                </c:pt>
                <c:pt idx="193">
                  <c:v>113.47021905546298</c:v>
                </c:pt>
                <c:pt idx="194">
                  <c:v>113.14141240016089</c:v>
                </c:pt>
                <c:pt idx="195">
                  <c:v>113.34571944811557</c:v>
                </c:pt>
                <c:pt idx="196">
                  <c:v>113.30741187662407</c:v>
                </c:pt>
                <c:pt idx="197">
                  <c:v>113.51810351982736</c:v>
                </c:pt>
                <c:pt idx="198">
                  <c:v>114.30979333065181</c:v>
                </c:pt>
                <c:pt idx="199">
                  <c:v>113.68410299629055</c:v>
                </c:pt>
                <c:pt idx="200">
                  <c:v>113.32337336474554</c:v>
                </c:pt>
                <c:pt idx="201">
                  <c:v>112.64341397077131</c:v>
                </c:pt>
                <c:pt idx="202">
                  <c:v>112.51891436342392</c:v>
                </c:pt>
                <c:pt idx="203">
                  <c:v>112.83814412585313</c:v>
                </c:pt>
                <c:pt idx="204">
                  <c:v>112.01644671736035</c:v>
                </c:pt>
                <c:pt idx="205">
                  <c:v>110.93553474177504</c:v>
                </c:pt>
              </c:numCache>
            </c:numRef>
          </c:val>
          <c:smooth val="0"/>
          <c:extLst>
            <c:ext xmlns:c16="http://schemas.microsoft.com/office/drawing/2014/chart" uri="{C3380CC4-5D6E-409C-BE32-E72D297353CC}">
              <c16:uniqueId val="{00000002-9977-4E37-812E-E5DE45835F02}"/>
            </c:ext>
          </c:extLst>
        </c:ser>
        <c:ser>
          <c:idx val="3"/>
          <c:order val="3"/>
          <c:spPr>
            <a:ln w="22225" cap="rnd" cmpd="sng" algn="ctr">
              <a:solidFill>
                <a:schemeClr val="accent4"/>
              </a:solidFill>
              <a:round/>
            </a:ln>
            <a:effectLst/>
          </c:spPr>
          <c:marker>
            <c:symbol val="none"/>
          </c:marker>
          <c:cat>
            <c:numRef>
              <c:f>Data!$A$263:$A$468</c:f>
              <c:numCache>
                <c:formatCode>m/d/yyyy</c:formatCode>
                <c:ptCount val="206"/>
                <c:pt idx="0">
                  <c:v>40910</c:v>
                </c:pt>
                <c:pt idx="1">
                  <c:v>40911</c:v>
                </c:pt>
                <c:pt idx="2">
                  <c:v>40912</c:v>
                </c:pt>
                <c:pt idx="3">
                  <c:v>40913</c:v>
                </c:pt>
                <c:pt idx="4">
                  <c:v>40914</c:v>
                </c:pt>
                <c:pt idx="5">
                  <c:v>40917</c:v>
                </c:pt>
                <c:pt idx="6">
                  <c:v>40918</c:v>
                </c:pt>
                <c:pt idx="7">
                  <c:v>40919</c:v>
                </c:pt>
                <c:pt idx="8">
                  <c:v>40920</c:v>
                </c:pt>
                <c:pt idx="9">
                  <c:v>40921</c:v>
                </c:pt>
                <c:pt idx="10">
                  <c:v>40924</c:v>
                </c:pt>
                <c:pt idx="11">
                  <c:v>40925</c:v>
                </c:pt>
                <c:pt idx="12">
                  <c:v>40926</c:v>
                </c:pt>
                <c:pt idx="13">
                  <c:v>40927</c:v>
                </c:pt>
                <c:pt idx="14">
                  <c:v>40928</c:v>
                </c:pt>
                <c:pt idx="15">
                  <c:v>40931</c:v>
                </c:pt>
                <c:pt idx="16">
                  <c:v>40932</c:v>
                </c:pt>
                <c:pt idx="17">
                  <c:v>40933</c:v>
                </c:pt>
                <c:pt idx="18">
                  <c:v>40934</c:v>
                </c:pt>
                <c:pt idx="19">
                  <c:v>40935</c:v>
                </c:pt>
                <c:pt idx="20">
                  <c:v>40938</c:v>
                </c:pt>
                <c:pt idx="21">
                  <c:v>40939</c:v>
                </c:pt>
                <c:pt idx="22">
                  <c:v>40940</c:v>
                </c:pt>
                <c:pt idx="23">
                  <c:v>40941</c:v>
                </c:pt>
                <c:pt idx="24">
                  <c:v>40942</c:v>
                </c:pt>
                <c:pt idx="25">
                  <c:v>40945</c:v>
                </c:pt>
                <c:pt idx="26">
                  <c:v>40946</c:v>
                </c:pt>
                <c:pt idx="27">
                  <c:v>40947</c:v>
                </c:pt>
                <c:pt idx="28">
                  <c:v>40948</c:v>
                </c:pt>
                <c:pt idx="29">
                  <c:v>40949</c:v>
                </c:pt>
                <c:pt idx="30">
                  <c:v>40952</c:v>
                </c:pt>
                <c:pt idx="31">
                  <c:v>40953</c:v>
                </c:pt>
                <c:pt idx="32">
                  <c:v>40954</c:v>
                </c:pt>
                <c:pt idx="33">
                  <c:v>40955</c:v>
                </c:pt>
                <c:pt idx="34">
                  <c:v>40956</c:v>
                </c:pt>
                <c:pt idx="35">
                  <c:v>40959</c:v>
                </c:pt>
                <c:pt idx="36">
                  <c:v>40960</c:v>
                </c:pt>
                <c:pt idx="37">
                  <c:v>40961</c:v>
                </c:pt>
                <c:pt idx="38">
                  <c:v>40962</c:v>
                </c:pt>
                <c:pt idx="39">
                  <c:v>40963</c:v>
                </c:pt>
                <c:pt idx="40">
                  <c:v>40966</c:v>
                </c:pt>
                <c:pt idx="41">
                  <c:v>40967</c:v>
                </c:pt>
                <c:pt idx="42">
                  <c:v>40968</c:v>
                </c:pt>
                <c:pt idx="43">
                  <c:v>40969</c:v>
                </c:pt>
                <c:pt idx="44">
                  <c:v>40970</c:v>
                </c:pt>
                <c:pt idx="45">
                  <c:v>40973</c:v>
                </c:pt>
                <c:pt idx="46">
                  <c:v>40974</c:v>
                </c:pt>
                <c:pt idx="47">
                  <c:v>40975</c:v>
                </c:pt>
                <c:pt idx="48">
                  <c:v>40976</c:v>
                </c:pt>
                <c:pt idx="49">
                  <c:v>40977</c:v>
                </c:pt>
                <c:pt idx="50">
                  <c:v>40980</c:v>
                </c:pt>
                <c:pt idx="51">
                  <c:v>40981</c:v>
                </c:pt>
                <c:pt idx="52">
                  <c:v>40982</c:v>
                </c:pt>
                <c:pt idx="53">
                  <c:v>40983</c:v>
                </c:pt>
                <c:pt idx="54">
                  <c:v>40984</c:v>
                </c:pt>
                <c:pt idx="55">
                  <c:v>40987</c:v>
                </c:pt>
                <c:pt idx="56">
                  <c:v>40988</c:v>
                </c:pt>
                <c:pt idx="57">
                  <c:v>40989</c:v>
                </c:pt>
                <c:pt idx="58">
                  <c:v>40990</c:v>
                </c:pt>
                <c:pt idx="59">
                  <c:v>40991</c:v>
                </c:pt>
                <c:pt idx="60">
                  <c:v>40994</c:v>
                </c:pt>
                <c:pt idx="61">
                  <c:v>40995</c:v>
                </c:pt>
                <c:pt idx="62">
                  <c:v>40996</c:v>
                </c:pt>
                <c:pt idx="63">
                  <c:v>40997</c:v>
                </c:pt>
                <c:pt idx="64">
                  <c:v>40998</c:v>
                </c:pt>
                <c:pt idx="65">
                  <c:v>41001</c:v>
                </c:pt>
                <c:pt idx="66">
                  <c:v>41002</c:v>
                </c:pt>
                <c:pt idx="67">
                  <c:v>41003</c:v>
                </c:pt>
                <c:pt idx="68">
                  <c:v>41004</c:v>
                </c:pt>
                <c:pt idx="69">
                  <c:v>41005</c:v>
                </c:pt>
                <c:pt idx="70">
                  <c:v>41008</c:v>
                </c:pt>
                <c:pt idx="71">
                  <c:v>41009</c:v>
                </c:pt>
                <c:pt idx="72">
                  <c:v>41010</c:v>
                </c:pt>
                <c:pt idx="73">
                  <c:v>41011</c:v>
                </c:pt>
                <c:pt idx="74">
                  <c:v>41012</c:v>
                </c:pt>
                <c:pt idx="75">
                  <c:v>41015</c:v>
                </c:pt>
                <c:pt idx="76">
                  <c:v>41016</c:v>
                </c:pt>
                <c:pt idx="77">
                  <c:v>41017</c:v>
                </c:pt>
                <c:pt idx="78">
                  <c:v>41018</c:v>
                </c:pt>
                <c:pt idx="79">
                  <c:v>41019</c:v>
                </c:pt>
                <c:pt idx="80">
                  <c:v>41022</c:v>
                </c:pt>
                <c:pt idx="81">
                  <c:v>41023</c:v>
                </c:pt>
                <c:pt idx="82">
                  <c:v>41024</c:v>
                </c:pt>
                <c:pt idx="83">
                  <c:v>41025</c:v>
                </c:pt>
                <c:pt idx="84">
                  <c:v>41026</c:v>
                </c:pt>
                <c:pt idx="85">
                  <c:v>41029</c:v>
                </c:pt>
                <c:pt idx="86">
                  <c:v>41030</c:v>
                </c:pt>
                <c:pt idx="87">
                  <c:v>41031</c:v>
                </c:pt>
                <c:pt idx="88">
                  <c:v>41032</c:v>
                </c:pt>
                <c:pt idx="89">
                  <c:v>41033</c:v>
                </c:pt>
                <c:pt idx="90">
                  <c:v>41036</c:v>
                </c:pt>
                <c:pt idx="91">
                  <c:v>41037</c:v>
                </c:pt>
                <c:pt idx="92">
                  <c:v>41038</c:v>
                </c:pt>
                <c:pt idx="93">
                  <c:v>41039</c:v>
                </c:pt>
                <c:pt idx="94">
                  <c:v>41040</c:v>
                </c:pt>
                <c:pt idx="95">
                  <c:v>41043</c:v>
                </c:pt>
                <c:pt idx="96">
                  <c:v>41044</c:v>
                </c:pt>
                <c:pt idx="97">
                  <c:v>41045</c:v>
                </c:pt>
                <c:pt idx="98">
                  <c:v>41046</c:v>
                </c:pt>
                <c:pt idx="99">
                  <c:v>41047</c:v>
                </c:pt>
                <c:pt idx="100">
                  <c:v>41050</c:v>
                </c:pt>
                <c:pt idx="101">
                  <c:v>41051</c:v>
                </c:pt>
                <c:pt idx="102">
                  <c:v>41052</c:v>
                </c:pt>
                <c:pt idx="103">
                  <c:v>41053</c:v>
                </c:pt>
                <c:pt idx="104">
                  <c:v>41054</c:v>
                </c:pt>
                <c:pt idx="105">
                  <c:v>41057</c:v>
                </c:pt>
                <c:pt idx="106">
                  <c:v>41058</c:v>
                </c:pt>
                <c:pt idx="107">
                  <c:v>41059</c:v>
                </c:pt>
                <c:pt idx="108">
                  <c:v>41060</c:v>
                </c:pt>
                <c:pt idx="109">
                  <c:v>41061</c:v>
                </c:pt>
                <c:pt idx="110">
                  <c:v>41064</c:v>
                </c:pt>
                <c:pt idx="111">
                  <c:v>41065</c:v>
                </c:pt>
                <c:pt idx="112">
                  <c:v>41066</c:v>
                </c:pt>
                <c:pt idx="113">
                  <c:v>41067</c:v>
                </c:pt>
                <c:pt idx="114">
                  <c:v>41068</c:v>
                </c:pt>
                <c:pt idx="115">
                  <c:v>41071</c:v>
                </c:pt>
                <c:pt idx="116">
                  <c:v>41072</c:v>
                </c:pt>
                <c:pt idx="117">
                  <c:v>41073</c:v>
                </c:pt>
                <c:pt idx="118">
                  <c:v>41074</c:v>
                </c:pt>
                <c:pt idx="119">
                  <c:v>41075</c:v>
                </c:pt>
                <c:pt idx="120">
                  <c:v>41078</c:v>
                </c:pt>
                <c:pt idx="121">
                  <c:v>41079</c:v>
                </c:pt>
                <c:pt idx="122">
                  <c:v>41080</c:v>
                </c:pt>
                <c:pt idx="123">
                  <c:v>41081</c:v>
                </c:pt>
                <c:pt idx="124">
                  <c:v>41082</c:v>
                </c:pt>
                <c:pt idx="125">
                  <c:v>41085</c:v>
                </c:pt>
                <c:pt idx="126">
                  <c:v>41086</c:v>
                </c:pt>
                <c:pt idx="127">
                  <c:v>41087</c:v>
                </c:pt>
                <c:pt idx="128">
                  <c:v>41088</c:v>
                </c:pt>
                <c:pt idx="129">
                  <c:v>41089</c:v>
                </c:pt>
                <c:pt idx="130">
                  <c:v>41092</c:v>
                </c:pt>
                <c:pt idx="131">
                  <c:v>41093</c:v>
                </c:pt>
                <c:pt idx="132">
                  <c:v>41094</c:v>
                </c:pt>
                <c:pt idx="133">
                  <c:v>41095</c:v>
                </c:pt>
                <c:pt idx="134">
                  <c:v>41096</c:v>
                </c:pt>
                <c:pt idx="135">
                  <c:v>41099</c:v>
                </c:pt>
                <c:pt idx="136">
                  <c:v>41100</c:v>
                </c:pt>
                <c:pt idx="137">
                  <c:v>41101</c:v>
                </c:pt>
                <c:pt idx="138">
                  <c:v>41102</c:v>
                </c:pt>
                <c:pt idx="139">
                  <c:v>41103</c:v>
                </c:pt>
                <c:pt idx="140">
                  <c:v>41106</c:v>
                </c:pt>
                <c:pt idx="141">
                  <c:v>41107</c:v>
                </c:pt>
                <c:pt idx="142">
                  <c:v>41108</c:v>
                </c:pt>
                <c:pt idx="143">
                  <c:v>41109</c:v>
                </c:pt>
                <c:pt idx="144">
                  <c:v>41110</c:v>
                </c:pt>
                <c:pt idx="145">
                  <c:v>41113</c:v>
                </c:pt>
                <c:pt idx="146">
                  <c:v>41114</c:v>
                </c:pt>
                <c:pt idx="147">
                  <c:v>41115</c:v>
                </c:pt>
                <c:pt idx="148">
                  <c:v>41116</c:v>
                </c:pt>
                <c:pt idx="149">
                  <c:v>41117</c:v>
                </c:pt>
                <c:pt idx="150">
                  <c:v>41120</c:v>
                </c:pt>
                <c:pt idx="151">
                  <c:v>41121</c:v>
                </c:pt>
                <c:pt idx="152">
                  <c:v>41122</c:v>
                </c:pt>
                <c:pt idx="153">
                  <c:v>41123</c:v>
                </c:pt>
                <c:pt idx="154">
                  <c:v>41124</c:v>
                </c:pt>
                <c:pt idx="155">
                  <c:v>41127</c:v>
                </c:pt>
                <c:pt idx="156">
                  <c:v>41128</c:v>
                </c:pt>
                <c:pt idx="157">
                  <c:v>41129</c:v>
                </c:pt>
                <c:pt idx="158">
                  <c:v>41130</c:v>
                </c:pt>
                <c:pt idx="159">
                  <c:v>41131</c:v>
                </c:pt>
                <c:pt idx="160">
                  <c:v>41134</c:v>
                </c:pt>
                <c:pt idx="161">
                  <c:v>41135</c:v>
                </c:pt>
                <c:pt idx="162">
                  <c:v>41136</c:v>
                </c:pt>
                <c:pt idx="163">
                  <c:v>41137</c:v>
                </c:pt>
                <c:pt idx="164">
                  <c:v>41138</c:v>
                </c:pt>
                <c:pt idx="165">
                  <c:v>41141</c:v>
                </c:pt>
                <c:pt idx="166">
                  <c:v>41142</c:v>
                </c:pt>
                <c:pt idx="167">
                  <c:v>41143</c:v>
                </c:pt>
                <c:pt idx="168">
                  <c:v>41144</c:v>
                </c:pt>
                <c:pt idx="169">
                  <c:v>41145</c:v>
                </c:pt>
                <c:pt idx="170">
                  <c:v>41148</c:v>
                </c:pt>
                <c:pt idx="171">
                  <c:v>41149</c:v>
                </c:pt>
                <c:pt idx="172">
                  <c:v>41150</c:v>
                </c:pt>
                <c:pt idx="173">
                  <c:v>41151</c:v>
                </c:pt>
                <c:pt idx="174">
                  <c:v>41152</c:v>
                </c:pt>
                <c:pt idx="175">
                  <c:v>41155</c:v>
                </c:pt>
                <c:pt idx="176">
                  <c:v>41156</c:v>
                </c:pt>
                <c:pt idx="177">
                  <c:v>41157</c:v>
                </c:pt>
                <c:pt idx="178">
                  <c:v>41158</c:v>
                </c:pt>
                <c:pt idx="179">
                  <c:v>41159</c:v>
                </c:pt>
                <c:pt idx="180">
                  <c:v>41162</c:v>
                </c:pt>
                <c:pt idx="181">
                  <c:v>41163</c:v>
                </c:pt>
                <c:pt idx="182">
                  <c:v>41164</c:v>
                </c:pt>
                <c:pt idx="183">
                  <c:v>41165</c:v>
                </c:pt>
                <c:pt idx="184">
                  <c:v>41166</c:v>
                </c:pt>
                <c:pt idx="185">
                  <c:v>41169</c:v>
                </c:pt>
                <c:pt idx="186">
                  <c:v>41170</c:v>
                </c:pt>
                <c:pt idx="187">
                  <c:v>41171</c:v>
                </c:pt>
                <c:pt idx="188">
                  <c:v>41172</c:v>
                </c:pt>
                <c:pt idx="189">
                  <c:v>41173</c:v>
                </c:pt>
                <c:pt idx="190">
                  <c:v>41176</c:v>
                </c:pt>
                <c:pt idx="191">
                  <c:v>41177</c:v>
                </c:pt>
                <c:pt idx="192">
                  <c:v>41178</c:v>
                </c:pt>
                <c:pt idx="193">
                  <c:v>41179</c:v>
                </c:pt>
                <c:pt idx="194">
                  <c:v>41180</c:v>
                </c:pt>
                <c:pt idx="195">
                  <c:v>41183</c:v>
                </c:pt>
                <c:pt idx="196">
                  <c:v>41184</c:v>
                </c:pt>
                <c:pt idx="197">
                  <c:v>41185</c:v>
                </c:pt>
                <c:pt idx="198">
                  <c:v>41186</c:v>
                </c:pt>
                <c:pt idx="199">
                  <c:v>41187</c:v>
                </c:pt>
                <c:pt idx="200">
                  <c:v>41190</c:v>
                </c:pt>
                <c:pt idx="201">
                  <c:v>41191</c:v>
                </c:pt>
                <c:pt idx="202">
                  <c:v>41192</c:v>
                </c:pt>
                <c:pt idx="203">
                  <c:v>41193</c:v>
                </c:pt>
                <c:pt idx="204">
                  <c:v>41194</c:v>
                </c:pt>
                <c:pt idx="205">
                  <c:v>41197</c:v>
                </c:pt>
              </c:numCache>
            </c:numRef>
          </c:cat>
          <c:val>
            <c:numRef>
              <c:f>Data!$U$263:$U$468</c:f>
              <c:numCache>
                <c:formatCode>_-* #,##0.00_-;\-* #,##0.00_-;_-* "-"??_-;_-@_-</c:formatCode>
                <c:ptCount val="206"/>
                <c:pt idx="0">
                  <c:v>100</c:v>
                </c:pt>
                <c:pt idx="1">
                  <c:v>102.61627906976744</c:v>
                </c:pt>
                <c:pt idx="2">
                  <c:v>99.1279069767442</c:v>
                </c:pt>
                <c:pt idx="3">
                  <c:v>99.1279069767442</c:v>
                </c:pt>
                <c:pt idx="4">
                  <c:v>99.709302325581405</c:v>
                </c:pt>
                <c:pt idx="5">
                  <c:v>98.837209302325576</c:v>
                </c:pt>
                <c:pt idx="6">
                  <c:v>102.03488372093024</c:v>
                </c:pt>
                <c:pt idx="7">
                  <c:v>102.32558139534885</c:v>
                </c:pt>
                <c:pt idx="8">
                  <c:v>105.52325581395348</c:v>
                </c:pt>
                <c:pt idx="9">
                  <c:v>105.23255813953489</c:v>
                </c:pt>
                <c:pt idx="10">
                  <c:v>106.39534883720931</c:v>
                </c:pt>
                <c:pt idx="11">
                  <c:v>107.84883720930232</c:v>
                </c:pt>
                <c:pt idx="12">
                  <c:v>108.43023255813952</c:v>
                </c:pt>
                <c:pt idx="13">
                  <c:v>110.17441860465115</c:v>
                </c:pt>
                <c:pt idx="14">
                  <c:v>108.13953488372094</c:v>
                </c:pt>
                <c:pt idx="15">
                  <c:v>110.17441860465115</c:v>
                </c:pt>
                <c:pt idx="16">
                  <c:v>109.88372093023256</c:v>
                </c:pt>
                <c:pt idx="17">
                  <c:v>110.46511627906976</c:v>
                </c:pt>
                <c:pt idx="18">
                  <c:v>113.08139534883721</c:v>
                </c:pt>
                <c:pt idx="19">
                  <c:v>112.20930232558139</c:v>
                </c:pt>
                <c:pt idx="20">
                  <c:v>111.04651162790698</c:v>
                </c:pt>
                <c:pt idx="21">
                  <c:v>109.30232558139534</c:v>
                </c:pt>
                <c:pt idx="22">
                  <c:v>111.04651162790698</c:v>
                </c:pt>
                <c:pt idx="23">
                  <c:v>109.59302325581395</c:v>
                </c:pt>
                <c:pt idx="24">
                  <c:v>112.5</c:v>
                </c:pt>
                <c:pt idx="25">
                  <c:v>111.62790697674419</c:v>
                </c:pt>
                <c:pt idx="26">
                  <c:v>111.62790697674419</c:v>
                </c:pt>
                <c:pt idx="27">
                  <c:v>112.79069767441861</c:v>
                </c:pt>
                <c:pt idx="28">
                  <c:v>115.11627906976744</c:v>
                </c:pt>
                <c:pt idx="29">
                  <c:v>111.62790697674419</c:v>
                </c:pt>
                <c:pt idx="30">
                  <c:v>110.75581395348837</c:v>
                </c:pt>
                <c:pt idx="31">
                  <c:v>110.75581395348837</c:v>
                </c:pt>
                <c:pt idx="32">
                  <c:v>110.17441860465115</c:v>
                </c:pt>
                <c:pt idx="33">
                  <c:v>109.30232558139534</c:v>
                </c:pt>
                <c:pt idx="34">
                  <c:v>107.84883720930232</c:v>
                </c:pt>
                <c:pt idx="35">
                  <c:v>108.43023255813952</c:v>
                </c:pt>
                <c:pt idx="36">
                  <c:v>111.33720930232558</c:v>
                </c:pt>
                <c:pt idx="37">
                  <c:v>111.04651162790698</c:v>
                </c:pt>
                <c:pt idx="38">
                  <c:v>110.75581395348837</c:v>
                </c:pt>
                <c:pt idx="39">
                  <c:v>112.79069767441861</c:v>
                </c:pt>
                <c:pt idx="40">
                  <c:v>112.79069767441861</c:v>
                </c:pt>
                <c:pt idx="41">
                  <c:v>113.37209302325581</c:v>
                </c:pt>
                <c:pt idx="42">
                  <c:v>111.91860465116279</c:v>
                </c:pt>
                <c:pt idx="43">
                  <c:v>113.66279069767442</c:v>
                </c:pt>
                <c:pt idx="44">
                  <c:v>113.08139534883721</c:v>
                </c:pt>
                <c:pt idx="45">
                  <c:v>112.20930232558139</c:v>
                </c:pt>
                <c:pt idx="46">
                  <c:v>109.30232558139534</c:v>
                </c:pt>
                <c:pt idx="47">
                  <c:v>109.30232558139534</c:v>
                </c:pt>
                <c:pt idx="48">
                  <c:v>109.88372093023256</c:v>
                </c:pt>
                <c:pt idx="49">
                  <c:v>112.20930232558139</c:v>
                </c:pt>
                <c:pt idx="50">
                  <c:v>111.33720930232558</c:v>
                </c:pt>
                <c:pt idx="51">
                  <c:v>112.79069767441861</c:v>
                </c:pt>
                <c:pt idx="52">
                  <c:v>111.62790697674419</c:v>
                </c:pt>
                <c:pt idx="53">
                  <c:v>113.08139534883721</c:v>
                </c:pt>
                <c:pt idx="54">
                  <c:v>112.5</c:v>
                </c:pt>
                <c:pt idx="55">
                  <c:v>113.37209302325581</c:v>
                </c:pt>
                <c:pt idx="56">
                  <c:v>111.62790697674419</c:v>
                </c:pt>
                <c:pt idx="57">
                  <c:v>111.91860465116279</c:v>
                </c:pt>
                <c:pt idx="58">
                  <c:v>109.88372093023256</c:v>
                </c:pt>
                <c:pt idx="59">
                  <c:v>110.75581395348837</c:v>
                </c:pt>
                <c:pt idx="60">
                  <c:v>113.08139534883721</c:v>
                </c:pt>
                <c:pt idx="61">
                  <c:v>112.79069767441861</c:v>
                </c:pt>
                <c:pt idx="62">
                  <c:v>110.46511627906976</c:v>
                </c:pt>
                <c:pt idx="63">
                  <c:v>110.46511627906976</c:v>
                </c:pt>
                <c:pt idx="64">
                  <c:v>111.62790697674419</c:v>
                </c:pt>
                <c:pt idx="65">
                  <c:v>114.24418604651163</c:v>
                </c:pt>
                <c:pt idx="66">
                  <c:v>113.95348837209302</c:v>
                </c:pt>
                <c:pt idx="67">
                  <c:v>110.17441860465115</c:v>
                </c:pt>
                <c:pt idx="68">
                  <c:v>110.46511627906976</c:v>
                </c:pt>
                <c:pt idx="69">
                  <c:v>110.46511627906976</c:v>
                </c:pt>
                <c:pt idx="70">
                  <c:v>110.46511627906976</c:v>
                </c:pt>
                <c:pt idx="71">
                  <c:v>106.10465116279069</c:v>
                </c:pt>
                <c:pt idx="72">
                  <c:v>106.39534883720931</c:v>
                </c:pt>
                <c:pt idx="73">
                  <c:v>109.01162790697674</c:v>
                </c:pt>
                <c:pt idx="74">
                  <c:v>106.10465116279069</c:v>
                </c:pt>
                <c:pt idx="75">
                  <c:v>106.10465116279069</c:v>
                </c:pt>
                <c:pt idx="76">
                  <c:v>107.55813953488374</c:v>
                </c:pt>
                <c:pt idx="77">
                  <c:v>107.26744186046511</c:v>
                </c:pt>
                <c:pt idx="78">
                  <c:v>106.68604651162789</c:v>
                </c:pt>
                <c:pt idx="79">
                  <c:v>108.72093023255816</c:v>
                </c:pt>
                <c:pt idx="80">
                  <c:v>106.97674418604652</c:v>
                </c:pt>
                <c:pt idx="81">
                  <c:v>109.01162790697674</c:v>
                </c:pt>
                <c:pt idx="82">
                  <c:v>109.59302325581395</c:v>
                </c:pt>
                <c:pt idx="83">
                  <c:v>111.33720930232558</c:v>
                </c:pt>
                <c:pt idx="84">
                  <c:v>112.79069767441861</c:v>
                </c:pt>
                <c:pt idx="85">
                  <c:v>112.5</c:v>
                </c:pt>
                <c:pt idx="86">
                  <c:v>112.5</c:v>
                </c:pt>
                <c:pt idx="87">
                  <c:v>110.75581395348837</c:v>
                </c:pt>
                <c:pt idx="88">
                  <c:v>109.30232558139534</c:v>
                </c:pt>
                <c:pt idx="89">
                  <c:v>108.72093023255816</c:v>
                </c:pt>
                <c:pt idx="90">
                  <c:v>108.72093023255816</c:v>
                </c:pt>
                <c:pt idx="91">
                  <c:v>108.13953488372094</c:v>
                </c:pt>
                <c:pt idx="92">
                  <c:v>107.55813953488374</c:v>
                </c:pt>
                <c:pt idx="93">
                  <c:v>108.13953488372094</c:v>
                </c:pt>
                <c:pt idx="94">
                  <c:v>106.97674418604652</c:v>
                </c:pt>
                <c:pt idx="95">
                  <c:v>104.06976744186048</c:v>
                </c:pt>
                <c:pt idx="96">
                  <c:v>102.90697674418605</c:v>
                </c:pt>
                <c:pt idx="97">
                  <c:v>101.45348837209302</c:v>
                </c:pt>
                <c:pt idx="98">
                  <c:v>101.45348837209302</c:v>
                </c:pt>
                <c:pt idx="99">
                  <c:v>101.45348837209302</c:v>
                </c:pt>
                <c:pt idx="100">
                  <c:v>102.61627906976744</c:v>
                </c:pt>
                <c:pt idx="101">
                  <c:v>102.61627906976744</c:v>
                </c:pt>
                <c:pt idx="102">
                  <c:v>100</c:v>
                </c:pt>
                <c:pt idx="103">
                  <c:v>100.87209302325581</c:v>
                </c:pt>
                <c:pt idx="104">
                  <c:v>101.16279069767442</c:v>
                </c:pt>
                <c:pt idx="105">
                  <c:v>101.74418604651163</c:v>
                </c:pt>
                <c:pt idx="106">
                  <c:v>101.16279069767442</c:v>
                </c:pt>
                <c:pt idx="107">
                  <c:v>98.54651162790698</c:v>
                </c:pt>
                <c:pt idx="108">
                  <c:v>97.965116279069775</c:v>
                </c:pt>
                <c:pt idx="109">
                  <c:v>97.093023255813947</c:v>
                </c:pt>
                <c:pt idx="110">
                  <c:v>97.093023255813947</c:v>
                </c:pt>
                <c:pt idx="111">
                  <c:v>97.093023255813947</c:v>
                </c:pt>
                <c:pt idx="112">
                  <c:v>97.674418604651152</c:v>
                </c:pt>
                <c:pt idx="113">
                  <c:v>98.837209302325576</c:v>
                </c:pt>
                <c:pt idx="114">
                  <c:v>95.930232558139522</c:v>
                </c:pt>
                <c:pt idx="115">
                  <c:v>97.674418604651152</c:v>
                </c:pt>
                <c:pt idx="116">
                  <c:v>97.38372093023257</c:v>
                </c:pt>
                <c:pt idx="117">
                  <c:v>97.38372093023257</c:v>
                </c:pt>
                <c:pt idx="118">
                  <c:v>97.674418604651152</c:v>
                </c:pt>
                <c:pt idx="119">
                  <c:v>98.837209302325576</c:v>
                </c:pt>
                <c:pt idx="120">
                  <c:v>98.837209302325576</c:v>
                </c:pt>
                <c:pt idx="121">
                  <c:v>100.29069767441861</c:v>
                </c:pt>
                <c:pt idx="122">
                  <c:v>99.418604651162795</c:v>
                </c:pt>
                <c:pt idx="123">
                  <c:v>96.802325581395351</c:v>
                </c:pt>
                <c:pt idx="124">
                  <c:v>96.511627906976742</c:v>
                </c:pt>
                <c:pt idx="125">
                  <c:v>96.802325581395351</c:v>
                </c:pt>
                <c:pt idx="126">
                  <c:v>97.093023255813947</c:v>
                </c:pt>
                <c:pt idx="127">
                  <c:v>97.965116279069775</c:v>
                </c:pt>
                <c:pt idx="128">
                  <c:v>97.38372093023257</c:v>
                </c:pt>
                <c:pt idx="129">
                  <c:v>101.45348837209302</c:v>
                </c:pt>
                <c:pt idx="130">
                  <c:v>100.58139534883721</c:v>
                </c:pt>
                <c:pt idx="131">
                  <c:v>103.19767441860466</c:v>
                </c:pt>
                <c:pt idx="132">
                  <c:v>101.74418604651163</c:v>
                </c:pt>
                <c:pt idx="133">
                  <c:v>101.45348837209302</c:v>
                </c:pt>
                <c:pt idx="134">
                  <c:v>99.418604651162795</c:v>
                </c:pt>
                <c:pt idx="135">
                  <c:v>99.709302325581405</c:v>
                </c:pt>
                <c:pt idx="136">
                  <c:v>98.837209302325576</c:v>
                </c:pt>
                <c:pt idx="137">
                  <c:v>99.418604651162795</c:v>
                </c:pt>
                <c:pt idx="138">
                  <c:v>100</c:v>
                </c:pt>
                <c:pt idx="139">
                  <c:v>101.74418604651163</c:v>
                </c:pt>
                <c:pt idx="140">
                  <c:v>101.45348837209302</c:v>
                </c:pt>
                <c:pt idx="141">
                  <c:v>100</c:v>
                </c:pt>
                <c:pt idx="142">
                  <c:v>100.58139534883721</c:v>
                </c:pt>
                <c:pt idx="143">
                  <c:v>102.03488372093024</c:v>
                </c:pt>
                <c:pt idx="144">
                  <c:v>99.418604651162795</c:v>
                </c:pt>
                <c:pt idx="145">
                  <c:v>97.674418604651152</c:v>
                </c:pt>
                <c:pt idx="146">
                  <c:v>97.674418604651152</c:v>
                </c:pt>
                <c:pt idx="147">
                  <c:v>97.965116279069775</c:v>
                </c:pt>
                <c:pt idx="148">
                  <c:v>98.54651162790698</c:v>
                </c:pt>
                <c:pt idx="149">
                  <c:v>99.709302325581405</c:v>
                </c:pt>
                <c:pt idx="150">
                  <c:v>99.418604651162795</c:v>
                </c:pt>
                <c:pt idx="151">
                  <c:v>99.709302325581405</c:v>
                </c:pt>
                <c:pt idx="152">
                  <c:v>97.674418604651152</c:v>
                </c:pt>
                <c:pt idx="153">
                  <c:v>96.511627906976742</c:v>
                </c:pt>
                <c:pt idx="154">
                  <c:v>98.255813953488371</c:v>
                </c:pt>
                <c:pt idx="155">
                  <c:v>98.837209302325576</c:v>
                </c:pt>
                <c:pt idx="156">
                  <c:v>100</c:v>
                </c:pt>
                <c:pt idx="157">
                  <c:v>99.418604651162795</c:v>
                </c:pt>
                <c:pt idx="158">
                  <c:v>99.418604651162795</c:v>
                </c:pt>
                <c:pt idx="159">
                  <c:v>98.54651162790698</c:v>
                </c:pt>
                <c:pt idx="160">
                  <c:v>97.38372093023257</c:v>
                </c:pt>
                <c:pt idx="161">
                  <c:v>97.674418604651152</c:v>
                </c:pt>
                <c:pt idx="162">
                  <c:v>97.38372093023257</c:v>
                </c:pt>
                <c:pt idx="163">
                  <c:v>98.255813953488371</c:v>
                </c:pt>
                <c:pt idx="164">
                  <c:v>99.418604651162795</c:v>
                </c:pt>
                <c:pt idx="165">
                  <c:v>98.255813953488371</c:v>
                </c:pt>
                <c:pt idx="166">
                  <c:v>100.29069767441861</c:v>
                </c:pt>
                <c:pt idx="167">
                  <c:v>100.29069767441861</c:v>
                </c:pt>
                <c:pt idx="168">
                  <c:v>101.16279069767442</c:v>
                </c:pt>
                <c:pt idx="169">
                  <c:v>100.58139534883721</c:v>
                </c:pt>
                <c:pt idx="170">
                  <c:v>100.58139534883721</c:v>
                </c:pt>
                <c:pt idx="171">
                  <c:v>100</c:v>
                </c:pt>
                <c:pt idx="172">
                  <c:v>99.709302325581405</c:v>
                </c:pt>
                <c:pt idx="173">
                  <c:v>99.709302325581405</c:v>
                </c:pt>
                <c:pt idx="174">
                  <c:v>100.29069767441861</c:v>
                </c:pt>
                <c:pt idx="175">
                  <c:v>101.16279069767442</c:v>
                </c:pt>
                <c:pt idx="176">
                  <c:v>100.58139534883721</c:v>
                </c:pt>
                <c:pt idx="177">
                  <c:v>102.03488372093024</c:v>
                </c:pt>
                <c:pt idx="178">
                  <c:v>101.45348837209302</c:v>
                </c:pt>
                <c:pt idx="179">
                  <c:v>104.94186046511629</c:v>
                </c:pt>
                <c:pt idx="180">
                  <c:v>106.10465116279069</c:v>
                </c:pt>
                <c:pt idx="181">
                  <c:v>106.39534883720931</c:v>
                </c:pt>
                <c:pt idx="182">
                  <c:v>106.68604651162789</c:v>
                </c:pt>
                <c:pt idx="183">
                  <c:v>106.39534883720931</c:v>
                </c:pt>
                <c:pt idx="184">
                  <c:v>110.17441860465115</c:v>
                </c:pt>
                <c:pt idx="185">
                  <c:v>109.30232558139534</c:v>
                </c:pt>
                <c:pt idx="186">
                  <c:v>109.59302325581395</c:v>
                </c:pt>
                <c:pt idx="187">
                  <c:v>109.88372093023256</c:v>
                </c:pt>
                <c:pt idx="188">
                  <c:v>109.01162790697674</c:v>
                </c:pt>
                <c:pt idx="189">
                  <c:v>109.01162790697674</c:v>
                </c:pt>
                <c:pt idx="190">
                  <c:v>107.84883720930232</c:v>
                </c:pt>
                <c:pt idx="191">
                  <c:v>109.01162790697674</c:v>
                </c:pt>
                <c:pt idx="192">
                  <c:v>106.97674418604652</c:v>
                </c:pt>
                <c:pt idx="193">
                  <c:v>107.84883720930232</c:v>
                </c:pt>
                <c:pt idx="194">
                  <c:v>108.13953488372094</c:v>
                </c:pt>
                <c:pt idx="195">
                  <c:v>109.59302325581395</c:v>
                </c:pt>
                <c:pt idx="196">
                  <c:v>109.88372093023256</c:v>
                </c:pt>
                <c:pt idx="197">
                  <c:v>109.30232558139534</c:v>
                </c:pt>
                <c:pt idx="198">
                  <c:v>109.30232558139534</c:v>
                </c:pt>
                <c:pt idx="199">
                  <c:v>109.30232558139534</c:v>
                </c:pt>
                <c:pt idx="200">
                  <c:v>107.84883720930232</c:v>
                </c:pt>
                <c:pt idx="201">
                  <c:v>107.26744186046511</c:v>
                </c:pt>
                <c:pt idx="202">
                  <c:v>107.55813953488374</c:v>
                </c:pt>
                <c:pt idx="203">
                  <c:v>108.72093023255816</c:v>
                </c:pt>
                <c:pt idx="204">
                  <c:v>107.26744186046511</c:v>
                </c:pt>
                <c:pt idx="205">
                  <c:v>107.26744186046511</c:v>
                </c:pt>
              </c:numCache>
            </c:numRef>
          </c:val>
          <c:smooth val="0"/>
          <c:extLst>
            <c:ext xmlns:c16="http://schemas.microsoft.com/office/drawing/2014/chart" uri="{C3380CC4-5D6E-409C-BE32-E72D297353CC}">
              <c16:uniqueId val="{00000003-9977-4E37-812E-E5DE45835F0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032597920"/>
        <c:axId val="1032599560"/>
      </c:lineChart>
      <c:dateAx>
        <c:axId val="1032597920"/>
        <c:scaling>
          <c:orientation val="minMax"/>
        </c:scaling>
        <c:delete val="0"/>
        <c:axPos val="b"/>
        <c:numFmt formatCode="m/d/yy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2599560"/>
        <c:crosses val="autoZero"/>
        <c:auto val="1"/>
        <c:lblOffset val="100"/>
        <c:baseTimeUnit val="days"/>
      </c:dateAx>
      <c:valAx>
        <c:axId val="1032599560"/>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2597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Scattered</a:t>
            </a:r>
            <a:r>
              <a:rPr lang="en-IN" baseline="0"/>
              <a:t> Chart for price variation of four metals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areaChart>
        <c:grouping val="stacked"/>
        <c:varyColors val="0"/>
        <c:ser>
          <c:idx val="2"/>
          <c:order val="2"/>
          <c:tx>
            <c:strRef>
              <c:f>Sheet1!$D$1:$D$2</c:f>
              <c:strCache>
                <c:ptCount val="2"/>
                <c:pt idx="0">
                  <c:v>Gold</c:v>
                </c:pt>
                <c:pt idx="1">
                  <c:v>US$ / oz</c:v>
                </c:pt>
              </c:strCache>
            </c:strRef>
          </c:tx>
          <c:spPr>
            <a:solidFill>
              <a:schemeClr val="accent3">
                <a:alpha val="85000"/>
              </a:schemeClr>
            </a:solidFill>
            <a:ln>
              <a:noFill/>
            </a:ln>
            <a:effectLst>
              <a:innerShdw dist="12700" dir="16200000">
                <a:schemeClr val="lt1"/>
              </a:innerShdw>
            </a:effectLst>
          </c:spPr>
          <c:cat>
            <c:numRef>
              <c:f>Sheet1!$A$3:$A$468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Sheet1!$D$3:$D$468</c:f>
              <c:numCache>
                <c:formatCode>General</c:formatCode>
                <c:ptCount val="466"/>
                <c:pt idx="0">
                  <c:v>1414.8</c:v>
                </c:pt>
                <c:pt idx="1">
                  <c:v>1380.72</c:v>
                </c:pt>
                <c:pt idx="2">
                  <c:v>1378.32</c:v>
                </c:pt>
                <c:pt idx="3">
                  <c:v>1371.6</c:v>
                </c:pt>
                <c:pt idx="4">
                  <c:v>1369.57</c:v>
                </c:pt>
                <c:pt idx="5">
                  <c:v>1375.68</c:v>
                </c:pt>
                <c:pt idx="6">
                  <c:v>1381.53</c:v>
                </c:pt>
                <c:pt idx="7">
                  <c:v>1387.85</c:v>
                </c:pt>
                <c:pt idx="8">
                  <c:v>1373.78</c:v>
                </c:pt>
                <c:pt idx="9">
                  <c:v>1361.72</c:v>
                </c:pt>
                <c:pt idx="10">
                  <c:v>1362.65</c:v>
                </c:pt>
                <c:pt idx="11">
                  <c:v>1368.25</c:v>
                </c:pt>
                <c:pt idx="12">
                  <c:v>1369.93</c:v>
                </c:pt>
                <c:pt idx="13">
                  <c:v>1346.28</c:v>
                </c:pt>
                <c:pt idx="14">
                  <c:v>1342.68</c:v>
                </c:pt>
                <c:pt idx="15">
                  <c:v>1334.35</c:v>
                </c:pt>
                <c:pt idx="16">
                  <c:v>1332.32</c:v>
                </c:pt>
                <c:pt idx="17">
                  <c:v>1345.85</c:v>
                </c:pt>
                <c:pt idx="18">
                  <c:v>1313.93</c:v>
                </c:pt>
                <c:pt idx="19">
                  <c:v>1336.75</c:v>
                </c:pt>
                <c:pt idx="20">
                  <c:v>1332.8</c:v>
                </c:pt>
                <c:pt idx="21">
                  <c:v>1338.1</c:v>
                </c:pt>
                <c:pt idx="22">
                  <c:v>1335.32</c:v>
                </c:pt>
                <c:pt idx="23">
                  <c:v>1354.35</c:v>
                </c:pt>
                <c:pt idx="24">
                  <c:v>1348.85</c:v>
                </c:pt>
                <c:pt idx="25">
                  <c:v>1351.3</c:v>
                </c:pt>
                <c:pt idx="26">
                  <c:v>1364.03</c:v>
                </c:pt>
                <c:pt idx="27">
                  <c:v>1363.65</c:v>
                </c:pt>
                <c:pt idx="28">
                  <c:v>1363.8</c:v>
                </c:pt>
                <c:pt idx="29">
                  <c:v>1357.05</c:v>
                </c:pt>
                <c:pt idx="30">
                  <c:v>1361.85</c:v>
                </c:pt>
                <c:pt idx="31">
                  <c:v>1373.8</c:v>
                </c:pt>
                <c:pt idx="32">
                  <c:v>1374.43</c:v>
                </c:pt>
                <c:pt idx="33">
                  <c:v>1384.1</c:v>
                </c:pt>
                <c:pt idx="34">
                  <c:v>1389.53</c:v>
                </c:pt>
                <c:pt idx="35">
                  <c:v>1406.45</c:v>
                </c:pt>
                <c:pt idx="36">
                  <c:v>1399.13</c:v>
                </c:pt>
                <c:pt idx="37">
                  <c:v>1411.7</c:v>
                </c:pt>
                <c:pt idx="38">
                  <c:v>1402.88</c:v>
                </c:pt>
                <c:pt idx="39">
                  <c:v>1410.6</c:v>
                </c:pt>
                <c:pt idx="40">
                  <c:v>1411.48</c:v>
                </c:pt>
                <c:pt idx="41">
                  <c:v>1433.28</c:v>
                </c:pt>
                <c:pt idx="42">
                  <c:v>1434.5</c:v>
                </c:pt>
                <c:pt idx="43">
                  <c:v>1416</c:v>
                </c:pt>
                <c:pt idx="44">
                  <c:v>1430.9</c:v>
                </c:pt>
                <c:pt idx="45">
                  <c:v>1432.05</c:v>
                </c:pt>
                <c:pt idx="46">
                  <c:v>1428.95</c:v>
                </c:pt>
                <c:pt idx="47">
                  <c:v>1430.97</c:v>
                </c:pt>
                <c:pt idx="48">
                  <c:v>1411.8</c:v>
                </c:pt>
                <c:pt idx="49">
                  <c:v>1417.45</c:v>
                </c:pt>
                <c:pt idx="50">
                  <c:v>1426.4</c:v>
                </c:pt>
                <c:pt idx="51">
                  <c:v>1395.7</c:v>
                </c:pt>
                <c:pt idx="52">
                  <c:v>1398.88</c:v>
                </c:pt>
                <c:pt idx="53">
                  <c:v>1403.72</c:v>
                </c:pt>
                <c:pt idx="54">
                  <c:v>1418.9</c:v>
                </c:pt>
                <c:pt idx="55">
                  <c:v>1427.68</c:v>
                </c:pt>
                <c:pt idx="56">
                  <c:v>1427.65</c:v>
                </c:pt>
                <c:pt idx="57">
                  <c:v>1437.4</c:v>
                </c:pt>
                <c:pt idx="58">
                  <c:v>1430.65</c:v>
                </c:pt>
                <c:pt idx="59">
                  <c:v>1429.74</c:v>
                </c:pt>
                <c:pt idx="60">
                  <c:v>1420.4</c:v>
                </c:pt>
                <c:pt idx="61">
                  <c:v>1418.5</c:v>
                </c:pt>
                <c:pt idx="62">
                  <c:v>1423.02</c:v>
                </c:pt>
                <c:pt idx="63">
                  <c:v>1432.3</c:v>
                </c:pt>
                <c:pt idx="64">
                  <c:v>1428.8</c:v>
                </c:pt>
                <c:pt idx="65">
                  <c:v>1433.95</c:v>
                </c:pt>
                <c:pt idx="66">
                  <c:v>1455.73</c:v>
                </c:pt>
                <c:pt idx="67">
                  <c:v>1459.7</c:v>
                </c:pt>
                <c:pt idx="68">
                  <c:v>1458.07</c:v>
                </c:pt>
                <c:pt idx="69">
                  <c:v>1474.93</c:v>
                </c:pt>
                <c:pt idx="70">
                  <c:v>1463.15</c:v>
                </c:pt>
                <c:pt idx="71">
                  <c:v>1453.1</c:v>
                </c:pt>
                <c:pt idx="72">
                  <c:v>1457.3</c:v>
                </c:pt>
                <c:pt idx="73">
                  <c:v>1474.18</c:v>
                </c:pt>
                <c:pt idx="74">
                  <c:v>1486.7</c:v>
                </c:pt>
                <c:pt idx="75">
                  <c:v>1495.3</c:v>
                </c:pt>
                <c:pt idx="76">
                  <c:v>1496.32</c:v>
                </c:pt>
                <c:pt idx="77">
                  <c:v>1502.55</c:v>
                </c:pt>
                <c:pt idx="78">
                  <c:v>1506.25</c:v>
                </c:pt>
                <c:pt idx="79">
                  <c:v>1506.85</c:v>
                </c:pt>
                <c:pt idx="80">
                  <c:v>1507.23</c:v>
                </c:pt>
                <c:pt idx="81">
                  <c:v>1506.3</c:v>
                </c:pt>
                <c:pt idx="82">
                  <c:v>1527.35</c:v>
                </c:pt>
                <c:pt idx="83">
                  <c:v>1536.2</c:v>
                </c:pt>
                <c:pt idx="84">
                  <c:v>1563.7</c:v>
                </c:pt>
                <c:pt idx="85">
                  <c:v>1545.35</c:v>
                </c:pt>
                <c:pt idx="86">
                  <c:v>1535.97</c:v>
                </c:pt>
                <c:pt idx="87">
                  <c:v>1516.32</c:v>
                </c:pt>
                <c:pt idx="88">
                  <c:v>1474.3</c:v>
                </c:pt>
                <c:pt idx="89">
                  <c:v>1495.6</c:v>
                </c:pt>
                <c:pt idx="90">
                  <c:v>1513.75</c:v>
                </c:pt>
                <c:pt idx="91">
                  <c:v>1516.28</c:v>
                </c:pt>
                <c:pt idx="92">
                  <c:v>1501.2</c:v>
                </c:pt>
                <c:pt idx="93">
                  <c:v>1505.9</c:v>
                </c:pt>
                <c:pt idx="94">
                  <c:v>1495.02</c:v>
                </c:pt>
                <c:pt idx="95">
                  <c:v>1489.3</c:v>
                </c:pt>
                <c:pt idx="96">
                  <c:v>1486.8</c:v>
                </c:pt>
                <c:pt idx="97">
                  <c:v>1497.15</c:v>
                </c:pt>
                <c:pt idx="98">
                  <c:v>1493.35</c:v>
                </c:pt>
                <c:pt idx="99">
                  <c:v>1512.3</c:v>
                </c:pt>
                <c:pt idx="100">
                  <c:v>1517.03</c:v>
                </c:pt>
                <c:pt idx="101">
                  <c:v>1526.63</c:v>
                </c:pt>
                <c:pt idx="102">
                  <c:v>1525.32</c:v>
                </c:pt>
                <c:pt idx="103">
                  <c:v>1519.15</c:v>
                </c:pt>
                <c:pt idx="104">
                  <c:v>1536.4</c:v>
                </c:pt>
                <c:pt idx="105">
                  <c:v>1537.15</c:v>
                </c:pt>
                <c:pt idx="106">
                  <c:v>1535.8</c:v>
                </c:pt>
                <c:pt idx="107">
                  <c:v>1539.8</c:v>
                </c:pt>
                <c:pt idx="108">
                  <c:v>1533.57</c:v>
                </c:pt>
                <c:pt idx="109">
                  <c:v>1541.95</c:v>
                </c:pt>
                <c:pt idx="110">
                  <c:v>1544.65</c:v>
                </c:pt>
                <c:pt idx="111">
                  <c:v>1544.15</c:v>
                </c:pt>
                <c:pt idx="112">
                  <c:v>1537.65</c:v>
                </c:pt>
                <c:pt idx="113">
                  <c:v>1544.1</c:v>
                </c:pt>
                <c:pt idx="114">
                  <c:v>1531.65</c:v>
                </c:pt>
                <c:pt idx="115">
                  <c:v>1516.1</c:v>
                </c:pt>
                <c:pt idx="116">
                  <c:v>1523.78</c:v>
                </c:pt>
                <c:pt idx="117">
                  <c:v>1530.88</c:v>
                </c:pt>
                <c:pt idx="118">
                  <c:v>1529.8</c:v>
                </c:pt>
                <c:pt idx="119">
                  <c:v>1539.45</c:v>
                </c:pt>
                <c:pt idx="120">
                  <c:v>1540.7</c:v>
                </c:pt>
                <c:pt idx="121">
                  <c:v>1546.3</c:v>
                </c:pt>
                <c:pt idx="122">
                  <c:v>1548.95</c:v>
                </c:pt>
                <c:pt idx="123">
                  <c:v>1521.4</c:v>
                </c:pt>
                <c:pt idx="124">
                  <c:v>1502.65</c:v>
                </c:pt>
                <c:pt idx="125">
                  <c:v>1498.05</c:v>
                </c:pt>
                <c:pt idx="126">
                  <c:v>1501.4</c:v>
                </c:pt>
                <c:pt idx="127">
                  <c:v>1512.3</c:v>
                </c:pt>
                <c:pt idx="128">
                  <c:v>1500.35</c:v>
                </c:pt>
                <c:pt idx="129">
                  <c:v>1487.78</c:v>
                </c:pt>
                <c:pt idx="130">
                  <c:v>1497.07</c:v>
                </c:pt>
                <c:pt idx="131">
                  <c:v>1515.65</c:v>
                </c:pt>
                <c:pt idx="132">
                  <c:v>1528.9</c:v>
                </c:pt>
                <c:pt idx="133">
                  <c:v>1532.38</c:v>
                </c:pt>
                <c:pt idx="134">
                  <c:v>1544.15</c:v>
                </c:pt>
                <c:pt idx="135">
                  <c:v>1553.47</c:v>
                </c:pt>
                <c:pt idx="136">
                  <c:v>1567.7</c:v>
                </c:pt>
                <c:pt idx="137">
                  <c:v>1582.38</c:v>
                </c:pt>
                <c:pt idx="138">
                  <c:v>1587.3</c:v>
                </c:pt>
                <c:pt idx="139">
                  <c:v>1593.55</c:v>
                </c:pt>
                <c:pt idx="140">
                  <c:v>1604.85</c:v>
                </c:pt>
                <c:pt idx="141">
                  <c:v>1588.45</c:v>
                </c:pt>
                <c:pt idx="142">
                  <c:v>1600.5</c:v>
                </c:pt>
                <c:pt idx="143">
                  <c:v>1590.7</c:v>
                </c:pt>
                <c:pt idx="144">
                  <c:v>1601.27</c:v>
                </c:pt>
                <c:pt idx="145">
                  <c:v>1614.15</c:v>
                </c:pt>
                <c:pt idx="146">
                  <c:v>1619.3</c:v>
                </c:pt>
                <c:pt idx="147">
                  <c:v>1613.65</c:v>
                </c:pt>
                <c:pt idx="148">
                  <c:v>1615.95</c:v>
                </c:pt>
                <c:pt idx="149">
                  <c:v>1627.88</c:v>
                </c:pt>
                <c:pt idx="150">
                  <c:v>1619</c:v>
                </c:pt>
                <c:pt idx="151">
                  <c:v>1661.18</c:v>
                </c:pt>
                <c:pt idx="152">
                  <c:v>1661.75</c:v>
                </c:pt>
                <c:pt idx="153">
                  <c:v>1646.53</c:v>
                </c:pt>
                <c:pt idx="154">
                  <c:v>1663.8</c:v>
                </c:pt>
                <c:pt idx="155">
                  <c:v>1719.53</c:v>
                </c:pt>
                <c:pt idx="156">
                  <c:v>1740.4</c:v>
                </c:pt>
                <c:pt idx="157">
                  <c:v>1793.05</c:v>
                </c:pt>
                <c:pt idx="158">
                  <c:v>1764.1</c:v>
                </c:pt>
                <c:pt idx="159">
                  <c:v>1746.9</c:v>
                </c:pt>
                <c:pt idx="160">
                  <c:v>1765.85</c:v>
                </c:pt>
                <c:pt idx="161">
                  <c:v>1785.7</c:v>
                </c:pt>
                <c:pt idx="162">
                  <c:v>1791.25</c:v>
                </c:pt>
                <c:pt idx="163">
                  <c:v>1823.8</c:v>
                </c:pt>
                <c:pt idx="164">
                  <c:v>1852.1</c:v>
                </c:pt>
                <c:pt idx="165">
                  <c:v>1897.6</c:v>
                </c:pt>
                <c:pt idx="166">
                  <c:v>1828.35</c:v>
                </c:pt>
                <c:pt idx="167">
                  <c:v>1759.32</c:v>
                </c:pt>
                <c:pt idx="168">
                  <c:v>1774.15</c:v>
                </c:pt>
                <c:pt idx="169">
                  <c:v>1827.95</c:v>
                </c:pt>
                <c:pt idx="170">
                  <c:v>1788.43</c:v>
                </c:pt>
                <c:pt idx="171">
                  <c:v>1835.43</c:v>
                </c:pt>
                <c:pt idx="172">
                  <c:v>1825.72</c:v>
                </c:pt>
                <c:pt idx="173">
                  <c:v>1826.15</c:v>
                </c:pt>
                <c:pt idx="174">
                  <c:v>1882.88</c:v>
                </c:pt>
                <c:pt idx="175">
                  <c:v>1900.23</c:v>
                </c:pt>
                <c:pt idx="176">
                  <c:v>1875.4</c:v>
                </c:pt>
                <c:pt idx="177">
                  <c:v>1817.47</c:v>
                </c:pt>
                <c:pt idx="178">
                  <c:v>1870.18</c:v>
                </c:pt>
                <c:pt idx="179">
                  <c:v>1855.7</c:v>
                </c:pt>
                <c:pt idx="180">
                  <c:v>1815.3</c:v>
                </c:pt>
                <c:pt idx="181">
                  <c:v>1833.6</c:v>
                </c:pt>
                <c:pt idx="182">
                  <c:v>1819.63</c:v>
                </c:pt>
                <c:pt idx="183">
                  <c:v>1788.57</c:v>
                </c:pt>
                <c:pt idx="184">
                  <c:v>1811.88</c:v>
                </c:pt>
                <c:pt idx="185">
                  <c:v>1778.68</c:v>
                </c:pt>
                <c:pt idx="186">
                  <c:v>1803.63</c:v>
                </c:pt>
                <c:pt idx="187">
                  <c:v>1782.35</c:v>
                </c:pt>
                <c:pt idx="188">
                  <c:v>1740.13</c:v>
                </c:pt>
                <c:pt idx="189">
                  <c:v>1656.8</c:v>
                </c:pt>
                <c:pt idx="190">
                  <c:v>1626.35</c:v>
                </c:pt>
                <c:pt idx="191">
                  <c:v>1650.13</c:v>
                </c:pt>
                <c:pt idx="192">
                  <c:v>1608.8</c:v>
                </c:pt>
                <c:pt idx="193">
                  <c:v>1614.4</c:v>
                </c:pt>
                <c:pt idx="194">
                  <c:v>1623.97</c:v>
                </c:pt>
                <c:pt idx="195">
                  <c:v>1658.32</c:v>
                </c:pt>
                <c:pt idx="196">
                  <c:v>1623.95</c:v>
                </c:pt>
                <c:pt idx="197">
                  <c:v>1641.05</c:v>
                </c:pt>
                <c:pt idx="198">
                  <c:v>1651.43</c:v>
                </c:pt>
                <c:pt idx="199">
                  <c:v>1637.85</c:v>
                </c:pt>
                <c:pt idx="200">
                  <c:v>1676.55</c:v>
                </c:pt>
                <c:pt idx="201">
                  <c:v>1662.4</c:v>
                </c:pt>
                <c:pt idx="202">
                  <c:v>1676.03</c:v>
                </c:pt>
                <c:pt idx="203">
                  <c:v>1668.14</c:v>
                </c:pt>
                <c:pt idx="204">
                  <c:v>1680.73</c:v>
                </c:pt>
                <c:pt idx="205">
                  <c:v>1670.85</c:v>
                </c:pt>
                <c:pt idx="206">
                  <c:v>1657.85</c:v>
                </c:pt>
                <c:pt idx="207">
                  <c:v>1640.75</c:v>
                </c:pt>
                <c:pt idx="208">
                  <c:v>1620.8</c:v>
                </c:pt>
                <c:pt idx="209">
                  <c:v>1642.38</c:v>
                </c:pt>
                <c:pt idx="210">
                  <c:v>1653.48</c:v>
                </c:pt>
                <c:pt idx="211">
                  <c:v>1705.53</c:v>
                </c:pt>
                <c:pt idx="212">
                  <c:v>1724.82</c:v>
                </c:pt>
                <c:pt idx="213">
                  <c:v>1744.85</c:v>
                </c:pt>
                <c:pt idx="214">
                  <c:v>1743.75</c:v>
                </c:pt>
                <c:pt idx="215">
                  <c:v>1714.85</c:v>
                </c:pt>
                <c:pt idx="216">
                  <c:v>1719.9</c:v>
                </c:pt>
                <c:pt idx="217">
                  <c:v>1738.6</c:v>
                </c:pt>
                <c:pt idx="218">
                  <c:v>1763.82</c:v>
                </c:pt>
                <c:pt idx="219">
                  <c:v>1754.65</c:v>
                </c:pt>
                <c:pt idx="220">
                  <c:v>1795.1</c:v>
                </c:pt>
                <c:pt idx="221">
                  <c:v>1786.3</c:v>
                </c:pt>
                <c:pt idx="222">
                  <c:v>1769.95</c:v>
                </c:pt>
                <c:pt idx="223">
                  <c:v>1758.4</c:v>
                </c:pt>
                <c:pt idx="224">
                  <c:v>1788.68</c:v>
                </c:pt>
                <c:pt idx="225">
                  <c:v>1780.43</c:v>
                </c:pt>
                <c:pt idx="226">
                  <c:v>1780.82</c:v>
                </c:pt>
                <c:pt idx="227">
                  <c:v>1763.38</c:v>
                </c:pt>
                <c:pt idx="228">
                  <c:v>1721.78</c:v>
                </c:pt>
                <c:pt idx="229">
                  <c:v>1723.95</c:v>
                </c:pt>
                <c:pt idx="230">
                  <c:v>1677.32</c:v>
                </c:pt>
                <c:pt idx="231">
                  <c:v>1699.82</c:v>
                </c:pt>
                <c:pt idx="232">
                  <c:v>1692.27</c:v>
                </c:pt>
                <c:pt idx="233">
                  <c:v>1694.32</c:v>
                </c:pt>
                <c:pt idx="234">
                  <c:v>1683.53</c:v>
                </c:pt>
                <c:pt idx="235">
                  <c:v>1712.35</c:v>
                </c:pt>
                <c:pt idx="236">
                  <c:v>1715.72</c:v>
                </c:pt>
                <c:pt idx="237">
                  <c:v>1746.38</c:v>
                </c:pt>
                <c:pt idx="238">
                  <c:v>1744.82</c:v>
                </c:pt>
                <c:pt idx="239">
                  <c:v>1746.75</c:v>
                </c:pt>
                <c:pt idx="240">
                  <c:v>1723</c:v>
                </c:pt>
                <c:pt idx="241">
                  <c:v>1728.2</c:v>
                </c:pt>
                <c:pt idx="242">
                  <c:v>1741.8</c:v>
                </c:pt>
                <c:pt idx="243">
                  <c:v>1708.38</c:v>
                </c:pt>
                <c:pt idx="244">
                  <c:v>1711.6</c:v>
                </c:pt>
                <c:pt idx="245">
                  <c:v>1666.57</c:v>
                </c:pt>
                <c:pt idx="246">
                  <c:v>1631.57</c:v>
                </c:pt>
                <c:pt idx="247">
                  <c:v>1574.05</c:v>
                </c:pt>
                <c:pt idx="248">
                  <c:v>1570.52</c:v>
                </c:pt>
                <c:pt idx="249">
                  <c:v>1598.95</c:v>
                </c:pt>
                <c:pt idx="250">
                  <c:v>1594.27</c:v>
                </c:pt>
                <c:pt idx="251">
                  <c:v>1615.9</c:v>
                </c:pt>
                <c:pt idx="252">
                  <c:v>1615.23</c:v>
                </c:pt>
                <c:pt idx="253">
                  <c:v>1605.55</c:v>
                </c:pt>
                <c:pt idx="254">
                  <c:v>1606.35</c:v>
                </c:pt>
                <c:pt idx="255">
                  <c:v>1606.95</c:v>
                </c:pt>
                <c:pt idx="256">
                  <c:v>1593.22</c:v>
                </c:pt>
                <c:pt idx="257">
                  <c:v>1555.43</c:v>
                </c:pt>
                <c:pt idx="258">
                  <c:v>1545.97</c:v>
                </c:pt>
                <c:pt idx="259">
                  <c:v>1563.7</c:v>
                </c:pt>
                <c:pt idx="260">
                  <c:v>1566.27</c:v>
                </c:pt>
                <c:pt idx="261">
                  <c:v>1603.5</c:v>
                </c:pt>
                <c:pt idx="262">
                  <c:v>1611.6</c:v>
                </c:pt>
                <c:pt idx="263">
                  <c:v>1622.72</c:v>
                </c:pt>
                <c:pt idx="264">
                  <c:v>1617.95</c:v>
                </c:pt>
                <c:pt idx="265">
                  <c:v>1611.57</c:v>
                </c:pt>
                <c:pt idx="266">
                  <c:v>1632.35</c:v>
                </c:pt>
                <c:pt idx="267">
                  <c:v>1641.97</c:v>
                </c:pt>
                <c:pt idx="268">
                  <c:v>1650.25</c:v>
                </c:pt>
                <c:pt idx="269">
                  <c:v>1639</c:v>
                </c:pt>
                <c:pt idx="270">
                  <c:v>1643.8</c:v>
                </c:pt>
                <c:pt idx="271">
                  <c:v>1652.05</c:v>
                </c:pt>
                <c:pt idx="272">
                  <c:v>1659.95</c:v>
                </c:pt>
                <c:pt idx="273">
                  <c:v>1658.35</c:v>
                </c:pt>
                <c:pt idx="274">
                  <c:v>1666.65</c:v>
                </c:pt>
                <c:pt idx="275">
                  <c:v>1677.18</c:v>
                </c:pt>
                <c:pt idx="276">
                  <c:v>1665.68</c:v>
                </c:pt>
                <c:pt idx="277">
                  <c:v>1710.57</c:v>
                </c:pt>
                <c:pt idx="278">
                  <c:v>1720.65</c:v>
                </c:pt>
                <c:pt idx="279">
                  <c:v>1739.07</c:v>
                </c:pt>
                <c:pt idx="280">
                  <c:v>1730.07</c:v>
                </c:pt>
                <c:pt idx="281">
                  <c:v>1737.6</c:v>
                </c:pt>
                <c:pt idx="282">
                  <c:v>1743.4</c:v>
                </c:pt>
                <c:pt idx="283">
                  <c:v>1759.48</c:v>
                </c:pt>
                <c:pt idx="284">
                  <c:v>1726.25</c:v>
                </c:pt>
                <c:pt idx="285">
                  <c:v>1720.35</c:v>
                </c:pt>
                <c:pt idx="286">
                  <c:v>1745.48</c:v>
                </c:pt>
                <c:pt idx="287">
                  <c:v>1733.2</c:v>
                </c:pt>
                <c:pt idx="288">
                  <c:v>1729.4</c:v>
                </c:pt>
                <c:pt idx="289">
                  <c:v>1722</c:v>
                </c:pt>
                <c:pt idx="290">
                  <c:v>1722.27</c:v>
                </c:pt>
                <c:pt idx="291">
                  <c:v>1720.18</c:v>
                </c:pt>
                <c:pt idx="292">
                  <c:v>1728.15</c:v>
                </c:pt>
                <c:pt idx="293">
                  <c:v>1728.07</c:v>
                </c:pt>
                <c:pt idx="294">
                  <c:v>1723.38</c:v>
                </c:pt>
                <c:pt idx="295">
                  <c:v>1734.95</c:v>
                </c:pt>
                <c:pt idx="296">
                  <c:v>1759.13</c:v>
                </c:pt>
                <c:pt idx="297">
                  <c:v>1776.22</c:v>
                </c:pt>
                <c:pt idx="298">
                  <c:v>1780.68</c:v>
                </c:pt>
                <c:pt idx="299">
                  <c:v>1772.45</c:v>
                </c:pt>
                <c:pt idx="300">
                  <c:v>1767.68</c:v>
                </c:pt>
                <c:pt idx="301">
                  <c:v>1784.23</c:v>
                </c:pt>
                <c:pt idx="302">
                  <c:v>1696.85</c:v>
                </c:pt>
                <c:pt idx="303">
                  <c:v>1718.28</c:v>
                </c:pt>
                <c:pt idx="304">
                  <c:v>1712.6</c:v>
                </c:pt>
                <c:pt idx="305">
                  <c:v>1706.5</c:v>
                </c:pt>
                <c:pt idx="306">
                  <c:v>1674.32</c:v>
                </c:pt>
                <c:pt idx="307">
                  <c:v>1684.98</c:v>
                </c:pt>
                <c:pt idx="308">
                  <c:v>1699.77</c:v>
                </c:pt>
                <c:pt idx="309">
                  <c:v>1713.65</c:v>
                </c:pt>
                <c:pt idx="310">
                  <c:v>1701.32</c:v>
                </c:pt>
                <c:pt idx="311">
                  <c:v>1674.1</c:v>
                </c:pt>
                <c:pt idx="312">
                  <c:v>1644.88</c:v>
                </c:pt>
                <c:pt idx="313">
                  <c:v>1658.43</c:v>
                </c:pt>
                <c:pt idx="314">
                  <c:v>1660</c:v>
                </c:pt>
                <c:pt idx="315">
                  <c:v>1664.52</c:v>
                </c:pt>
                <c:pt idx="316">
                  <c:v>1650.77</c:v>
                </c:pt>
                <c:pt idx="317">
                  <c:v>1650.43</c:v>
                </c:pt>
                <c:pt idx="318">
                  <c:v>1645.9</c:v>
                </c:pt>
                <c:pt idx="319">
                  <c:v>1661.9</c:v>
                </c:pt>
                <c:pt idx="320">
                  <c:v>1690.07</c:v>
                </c:pt>
                <c:pt idx="321">
                  <c:v>1680.77</c:v>
                </c:pt>
                <c:pt idx="322">
                  <c:v>1663.68</c:v>
                </c:pt>
                <c:pt idx="323">
                  <c:v>1661.57</c:v>
                </c:pt>
                <c:pt idx="324">
                  <c:v>1668.35</c:v>
                </c:pt>
                <c:pt idx="325">
                  <c:v>1677.68</c:v>
                </c:pt>
                <c:pt idx="326">
                  <c:v>1646.13</c:v>
                </c:pt>
                <c:pt idx="327">
                  <c:v>1620.77</c:v>
                </c:pt>
                <c:pt idx="328">
                  <c:v>1631.23</c:v>
                </c:pt>
                <c:pt idx="329">
                  <c:v>1636.43</c:v>
                </c:pt>
                <c:pt idx="330">
                  <c:v>1640.2</c:v>
                </c:pt>
                <c:pt idx="331">
                  <c:v>1659.93</c:v>
                </c:pt>
                <c:pt idx="332">
                  <c:v>1659.13</c:v>
                </c:pt>
                <c:pt idx="333">
                  <c:v>1675.77</c:v>
                </c:pt>
                <c:pt idx="334">
                  <c:v>1658.15</c:v>
                </c:pt>
                <c:pt idx="335">
                  <c:v>1651.88</c:v>
                </c:pt>
                <c:pt idx="336">
                  <c:v>1649.57</c:v>
                </c:pt>
                <c:pt idx="337">
                  <c:v>1642.1</c:v>
                </c:pt>
                <c:pt idx="338">
                  <c:v>1642.93</c:v>
                </c:pt>
                <c:pt idx="339">
                  <c:v>1642.93</c:v>
                </c:pt>
                <c:pt idx="340">
                  <c:v>1638.82</c:v>
                </c:pt>
                <c:pt idx="341">
                  <c:v>1642.27</c:v>
                </c:pt>
                <c:pt idx="342">
                  <c:v>1643.63</c:v>
                </c:pt>
                <c:pt idx="343">
                  <c:v>1657.43</c:v>
                </c:pt>
                <c:pt idx="344">
                  <c:v>1662.75</c:v>
                </c:pt>
                <c:pt idx="345">
                  <c:v>1664.75</c:v>
                </c:pt>
                <c:pt idx="346">
                  <c:v>1662.43</c:v>
                </c:pt>
                <c:pt idx="347">
                  <c:v>1653.5</c:v>
                </c:pt>
                <c:pt idx="348">
                  <c:v>1635.98</c:v>
                </c:pt>
                <c:pt idx="349">
                  <c:v>1642.22</c:v>
                </c:pt>
                <c:pt idx="350">
                  <c:v>1638.55</c:v>
                </c:pt>
                <c:pt idx="351">
                  <c:v>1605.47</c:v>
                </c:pt>
                <c:pt idx="352">
                  <c:v>1589.57</c:v>
                </c:pt>
                <c:pt idx="353">
                  <c:v>1594.02</c:v>
                </c:pt>
                <c:pt idx="354">
                  <c:v>1579.4</c:v>
                </c:pt>
                <c:pt idx="355">
                  <c:v>1556.72</c:v>
                </c:pt>
                <c:pt idx="356">
                  <c:v>1544.21</c:v>
                </c:pt>
                <c:pt idx="357">
                  <c:v>1539.57</c:v>
                </c:pt>
                <c:pt idx="358">
                  <c:v>1574.27</c:v>
                </c:pt>
                <c:pt idx="359">
                  <c:v>1592.99</c:v>
                </c:pt>
                <c:pt idx="360">
                  <c:v>1593.07</c:v>
                </c:pt>
                <c:pt idx="361">
                  <c:v>1568.5</c:v>
                </c:pt>
                <c:pt idx="362">
                  <c:v>1561.45</c:v>
                </c:pt>
                <c:pt idx="363">
                  <c:v>1559.25</c:v>
                </c:pt>
                <c:pt idx="364">
                  <c:v>1573.03</c:v>
                </c:pt>
                <c:pt idx="365">
                  <c:v>1573.4</c:v>
                </c:pt>
                <c:pt idx="366">
                  <c:v>1555.15</c:v>
                </c:pt>
                <c:pt idx="367">
                  <c:v>1563.38</c:v>
                </c:pt>
                <c:pt idx="368">
                  <c:v>1560.43</c:v>
                </c:pt>
                <c:pt idx="369">
                  <c:v>1624.1</c:v>
                </c:pt>
                <c:pt idx="370">
                  <c:v>1618.85</c:v>
                </c:pt>
                <c:pt idx="371">
                  <c:v>1617.05</c:v>
                </c:pt>
                <c:pt idx="372">
                  <c:v>1619.3</c:v>
                </c:pt>
                <c:pt idx="373">
                  <c:v>1589.4</c:v>
                </c:pt>
                <c:pt idx="374">
                  <c:v>1593.45</c:v>
                </c:pt>
                <c:pt idx="375">
                  <c:v>1596.77</c:v>
                </c:pt>
                <c:pt idx="376">
                  <c:v>1609.8</c:v>
                </c:pt>
                <c:pt idx="377">
                  <c:v>1617.05</c:v>
                </c:pt>
                <c:pt idx="378">
                  <c:v>1623.73</c:v>
                </c:pt>
                <c:pt idx="379">
                  <c:v>1627.1</c:v>
                </c:pt>
                <c:pt idx="380">
                  <c:v>1628.07</c:v>
                </c:pt>
                <c:pt idx="381">
                  <c:v>1618.52</c:v>
                </c:pt>
                <c:pt idx="382">
                  <c:v>1607.48</c:v>
                </c:pt>
                <c:pt idx="383">
                  <c:v>1566.28</c:v>
                </c:pt>
                <c:pt idx="384">
                  <c:v>1572.45</c:v>
                </c:pt>
                <c:pt idx="385">
                  <c:v>1584.48</c:v>
                </c:pt>
                <c:pt idx="386">
                  <c:v>1572.93</c:v>
                </c:pt>
                <c:pt idx="387">
                  <c:v>1574.2</c:v>
                </c:pt>
                <c:pt idx="388">
                  <c:v>1552.63</c:v>
                </c:pt>
                <c:pt idx="389">
                  <c:v>1597.4</c:v>
                </c:pt>
                <c:pt idx="390">
                  <c:v>1597.1</c:v>
                </c:pt>
                <c:pt idx="391">
                  <c:v>1617.35</c:v>
                </c:pt>
                <c:pt idx="392">
                  <c:v>1615.63</c:v>
                </c:pt>
                <c:pt idx="393">
                  <c:v>1604.68</c:v>
                </c:pt>
                <c:pt idx="394">
                  <c:v>1583.75</c:v>
                </c:pt>
                <c:pt idx="395">
                  <c:v>1587.68</c:v>
                </c:pt>
                <c:pt idx="396">
                  <c:v>1567.28</c:v>
                </c:pt>
                <c:pt idx="397">
                  <c:v>1576.4</c:v>
                </c:pt>
                <c:pt idx="398">
                  <c:v>1571.95</c:v>
                </c:pt>
                <c:pt idx="399">
                  <c:v>1589.68</c:v>
                </c:pt>
                <c:pt idx="400">
                  <c:v>1589.38</c:v>
                </c:pt>
                <c:pt idx="401">
                  <c:v>1583.4</c:v>
                </c:pt>
                <c:pt idx="402">
                  <c:v>1573.52</c:v>
                </c:pt>
                <c:pt idx="403">
                  <c:v>1581.43</c:v>
                </c:pt>
                <c:pt idx="404">
                  <c:v>1584.5</c:v>
                </c:pt>
                <c:pt idx="405">
                  <c:v>1576.95</c:v>
                </c:pt>
                <c:pt idx="406">
                  <c:v>1580.95</c:v>
                </c:pt>
                <c:pt idx="407">
                  <c:v>1604.45</c:v>
                </c:pt>
                <c:pt idx="408">
                  <c:v>1615.77</c:v>
                </c:pt>
                <c:pt idx="409">
                  <c:v>1622.9</c:v>
                </c:pt>
                <c:pt idx="410">
                  <c:v>1621.97</c:v>
                </c:pt>
                <c:pt idx="411">
                  <c:v>1614.3</c:v>
                </c:pt>
                <c:pt idx="412">
                  <c:v>1599.48</c:v>
                </c:pt>
                <c:pt idx="413">
                  <c:v>1588.63</c:v>
                </c:pt>
                <c:pt idx="414">
                  <c:v>1603.48</c:v>
                </c:pt>
                <c:pt idx="415">
                  <c:v>1610.5</c:v>
                </c:pt>
                <c:pt idx="416">
                  <c:v>1612.2</c:v>
                </c:pt>
                <c:pt idx="417">
                  <c:v>1612.13</c:v>
                </c:pt>
                <c:pt idx="418">
                  <c:v>1617.25</c:v>
                </c:pt>
                <c:pt idx="419">
                  <c:v>1620.2</c:v>
                </c:pt>
                <c:pt idx="420">
                  <c:v>1609.75</c:v>
                </c:pt>
                <c:pt idx="421">
                  <c:v>1599.05</c:v>
                </c:pt>
                <c:pt idx="422">
                  <c:v>1603.1</c:v>
                </c:pt>
                <c:pt idx="423">
                  <c:v>1615.1</c:v>
                </c:pt>
                <c:pt idx="424">
                  <c:v>1616.05</c:v>
                </c:pt>
                <c:pt idx="425">
                  <c:v>1620.5</c:v>
                </c:pt>
                <c:pt idx="426">
                  <c:v>1637.8</c:v>
                </c:pt>
                <c:pt idx="427">
                  <c:v>1654.65</c:v>
                </c:pt>
                <c:pt idx="428">
                  <c:v>1670.6</c:v>
                </c:pt>
                <c:pt idx="429">
                  <c:v>1670.55</c:v>
                </c:pt>
                <c:pt idx="430">
                  <c:v>1664.1</c:v>
                </c:pt>
                <c:pt idx="431">
                  <c:v>1666.9</c:v>
                </c:pt>
                <c:pt idx="432">
                  <c:v>1656.5</c:v>
                </c:pt>
                <c:pt idx="433">
                  <c:v>1655.6</c:v>
                </c:pt>
                <c:pt idx="434">
                  <c:v>1692.01</c:v>
                </c:pt>
                <c:pt idx="435">
                  <c:v>1692.5</c:v>
                </c:pt>
                <c:pt idx="436">
                  <c:v>1695.75</c:v>
                </c:pt>
                <c:pt idx="437">
                  <c:v>1693</c:v>
                </c:pt>
                <c:pt idx="438">
                  <c:v>1700.28</c:v>
                </c:pt>
                <c:pt idx="439">
                  <c:v>1735.65</c:v>
                </c:pt>
                <c:pt idx="440">
                  <c:v>1726.25</c:v>
                </c:pt>
                <c:pt idx="441">
                  <c:v>1732.2</c:v>
                </c:pt>
                <c:pt idx="442">
                  <c:v>1730.8</c:v>
                </c:pt>
                <c:pt idx="443">
                  <c:v>1767.04</c:v>
                </c:pt>
                <c:pt idx="444">
                  <c:v>1770.4</c:v>
                </c:pt>
                <c:pt idx="445">
                  <c:v>1761.45</c:v>
                </c:pt>
                <c:pt idx="446">
                  <c:v>1772</c:v>
                </c:pt>
                <c:pt idx="447">
                  <c:v>1770.4</c:v>
                </c:pt>
                <c:pt idx="448">
                  <c:v>1768.6</c:v>
                </c:pt>
                <c:pt idx="449">
                  <c:v>1773.1</c:v>
                </c:pt>
                <c:pt idx="450">
                  <c:v>1764.45</c:v>
                </c:pt>
                <c:pt idx="451">
                  <c:v>1760.65</c:v>
                </c:pt>
                <c:pt idx="452">
                  <c:v>1752.75</c:v>
                </c:pt>
                <c:pt idx="453">
                  <c:v>1777.25</c:v>
                </c:pt>
                <c:pt idx="454">
                  <c:v>1772.1</c:v>
                </c:pt>
                <c:pt idx="455">
                  <c:v>1775.3</c:v>
                </c:pt>
                <c:pt idx="456">
                  <c:v>1774.7</c:v>
                </c:pt>
                <c:pt idx="457">
                  <c:v>1778</c:v>
                </c:pt>
                <c:pt idx="458">
                  <c:v>1790.4</c:v>
                </c:pt>
                <c:pt idx="459">
                  <c:v>1780.6</c:v>
                </c:pt>
                <c:pt idx="460">
                  <c:v>1774.95</c:v>
                </c:pt>
                <c:pt idx="461">
                  <c:v>1764.3</c:v>
                </c:pt>
                <c:pt idx="462">
                  <c:v>1762.35</c:v>
                </c:pt>
                <c:pt idx="463">
                  <c:v>1767.35</c:v>
                </c:pt>
                <c:pt idx="464">
                  <c:v>1754.48</c:v>
                </c:pt>
                <c:pt idx="465">
                  <c:v>1737.55</c:v>
                </c:pt>
              </c:numCache>
            </c:numRef>
          </c:val>
          <c:extLst>
            <c:ext xmlns:c16="http://schemas.microsoft.com/office/drawing/2014/chart" uri="{C3380CC4-5D6E-409C-BE32-E72D297353CC}">
              <c16:uniqueId val="{00000002-74B2-464F-9028-B8149BE58235}"/>
            </c:ext>
          </c:extLst>
        </c:ser>
        <c:ser>
          <c:idx val="3"/>
          <c:order val="3"/>
          <c:tx>
            <c:strRef>
              <c:f>Sheet1!$E$1:$E$2</c:f>
              <c:strCache>
                <c:ptCount val="2"/>
                <c:pt idx="0">
                  <c:v>Copper</c:v>
                </c:pt>
                <c:pt idx="1">
                  <c:v>US$ / lb</c:v>
                </c:pt>
              </c:strCache>
            </c:strRef>
          </c:tx>
          <c:spPr>
            <a:solidFill>
              <a:schemeClr val="accent4">
                <a:alpha val="85000"/>
              </a:schemeClr>
            </a:solidFill>
            <a:ln>
              <a:noFill/>
            </a:ln>
            <a:effectLst>
              <a:innerShdw dist="12700" dir="16200000">
                <a:schemeClr val="lt1"/>
              </a:innerShdw>
            </a:effectLst>
          </c:spPr>
          <c:cat>
            <c:numRef>
              <c:f>Sheet1!$A$3:$A$468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Sheet1!$E$3:$E$468</c:f>
              <c:numCache>
                <c:formatCode>_-* #,##0.00_-;\-* #,##0.00_-;_-* "-"??_-;_-@_-</c:formatCode>
                <c:ptCount val="466"/>
                <c:pt idx="0">
                  <c:v>4.38</c:v>
                </c:pt>
                <c:pt idx="1">
                  <c:v>4.37</c:v>
                </c:pt>
                <c:pt idx="2">
                  <c:v>4.3499999999999996</c:v>
                </c:pt>
                <c:pt idx="3">
                  <c:v>4.3</c:v>
                </c:pt>
                <c:pt idx="4">
                  <c:v>4.28</c:v>
                </c:pt>
                <c:pt idx="5">
                  <c:v>4.2300000000000004</c:v>
                </c:pt>
                <c:pt idx="6">
                  <c:v>4.32</c:v>
                </c:pt>
                <c:pt idx="7">
                  <c:v>4.4000000000000004</c:v>
                </c:pt>
                <c:pt idx="8">
                  <c:v>4.3600000000000003</c:v>
                </c:pt>
                <c:pt idx="9">
                  <c:v>4.38</c:v>
                </c:pt>
                <c:pt idx="10">
                  <c:v>4.38</c:v>
                </c:pt>
                <c:pt idx="11">
                  <c:v>4.41</c:v>
                </c:pt>
                <c:pt idx="12">
                  <c:v>4.3499999999999996</c:v>
                </c:pt>
                <c:pt idx="13">
                  <c:v>4.25</c:v>
                </c:pt>
                <c:pt idx="14">
                  <c:v>4.29</c:v>
                </c:pt>
                <c:pt idx="15">
                  <c:v>4.33</c:v>
                </c:pt>
                <c:pt idx="16">
                  <c:v>4.2</c:v>
                </c:pt>
                <c:pt idx="17">
                  <c:v>4.24</c:v>
                </c:pt>
                <c:pt idx="18">
                  <c:v>4.29</c:v>
                </c:pt>
                <c:pt idx="19">
                  <c:v>4.33</c:v>
                </c:pt>
                <c:pt idx="20">
                  <c:v>4.43</c:v>
                </c:pt>
                <c:pt idx="21">
                  <c:v>4.5199999999999996</c:v>
                </c:pt>
                <c:pt idx="22">
                  <c:v>4.5199999999999996</c:v>
                </c:pt>
                <c:pt idx="23">
                  <c:v>4.51</c:v>
                </c:pt>
                <c:pt idx="24">
                  <c:v>4.5599999999999996</c:v>
                </c:pt>
                <c:pt idx="25">
                  <c:v>4.5599999999999996</c:v>
                </c:pt>
                <c:pt idx="26">
                  <c:v>4.57</c:v>
                </c:pt>
                <c:pt idx="27">
                  <c:v>4.51</c:v>
                </c:pt>
                <c:pt idx="28">
                  <c:v>4.51</c:v>
                </c:pt>
                <c:pt idx="29">
                  <c:v>4.5199999999999996</c:v>
                </c:pt>
                <c:pt idx="30">
                  <c:v>4.62</c:v>
                </c:pt>
                <c:pt idx="31">
                  <c:v>4.55</c:v>
                </c:pt>
                <c:pt idx="32">
                  <c:v>4.47</c:v>
                </c:pt>
                <c:pt idx="33">
                  <c:v>4.45</c:v>
                </c:pt>
                <c:pt idx="34">
                  <c:v>4.4800000000000004</c:v>
                </c:pt>
                <c:pt idx="35">
                  <c:v>4.45</c:v>
                </c:pt>
                <c:pt idx="36">
                  <c:v>4.34</c:v>
                </c:pt>
                <c:pt idx="37">
                  <c:v>4.2699999999999996</c:v>
                </c:pt>
                <c:pt idx="38">
                  <c:v>4.3099999999999996</c:v>
                </c:pt>
                <c:pt idx="39">
                  <c:v>4.43</c:v>
                </c:pt>
                <c:pt idx="40">
                  <c:v>4.4800000000000004</c:v>
                </c:pt>
                <c:pt idx="41">
                  <c:v>4.47</c:v>
                </c:pt>
                <c:pt idx="42">
                  <c:v>4.4800000000000004</c:v>
                </c:pt>
                <c:pt idx="43">
                  <c:v>4.49</c:v>
                </c:pt>
                <c:pt idx="44">
                  <c:v>4.4800000000000004</c:v>
                </c:pt>
                <c:pt idx="45">
                  <c:v>4.3</c:v>
                </c:pt>
                <c:pt idx="46">
                  <c:v>4.32</c:v>
                </c:pt>
                <c:pt idx="47">
                  <c:v>4.2</c:v>
                </c:pt>
                <c:pt idx="48">
                  <c:v>4.16</c:v>
                </c:pt>
                <c:pt idx="49">
                  <c:v>4.16</c:v>
                </c:pt>
                <c:pt idx="50">
                  <c:v>4.16</c:v>
                </c:pt>
                <c:pt idx="51">
                  <c:v>4.13</c:v>
                </c:pt>
                <c:pt idx="52">
                  <c:v>4.2</c:v>
                </c:pt>
                <c:pt idx="53">
                  <c:v>4.34</c:v>
                </c:pt>
                <c:pt idx="54">
                  <c:v>4.3099999999999996</c:v>
                </c:pt>
                <c:pt idx="55">
                  <c:v>4.26</c:v>
                </c:pt>
                <c:pt idx="56">
                  <c:v>4.3</c:v>
                </c:pt>
                <c:pt idx="57">
                  <c:v>4.41</c:v>
                </c:pt>
                <c:pt idx="58">
                  <c:v>4.4000000000000004</c:v>
                </c:pt>
                <c:pt idx="59">
                  <c:v>4.3899999999999997</c:v>
                </c:pt>
                <c:pt idx="60">
                  <c:v>4.32</c:v>
                </c:pt>
                <c:pt idx="61">
                  <c:v>4.34</c:v>
                </c:pt>
                <c:pt idx="62">
                  <c:v>4.25</c:v>
                </c:pt>
                <c:pt idx="63">
                  <c:v>4.2699999999999996</c:v>
                </c:pt>
                <c:pt idx="64">
                  <c:v>4.24</c:v>
                </c:pt>
                <c:pt idx="65">
                  <c:v>4.22</c:v>
                </c:pt>
                <c:pt idx="66">
                  <c:v>4.25</c:v>
                </c:pt>
                <c:pt idx="67">
                  <c:v>4.3499999999999996</c:v>
                </c:pt>
                <c:pt idx="68">
                  <c:v>4.38</c:v>
                </c:pt>
                <c:pt idx="69">
                  <c:v>4.47</c:v>
                </c:pt>
                <c:pt idx="70">
                  <c:v>4.46</c:v>
                </c:pt>
                <c:pt idx="71">
                  <c:v>4.3600000000000003</c:v>
                </c:pt>
                <c:pt idx="72">
                  <c:v>4.3</c:v>
                </c:pt>
                <c:pt idx="73">
                  <c:v>4.26</c:v>
                </c:pt>
                <c:pt idx="74">
                  <c:v>4.26</c:v>
                </c:pt>
                <c:pt idx="75">
                  <c:v>4.17</c:v>
                </c:pt>
                <c:pt idx="76">
                  <c:v>4.2300000000000004</c:v>
                </c:pt>
                <c:pt idx="77">
                  <c:v>4.33</c:v>
                </c:pt>
                <c:pt idx="78">
                  <c:v>4.3899999999999997</c:v>
                </c:pt>
                <c:pt idx="79">
                  <c:v>4.3899999999999997</c:v>
                </c:pt>
                <c:pt idx="80">
                  <c:v>4.3899999999999997</c:v>
                </c:pt>
                <c:pt idx="81">
                  <c:v>4.32</c:v>
                </c:pt>
                <c:pt idx="82">
                  <c:v>4.22</c:v>
                </c:pt>
                <c:pt idx="83">
                  <c:v>4.22</c:v>
                </c:pt>
                <c:pt idx="84">
                  <c:v>4.22</c:v>
                </c:pt>
                <c:pt idx="85">
                  <c:v>4.22</c:v>
                </c:pt>
                <c:pt idx="86">
                  <c:v>4.2300000000000004</c:v>
                </c:pt>
                <c:pt idx="87">
                  <c:v>4.13</c:v>
                </c:pt>
                <c:pt idx="88">
                  <c:v>3.99</c:v>
                </c:pt>
                <c:pt idx="89">
                  <c:v>4</c:v>
                </c:pt>
                <c:pt idx="90">
                  <c:v>4.0199999999999996</c:v>
                </c:pt>
                <c:pt idx="91">
                  <c:v>4.03</c:v>
                </c:pt>
                <c:pt idx="92">
                  <c:v>3.94</c:v>
                </c:pt>
                <c:pt idx="93">
                  <c:v>3.95</c:v>
                </c:pt>
                <c:pt idx="94">
                  <c:v>3.98</c:v>
                </c:pt>
                <c:pt idx="95">
                  <c:v>4</c:v>
                </c:pt>
                <c:pt idx="96">
                  <c:v>3.98</c:v>
                </c:pt>
                <c:pt idx="97">
                  <c:v>4.0999999999999996</c:v>
                </c:pt>
                <c:pt idx="98">
                  <c:v>4.05</c:v>
                </c:pt>
                <c:pt idx="99">
                  <c:v>4.0999999999999996</c:v>
                </c:pt>
                <c:pt idx="100">
                  <c:v>3.98</c:v>
                </c:pt>
                <c:pt idx="101">
                  <c:v>4.01</c:v>
                </c:pt>
                <c:pt idx="102">
                  <c:v>4.1100000000000003</c:v>
                </c:pt>
                <c:pt idx="103">
                  <c:v>4.09</c:v>
                </c:pt>
                <c:pt idx="104">
                  <c:v>4.17</c:v>
                </c:pt>
                <c:pt idx="105">
                  <c:v>4.17</c:v>
                </c:pt>
                <c:pt idx="106">
                  <c:v>4.17</c:v>
                </c:pt>
                <c:pt idx="107">
                  <c:v>4.12</c:v>
                </c:pt>
                <c:pt idx="108">
                  <c:v>4.04</c:v>
                </c:pt>
                <c:pt idx="109">
                  <c:v>4.12</c:v>
                </c:pt>
                <c:pt idx="110">
                  <c:v>4.1399999999999997</c:v>
                </c:pt>
                <c:pt idx="111">
                  <c:v>4.1399999999999997</c:v>
                </c:pt>
                <c:pt idx="112">
                  <c:v>4.09</c:v>
                </c:pt>
                <c:pt idx="113">
                  <c:v>4.0999999999999996</c:v>
                </c:pt>
                <c:pt idx="114">
                  <c:v>4.05</c:v>
                </c:pt>
                <c:pt idx="115">
                  <c:v>4.04</c:v>
                </c:pt>
                <c:pt idx="116">
                  <c:v>4.1500000000000004</c:v>
                </c:pt>
                <c:pt idx="117">
                  <c:v>4.1500000000000004</c:v>
                </c:pt>
                <c:pt idx="118">
                  <c:v>4.1100000000000003</c:v>
                </c:pt>
                <c:pt idx="119">
                  <c:v>4.12</c:v>
                </c:pt>
                <c:pt idx="120">
                  <c:v>4.08</c:v>
                </c:pt>
                <c:pt idx="121">
                  <c:v>4.12</c:v>
                </c:pt>
                <c:pt idx="122">
                  <c:v>4.09</c:v>
                </c:pt>
                <c:pt idx="123">
                  <c:v>4.0599999999999996</c:v>
                </c:pt>
                <c:pt idx="124">
                  <c:v>4.0999999999999996</c:v>
                </c:pt>
                <c:pt idx="125">
                  <c:v>4.0599999999999996</c:v>
                </c:pt>
                <c:pt idx="126">
                  <c:v>4.1100000000000003</c:v>
                </c:pt>
                <c:pt idx="127">
                  <c:v>4.22</c:v>
                </c:pt>
                <c:pt idx="128">
                  <c:v>4.2699999999999996</c:v>
                </c:pt>
                <c:pt idx="129">
                  <c:v>4.28</c:v>
                </c:pt>
                <c:pt idx="130">
                  <c:v>4.28</c:v>
                </c:pt>
                <c:pt idx="131">
                  <c:v>4.32</c:v>
                </c:pt>
                <c:pt idx="132">
                  <c:v>4.3099999999999996</c:v>
                </c:pt>
                <c:pt idx="133">
                  <c:v>4.41</c:v>
                </c:pt>
                <c:pt idx="134">
                  <c:v>4.37</c:v>
                </c:pt>
                <c:pt idx="135">
                  <c:v>4.33</c:v>
                </c:pt>
                <c:pt idx="136">
                  <c:v>4.37</c:v>
                </c:pt>
                <c:pt idx="137">
                  <c:v>4.37</c:v>
                </c:pt>
                <c:pt idx="138">
                  <c:v>4.3600000000000003</c:v>
                </c:pt>
                <c:pt idx="139">
                  <c:v>4.38</c:v>
                </c:pt>
                <c:pt idx="140">
                  <c:v>4.3899999999999997</c:v>
                </c:pt>
                <c:pt idx="141">
                  <c:v>4.45</c:v>
                </c:pt>
                <c:pt idx="142">
                  <c:v>4.42</c:v>
                </c:pt>
                <c:pt idx="143">
                  <c:v>4.38</c:v>
                </c:pt>
                <c:pt idx="144">
                  <c:v>4.38</c:v>
                </c:pt>
                <c:pt idx="145">
                  <c:v>4.37</c:v>
                </c:pt>
                <c:pt idx="146">
                  <c:v>4.4400000000000004</c:v>
                </c:pt>
                <c:pt idx="147">
                  <c:v>4.43</c:v>
                </c:pt>
                <c:pt idx="148">
                  <c:v>4.4400000000000004</c:v>
                </c:pt>
                <c:pt idx="149">
                  <c:v>4.45</c:v>
                </c:pt>
                <c:pt idx="150">
                  <c:v>4.37</c:v>
                </c:pt>
                <c:pt idx="151">
                  <c:v>4.38</c:v>
                </c:pt>
                <c:pt idx="152">
                  <c:v>4.3099999999999996</c:v>
                </c:pt>
                <c:pt idx="153">
                  <c:v>4.2300000000000004</c:v>
                </c:pt>
                <c:pt idx="154">
                  <c:v>4.09</c:v>
                </c:pt>
                <c:pt idx="155">
                  <c:v>3.97</c:v>
                </c:pt>
                <c:pt idx="156">
                  <c:v>3.95</c:v>
                </c:pt>
                <c:pt idx="157">
                  <c:v>3.89</c:v>
                </c:pt>
                <c:pt idx="158">
                  <c:v>4.0199999999999996</c:v>
                </c:pt>
                <c:pt idx="159">
                  <c:v>4.01</c:v>
                </c:pt>
                <c:pt idx="160">
                  <c:v>4.03</c:v>
                </c:pt>
                <c:pt idx="161">
                  <c:v>4</c:v>
                </c:pt>
                <c:pt idx="162">
                  <c:v>4.0599999999999996</c:v>
                </c:pt>
                <c:pt idx="163">
                  <c:v>3.97</c:v>
                </c:pt>
                <c:pt idx="164">
                  <c:v>3.99</c:v>
                </c:pt>
                <c:pt idx="165">
                  <c:v>3.95</c:v>
                </c:pt>
                <c:pt idx="166">
                  <c:v>4.01</c:v>
                </c:pt>
                <c:pt idx="167">
                  <c:v>4.0199999999999996</c:v>
                </c:pt>
                <c:pt idx="168">
                  <c:v>4.09</c:v>
                </c:pt>
                <c:pt idx="169">
                  <c:v>4.1100000000000003</c:v>
                </c:pt>
                <c:pt idx="170">
                  <c:v>4.1100000000000003</c:v>
                </c:pt>
                <c:pt idx="171">
                  <c:v>4.1500000000000004</c:v>
                </c:pt>
                <c:pt idx="172">
                  <c:v>4.2</c:v>
                </c:pt>
                <c:pt idx="173">
                  <c:v>4.1399999999999997</c:v>
                </c:pt>
                <c:pt idx="174">
                  <c:v>4.1100000000000003</c:v>
                </c:pt>
                <c:pt idx="175">
                  <c:v>4.0599999999999996</c:v>
                </c:pt>
                <c:pt idx="176">
                  <c:v>4.04</c:v>
                </c:pt>
                <c:pt idx="177">
                  <c:v>4.12</c:v>
                </c:pt>
                <c:pt idx="178">
                  <c:v>4.13</c:v>
                </c:pt>
                <c:pt idx="179">
                  <c:v>3.99</c:v>
                </c:pt>
                <c:pt idx="180">
                  <c:v>3.96</c:v>
                </c:pt>
                <c:pt idx="181">
                  <c:v>3.97</c:v>
                </c:pt>
                <c:pt idx="182">
                  <c:v>3.9</c:v>
                </c:pt>
                <c:pt idx="183">
                  <c:v>3.94</c:v>
                </c:pt>
                <c:pt idx="184">
                  <c:v>3.93</c:v>
                </c:pt>
                <c:pt idx="185">
                  <c:v>3.78</c:v>
                </c:pt>
                <c:pt idx="186">
                  <c:v>3.76</c:v>
                </c:pt>
                <c:pt idx="187">
                  <c:v>3.75</c:v>
                </c:pt>
                <c:pt idx="188">
                  <c:v>3.47</c:v>
                </c:pt>
                <c:pt idx="189">
                  <c:v>3.33</c:v>
                </c:pt>
                <c:pt idx="190">
                  <c:v>3.29</c:v>
                </c:pt>
                <c:pt idx="191">
                  <c:v>3.44</c:v>
                </c:pt>
                <c:pt idx="192">
                  <c:v>3.28</c:v>
                </c:pt>
                <c:pt idx="193">
                  <c:v>3.27</c:v>
                </c:pt>
                <c:pt idx="194">
                  <c:v>3.17</c:v>
                </c:pt>
                <c:pt idx="195">
                  <c:v>3.16</c:v>
                </c:pt>
                <c:pt idx="196">
                  <c:v>3.07</c:v>
                </c:pt>
                <c:pt idx="197">
                  <c:v>3.08</c:v>
                </c:pt>
                <c:pt idx="198">
                  <c:v>3.27</c:v>
                </c:pt>
                <c:pt idx="199">
                  <c:v>3.33</c:v>
                </c:pt>
                <c:pt idx="200">
                  <c:v>3.39</c:v>
                </c:pt>
                <c:pt idx="201">
                  <c:v>3.3</c:v>
                </c:pt>
                <c:pt idx="202">
                  <c:v>3.41</c:v>
                </c:pt>
                <c:pt idx="203">
                  <c:v>3.31</c:v>
                </c:pt>
                <c:pt idx="204">
                  <c:v>3.42</c:v>
                </c:pt>
                <c:pt idx="205">
                  <c:v>3.39</c:v>
                </c:pt>
                <c:pt idx="206">
                  <c:v>3.37</c:v>
                </c:pt>
                <c:pt idx="207">
                  <c:v>3.26</c:v>
                </c:pt>
                <c:pt idx="208">
                  <c:v>3.05</c:v>
                </c:pt>
                <c:pt idx="209">
                  <c:v>3.24</c:v>
                </c:pt>
                <c:pt idx="210">
                  <c:v>3.46</c:v>
                </c:pt>
                <c:pt idx="211">
                  <c:v>3.41</c:v>
                </c:pt>
                <c:pt idx="212">
                  <c:v>3.48</c:v>
                </c:pt>
                <c:pt idx="213">
                  <c:v>3.69</c:v>
                </c:pt>
                <c:pt idx="214">
                  <c:v>3.71</c:v>
                </c:pt>
                <c:pt idx="215">
                  <c:v>3.62</c:v>
                </c:pt>
                <c:pt idx="216">
                  <c:v>3.5</c:v>
                </c:pt>
                <c:pt idx="217">
                  <c:v>3.57</c:v>
                </c:pt>
                <c:pt idx="218">
                  <c:v>3.58</c:v>
                </c:pt>
                <c:pt idx="219">
                  <c:v>3.56</c:v>
                </c:pt>
                <c:pt idx="220">
                  <c:v>3.54</c:v>
                </c:pt>
                <c:pt idx="221">
                  <c:v>3.53</c:v>
                </c:pt>
                <c:pt idx="222">
                  <c:v>3.45</c:v>
                </c:pt>
                <c:pt idx="223">
                  <c:v>3.38</c:v>
                </c:pt>
                <c:pt idx="224">
                  <c:v>3.46</c:v>
                </c:pt>
                <c:pt idx="225">
                  <c:v>3.51</c:v>
                </c:pt>
                <c:pt idx="226">
                  <c:v>3.48</c:v>
                </c:pt>
                <c:pt idx="227">
                  <c:v>3.5</c:v>
                </c:pt>
                <c:pt idx="228">
                  <c:v>3.41</c:v>
                </c:pt>
                <c:pt idx="229">
                  <c:v>3.4</c:v>
                </c:pt>
                <c:pt idx="230">
                  <c:v>3.3</c:v>
                </c:pt>
                <c:pt idx="231">
                  <c:v>3.31</c:v>
                </c:pt>
                <c:pt idx="232">
                  <c:v>3.27</c:v>
                </c:pt>
                <c:pt idx="233">
                  <c:v>3.28</c:v>
                </c:pt>
                <c:pt idx="234">
                  <c:v>3.27</c:v>
                </c:pt>
                <c:pt idx="235">
                  <c:v>3.39</c:v>
                </c:pt>
                <c:pt idx="236">
                  <c:v>3.39</c:v>
                </c:pt>
                <c:pt idx="237">
                  <c:v>3.56</c:v>
                </c:pt>
                <c:pt idx="238">
                  <c:v>3.52</c:v>
                </c:pt>
                <c:pt idx="239">
                  <c:v>3.57</c:v>
                </c:pt>
                <c:pt idx="240">
                  <c:v>3.59</c:v>
                </c:pt>
                <c:pt idx="241">
                  <c:v>3.54</c:v>
                </c:pt>
                <c:pt idx="242">
                  <c:v>3.53</c:v>
                </c:pt>
                <c:pt idx="243">
                  <c:v>3.49</c:v>
                </c:pt>
                <c:pt idx="244">
                  <c:v>3.53</c:v>
                </c:pt>
                <c:pt idx="245">
                  <c:v>3.44</c:v>
                </c:pt>
                <c:pt idx="246">
                  <c:v>3.44</c:v>
                </c:pt>
                <c:pt idx="247">
                  <c:v>3.26</c:v>
                </c:pt>
                <c:pt idx="248">
                  <c:v>3.26</c:v>
                </c:pt>
                <c:pt idx="249">
                  <c:v>3.32</c:v>
                </c:pt>
                <c:pt idx="250">
                  <c:v>3.29</c:v>
                </c:pt>
                <c:pt idx="251">
                  <c:v>3.35</c:v>
                </c:pt>
                <c:pt idx="252">
                  <c:v>3.37</c:v>
                </c:pt>
                <c:pt idx="253">
                  <c:v>3.42</c:v>
                </c:pt>
                <c:pt idx="254">
                  <c:v>3.46</c:v>
                </c:pt>
                <c:pt idx="255">
                  <c:v>3.46</c:v>
                </c:pt>
                <c:pt idx="256">
                  <c:v>3.46</c:v>
                </c:pt>
                <c:pt idx="257">
                  <c:v>3.38</c:v>
                </c:pt>
                <c:pt idx="258">
                  <c:v>3.36</c:v>
                </c:pt>
                <c:pt idx="259">
                  <c:v>3.44</c:v>
                </c:pt>
                <c:pt idx="260">
                  <c:v>3.44</c:v>
                </c:pt>
                <c:pt idx="261">
                  <c:v>3.53</c:v>
                </c:pt>
                <c:pt idx="262">
                  <c:v>3.41</c:v>
                </c:pt>
                <c:pt idx="263">
                  <c:v>3.41</c:v>
                </c:pt>
                <c:pt idx="264">
                  <c:v>3.43</c:v>
                </c:pt>
                <c:pt idx="265">
                  <c:v>3.4</c:v>
                </c:pt>
                <c:pt idx="266">
                  <c:v>3.51</c:v>
                </c:pt>
                <c:pt idx="267">
                  <c:v>3.52</c:v>
                </c:pt>
                <c:pt idx="268">
                  <c:v>3.63</c:v>
                </c:pt>
                <c:pt idx="269">
                  <c:v>3.62</c:v>
                </c:pt>
                <c:pt idx="270">
                  <c:v>3.66</c:v>
                </c:pt>
                <c:pt idx="271">
                  <c:v>3.71</c:v>
                </c:pt>
                <c:pt idx="272">
                  <c:v>3.73</c:v>
                </c:pt>
                <c:pt idx="273">
                  <c:v>3.79</c:v>
                </c:pt>
                <c:pt idx="274">
                  <c:v>3.72</c:v>
                </c:pt>
                <c:pt idx="275">
                  <c:v>3.79</c:v>
                </c:pt>
                <c:pt idx="276">
                  <c:v>3.78</c:v>
                </c:pt>
                <c:pt idx="277">
                  <c:v>3.8</c:v>
                </c:pt>
                <c:pt idx="278">
                  <c:v>3.89</c:v>
                </c:pt>
                <c:pt idx="279">
                  <c:v>3.86</c:v>
                </c:pt>
                <c:pt idx="280">
                  <c:v>3.82</c:v>
                </c:pt>
                <c:pt idx="281">
                  <c:v>3.76</c:v>
                </c:pt>
                <c:pt idx="282">
                  <c:v>3.82</c:v>
                </c:pt>
                <c:pt idx="283">
                  <c:v>3.77</c:v>
                </c:pt>
                <c:pt idx="284">
                  <c:v>3.87</c:v>
                </c:pt>
                <c:pt idx="285">
                  <c:v>3.84</c:v>
                </c:pt>
                <c:pt idx="286">
                  <c:v>3.84</c:v>
                </c:pt>
                <c:pt idx="287">
                  <c:v>3.88</c:v>
                </c:pt>
                <c:pt idx="288">
                  <c:v>3.96</c:v>
                </c:pt>
                <c:pt idx="289">
                  <c:v>3.84</c:v>
                </c:pt>
                <c:pt idx="290">
                  <c:v>3.81</c:v>
                </c:pt>
                <c:pt idx="291">
                  <c:v>3.81</c:v>
                </c:pt>
                <c:pt idx="292">
                  <c:v>3.79</c:v>
                </c:pt>
                <c:pt idx="293">
                  <c:v>3.76</c:v>
                </c:pt>
                <c:pt idx="294">
                  <c:v>3.71</c:v>
                </c:pt>
                <c:pt idx="295">
                  <c:v>3.73</c:v>
                </c:pt>
                <c:pt idx="296">
                  <c:v>3.83</c:v>
                </c:pt>
                <c:pt idx="297">
                  <c:v>3.82</c:v>
                </c:pt>
                <c:pt idx="298">
                  <c:v>3.81</c:v>
                </c:pt>
                <c:pt idx="299">
                  <c:v>3.88</c:v>
                </c:pt>
                <c:pt idx="300">
                  <c:v>3.88</c:v>
                </c:pt>
                <c:pt idx="301">
                  <c:v>3.9</c:v>
                </c:pt>
                <c:pt idx="302">
                  <c:v>3.85</c:v>
                </c:pt>
                <c:pt idx="303">
                  <c:v>3.91</c:v>
                </c:pt>
                <c:pt idx="304">
                  <c:v>3.89</c:v>
                </c:pt>
                <c:pt idx="305">
                  <c:v>3.86</c:v>
                </c:pt>
                <c:pt idx="306">
                  <c:v>3.76</c:v>
                </c:pt>
                <c:pt idx="307">
                  <c:v>3.76</c:v>
                </c:pt>
                <c:pt idx="308">
                  <c:v>3.78</c:v>
                </c:pt>
                <c:pt idx="309">
                  <c:v>3.86</c:v>
                </c:pt>
                <c:pt idx="310">
                  <c:v>3.83</c:v>
                </c:pt>
                <c:pt idx="311">
                  <c:v>3.88</c:v>
                </c:pt>
                <c:pt idx="312">
                  <c:v>3.84</c:v>
                </c:pt>
                <c:pt idx="313">
                  <c:v>3.89</c:v>
                </c:pt>
                <c:pt idx="314">
                  <c:v>3.87</c:v>
                </c:pt>
                <c:pt idx="315">
                  <c:v>3.9</c:v>
                </c:pt>
                <c:pt idx="316">
                  <c:v>3.84</c:v>
                </c:pt>
                <c:pt idx="317">
                  <c:v>3.85</c:v>
                </c:pt>
                <c:pt idx="318">
                  <c:v>3.78</c:v>
                </c:pt>
                <c:pt idx="319">
                  <c:v>3.81</c:v>
                </c:pt>
                <c:pt idx="320">
                  <c:v>3.89</c:v>
                </c:pt>
                <c:pt idx="321">
                  <c:v>3.88</c:v>
                </c:pt>
                <c:pt idx="322">
                  <c:v>3.8</c:v>
                </c:pt>
                <c:pt idx="323">
                  <c:v>3.8</c:v>
                </c:pt>
                <c:pt idx="324">
                  <c:v>3.84</c:v>
                </c:pt>
                <c:pt idx="325">
                  <c:v>3.93</c:v>
                </c:pt>
                <c:pt idx="326">
                  <c:v>3.92</c:v>
                </c:pt>
                <c:pt idx="327">
                  <c:v>3.79</c:v>
                </c:pt>
                <c:pt idx="328">
                  <c:v>3.8</c:v>
                </c:pt>
                <c:pt idx="329">
                  <c:v>3.8</c:v>
                </c:pt>
                <c:pt idx="330">
                  <c:v>3.8</c:v>
                </c:pt>
                <c:pt idx="331">
                  <c:v>3.65</c:v>
                </c:pt>
                <c:pt idx="332">
                  <c:v>3.66</c:v>
                </c:pt>
                <c:pt idx="333">
                  <c:v>3.75</c:v>
                </c:pt>
                <c:pt idx="334">
                  <c:v>3.65</c:v>
                </c:pt>
                <c:pt idx="335">
                  <c:v>3.65</c:v>
                </c:pt>
                <c:pt idx="336">
                  <c:v>3.7</c:v>
                </c:pt>
                <c:pt idx="337">
                  <c:v>3.69</c:v>
                </c:pt>
                <c:pt idx="338">
                  <c:v>3.67</c:v>
                </c:pt>
                <c:pt idx="339">
                  <c:v>3.74</c:v>
                </c:pt>
                <c:pt idx="340">
                  <c:v>3.68</c:v>
                </c:pt>
                <c:pt idx="341">
                  <c:v>3.75</c:v>
                </c:pt>
                <c:pt idx="342">
                  <c:v>3.77</c:v>
                </c:pt>
                <c:pt idx="343">
                  <c:v>3.83</c:v>
                </c:pt>
                <c:pt idx="344">
                  <c:v>3.88</c:v>
                </c:pt>
                <c:pt idx="345">
                  <c:v>3.87</c:v>
                </c:pt>
                <c:pt idx="346">
                  <c:v>3.87</c:v>
                </c:pt>
                <c:pt idx="347">
                  <c:v>3.81</c:v>
                </c:pt>
                <c:pt idx="348">
                  <c:v>3.76</c:v>
                </c:pt>
                <c:pt idx="349">
                  <c:v>3.74</c:v>
                </c:pt>
                <c:pt idx="350">
                  <c:v>3.74</c:v>
                </c:pt>
                <c:pt idx="351">
                  <c:v>3.72</c:v>
                </c:pt>
                <c:pt idx="352">
                  <c:v>3.7</c:v>
                </c:pt>
                <c:pt idx="353">
                  <c:v>3.72</c:v>
                </c:pt>
                <c:pt idx="354">
                  <c:v>3.68</c:v>
                </c:pt>
                <c:pt idx="355">
                  <c:v>3.58</c:v>
                </c:pt>
                <c:pt idx="356">
                  <c:v>3.54</c:v>
                </c:pt>
                <c:pt idx="357">
                  <c:v>3.49</c:v>
                </c:pt>
                <c:pt idx="358">
                  <c:v>3.49</c:v>
                </c:pt>
                <c:pt idx="359">
                  <c:v>3.49</c:v>
                </c:pt>
                <c:pt idx="360">
                  <c:v>3.53</c:v>
                </c:pt>
                <c:pt idx="361">
                  <c:v>3.53</c:v>
                </c:pt>
                <c:pt idx="362">
                  <c:v>3.44</c:v>
                </c:pt>
                <c:pt idx="363">
                  <c:v>3.47</c:v>
                </c:pt>
                <c:pt idx="364">
                  <c:v>3.48</c:v>
                </c:pt>
                <c:pt idx="365">
                  <c:v>3.5</c:v>
                </c:pt>
                <c:pt idx="366">
                  <c:v>3.48</c:v>
                </c:pt>
                <c:pt idx="367">
                  <c:v>3.39</c:v>
                </c:pt>
                <c:pt idx="368">
                  <c:v>3.37</c:v>
                </c:pt>
                <c:pt idx="369">
                  <c:v>3.34</c:v>
                </c:pt>
                <c:pt idx="370">
                  <c:v>3.34</c:v>
                </c:pt>
                <c:pt idx="371">
                  <c:v>3.34</c:v>
                </c:pt>
                <c:pt idx="372">
                  <c:v>3.36</c:v>
                </c:pt>
                <c:pt idx="373">
                  <c:v>3.4</c:v>
                </c:pt>
                <c:pt idx="374">
                  <c:v>3.3</c:v>
                </c:pt>
                <c:pt idx="375">
                  <c:v>3.36</c:v>
                </c:pt>
                <c:pt idx="376">
                  <c:v>3.35</c:v>
                </c:pt>
                <c:pt idx="377">
                  <c:v>3.35</c:v>
                </c:pt>
                <c:pt idx="378">
                  <c:v>3.36</c:v>
                </c:pt>
                <c:pt idx="379">
                  <c:v>3.4</c:v>
                </c:pt>
                <c:pt idx="380">
                  <c:v>3.4</c:v>
                </c:pt>
                <c:pt idx="381">
                  <c:v>3.45</c:v>
                </c:pt>
                <c:pt idx="382">
                  <c:v>3.42</c:v>
                </c:pt>
                <c:pt idx="383">
                  <c:v>3.33</c:v>
                </c:pt>
                <c:pt idx="384">
                  <c:v>3.32</c:v>
                </c:pt>
                <c:pt idx="385">
                  <c:v>3.33</c:v>
                </c:pt>
                <c:pt idx="386">
                  <c:v>3.34</c:v>
                </c:pt>
                <c:pt idx="387">
                  <c:v>3.37</c:v>
                </c:pt>
                <c:pt idx="388">
                  <c:v>3.35</c:v>
                </c:pt>
                <c:pt idx="389">
                  <c:v>3.49</c:v>
                </c:pt>
                <c:pt idx="390">
                  <c:v>3.46</c:v>
                </c:pt>
                <c:pt idx="391">
                  <c:v>3.55</c:v>
                </c:pt>
                <c:pt idx="392">
                  <c:v>3.5</c:v>
                </c:pt>
                <c:pt idx="393">
                  <c:v>3.49</c:v>
                </c:pt>
                <c:pt idx="394">
                  <c:v>3.42</c:v>
                </c:pt>
                <c:pt idx="395">
                  <c:v>3.43</c:v>
                </c:pt>
                <c:pt idx="396">
                  <c:v>3.4</c:v>
                </c:pt>
                <c:pt idx="397">
                  <c:v>3.42</c:v>
                </c:pt>
                <c:pt idx="398">
                  <c:v>3.44</c:v>
                </c:pt>
                <c:pt idx="399">
                  <c:v>3.5</c:v>
                </c:pt>
                <c:pt idx="400">
                  <c:v>3.49</c:v>
                </c:pt>
                <c:pt idx="401">
                  <c:v>3.44</c:v>
                </c:pt>
                <c:pt idx="402">
                  <c:v>3.46</c:v>
                </c:pt>
                <c:pt idx="403">
                  <c:v>3.51</c:v>
                </c:pt>
                <c:pt idx="404">
                  <c:v>3.42</c:v>
                </c:pt>
                <c:pt idx="405">
                  <c:v>3.36</c:v>
                </c:pt>
                <c:pt idx="406">
                  <c:v>3.36</c:v>
                </c:pt>
                <c:pt idx="407">
                  <c:v>3.37</c:v>
                </c:pt>
                <c:pt idx="408">
                  <c:v>3.39</c:v>
                </c:pt>
                <c:pt idx="409">
                  <c:v>3.43</c:v>
                </c:pt>
                <c:pt idx="410">
                  <c:v>3.42</c:v>
                </c:pt>
                <c:pt idx="411">
                  <c:v>3.43</c:v>
                </c:pt>
                <c:pt idx="412">
                  <c:v>3.36</c:v>
                </c:pt>
                <c:pt idx="413">
                  <c:v>3.32</c:v>
                </c:pt>
                <c:pt idx="414">
                  <c:v>3.38</c:v>
                </c:pt>
                <c:pt idx="415">
                  <c:v>3.4</c:v>
                </c:pt>
                <c:pt idx="416">
                  <c:v>3.44</c:v>
                </c:pt>
                <c:pt idx="417">
                  <c:v>3.42</c:v>
                </c:pt>
                <c:pt idx="418">
                  <c:v>3.42</c:v>
                </c:pt>
                <c:pt idx="419">
                  <c:v>3.39</c:v>
                </c:pt>
                <c:pt idx="420">
                  <c:v>3.35</c:v>
                </c:pt>
                <c:pt idx="421">
                  <c:v>3.36</c:v>
                </c:pt>
                <c:pt idx="422">
                  <c:v>3.35</c:v>
                </c:pt>
                <c:pt idx="423">
                  <c:v>3.38</c:v>
                </c:pt>
                <c:pt idx="424">
                  <c:v>3.42</c:v>
                </c:pt>
                <c:pt idx="425">
                  <c:v>3.38</c:v>
                </c:pt>
                <c:pt idx="426">
                  <c:v>3.45</c:v>
                </c:pt>
                <c:pt idx="427">
                  <c:v>3.45</c:v>
                </c:pt>
                <c:pt idx="428">
                  <c:v>3.48</c:v>
                </c:pt>
                <c:pt idx="429">
                  <c:v>3.46</c:v>
                </c:pt>
                <c:pt idx="430">
                  <c:v>3.46</c:v>
                </c:pt>
                <c:pt idx="431">
                  <c:v>3.44</c:v>
                </c:pt>
                <c:pt idx="432">
                  <c:v>3.43</c:v>
                </c:pt>
                <c:pt idx="433">
                  <c:v>3.43</c:v>
                </c:pt>
                <c:pt idx="434">
                  <c:v>3.45</c:v>
                </c:pt>
                <c:pt idx="435">
                  <c:v>3.48</c:v>
                </c:pt>
                <c:pt idx="436">
                  <c:v>3.46</c:v>
                </c:pt>
                <c:pt idx="437">
                  <c:v>3.51</c:v>
                </c:pt>
                <c:pt idx="438">
                  <c:v>3.49</c:v>
                </c:pt>
                <c:pt idx="439">
                  <c:v>3.61</c:v>
                </c:pt>
                <c:pt idx="440">
                  <c:v>3.65</c:v>
                </c:pt>
                <c:pt idx="441">
                  <c:v>3.66</c:v>
                </c:pt>
                <c:pt idx="442">
                  <c:v>3.67</c:v>
                </c:pt>
                <c:pt idx="443">
                  <c:v>3.66</c:v>
                </c:pt>
                <c:pt idx="444">
                  <c:v>3.79</c:v>
                </c:pt>
                <c:pt idx="445">
                  <c:v>3.76</c:v>
                </c:pt>
                <c:pt idx="446">
                  <c:v>3.77</c:v>
                </c:pt>
                <c:pt idx="447">
                  <c:v>3.78</c:v>
                </c:pt>
                <c:pt idx="448">
                  <c:v>3.75</c:v>
                </c:pt>
                <c:pt idx="449">
                  <c:v>3.75</c:v>
                </c:pt>
                <c:pt idx="450">
                  <c:v>3.71</c:v>
                </c:pt>
                <c:pt idx="451">
                  <c:v>3.75</c:v>
                </c:pt>
                <c:pt idx="452">
                  <c:v>3.68</c:v>
                </c:pt>
                <c:pt idx="453">
                  <c:v>3.71</c:v>
                </c:pt>
                <c:pt idx="454">
                  <c:v>3.72</c:v>
                </c:pt>
                <c:pt idx="455">
                  <c:v>3.77</c:v>
                </c:pt>
                <c:pt idx="456">
                  <c:v>3.78</c:v>
                </c:pt>
                <c:pt idx="457">
                  <c:v>3.76</c:v>
                </c:pt>
                <c:pt idx="458">
                  <c:v>3.76</c:v>
                </c:pt>
                <c:pt idx="459">
                  <c:v>3.76</c:v>
                </c:pt>
                <c:pt idx="460">
                  <c:v>3.71</c:v>
                </c:pt>
                <c:pt idx="461">
                  <c:v>3.69</c:v>
                </c:pt>
                <c:pt idx="462">
                  <c:v>3.7</c:v>
                </c:pt>
                <c:pt idx="463">
                  <c:v>3.74</c:v>
                </c:pt>
                <c:pt idx="464">
                  <c:v>3.69</c:v>
                </c:pt>
                <c:pt idx="465">
                  <c:v>3.69</c:v>
                </c:pt>
              </c:numCache>
            </c:numRef>
          </c:val>
          <c:extLst>
            <c:ext xmlns:c16="http://schemas.microsoft.com/office/drawing/2014/chart" uri="{C3380CC4-5D6E-409C-BE32-E72D297353CC}">
              <c16:uniqueId val="{00000003-74B2-464F-9028-B8149BE58235}"/>
            </c:ext>
          </c:extLst>
        </c:ser>
        <c:dLbls>
          <c:showLegendKey val="0"/>
          <c:showVal val="0"/>
          <c:showCatName val="0"/>
          <c:showSerName val="0"/>
          <c:showPercent val="0"/>
          <c:showBubbleSize val="0"/>
        </c:dLbls>
        <c:axId val="626052768"/>
        <c:axId val="626053096"/>
      </c:areaChart>
      <c:lineChart>
        <c:grouping val="stacked"/>
        <c:varyColors val="0"/>
        <c:ser>
          <c:idx val="0"/>
          <c:order val="0"/>
          <c:tx>
            <c:strRef>
              <c:f>Sheet1!$B$1:$B$2</c:f>
              <c:strCache>
                <c:ptCount val="2"/>
                <c:pt idx="0">
                  <c:v>Platinum</c:v>
                </c:pt>
                <c:pt idx="1">
                  <c:v>US$ / oz</c:v>
                </c:pt>
              </c:strCache>
            </c:strRef>
          </c:tx>
          <c:spPr>
            <a:ln w="31750" cap="rnd">
              <a:solidFill>
                <a:schemeClr val="accent1">
                  <a:alpha val="85000"/>
                </a:schemeClr>
              </a:solidFill>
              <a:round/>
            </a:ln>
            <a:effectLst/>
          </c:spPr>
          <c:marker>
            <c:symbol val="none"/>
          </c:marker>
          <c:cat>
            <c:numRef>
              <c:f>Sheet1!$A$3:$A$468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Sheet1!$B$3:$B$468</c:f>
              <c:numCache>
                <c:formatCode>General</c:formatCode>
                <c:ptCount val="466"/>
                <c:pt idx="0">
                  <c:v>1768.5</c:v>
                </c:pt>
                <c:pt idx="1">
                  <c:v>1757.5</c:v>
                </c:pt>
                <c:pt idx="2">
                  <c:v>1728.5</c:v>
                </c:pt>
                <c:pt idx="3">
                  <c:v>1731.5</c:v>
                </c:pt>
                <c:pt idx="4">
                  <c:v>1733.5</c:v>
                </c:pt>
                <c:pt idx="5">
                  <c:v>1742</c:v>
                </c:pt>
                <c:pt idx="6">
                  <c:v>1770.5</c:v>
                </c:pt>
                <c:pt idx="7">
                  <c:v>1801</c:v>
                </c:pt>
                <c:pt idx="8">
                  <c:v>1802</c:v>
                </c:pt>
                <c:pt idx="9">
                  <c:v>1813</c:v>
                </c:pt>
                <c:pt idx="10">
                  <c:v>1803.85</c:v>
                </c:pt>
                <c:pt idx="11">
                  <c:v>1826.5</c:v>
                </c:pt>
                <c:pt idx="12">
                  <c:v>1834.5</c:v>
                </c:pt>
                <c:pt idx="13">
                  <c:v>1811</c:v>
                </c:pt>
                <c:pt idx="14">
                  <c:v>1826.5</c:v>
                </c:pt>
                <c:pt idx="15">
                  <c:v>1814.5</c:v>
                </c:pt>
                <c:pt idx="16">
                  <c:v>1787</c:v>
                </c:pt>
                <c:pt idx="17">
                  <c:v>1813</c:v>
                </c:pt>
                <c:pt idx="18">
                  <c:v>1785.5</c:v>
                </c:pt>
                <c:pt idx="19">
                  <c:v>1796.5</c:v>
                </c:pt>
                <c:pt idx="20">
                  <c:v>1794</c:v>
                </c:pt>
                <c:pt idx="21">
                  <c:v>1828.5</c:v>
                </c:pt>
                <c:pt idx="22">
                  <c:v>1833.5</c:v>
                </c:pt>
                <c:pt idx="23">
                  <c:v>1838.5</c:v>
                </c:pt>
                <c:pt idx="24">
                  <c:v>1843.5</c:v>
                </c:pt>
                <c:pt idx="25">
                  <c:v>1841</c:v>
                </c:pt>
                <c:pt idx="26">
                  <c:v>1860</c:v>
                </c:pt>
                <c:pt idx="27">
                  <c:v>1858</c:v>
                </c:pt>
                <c:pt idx="28">
                  <c:v>1827.25</c:v>
                </c:pt>
                <c:pt idx="29">
                  <c:v>1804</c:v>
                </c:pt>
                <c:pt idx="30">
                  <c:v>1829.5</c:v>
                </c:pt>
                <c:pt idx="31">
                  <c:v>1830.5</c:v>
                </c:pt>
                <c:pt idx="32">
                  <c:v>1830</c:v>
                </c:pt>
                <c:pt idx="33">
                  <c:v>1846.5</c:v>
                </c:pt>
                <c:pt idx="34">
                  <c:v>1835.5</c:v>
                </c:pt>
                <c:pt idx="35">
                  <c:v>1851.45</c:v>
                </c:pt>
                <c:pt idx="36">
                  <c:v>1791</c:v>
                </c:pt>
                <c:pt idx="37">
                  <c:v>1784</c:v>
                </c:pt>
                <c:pt idx="38">
                  <c:v>1782.5</c:v>
                </c:pt>
                <c:pt idx="39">
                  <c:v>1806</c:v>
                </c:pt>
                <c:pt idx="40">
                  <c:v>1808</c:v>
                </c:pt>
                <c:pt idx="41">
                  <c:v>1842</c:v>
                </c:pt>
                <c:pt idx="42">
                  <c:v>1849.5</c:v>
                </c:pt>
                <c:pt idx="43">
                  <c:v>1827.5</c:v>
                </c:pt>
                <c:pt idx="44">
                  <c:v>1842.5</c:v>
                </c:pt>
                <c:pt idx="45">
                  <c:v>1820.5</c:v>
                </c:pt>
                <c:pt idx="46">
                  <c:v>1806</c:v>
                </c:pt>
                <c:pt idx="47">
                  <c:v>1802.5</c:v>
                </c:pt>
                <c:pt idx="48">
                  <c:v>1764.5</c:v>
                </c:pt>
                <c:pt idx="49">
                  <c:v>1781</c:v>
                </c:pt>
                <c:pt idx="50">
                  <c:v>1756</c:v>
                </c:pt>
                <c:pt idx="51">
                  <c:v>1701</c:v>
                </c:pt>
                <c:pt idx="52">
                  <c:v>1694.5</c:v>
                </c:pt>
                <c:pt idx="53">
                  <c:v>1700.5</c:v>
                </c:pt>
                <c:pt idx="54">
                  <c:v>1722</c:v>
                </c:pt>
                <c:pt idx="55">
                  <c:v>1745.75</c:v>
                </c:pt>
                <c:pt idx="56">
                  <c:v>1738.5</c:v>
                </c:pt>
                <c:pt idx="57">
                  <c:v>1757.5</c:v>
                </c:pt>
                <c:pt idx="58">
                  <c:v>1755.5</c:v>
                </c:pt>
                <c:pt idx="59">
                  <c:v>1750</c:v>
                </c:pt>
                <c:pt idx="60">
                  <c:v>1745.5</c:v>
                </c:pt>
                <c:pt idx="61">
                  <c:v>1741</c:v>
                </c:pt>
                <c:pt idx="62">
                  <c:v>1769</c:v>
                </c:pt>
                <c:pt idx="63">
                  <c:v>1768</c:v>
                </c:pt>
                <c:pt idx="64">
                  <c:v>1765</c:v>
                </c:pt>
                <c:pt idx="65">
                  <c:v>1787</c:v>
                </c:pt>
                <c:pt idx="66">
                  <c:v>1794.5</c:v>
                </c:pt>
                <c:pt idx="67">
                  <c:v>1793.5</c:v>
                </c:pt>
                <c:pt idx="68">
                  <c:v>1785</c:v>
                </c:pt>
                <c:pt idx="69">
                  <c:v>1813</c:v>
                </c:pt>
                <c:pt idx="70">
                  <c:v>1784</c:v>
                </c:pt>
                <c:pt idx="71">
                  <c:v>1770</c:v>
                </c:pt>
                <c:pt idx="72">
                  <c:v>1776</c:v>
                </c:pt>
                <c:pt idx="73">
                  <c:v>1794.5</c:v>
                </c:pt>
                <c:pt idx="74">
                  <c:v>1789</c:v>
                </c:pt>
                <c:pt idx="75">
                  <c:v>1781.5</c:v>
                </c:pt>
                <c:pt idx="76">
                  <c:v>1773</c:v>
                </c:pt>
                <c:pt idx="77">
                  <c:v>1803</c:v>
                </c:pt>
                <c:pt idx="78">
                  <c:v>1816</c:v>
                </c:pt>
                <c:pt idx="79">
                  <c:v>1822.5</c:v>
                </c:pt>
                <c:pt idx="80">
                  <c:v>1825.5</c:v>
                </c:pt>
                <c:pt idx="81">
                  <c:v>1805</c:v>
                </c:pt>
                <c:pt idx="82">
                  <c:v>1824.93</c:v>
                </c:pt>
                <c:pt idx="83">
                  <c:v>1839.65</c:v>
                </c:pt>
                <c:pt idx="84">
                  <c:v>1873</c:v>
                </c:pt>
                <c:pt idx="85">
                  <c:v>1859.28</c:v>
                </c:pt>
                <c:pt idx="86">
                  <c:v>1853.98</c:v>
                </c:pt>
                <c:pt idx="87">
                  <c:v>1823.65</c:v>
                </c:pt>
                <c:pt idx="88">
                  <c:v>1764</c:v>
                </c:pt>
                <c:pt idx="89">
                  <c:v>1784.73</c:v>
                </c:pt>
                <c:pt idx="90">
                  <c:v>1795.5</c:v>
                </c:pt>
                <c:pt idx="91">
                  <c:v>1795.9</c:v>
                </c:pt>
                <c:pt idx="92">
                  <c:v>1775.63</c:v>
                </c:pt>
                <c:pt idx="93">
                  <c:v>1770.75</c:v>
                </c:pt>
                <c:pt idx="94">
                  <c:v>1764.3</c:v>
                </c:pt>
                <c:pt idx="95">
                  <c:v>1757.75</c:v>
                </c:pt>
                <c:pt idx="96">
                  <c:v>1768.25</c:v>
                </c:pt>
                <c:pt idx="97">
                  <c:v>1768.75</c:v>
                </c:pt>
                <c:pt idx="98">
                  <c:v>1765.5</c:v>
                </c:pt>
                <c:pt idx="99">
                  <c:v>1771.78</c:v>
                </c:pt>
                <c:pt idx="100">
                  <c:v>1753</c:v>
                </c:pt>
                <c:pt idx="101">
                  <c:v>1766.25</c:v>
                </c:pt>
                <c:pt idx="102">
                  <c:v>1780</c:v>
                </c:pt>
                <c:pt idx="103">
                  <c:v>1769.5</c:v>
                </c:pt>
                <c:pt idx="104">
                  <c:v>1800</c:v>
                </c:pt>
                <c:pt idx="105">
                  <c:v>1801.35</c:v>
                </c:pt>
                <c:pt idx="106">
                  <c:v>1832.2</c:v>
                </c:pt>
                <c:pt idx="107">
                  <c:v>1818.45</c:v>
                </c:pt>
                <c:pt idx="108">
                  <c:v>1815.75</c:v>
                </c:pt>
                <c:pt idx="109">
                  <c:v>1817.95</c:v>
                </c:pt>
                <c:pt idx="110">
                  <c:v>1811.63</c:v>
                </c:pt>
                <c:pt idx="111">
                  <c:v>1833.65</c:v>
                </c:pt>
                <c:pt idx="112">
                  <c:v>1823.45</c:v>
                </c:pt>
                <c:pt idx="113">
                  <c:v>1840.05</c:v>
                </c:pt>
                <c:pt idx="114">
                  <c:v>1831.5</c:v>
                </c:pt>
                <c:pt idx="115">
                  <c:v>1798</c:v>
                </c:pt>
                <c:pt idx="116">
                  <c:v>1794.68</c:v>
                </c:pt>
                <c:pt idx="117">
                  <c:v>1776.5</c:v>
                </c:pt>
                <c:pt idx="118">
                  <c:v>1758.35</c:v>
                </c:pt>
                <c:pt idx="119">
                  <c:v>1757</c:v>
                </c:pt>
                <c:pt idx="120">
                  <c:v>1730.5</c:v>
                </c:pt>
                <c:pt idx="121">
                  <c:v>1748.83</c:v>
                </c:pt>
                <c:pt idx="122">
                  <c:v>1741.95</c:v>
                </c:pt>
                <c:pt idx="123">
                  <c:v>1700.8</c:v>
                </c:pt>
                <c:pt idx="124">
                  <c:v>1688</c:v>
                </c:pt>
                <c:pt idx="125">
                  <c:v>1673.8</c:v>
                </c:pt>
                <c:pt idx="126">
                  <c:v>1693.13</c:v>
                </c:pt>
                <c:pt idx="127">
                  <c:v>1724.6</c:v>
                </c:pt>
                <c:pt idx="128">
                  <c:v>1722.6</c:v>
                </c:pt>
                <c:pt idx="129">
                  <c:v>1719.5</c:v>
                </c:pt>
                <c:pt idx="130">
                  <c:v>1723.55</c:v>
                </c:pt>
                <c:pt idx="131">
                  <c:v>1741</c:v>
                </c:pt>
                <c:pt idx="132">
                  <c:v>1726.85</c:v>
                </c:pt>
                <c:pt idx="133">
                  <c:v>1743.4</c:v>
                </c:pt>
                <c:pt idx="134">
                  <c:v>1736.5</c:v>
                </c:pt>
                <c:pt idx="135">
                  <c:v>1723.9</c:v>
                </c:pt>
                <c:pt idx="136">
                  <c:v>1731.8</c:v>
                </c:pt>
                <c:pt idx="137">
                  <c:v>1755.7</c:v>
                </c:pt>
                <c:pt idx="138">
                  <c:v>1764.1</c:v>
                </c:pt>
                <c:pt idx="139">
                  <c:v>1762.05</c:v>
                </c:pt>
                <c:pt idx="140">
                  <c:v>1773.5</c:v>
                </c:pt>
                <c:pt idx="141">
                  <c:v>1768.35</c:v>
                </c:pt>
                <c:pt idx="142">
                  <c:v>1775</c:v>
                </c:pt>
                <c:pt idx="143">
                  <c:v>1784</c:v>
                </c:pt>
                <c:pt idx="144">
                  <c:v>1795</c:v>
                </c:pt>
                <c:pt idx="145">
                  <c:v>1789.6</c:v>
                </c:pt>
                <c:pt idx="146">
                  <c:v>1807</c:v>
                </c:pt>
                <c:pt idx="147">
                  <c:v>1794.45</c:v>
                </c:pt>
                <c:pt idx="148">
                  <c:v>1789.5</c:v>
                </c:pt>
                <c:pt idx="149">
                  <c:v>1780.5</c:v>
                </c:pt>
                <c:pt idx="150">
                  <c:v>1790.55</c:v>
                </c:pt>
                <c:pt idx="151">
                  <c:v>1797</c:v>
                </c:pt>
                <c:pt idx="152">
                  <c:v>1781.15</c:v>
                </c:pt>
                <c:pt idx="153">
                  <c:v>1722.22</c:v>
                </c:pt>
                <c:pt idx="154">
                  <c:v>1719</c:v>
                </c:pt>
                <c:pt idx="155">
                  <c:v>1717</c:v>
                </c:pt>
                <c:pt idx="156">
                  <c:v>1754.5</c:v>
                </c:pt>
                <c:pt idx="157">
                  <c:v>1769.5</c:v>
                </c:pt>
                <c:pt idx="158">
                  <c:v>1788.5</c:v>
                </c:pt>
                <c:pt idx="159">
                  <c:v>1797.25</c:v>
                </c:pt>
                <c:pt idx="160">
                  <c:v>1808.5</c:v>
                </c:pt>
                <c:pt idx="161">
                  <c:v>1818</c:v>
                </c:pt>
                <c:pt idx="162">
                  <c:v>1842.25</c:v>
                </c:pt>
                <c:pt idx="163">
                  <c:v>1843.5</c:v>
                </c:pt>
                <c:pt idx="164">
                  <c:v>1875.25</c:v>
                </c:pt>
                <c:pt idx="165">
                  <c:v>1903.5</c:v>
                </c:pt>
                <c:pt idx="166">
                  <c:v>1863.8</c:v>
                </c:pt>
                <c:pt idx="167">
                  <c:v>1812.5</c:v>
                </c:pt>
                <c:pt idx="168">
                  <c:v>1820</c:v>
                </c:pt>
                <c:pt idx="169">
                  <c:v>1832.75</c:v>
                </c:pt>
                <c:pt idx="170">
                  <c:v>1823.5</c:v>
                </c:pt>
                <c:pt idx="171">
                  <c:v>1854.3</c:v>
                </c:pt>
                <c:pt idx="172">
                  <c:v>1846.5</c:v>
                </c:pt>
                <c:pt idx="173">
                  <c:v>1849.1</c:v>
                </c:pt>
                <c:pt idx="174">
                  <c:v>1882.5</c:v>
                </c:pt>
                <c:pt idx="175">
                  <c:v>1888.5</c:v>
                </c:pt>
                <c:pt idx="176">
                  <c:v>1854.5</c:v>
                </c:pt>
                <c:pt idx="177">
                  <c:v>1821.5</c:v>
                </c:pt>
                <c:pt idx="178">
                  <c:v>1861.5</c:v>
                </c:pt>
                <c:pt idx="179">
                  <c:v>1833.5</c:v>
                </c:pt>
                <c:pt idx="180">
                  <c:v>1808</c:v>
                </c:pt>
                <c:pt idx="181">
                  <c:v>1816.25</c:v>
                </c:pt>
                <c:pt idx="182">
                  <c:v>1816</c:v>
                </c:pt>
                <c:pt idx="183">
                  <c:v>1787.25</c:v>
                </c:pt>
                <c:pt idx="184">
                  <c:v>1811</c:v>
                </c:pt>
                <c:pt idx="185">
                  <c:v>1774</c:v>
                </c:pt>
                <c:pt idx="186">
                  <c:v>1779.5</c:v>
                </c:pt>
                <c:pt idx="187">
                  <c:v>1761</c:v>
                </c:pt>
                <c:pt idx="188">
                  <c:v>1688.5</c:v>
                </c:pt>
                <c:pt idx="189">
                  <c:v>1608.75</c:v>
                </c:pt>
                <c:pt idx="190">
                  <c:v>1561.5</c:v>
                </c:pt>
                <c:pt idx="191">
                  <c:v>1561.5</c:v>
                </c:pt>
                <c:pt idx="192">
                  <c:v>1528</c:v>
                </c:pt>
                <c:pt idx="193">
                  <c:v>1524</c:v>
                </c:pt>
                <c:pt idx="194">
                  <c:v>1525</c:v>
                </c:pt>
                <c:pt idx="195">
                  <c:v>1508.75</c:v>
                </c:pt>
                <c:pt idx="196">
                  <c:v>1477.5</c:v>
                </c:pt>
                <c:pt idx="197">
                  <c:v>1493</c:v>
                </c:pt>
                <c:pt idx="198">
                  <c:v>1512.5</c:v>
                </c:pt>
                <c:pt idx="199">
                  <c:v>1495</c:v>
                </c:pt>
                <c:pt idx="200">
                  <c:v>1524</c:v>
                </c:pt>
                <c:pt idx="201">
                  <c:v>1520.5</c:v>
                </c:pt>
                <c:pt idx="202">
                  <c:v>1550</c:v>
                </c:pt>
                <c:pt idx="203">
                  <c:v>1533.5</c:v>
                </c:pt>
                <c:pt idx="204">
                  <c:v>1555.5</c:v>
                </c:pt>
                <c:pt idx="205">
                  <c:v>1554</c:v>
                </c:pt>
                <c:pt idx="206">
                  <c:v>1533.5</c:v>
                </c:pt>
                <c:pt idx="207">
                  <c:v>1516.5</c:v>
                </c:pt>
                <c:pt idx="208">
                  <c:v>1496.5</c:v>
                </c:pt>
                <c:pt idx="209">
                  <c:v>1511.5</c:v>
                </c:pt>
                <c:pt idx="210">
                  <c:v>1545</c:v>
                </c:pt>
                <c:pt idx="211">
                  <c:v>1565.5</c:v>
                </c:pt>
                <c:pt idx="212">
                  <c:v>1595.5</c:v>
                </c:pt>
                <c:pt idx="213">
                  <c:v>1637.5</c:v>
                </c:pt>
                <c:pt idx="214">
                  <c:v>1646.5</c:v>
                </c:pt>
                <c:pt idx="215">
                  <c:v>1599.5</c:v>
                </c:pt>
                <c:pt idx="216">
                  <c:v>1590</c:v>
                </c:pt>
                <c:pt idx="217">
                  <c:v>1602.5</c:v>
                </c:pt>
                <c:pt idx="218">
                  <c:v>1640.5</c:v>
                </c:pt>
                <c:pt idx="219">
                  <c:v>1633.5</c:v>
                </c:pt>
                <c:pt idx="220">
                  <c:v>1658</c:v>
                </c:pt>
                <c:pt idx="221">
                  <c:v>1661</c:v>
                </c:pt>
                <c:pt idx="222">
                  <c:v>1627.5</c:v>
                </c:pt>
                <c:pt idx="223">
                  <c:v>1621.75</c:v>
                </c:pt>
                <c:pt idx="224">
                  <c:v>1644.25</c:v>
                </c:pt>
                <c:pt idx="225">
                  <c:v>1641.5</c:v>
                </c:pt>
                <c:pt idx="226">
                  <c:v>1640</c:v>
                </c:pt>
                <c:pt idx="227">
                  <c:v>1619.75</c:v>
                </c:pt>
                <c:pt idx="228">
                  <c:v>1583.25</c:v>
                </c:pt>
                <c:pt idx="229">
                  <c:v>1595</c:v>
                </c:pt>
                <c:pt idx="230">
                  <c:v>1548.75</c:v>
                </c:pt>
                <c:pt idx="231">
                  <c:v>1567</c:v>
                </c:pt>
                <c:pt idx="232">
                  <c:v>1547.75</c:v>
                </c:pt>
                <c:pt idx="233">
                  <c:v>1542</c:v>
                </c:pt>
                <c:pt idx="234">
                  <c:v>1530.5</c:v>
                </c:pt>
                <c:pt idx="235">
                  <c:v>1543.63</c:v>
                </c:pt>
                <c:pt idx="236">
                  <c:v>1536.25</c:v>
                </c:pt>
                <c:pt idx="237">
                  <c:v>1559</c:v>
                </c:pt>
                <c:pt idx="238">
                  <c:v>1560.5</c:v>
                </c:pt>
                <c:pt idx="239">
                  <c:v>1548</c:v>
                </c:pt>
                <c:pt idx="240">
                  <c:v>1520.5</c:v>
                </c:pt>
                <c:pt idx="241">
                  <c:v>1524.5</c:v>
                </c:pt>
                <c:pt idx="242">
                  <c:v>1526.5</c:v>
                </c:pt>
                <c:pt idx="243">
                  <c:v>1494</c:v>
                </c:pt>
                <c:pt idx="244">
                  <c:v>1514.5</c:v>
                </c:pt>
                <c:pt idx="245">
                  <c:v>1487</c:v>
                </c:pt>
                <c:pt idx="246">
                  <c:v>1474.5</c:v>
                </c:pt>
                <c:pt idx="247">
                  <c:v>1422.25</c:v>
                </c:pt>
                <c:pt idx="248">
                  <c:v>1406</c:v>
                </c:pt>
                <c:pt idx="249">
                  <c:v>1420</c:v>
                </c:pt>
                <c:pt idx="250">
                  <c:v>1411</c:v>
                </c:pt>
                <c:pt idx="251">
                  <c:v>1432</c:v>
                </c:pt>
                <c:pt idx="252">
                  <c:v>1428.5</c:v>
                </c:pt>
                <c:pt idx="253">
                  <c:v>1422</c:v>
                </c:pt>
                <c:pt idx="254">
                  <c:v>1425.5</c:v>
                </c:pt>
                <c:pt idx="255">
                  <c:v>1425.5</c:v>
                </c:pt>
                <c:pt idx="256">
                  <c:v>1428.5</c:v>
                </c:pt>
                <c:pt idx="257">
                  <c:v>1384.75</c:v>
                </c:pt>
                <c:pt idx="258">
                  <c:v>1370.38</c:v>
                </c:pt>
                <c:pt idx="259">
                  <c:v>1394.5</c:v>
                </c:pt>
                <c:pt idx="260">
                  <c:v>1394.5</c:v>
                </c:pt>
                <c:pt idx="261">
                  <c:v>1426</c:v>
                </c:pt>
                <c:pt idx="262">
                  <c:v>1419.5</c:v>
                </c:pt>
                <c:pt idx="263">
                  <c:v>1411</c:v>
                </c:pt>
                <c:pt idx="264">
                  <c:v>1401.5</c:v>
                </c:pt>
                <c:pt idx="265">
                  <c:v>1426</c:v>
                </c:pt>
                <c:pt idx="266">
                  <c:v>1461.75</c:v>
                </c:pt>
                <c:pt idx="267">
                  <c:v>1496.5</c:v>
                </c:pt>
                <c:pt idx="268">
                  <c:v>1498.94</c:v>
                </c:pt>
                <c:pt idx="269">
                  <c:v>1489.5</c:v>
                </c:pt>
                <c:pt idx="270">
                  <c:v>1498.5</c:v>
                </c:pt>
                <c:pt idx="271">
                  <c:v>1522.06</c:v>
                </c:pt>
                <c:pt idx="272">
                  <c:v>1523.25</c:v>
                </c:pt>
                <c:pt idx="273">
                  <c:v>1521.63</c:v>
                </c:pt>
                <c:pt idx="274">
                  <c:v>1534.31</c:v>
                </c:pt>
                <c:pt idx="275">
                  <c:v>1561.75</c:v>
                </c:pt>
                <c:pt idx="276">
                  <c:v>1549.38</c:v>
                </c:pt>
                <c:pt idx="277">
                  <c:v>1581.75</c:v>
                </c:pt>
                <c:pt idx="278">
                  <c:v>1609.19</c:v>
                </c:pt>
                <c:pt idx="279">
                  <c:v>1621.5</c:v>
                </c:pt>
                <c:pt idx="280">
                  <c:v>1612.5</c:v>
                </c:pt>
                <c:pt idx="281">
                  <c:v>1587.13</c:v>
                </c:pt>
                <c:pt idx="282">
                  <c:v>1618</c:v>
                </c:pt>
                <c:pt idx="283">
                  <c:v>1630.5</c:v>
                </c:pt>
                <c:pt idx="284">
                  <c:v>1623.75</c:v>
                </c:pt>
                <c:pt idx="285">
                  <c:v>1626.13</c:v>
                </c:pt>
                <c:pt idx="286">
                  <c:v>1650.5</c:v>
                </c:pt>
                <c:pt idx="287">
                  <c:v>1664.5</c:v>
                </c:pt>
                <c:pt idx="288">
                  <c:v>1656</c:v>
                </c:pt>
                <c:pt idx="289">
                  <c:v>1658.25</c:v>
                </c:pt>
                <c:pt idx="290">
                  <c:v>1651.94</c:v>
                </c:pt>
                <c:pt idx="291">
                  <c:v>1631.13</c:v>
                </c:pt>
                <c:pt idx="292">
                  <c:v>1634.31</c:v>
                </c:pt>
                <c:pt idx="293">
                  <c:v>1624.5</c:v>
                </c:pt>
                <c:pt idx="294">
                  <c:v>1633.25</c:v>
                </c:pt>
                <c:pt idx="295">
                  <c:v>1647</c:v>
                </c:pt>
                <c:pt idx="296">
                  <c:v>1686.75</c:v>
                </c:pt>
                <c:pt idx="297">
                  <c:v>1724.13</c:v>
                </c:pt>
                <c:pt idx="298">
                  <c:v>1722.75</c:v>
                </c:pt>
                <c:pt idx="299">
                  <c:v>1713.13</c:v>
                </c:pt>
                <c:pt idx="300">
                  <c:v>1706.5</c:v>
                </c:pt>
                <c:pt idx="301">
                  <c:v>1718.75</c:v>
                </c:pt>
                <c:pt idx="302">
                  <c:v>1679.25</c:v>
                </c:pt>
                <c:pt idx="303">
                  <c:v>1700.25</c:v>
                </c:pt>
                <c:pt idx="304">
                  <c:v>1699.25</c:v>
                </c:pt>
                <c:pt idx="305">
                  <c:v>1662.63</c:v>
                </c:pt>
                <c:pt idx="306">
                  <c:v>1614.88</c:v>
                </c:pt>
                <c:pt idx="307">
                  <c:v>1630</c:v>
                </c:pt>
                <c:pt idx="308">
                  <c:v>1662.5</c:v>
                </c:pt>
                <c:pt idx="309">
                  <c:v>1684.25</c:v>
                </c:pt>
                <c:pt idx="310">
                  <c:v>1695</c:v>
                </c:pt>
                <c:pt idx="311">
                  <c:v>1688</c:v>
                </c:pt>
                <c:pt idx="312">
                  <c:v>1673</c:v>
                </c:pt>
                <c:pt idx="313">
                  <c:v>1686</c:v>
                </c:pt>
                <c:pt idx="314">
                  <c:v>1671.75</c:v>
                </c:pt>
                <c:pt idx="315">
                  <c:v>1683.75</c:v>
                </c:pt>
                <c:pt idx="316">
                  <c:v>1655.63</c:v>
                </c:pt>
                <c:pt idx="317">
                  <c:v>1639.75</c:v>
                </c:pt>
                <c:pt idx="318">
                  <c:v>1620.38</c:v>
                </c:pt>
                <c:pt idx="319">
                  <c:v>1626.5</c:v>
                </c:pt>
                <c:pt idx="320">
                  <c:v>1648.13</c:v>
                </c:pt>
                <c:pt idx="321">
                  <c:v>1654.06</c:v>
                </c:pt>
                <c:pt idx="322">
                  <c:v>1635.75</c:v>
                </c:pt>
                <c:pt idx="323">
                  <c:v>1627.75</c:v>
                </c:pt>
                <c:pt idx="324">
                  <c:v>1638.75</c:v>
                </c:pt>
                <c:pt idx="325">
                  <c:v>1650.88</c:v>
                </c:pt>
                <c:pt idx="326">
                  <c:v>1642.63</c:v>
                </c:pt>
                <c:pt idx="327">
                  <c:v>1600.13</c:v>
                </c:pt>
                <c:pt idx="328">
                  <c:v>1604.63</c:v>
                </c:pt>
                <c:pt idx="329">
                  <c:v>1601.15</c:v>
                </c:pt>
                <c:pt idx="330">
                  <c:v>1612.5</c:v>
                </c:pt>
                <c:pt idx="331">
                  <c:v>1598.13</c:v>
                </c:pt>
                <c:pt idx="332">
                  <c:v>1584.88</c:v>
                </c:pt>
                <c:pt idx="333">
                  <c:v>1604.63</c:v>
                </c:pt>
                <c:pt idx="334">
                  <c:v>1584.38</c:v>
                </c:pt>
                <c:pt idx="335">
                  <c:v>1576</c:v>
                </c:pt>
                <c:pt idx="336">
                  <c:v>1584.75</c:v>
                </c:pt>
                <c:pt idx="337">
                  <c:v>1578.5</c:v>
                </c:pt>
                <c:pt idx="338">
                  <c:v>1580.5</c:v>
                </c:pt>
                <c:pt idx="339">
                  <c:v>1581.5</c:v>
                </c:pt>
                <c:pt idx="340">
                  <c:v>1560.5</c:v>
                </c:pt>
                <c:pt idx="341">
                  <c:v>1546.5</c:v>
                </c:pt>
                <c:pt idx="342">
                  <c:v>1554.06</c:v>
                </c:pt>
                <c:pt idx="343">
                  <c:v>1569.13</c:v>
                </c:pt>
                <c:pt idx="344">
                  <c:v>1572.13</c:v>
                </c:pt>
                <c:pt idx="345">
                  <c:v>1567</c:v>
                </c:pt>
                <c:pt idx="346">
                  <c:v>1571.88</c:v>
                </c:pt>
                <c:pt idx="347">
                  <c:v>1562.25</c:v>
                </c:pt>
                <c:pt idx="348">
                  <c:v>1536.88</c:v>
                </c:pt>
                <c:pt idx="349">
                  <c:v>1527.13</c:v>
                </c:pt>
                <c:pt idx="350">
                  <c:v>1528.88</c:v>
                </c:pt>
                <c:pt idx="351">
                  <c:v>1511.25</c:v>
                </c:pt>
                <c:pt idx="352">
                  <c:v>1500</c:v>
                </c:pt>
                <c:pt idx="353">
                  <c:v>1487.88</c:v>
                </c:pt>
                <c:pt idx="354">
                  <c:v>1464.5</c:v>
                </c:pt>
                <c:pt idx="355">
                  <c:v>1438.5</c:v>
                </c:pt>
                <c:pt idx="356">
                  <c:v>1433.38</c:v>
                </c:pt>
                <c:pt idx="357">
                  <c:v>1431.38</c:v>
                </c:pt>
                <c:pt idx="358">
                  <c:v>1452.75</c:v>
                </c:pt>
                <c:pt idx="359">
                  <c:v>1455.5</c:v>
                </c:pt>
                <c:pt idx="360">
                  <c:v>1467.13</c:v>
                </c:pt>
                <c:pt idx="361">
                  <c:v>1444.75</c:v>
                </c:pt>
                <c:pt idx="362">
                  <c:v>1425</c:v>
                </c:pt>
                <c:pt idx="363">
                  <c:v>1420</c:v>
                </c:pt>
                <c:pt idx="364">
                  <c:v>1431</c:v>
                </c:pt>
                <c:pt idx="365">
                  <c:v>1439.5</c:v>
                </c:pt>
                <c:pt idx="366">
                  <c:v>1430</c:v>
                </c:pt>
                <c:pt idx="367">
                  <c:v>1400.5</c:v>
                </c:pt>
                <c:pt idx="368">
                  <c:v>1415.5</c:v>
                </c:pt>
                <c:pt idx="369">
                  <c:v>1445</c:v>
                </c:pt>
                <c:pt idx="370">
                  <c:v>1429.88</c:v>
                </c:pt>
                <c:pt idx="371">
                  <c:v>1436.88</c:v>
                </c:pt>
                <c:pt idx="372">
                  <c:v>1463.25</c:v>
                </c:pt>
                <c:pt idx="373">
                  <c:v>1441.13</c:v>
                </c:pt>
                <c:pt idx="374">
                  <c:v>1433</c:v>
                </c:pt>
                <c:pt idx="375">
                  <c:v>1444.13</c:v>
                </c:pt>
                <c:pt idx="376">
                  <c:v>1454.25</c:v>
                </c:pt>
                <c:pt idx="377">
                  <c:v>1464.63</c:v>
                </c:pt>
                <c:pt idx="378">
                  <c:v>1494.88</c:v>
                </c:pt>
                <c:pt idx="379">
                  <c:v>1484.06</c:v>
                </c:pt>
                <c:pt idx="380">
                  <c:v>1483.75</c:v>
                </c:pt>
                <c:pt idx="381">
                  <c:v>1481.75</c:v>
                </c:pt>
                <c:pt idx="382">
                  <c:v>1458.1</c:v>
                </c:pt>
                <c:pt idx="383">
                  <c:v>1438.7</c:v>
                </c:pt>
                <c:pt idx="384">
                  <c:v>1436.68</c:v>
                </c:pt>
                <c:pt idx="385">
                  <c:v>1443.6</c:v>
                </c:pt>
                <c:pt idx="386">
                  <c:v>1427.2</c:v>
                </c:pt>
                <c:pt idx="387">
                  <c:v>1410.15</c:v>
                </c:pt>
                <c:pt idx="388">
                  <c:v>1389</c:v>
                </c:pt>
                <c:pt idx="389">
                  <c:v>1447.8</c:v>
                </c:pt>
                <c:pt idx="390">
                  <c:v>1455.78</c:v>
                </c:pt>
                <c:pt idx="391">
                  <c:v>1489.9</c:v>
                </c:pt>
                <c:pt idx="392">
                  <c:v>1480</c:v>
                </c:pt>
                <c:pt idx="393">
                  <c:v>1474.45</c:v>
                </c:pt>
                <c:pt idx="394">
                  <c:v>1444.5</c:v>
                </c:pt>
                <c:pt idx="395">
                  <c:v>1444.25</c:v>
                </c:pt>
                <c:pt idx="396">
                  <c:v>1423.98</c:v>
                </c:pt>
                <c:pt idx="397">
                  <c:v>1427.6</c:v>
                </c:pt>
                <c:pt idx="398">
                  <c:v>1416.85</c:v>
                </c:pt>
                <c:pt idx="399">
                  <c:v>1430.5</c:v>
                </c:pt>
                <c:pt idx="400">
                  <c:v>1417.7</c:v>
                </c:pt>
                <c:pt idx="401">
                  <c:v>1417</c:v>
                </c:pt>
                <c:pt idx="402">
                  <c:v>1405.6</c:v>
                </c:pt>
                <c:pt idx="403">
                  <c:v>1419</c:v>
                </c:pt>
                <c:pt idx="404">
                  <c:v>1414</c:v>
                </c:pt>
                <c:pt idx="405">
                  <c:v>1399.7</c:v>
                </c:pt>
                <c:pt idx="406">
                  <c:v>1384.58</c:v>
                </c:pt>
                <c:pt idx="407">
                  <c:v>1399.25</c:v>
                </c:pt>
                <c:pt idx="408">
                  <c:v>1405.15</c:v>
                </c:pt>
                <c:pt idx="409">
                  <c:v>1410.7</c:v>
                </c:pt>
                <c:pt idx="410">
                  <c:v>1416.8</c:v>
                </c:pt>
                <c:pt idx="411">
                  <c:v>1415.3</c:v>
                </c:pt>
                <c:pt idx="412">
                  <c:v>1398.4</c:v>
                </c:pt>
                <c:pt idx="413">
                  <c:v>1388</c:v>
                </c:pt>
                <c:pt idx="414">
                  <c:v>1406</c:v>
                </c:pt>
                <c:pt idx="415">
                  <c:v>1398.78</c:v>
                </c:pt>
                <c:pt idx="416">
                  <c:v>1408.57</c:v>
                </c:pt>
                <c:pt idx="417">
                  <c:v>1408.43</c:v>
                </c:pt>
                <c:pt idx="418">
                  <c:v>1412</c:v>
                </c:pt>
                <c:pt idx="419">
                  <c:v>1400.3</c:v>
                </c:pt>
                <c:pt idx="420">
                  <c:v>1386.68</c:v>
                </c:pt>
                <c:pt idx="421">
                  <c:v>1396.05</c:v>
                </c:pt>
                <c:pt idx="422">
                  <c:v>1394.45</c:v>
                </c:pt>
                <c:pt idx="423">
                  <c:v>1441.78</c:v>
                </c:pt>
                <c:pt idx="424">
                  <c:v>1474.25</c:v>
                </c:pt>
                <c:pt idx="425">
                  <c:v>1492.15</c:v>
                </c:pt>
                <c:pt idx="426">
                  <c:v>1508.97</c:v>
                </c:pt>
                <c:pt idx="427">
                  <c:v>1536</c:v>
                </c:pt>
                <c:pt idx="428">
                  <c:v>1541.95</c:v>
                </c:pt>
                <c:pt idx="429">
                  <c:v>1549.45</c:v>
                </c:pt>
                <c:pt idx="430">
                  <c:v>1543.98</c:v>
                </c:pt>
                <c:pt idx="431">
                  <c:v>1518</c:v>
                </c:pt>
                <c:pt idx="432">
                  <c:v>1516.55</c:v>
                </c:pt>
                <c:pt idx="433">
                  <c:v>1507.65</c:v>
                </c:pt>
                <c:pt idx="434">
                  <c:v>1540</c:v>
                </c:pt>
                <c:pt idx="435">
                  <c:v>1551.55</c:v>
                </c:pt>
                <c:pt idx="436">
                  <c:v>1569.45</c:v>
                </c:pt>
                <c:pt idx="437">
                  <c:v>1571.35</c:v>
                </c:pt>
                <c:pt idx="438">
                  <c:v>1583.1</c:v>
                </c:pt>
                <c:pt idx="439">
                  <c:v>1591.35</c:v>
                </c:pt>
                <c:pt idx="440">
                  <c:v>1592.95</c:v>
                </c:pt>
                <c:pt idx="441">
                  <c:v>1605.25</c:v>
                </c:pt>
                <c:pt idx="442">
                  <c:v>1646.05</c:v>
                </c:pt>
                <c:pt idx="443">
                  <c:v>1684.95</c:v>
                </c:pt>
                <c:pt idx="444">
                  <c:v>1709</c:v>
                </c:pt>
                <c:pt idx="445">
                  <c:v>1666.35</c:v>
                </c:pt>
                <c:pt idx="446">
                  <c:v>1631.18</c:v>
                </c:pt>
                <c:pt idx="447">
                  <c:v>1639.3</c:v>
                </c:pt>
                <c:pt idx="448">
                  <c:v>1626.5</c:v>
                </c:pt>
                <c:pt idx="449">
                  <c:v>1635.1</c:v>
                </c:pt>
                <c:pt idx="450">
                  <c:v>1621.5</c:v>
                </c:pt>
                <c:pt idx="451">
                  <c:v>1627.9</c:v>
                </c:pt>
                <c:pt idx="452">
                  <c:v>1634.75</c:v>
                </c:pt>
                <c:pt idx="453">
                  <c:v>1649.3</c:v>
                </c:pt>
                <c:pt idx="454">
                  <c:v>1662</c:v>
                </c:pt>
                <c:pt idx="455">
                  <c:v>1679.2</c:v>
                </c:pt>
                <c:pt idx="456">
                  <c:v>1677.3</c:v>
                </c:pt>
                <c:pt idx="457">
                  <c:v>1687</c:v>
                </c:pt>
                <c:pt idx="458">
                  <c:v>1717.97</c:v>
                </c:pt>
                <c:pt idx="459">
                  <c:v>1706.28</c:v>
                </c:pt>
                <c:pt idx="460">
                  <c:v>1694.45</c:v>
                </c:pt>
                <c:pt idx="461">
                  <c:v>1688.35</c:v>
                </c:pt>
                <c:pt idx="462">
                  <c:v>1673.95</c:v>
                </c:pt>
                <c:pt idx="463">
                  <c:v>1677.4</c:v>
                </c:pt>
                <c:pt idx="464">
                  <c:v>1651.53</c:v>
                </c:pt>
                <c:pt idx="465">
                  <c:v>1640.25</c:v>
                </c:pt>
              </c:numCache>
            </c:numRef>
          </c:val>
          <c:smooth val="0"/>
          <c:extLst>
            <c:ext xmlns:c16="http://schemas.microsoft.com/office/drawing/2014/chart" uri="{C3380CC4-5D6E-409C-BE32-E72D297353CC}">
              <c16:uniqueId val="{00000000-74B2-464F-9028-B8149BE58235}"/>
            </c:ext>
          </c:extLst>
        </c:ser>
        <c:ser>
          <c:idx val="1"/>
          <c:order val="1"/>
          <c:tx>
            <c:strRef>
              <c:f>Sheet1!$C$1:$C$2</c:f>
              <c:strCache>
                <c:ptCount val="2"/>
                <c:pt idx="0">
                  <c:v>Palladium</c:v>
                </c:pt>
                <c:pt idx="1">
                  <c:v>US$ / oz</c:v>
                </c:pt>
              </c:strCache>
            </c:strRef>
          </c:tx>
          <c:spPr>
            <a:ln w="31750" cap="rnd">
              <a:solidFill>
                <a:schemeClr val="accent2">
                  <a:alpha val="85000"/>
                </a:schemeClr>
              </a:solidFill>
              <a:round/>
            </a:ln>
            <a:effectLst/>
          </c:spPr>
          <c:marker>
            <c:symbol val="none"/>
          </c:marker>
          <c:cat>
            <c:numRef>
              <c:f>Sheet1!$A$3:$A$468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Sheet1!$C$3:$C$468</c:f>
              <c:numCache>
                <c:formatCode>_-* #,##0.00_-;\-* #,##0.00_-;_-* "-"??_-;_-@_-</c:formatCode>
                <c:ptCount val="466"/>
                <c:pt idx="0">
                  <c:v>794</c:v>
                </c:pt>
                <c:pt idx="1">
                  <c:v>778</c:v>
                </c:pt>
                <c:pt idx="2">
                  <c:v>775.5</c:v>
                </c:pt>
                <c:pt idx="3">
                  <c:v>762</c:v>
                </c:pt>
                <c:pt idx="4">
                  <c:v>751</c:v>
                </c:pt>
                <c:pt idx="5">
                  <c:v>752.5</c:v>
                </c:pt>
                <c:pt idx="6">
                  <c:v>784.5</c:v>
                </c:pt>
                <c:pt idx="7">
                  <c:v>809.5</c:v>
                </c:pt>
                <c:pt idx="8">
                  <c:v>806.25</c:v>
                </c:pt>
                <c:pt idx="9">
                  <c:v>796</c:v>
                </c:pt>
                <c:pt idx="10">
                  <c:v>793.83</c:v>
                </c:pt>
                <c:pt idx="11">
                  <c:v>812</c:v>
                </c:pt>
                <c:pt idx="12">
                  <c:v>814</c:v>
                </c:pt>
                <c:pt idx="13">
                  <c:v>811</c:v>
                </c:pt>
                <c:pt idx="14">
                  <c:v>823</c:v>
                </c:pt>
                <c:pt idx="15">
                  <c:v>812</c:v>
                </c:pt>
                <c:pt idx="16">
                  <c:v>781.5</c:v>
                </c:pt>
                <c:pt idx="17">
                  <c:v>814.5</c:v>
                </c:pt>
                <c:pt idx="18">
                  <c:v>805.5</c:v>
                </c:pt>
                <c:pt idx="19">
                  <c:v>816</c:v>
                </c:pt>
                <c:pt idx="20">
                  <c:v>815</c:v>
                </c:pt>
                <c:pt idx="21">
                  <c:v>822</c:v>
                </c:pt>
                <c:pt idx="22">
                  <c:v>813.5</c:v>
                </c:pt>
                <c:pt idx="23">
                  <c:v>819.75</c:v>
                </c:pt>
                <c:pt idx="24">
                  <c:v>814.5</c:v>
                </c:pt>
                <c:pt idx="25">
                  <c:v>818</c:v>
                </c:pt>
                <c:pt idx="26">
                  <c:v>838.5</c:v>
                </c:pt>
                <c:pt idx="27">
                  <c:v>829</c:v>
                </c:pt>
                <c:pt idx="28">
                  <c:v>821.75</c:v>
                </c:pt>
                <c:pt idx="29">
                  <c:v>813.25</c:v>
                </c:pt>
                <c:pt idx="30">
                  <c:v>834.5</c:v>
                </c:pt>
                <c:pt idx="31">
                  <c:v>837.5</c:v>
                </c:pt>
                <c:pt idx="32">
                  <c:v>841.25</c:v>
                </c:pt>
                <c:pt idx="33">
                  <c:v>844.5</c:v>
                </c:pt>
                <c:pt idx="34">
                  <c:v>850.75</c:v>
                </c:pt>
                <c:pt idx="35">
                  <c:v>857.38</c:v>
                </c:pt>
                <c:pt idx="36">
                  <c:v>805</c:v>
                </c:pt>
                <c:pt idx="37">
                  <c:v>779</c:v>
                </c:pt>
                <c:pt idx="38">
                  <c:v>774.5</c:v>
                </c:pt>
                <c:pt idx="39">
                  <c:v>790.75</c:v>
                </c:pt>
                <c:pt idx="40">
                  <c:v>797</c:v>
                </c:pt>
                <c:pt idx="41">
                  <c:v>817.5</c:v>
                </c:pt>
                <c:pt idx="42">
                  <c:v>819</c:v>
                </c:pt>
                <c:pt idx="43">
                  <c:v>814</c:v>
                </c:pt>
                <c:pt idx="44">
                  <c:v>811.5</c:v>
                </c:pt>
                <c:pt idx="45">
                  <c:v>788.5</c:v>
                </c:pt>
                <c:pt idx="46">
                  <c:v>791</c:v>
                </c:pt>
                <c:pt idx="47">
                  <c:v>781</c:v>
                </c:pt>
                <c:pt idx="48">
                  <c:v>768</c:v>
                </c:pt>
                <c:pt idx="49">
                  <c:v>760.5</c:v>
                </c:pt>
                <c:pt idx="50">
                  <c:v>745.5</c:v>
                </c:pt>
                <c:pt idx="51">
                  <c:v>705.5</c:v>
                </c:pt>
                <c:pt idx="52">
                  <c:v>698.5</c:v>
                </c:pt>
                <c:pt idx="53">
                  <c:v>709</c:v>
                </c:pt>
                <c:pt idx="54">
                  <c:v>731.5</c:v>
                </c:pt>
                <c:pt idx="55">
                  <c:v>747.25</c:v>
                </c:pt>
                <c:pt idx="56">
                  <c:v>737</c:v>
                </c:pt>
                <c:pt idx="57">
                  <c:v>749</c:v>
                </c:pt>
                <c:pt idx="58">
                  <c:v>751.5</c:v>
                </c:pt>
                <c:pt idx="59">
                  <c:v>750</c:v>
                </c:pt>
                <c:pt idx="60">
                  <c:v>745.5</c:v>
                </c:pt>
                <c:pt idx="61">
                  <c:v>754.5</c:v>
                </c:pt>
                <c:pt idx="62">
                  <c:v>753.5</c:v>
                </c:pt>
                <c:pt idx="63">
                  <c:v>764</c:v>
                </c:pt>
                <c:pt idx="64">
                  <c:v>774</c:v>
                </c:pt>
                <c:pt idx="65">
                  <c:v>786</c:v>
                </c:pt>
                <c:pt idx="66">
                  <c:v>788.5</c:v>
                </c:pt>
                <c:pt idx="67">
                  <c:v>786</c:v>
                </c:pt>
                <c:pt idx="68">
                  <c:v>776.5</c:v>
                </c:pt>
                <c:pt idx="69">
                  <c:v>796.5</c:v>
                </c:pt>
                <c:pt idx="70">
                  <c:v>778</c:v>
                </c:pt>
                <c:pt idx="71">
                  <c:v>761</c:v>
                </c:pt>
                <c:pt idx="72">
                  <c:v>765.5</c:v>
                </c:pt>
                <c:pt idx="73">
                  <c:v>775.5</c:v>
                </c:pt>
                <c:pt idx="74">
                  <c:v>765</c:v>
                </c:pt>
                <c:pt idx="75">
                  <c:v>736</c:v>
                </c:pt>
                <c:pt idx="76">
                  <c:v>732.5</c:v>
                </c:pt>
                <c:pt idx="77">
                  <c:v>759.5</c:v>
                </c:pt>
                <c:pt idx="78">
                  <c:v>770</c:v>
                </c:pt>
                <c:pt idx="79">
                  <c:v>767.5</c:v>
                </c:pt>
                <c:pt idx="80">
                  <c:v>761</c:v>
                </c:pt>
                <c:pt idx="81">
                  <c:v>752.5</c:v>
                </c:pt>
                <c:pt idx="82">
                  <c:v>766.9</c:v>
                </c:pt>
                <c:pt idx="83">
                  <c:v>775.05</c:v>
                </c:pt>
                <c:pt idx="84">
                  <c:v>794</c:v>
                </c:pt>
                <c:pt idx="85">
                  <c:v>772.43</c:v>
                </c:pt>
                <c:pt idx="86">
                  <c:v>773.52</c:v>
                </c:pt>
                <c:pt idx="87">
                  <c:v>747.77</c:v>
                </c:pt>
                <c:pt idx="88">
                  <c:v>713</c:v>
                </c:pt>
                <c:pt idx="89">
                  <c:v>720.75</c:v>
                </c:pt>
                <c:pt idx="90">
                  <c:v>729.5</c:v>
                </c:pt>
                <c:pt idx="91">
                  <c:v>729.13</c:v>
                </c:pt>
                <c:pt idx="92">
                  <c:v>717.54</c:v>
                </c:pt>
                <c:pt idx="93">
                  <c:v>716</c:v>
                </c:pt>
                <c:pt idx="94">
                  <c:v>708.38</c:v>
                </c:pt>
                <c:pt idx="95">
                  <c:v>713.5</c:v>
                </c:pt>
                <c:pt idx="96">
                  <c:v>722</c:v>
                </c:pt>
                <c:pt idx="97">
                  <c:v>734.75</c:v>
                </c:pt>
                <c:pt idx="98">
                  <c:v>727</c:v>
                </c:pt>
                <c:pt idx="99">
                  <c:v>734.58</c:v>
                </c:pt>
                <c:pt idx="100">
                  <c:v>730.08</c:v>
                </c:pt>
                <c:pt idx="101">
                  <c:v>736</c:v>
                </c:pt>
                <c:pt idx="102">
                  <c:v>750</c:v>
                </c:pt>
                <c:pt idx="103">
                  <c:v>754.38</c:v>
                </c:pt>
                <c:pt idx="104">
                  <c:v>761</c:v>
                </c:pt>
                <c:pt idx="105">
                  <c:v>758.65</c:v>
                </c:pt>
                <c:pt idx="106">
                  <c:v>777.18</c:v>
                </c:pt>
                <c:pt idx="107">
                  <c:v>771.25</c:v>
                </c:pt>
                <c:pt idx="108">
                  <c:v>770.78</c:v>
                </c:pt>
                <c:pt idx="109">
                  <c:v>783.52</c:v>
                </c:pt>
                <c:pt idx="110">
                  <c:v>787.65</c:v>
                </c:pt>
                <c:pt idx="111">
                  <c:v>807.9</c:v>
                </c:pt>
                <c:pt idx="112">
                  <c:v>804.4</c:v>
                </c:pt>
                <c:pt idx="113">
                  <c:v>816.28</c:v>
                </c:pt>
                <c:pt idx="114">
                  <c:v>812.35</c:v>
                </c:pt>
                <c:pt idx="115">
                  <c:v>793.82</c:v>
                </c:pt>
                <c:pt idx="116">
                  <c:v>793.12</c:v>
                </c:pt>
                <c:pt idx="117">
                  <c:v>774.68</c:v>
                </c:pt>
                <c:pt idx="118">
                  <c:v>756.13</c:v>
                </c:pt>
                <c:pt idx="119">
                  <c:v>744.48</c:v>
                </c:pt>
                <c:pt idx="120">
                  <c:v>747.08</c:v>
                </c:pt>
                <c:pt idx="121">
                  <c:v>767.93</c:v>
                </c:pt>
                <c:pt idx="122">
                  <c:v>769.33</c:v>
                </c:pt>
                <c:pt idx="123">
                  <c:v>745.93</c:v>
                </c:pt>
                <c:pt idx="124">
                  <c:v>732.28</c:v>
                </c:pt>
                <c:pt idx="125">
                  <c:v>728.99</c:v>
                </c:pt>
                <c:pt idx="126">
                  <c:v>740.28</c:v>
                </c:pt>
                <c:pt idx="127">
                  <c:v>750.5</c:v>
                </c:pt>
                <c:pt idx="128">
                  <c:v>757.09</c:v>
                </c:pt>
                <c:pt idx="129">
                  <c:v>758.5</c:v>
                </c:pt>
                <c:pt idx="130">
                  <c:v>760.95</c:v>
                </c:pt>
                <c:pt idx="131">
                  <c:v>774.5</c:v>
                </c:pt>
                <c:pt idx="132">
                  <c:v>768.25</c:v>
                </c:pt>
                <c:pt idx="133">
                  <c:v>785.53</c:v>
                </c:pt>
                <c:pt idx="134">
                  <c:v>778.13</c:v>
                </c:pt>
                <c:pt idx="135">
                  <c:v>767.55</c:v>
                </c:pt>
                <c:pt idx="136">
                  <c:v>765.83</c:v>
                </c:pt>
                <c:pt idx="137">
                  <c:v>777.53</c:v>
                </c:pt>
                <c:pt idx="138">
                  <c:v>778.35</c:v>
                </c:pt>
                <c:pt idx="139">
                  <c:v>782.68</c:v>
                </c:pt>
                <c:pt idx="140">
                  <c:v>795.33</c:v>
                </c:pt>
                <c:pt idx="141">
                  <c:v>789.92</c:v>
                </c:pt>
                <c:pt idx="142">
                  <c:v>795.25</c:v>
                </c:pt>
                <c:pt idx="143">
                  <c:v>808.25</c:v>
                </c:pt>
                <c:pt idx="144">
                  <c:v>806.33</c:v>
                </c:pt>
                <c:pt idx="145">
                  <c:v>807.03</c:v>
                </c:pt>
                <c:pt idx="146">
                  <c:v>835.18</c:v>
                </c:pt>
                <c:pt idx="147">
                  <c:v>826.35</c:v>
                </c:pt>
                <c:pt idx="148">
                  <c:v>828.8</c:v>
                </c:pt>
                <c:pt idx="149">
                  <c:v>830.99</c:v>
                </c:pt>
                <c:pt idx="150">
                  <c:v>829.75</c:v>
                </c:pt>
                <c:pt idx="151">
                  <c:v>826.25</c:v>
                </c:pt>
                <c:pt idx="152">
                  <c:v>795.19</c:v>
                </c:pt>
                <c:pt idx="153">
                  <c:v>747.47</c:v>
                </c:pt>
                <c:pt idx="154">
                  <c:v>742.35</c:v>
                </c:pt>
                <c:pt idx="155">
                  <c:v>717.38</c:v>
                </c:pt>
                <c:pt idx="156">
                  <c:v>740.46</c:v>
                </c:pt>
                <c:pt idx="157">
                  <c:v>727.07</c:v>
                </c:pt>
                <c:pt idx="158">
                  <c:v>740.18</c:v>
                </c:pt>
                <c:pt idx="159">
                  <c:v>745.78</c:v>
                </c:pt>
                <c:pt idx="160">
                  <c:v>748.2</c:v>
                </c:pt>
                <c:pt idx="161">
                  <c:v>755.78</c:v>
                </c:pt>
                <c:pt idx="162">
                  <c:v>773.8</c:v>
                </c:pt>
                <c:pt idx="163">
                  <c:v>754.95</c:v>
                </c:pt>
                <c:pt idx="164">
                  <c:v>750.39</c:v>
                </c:pt>
                <c:pt idx="165">
                  <c:v>764</c:v>
                </c:pt>
                <c:pt idx="166">
                  <c:v>761.47</c:v>
                </c:pt>
                <c:pt idx="167">
                  <c:v>748.55</c:v>
                </c:pt>
                <c:pt idx="168">
                  <c:v>752.25</c:v>
                </c:pt>
                <c:pt idx="169">
                  <c:v>759.15</c:v>
                </c:pt>
                <c:pt idx="170">
                  <c:v>753.68</c:v>
                </c:pt>
                <c:pt idx="171">
                  <c:v>774</c:v>
                </c:pt>
                <c:pt idx="172">
                  <c:v>781.02</c:v>
                </c:pt>
                <c:pt idx="173">
                  <c:v>783.56</c:v>
                </c:pt>
                <c:pt idx="174">
                  <c:v>777</c:v>
                </c:pt>
                <c:pt idx="175">
                  <c:v>763.65</c:v>
                </c:pt>
                <c:pt idx="176">
                  <c:v>752</c:v>
                </c:pt>
                <c:pt idx="177">
                  <c:v>751.76</c:v>
                </c:pt>
                <c:pt idx="178">
                  <c:v>755.6</c:v>
                </c:pt>
                <c:pt idx="179">
                  <c:v>736.68</c:v>
                </c:pt>
                <c:pt idx="180">
                  <c:v>704.05</c:v>
                </c:pt>
                <c:pt idx="181">
                  <c:v>726</c:v>
                </c:pt>
                <c:pt idx="182">
                  <c:v>719.5</c:v>
                </c:pt>
                <c:pt idx="183">
                  <c:v>724.5</c:v>
                </c:pt>
                <c:pt idx="184">
                  <c:v>730.58</c:v>
                </c:pt>
                <c:pt idx="185">
                  <c:v>714.5</c:v>
                </c:pt>
                <c:pt idx="186">
                  <c:v>716.25</c:v>
                </c:pt>
                <c:pt idx="187">
                  <c:v>694</c:v>
                </c:pt>
                <c:pt idx="188">
                  <c:v>649.79999999999995</c:v>
                </c:pt>
                <c:pt idx="189">
                  <c:v>635.29999999999995</c:v>
                </c:pt>
                <c:pt idx="190">
                  <c:v>631.11</c:v>
                </c:pt>
                <c:pt idx="191">
                  <c:v>647.5</c:v>
                </c:pt>
                <c:pt idx="192">
                  <c:v>620.75</c:v>
                </c:pt>
                <c:pt idx="193">
                  <c:v>620.41999999999996</c:v>
                </c:pt>
                <c:pt idx="194">
                  <c:v>611.36</c:v>
                </c:pt>
                <c:pt idx="195">
                  <c:v>584.5</c:v>
                </c:pt>
                <c:pt idx="196">
                  <c:v>565.25</c:v>
                </c:pt>
                <c:pt idx="197">
                  <c:v>571.73</c:v>
                </c:pt>
                <c:pt idx="198">
                  <c:v>604.82000000000005</c:v>
                </c:pt>
                <c:pt idx="199">
                  <c:v>590</c:v>
                </c:pt>
                <c:pt idx="200">
                  <c:v>615.75</c:v>
                </c:pt>
                <c:pt idx="201">
                  <c:v>605</c:v>
                </c:pt>
                <c:pt idx="202">
                  <c:v>608.28</c:v>
                </c:pt>
                <c:pt idx="203">
                  <c:v>593.20000000000005</c:v>
                </c:pt>
                <c:pt idx="204">
                  <c:v>624.5</c:v>
                </c:pt>
                <c:pt idx="205">
                  <c:v>617.72</c:v>
                </c:pt>
                <c:pt idx="206">
                  <c:v>622.42999999999995</c:v>
                </c:pt>
                <c:pt idx="207">
                  <c:v>604.25</c:v>
                </c:pt>
                <c:pt idx="208">
                  <c:v>586</c:v>
                </c:pt>
                <c:pt idx="209">
                  <c:v>614.21</c:v>
                </c:pt>
                <c:pt idx="210">
                  <c:v>638.85</c:v>
                </c:pt>
                <c:pt idx="211">
                  <c:v>643.5</c:v>
                </c:pt>
                <c:pt idx="212">
                  <c:v>648.5</c:v>
                </c:pt>
                <c:pt idx="213">
                  <c:v>667.73</c:v>
                </c:pt>
                <c:pt idx="214">
                  <c:v>664.34</c:v>
                </c:pt>
                <c:pt idx="215">
                  <c:v>645.64</c:v>
                </c:pt>
                <c:pt idx="216">
                  <c:v>634.58000000000004</c:v>
                </c:pt>
                <c:pt idx="217">
                  <c:v>650.85</c:v>
                </c:pt>
                <c:pt idx="218">
                  <c:v>656.09</c:v>
                </c:pt>
                <c:pt idx="219">
                  <c:v>655.54</c:v>
                </c:pt>
                <c:pt idx="220">
                  <c:v>661.5</c:v>
                </c:pt>
                <c:pt idx="221">
                  <c:v>672</c:v>
                </c:pt>
                <c:pt idx="222">
                  <c:v>646.45000000000005</c:v>
                </c:pt>
                <c:pt idx="223">
                  <c:v>647.5</c:v>
                </c:pt>
                <c:pt idx="224">
                  <c:v>658.8</c:v>
                </c:pt>
                <c:pt idx="225">
                  <c:v>664</c:v>
                </c:pt>
                <c:pt idx="226">
                  <c:v>665.5</c:v>
                </c:pt>
                <c:pt idx="227">
                  <c:v>649.5</c:v>
                </c:pt>
                <c:pt idx="228">
                  <c:v>607.9</c:v>
                </c:pt>
                <c:pt idx="229">
                  <c:v>603.5</c:v>
                </c:pt>
                <c:pt idx="230">
                  <c:v>590.63</c:v>
                </c:pt>
                <c:pt idx="231">
                  <c:v>604</c:v>
                </c:pt>
                <c:pt idx="232">
                  <c:v>586</c:v>
                </c:pt>
                <c:pt idx="233">
                  <c:v>578.15</c:v>
                </c:pt>
                <c:pt idx="234">
                  <c:v>565.75</c:v>
                </c:pt>
                <c:pt idx="235">
                  <c:v>576.23</c:v>
                </c:pt>
                <c:pt idx="236">
                  <c:v>585.59</c:v>
                </c:pt>
                <c:pt idx="237">
                  <c:v>612</c:v>
                </c:pt>
                <c:pt idx="238">
                  <c:v>631</c:v>
                </c:pt>
                <c:pt idx="239">
                  <c:v>641.1</c:v>
                </c:pt>
                <c:pt idx="240">
                  <c:v>633.5</c:v>
                </c:pt>
                <c:pt idx="241">
                  <c:v>670.5</c:v>
                </c:pt>
                <c:pt idx="242">
                  <c:v>677.65</c:v>
                </c:pt>
                <c:pt idx="243">
                  <c:v>673</c:v>
                </c:pt>
                <c:pt idx="244">
                  <c:v>684.94</c:v>
                </c:pt>
                <c:pt idx="245">
                  <c:v>660</c:v>
                </c:pt>
                <c:pt idx="246">
                  <c:v>644.5</c:v>
                </c:pt>
                <c:pt idx="247">
                  <c:v>617.20000000000005</c:v>
                </c:pt>
                <c:pt idx="248">
                  <c:v>619.25</c:v>
                </c:pt>
                <c:pt idx="249">
                  <c:v>623.89</c:v>
                </c:pt>
                <c:pt idx="250">
                  <c:v>609</c:v>
                </c:pt>
                <c:pt idx="251">
                  <c:v>626.41</c:v>
                </c:pt>
                <c:pt idx="252">
                  <c:v>633.79</c:v>
                </c:pt>
                <c:pt idx="253">
                  <c:v>652.38</c:v>
                </c:pt>
                <c:pt idx="254">
                  <c:v>660.5</c:v>
                </c:pt>
                <c:pt idx="255">
                  <c:v>661.49</c:v>
                </c:pt>
                <c:pt idx="256">
                  <c:v>661.99</c:v>
                </c:pt>
                <c:pt idx="257">
                  <c:v>637.25</c:v>
                </c:pt>
                <c:pt idx="258">
                  <c:v>631</c:v>
                </c:pt>
                <c:pt idx="259">
                  <c:v>653.5</c:v>
                </c:pt>
                <c:pt idx="260">
                  <c:v>653.49</c:v>
                </c:pt>
                <c:pt idx="261">
                  <c:v>661.75</c:v>
                </c:pt>
                <c:pt idx="262">
                  <c:v>649.58000000000004</c:v>
                </c:pt>
                <c:pt idx="263">
                  <c:v>638.24</c:v>
                </c:pt>
                <c:pt idx="264">
                  <c:v>612.75</c:v>
                </c:pt>
                <c:pt idx="265">
                  <c:v>615.96</c:v>
                </c:pt>
                <c:pt idx="266">
                  <c:v>635</c:v>
                </c:pt>
                <c:pt idx="267">
                  <c:v>641</c:v>
                </c:pt>
                <c:pt idx="268">
                  <c:v>636.25</c:v>
                </c:pt>
                <c:pt idx="269">
                  <c:v>638.25</c:v>
                </c:pt>
                <c:pt idx="270">
                  <c:v>639.85</c:v>
                </c:pt>
                <c:pt idx="271">
                  <c:v>652.25</c:v>
                </c:pt>
                <c:pt idx="272">
                  <c:v>667.73</c:v>
                </c:pt>
                <c:pt idx="273">
                  <c:v>675.83</c:v>
                </c:pt>
                <c:pt idx="274">
                  <c:v>677.5</c:v>
                </c:pt>
                <c:pt idx="275">
                  <c:v>686.78</c:v>
                </c:pt>
                <c:pt idx="276">
                  <c:v>679.75</c:v>
                </c:pt>
                <c:pt idx="277">
                  <c:v>693.25</c:v>
                </c:pt>
                <c:pt idx="278">
                  <c:v>691.25</c:v>
                </c:pt>
                <c:pt idx="279">
                  <c:v>690</c:v>
                </c:pt>
                <c:pt idx="280">
                  <c:v>688.5</c:v>
                </c:pt>
                <c:pt idx="281">
                  <c:v>684.3</c:v>
                </c:pt>
                <c:pt idx="282">
                  <c:v>697.55</c:v>
                </c:pt>
                <c:pt idx="283">
                  <c:v>707.5</c:v>
                </c:pt>
                <c:pt idx="284">
                  <c:v>707.25</c:v>
                </c:pt>
                <c:pt idx="285">
                  <c:v>702.85</c:v>
                </c:pt>
                <c:pt idx="286">
                  <c:v>709.75</c:v>
                </c:pt>
                <c:pt idx="287">
                  <c:v>714.63</c:v>
                </c:pt>
                <c:pt idx="288">
                  <c:v>711.25</c:v>
                </c:pt>
                <c:pt idx="289">
                  <c:v>703.25</c:v>
                </c:pt>
                <c:pt idx="290">
                  <c:v>699.13</c:v>
                </c:pt>
                <c:pt idx="291">
                  <c:v>686.58</c:v>
                </c:pt>
                <c:pt idx="292">
                  <c:v>683.13</c:v>
                </c:pt>
                <c:pt idx="293">
                  <c:v>695.45</c:v>
                </c:pt>
                <c:pt idx="294">
                  <c:v>684.48</c:v>
                </c:pt>
                <c:pt idx="295">
                  <c:v>695.28</c:v>
                </c:pt>
                <c:pt idx="296">
                  <c:v>710.5</c:v>
                </c:pt>
                <c:pt idx="297">
                  <c:v>723.4</c:v>
                </c:pt>
                <c:pt idx="298">
                  <c:v>717.68</c:v>
                </c:pt>
                <c:pt idx="299">
                  <c:v>710.5</c:v>
                </c:pt>
                <c:pt idx="300">
                  <c:v>708.13</c:v>
                </c:pt>
                <c:pt idx="301">
                  <c:v>722</c:v>
                </c:pt>
                <c:pt idx="302">
                  <c:v>702.25</c:v>
                </c:pt>
                <c:pt idx="303">
                  <c:v>716.6</c:v>
                </c:pt>
                <c:pt idx="304">
                  <c:v>713.63</c:v>
                </c:pt>
                <c:pt idx="305">
                  <c:v>703.78</c:v>
                </c:pt>
                <c:pt idx="306">
                  <c:v>667.38</c:v>
                </c:pt>
                <c:pt idx="307">
                  <c:v>685.29</c:v>
                </c:pt>
                <c:pt idx="308">
                  <c:v>700.46</c:v>
                </c:pt>
                <c:pt idx="309">
                  <c:v>708</c:v>
                </c:pt>
                <c:pt idx="310">
                  <c:v>700.63</c:v>
                </c:pt>
                <c:pt idx="311">
                  <c:v>704.69</c:v>
                </c:pt>
                <c:pt idx="312">
                  <c:v>698.93</c:v>
                </c:pt>
                <c:pt idx="313">
                  <c:v>705.89</c:v>
                </c:pt>
                <c:pt idx="314">
                  <c:v>700.22</c:v>
                </c:pt>
                <c:pt idx="315">
                  <c:v>707.88</c:v>
                </c:pt>
                <c:pt idx="316">
                  <c:v>692.5</c:v>
                </c:pt>
                <c:pt idx="317">
                  <c:v>684.89</c:v>
                </c:pt>
                <c:pt idx="318">
                  <c:v>656.35</c:v>
                </c:pt>
                <c:pt idx="319">
                  <c:v>658.75</c:v>
                </c:pt>
                <c:pt idx="320">
                  <c:v>672.5</c:v>
                </c:pt>
                <c:pt idx="321">
                  <c:v>659.06</c:v>
                </c:pt>
                <c:pt idx="322">
                  <c:v>647.75</c:v>
                </c:pt>
                <c:pt idx="323">
                  <c:v>645.29</c:v>
                </c:pt>
                <c:pt idx="324">
                  <c:v>653.86</c:v>
                </c:pt>
                <c:pt idx="325">
                  <c:v>656.19</c:v>
                </c:pt>
                <c:pt idx="326">
                  <c:v>651.08000000000004</c:v>
                </c:pt>
                <c:pt idx="327">
                  <c:v>634.97</c:v>
                </c:pt>
                <c:pt idx="328">
                  <c:v>645.5</c:v>
                </c:pt>
                <c:pt idx="329">
                  <c:v>641.70000000000005</c:v>
                </c:pt>
                <c:pt idx="330">
                  <c:v>643.75</c:v>
                </c:pt>
                <c:pt idx="331">
                  <c:v>638.75</c:v>
                </c:pt>
                <c:pt idx="332">
                  <c:v>643</c:v>
                </c:pt>
                <c:pt idx="333">
                  <c:v>652.63</c:v>
                </c:pt>
                <c:pt idx="334">
                  <c:v>644.13</c:v>
                </c:pt>
                <c:pt idx="335">
                  <c:v>652.67999999999995</c:v>
                </c:pt>
                <c:pt idx="336">
                  <c:v>661.7</c:v>
                </c:pt>
                <c:pt idx="337">
                  <c:v>657.38</c:v>
                </c:pt>
                <c:pt idx="338">
                  <c:v>663.25</c:v>
                </c:pt>
                <c:pt idx="339">
                  <c:v>675.5</c:v>
                </c:pt>
                <c:pt idx="340">
                  <c:v>671.96</c:v>
                </c:pt>
                <c:pt idx="341">
                  <c:v>667.03</c:v>
                </c:pt>
                <c:pt idx="342">
                  <c:v>663.13</c:v>
                </c:pt>
                <c:pt idx="343">
                  <c:v>672.5</c:v>
                </c:pt>
                <c:pt idx="344">
                  <c:v>681.63</c:v>
                </c:pt>
                <c:pt idx="345">
                  <c:v>683.03</c:v>
                </c:pt>
                <c:pt idx="346">
                  <c:v>680.29</c:v>
                </c:pt>
                <c:pt idx="347">
                  <c:v>666</c:v>
                </c:pt>
                <c:pt idx="348">
                  <c:v>660.1</c:v>
                </c:pt>
                <c:pt idx="349">
                  <c:v>650.75</c:v>
                </c:pt>
                <c:pt idx="350">
                  <c:v>647.25</c:v>
                </c:pt>
                <c:pt idx="351">
                  <c:v>622.63</c:v>
                </c:pt>
                <c:pt idx="352">
                  <c:v>613.75</c:v>
                </c:pt>
                <c:pt idx="353">
                  <c:v>615.75</c:v>
                </c:pt>
                <c:pt idx="354">
                  <c:v>602.75</c:v>
                </c:pt>
                <c:pt idx="355">
                  <c:v>589.1</c:v>
                </c:pt>
                <c:pt idx="356">
                  <c:v>594.86</c:v>
                </c:pt>
                <c:pt idx="357">
                  <c:v>593</c:v>
                </c:pt>
                <c:pt idx="358">
                  <c:v>603.5</c:v>
                </c:pt>
                <c:pt idx="359">
                  <c:v>603.5</c:v>
                </c:pt>
                <c:pt idx="360">
                  <c:v>614.5</c:v>
                </c:pt>
                <c:pt idx="361">
                  <c:v>611.38</c:v>
                </c:pt>
                <c:pt idx="362">
                  <c:v>592.77</c:v>
                </c:pt>
                <c:pt idx="363">
                  <c:v>586.48</c:v>
                </c:pt>
                <c:pt idx="364">
                  <c:v>589.96</c:v>
                </c:pt>
                <c:pt idx="365">
                  <c:v>605.32000000000005</c:v>
                </c:pt>
                <c:pt idx="366">
                  <c:v>604.62</c:v>
                </c:pt>
                <c:pt idx="367">
                  <c:v>611.75</c:v>
                </c:pt>
                <c:pt idx="368">
                  <c:v>612.25</c:v>
                </c:pt>
                <c:pt idx="369">
                  <c:v>613.25</c:v>
                </c:pt>
                <c:pt idx="370">
                  <c:v>612.41</c:v>
                </c:pt>
                <c:pt idx="371">
                  <c:v>623.80999999999995</c:v>
                </c:pt>
                <c:pt idx="372">
                  <c:v>627.13</c:v>
                </c:pt>
                <c:pt idx="373">
                  <c:v>621.98</c:v>
                </c:pt>
                <c:pt idx="374">
                  <c:v>613.85</c:v>
                </c:pt>
                <c:pt idx="375">
                  <c:v>622.25</c:v>
                </c:pt>
                <c:pt idx="376">
                  <c:v>625</c:v>
                </c:pt>
                <c:pt idx="377">
                  <c:v>618.25</c:v>
                </c:pt>
                <c:pt idx="378">
                  <c:v>633.53</c:v>
                </c:pt>
                <c:pt idx="379">
                  <c:v>627.5</c:v>
                </c:pt>
                <c:pt idx="380">
                  <c:v>632.64</c:v>
                </c:pt>
                <c:pt idx="381">
                  <c:v>629.4</c:v>
                </c:pt>
                <c:pt idx="382">
                  <c:v>619.6</c:v>
                </c:pt>
                <c:pt idx="383">
                  <c:v>608.70000000000005</c:v>
                </c:pt>
                <c:pt idx="384">
                  <c:v>607.5</c:v>
                </c:pt>
                <c:pt idx="385">
                  <c:v>607.29999999999995</c:v>
                </c:pt>
                <c:pt idx="386">
                  <c:v>596.29999999999995</c:v>
                </c:pt>
                <c:pt idx="387">
                  <c:v>577.33000000000004</c:v>
                </c:pt>
                <c:pt idx="388">
                  <c:v>564.6</c:v>
                </c:pt>
                <c:pt idx="389">
                  <c:v>582.19000000000005</c:v>
                </c:pt>
                <c:pt idx="390">
                  <c:v>575.25</c:v>
                </c:pt>
                <c:pt idx="391">
                  <c:v>599.1</c:v>
                </c:pt>
                <c:pt idx="392">
                  <c:v>595.45000000000005</c:v>
                </c:pt>
                <c:pt idx="393">
                  <c:v>586.5</c:v>
                </c:pt>
                <c:pt idx="394">
                  <c:v>576.45000000000005</c:v>
                </c:pt>
                <c:pt idx="395">
                  <c:v>583.03</c:v>
                </c:pt>
                <c:pt idx="396">
                  <c:v>575.5</c:v>
                </c:pt>
                <c:pt idx="397">
                  <c:v>583.5</c:v>
                </c:pt>
                <c:pt idx="398">
                  <c:v>578.5</c:v>
                </c:pt>
                <c:pt idx="399">
                  <c:v>585.4</c:v>
                </c:pt>
                <c:pt idx="400">
                  <c:v>577.25</c:v>
                </c:pt>
                <c:pt idx="401">
                  <c:v>583</c:v>
                </c:pt>
                <c:pt idx="402">
                  <c:v>575.04</c:v>
                </c:pt>
                <c:pt idx="403">
                  <c:v>583.70000000000005</c:v>
                </c:pt>
                <c:pt idx="404">
                  <c:v>576</c:v>
                </c:pt>
                <c:pt idx="405">
                  <c:v>571</c:v>
                </c:pt>
                <c:pt idx="406">
                  <c:v>563.75</c:v>
                </c:pt>
                <c:pt idx="407">
                  <c:v>566.25</c:v>
                </c:pt>
                <c:pt idx="408">
                  <c:v>568.25</c:v>
                </c:pt>
                <c:pt idx="409">
                  <c:v>578.75</c:v>
                </c:pt>
                <c:pt idx="410">
                  <c:v>588.38</c:v>
                </c:pt>
                <c:pt idx="411">
                  <c:v>589.25</c:v>
                </c:pt>
                <c:pt idx="412">
                  <c:v>582.80999999999995</c:v>
                </c:pt>
                <c:pt idx="413">
                  <c:v>570.64</c:v>
                </c:pt>
                <c:pt idx="414">
                  <c:v>579.25</c:v>
                </c:pt>
                <c:pt idx="415">
                  <c:v>579.20000000000005</c:v>
                </c:pt>
                <c:pt idx="416">
                  <c:v>586.1</c:v>
                </c:pt>
                <c:pt idx="417">
                  <c:v>586.11</c:v>
                </c:pt>
                <c:pt idx="418">
                  <c:v>584.9</c:v>
                </c:pt>
                <c:pt idx="419">
                  <c:v>581.92999999999995</c:v>
                </c:pt>
                <c:pt idx="420">
                  <c:v>574.03</c:v>
                </c:pt>
                <c:pt idx="421">
                  <c:v>578</c:v>
                </c:pt>
                <c:pt idx="422">
                  <c:v>576</c:v>
                </c:pt>
                <c:pt idx="423">
                  <c:v>583.65</c:v>
                </c:pt>
                <c:pt idx="424">
                  <c:v>608.25</c:v>
                </c:pt>
                <c:pt idx="425">
                  <c:v>607.88</c:v>
                </c:pt>
                <c:pt idx="426">
                  <c:v>624.25</c:v>
                </c:pt>
                <c:pt idx="427">
                  <c:v>631.75</c:v>
                </c:pt>
                <c:pt idx="428">
                  <c:v>654.75</c:v>
                </c:pt>
                <c:pt idx="429">
                  <c:v>652.54999999999995</c:v>
                </c:pt>
                <c:pt idx="430">
                  <c:v>650.5</c:v>
                </c:pt>
                <c:pt idx="431">
                  <c:v>639.1</c:v>
                </c:pt>
                <c:pt idx="432">
                  <c:v>631.75</c:v>
                </c:pt>
                <c:pt idx="433">
                  <c:v>618.5</c:v>
                </c:pt>
                <c:pt idx="434">
                  <c:v>629.75</c:v>
                </c:pt>
                <c:pt idx="435">
                  <c:v>631.38</c:v>
                </c:pt>
                <c:pt idx="436">
                  <c:v>640.75</c:v>
                </c:pt>
                <c:pt idx="437">
                  <c:v>644.78</c:v>
                </c:pt>
                <c:pt idx="438">
                  <c:v>646.1</c:v>
                </c:pt>
                <c:pt idx="439">
                  <c:v>653.54999999999995</c:v>
                </c:pt>
                <c:pt idx="440">
                  <c:v>667.85</c:v>
                </c:pt>
                <c:pt idx="441">
                  <c:v>669.8</c:v>
                </c:pt>
                <c:pt idx="442">
                  <c:v>677.2</c:v>
                </c:pt>
                <c:pt idx="443">
                  <c:v>688</c:v>
                </c:pt>
                <c:pt idx="444">
                  <c:v>695.65</c:v>
                </c:pt>
                <c:pt idx="445">
                  <c:v>679.98</c:v>
                </c:pt>
                <c:pt idx="446">
                  <c:v>666.63</c:v>
                </c:pt>
                <c:pt idx="447">
                  <c:v>671.5</c:v>
                </c:pt>
                <c:pt idx="448">
                  <c:v>662.5</c:v>
                </c:pt>
                <c:pt idx="449">
                  <c:v>671.35</c:v>
                </c:pt>
                <c:pt idx="450">
                  <c:v>644.75</c:v>
                </c:pt>
                <c:pt idx="451">
                  <c:v>638.1</c:v>
                </c:pt>
                <c:pt idx="452">
                  <c:v>629.29999999999995</c:v>
                </c:pt>
                <c:pt idx="453">
                  <c:v>634.45000000000005</c:v>
                </c:pt>
                <c:pt idx="454">
                  <c:v>637.33000000000004</c:v>
                </c:pt>
                <c:pt idx="455">
                  <c:v>644.85</c:v>
                </c:pt>
                <c:pt idx="456">
                  <c:v>652.45000000000005</c:v>
                </c:pt>
                <c:pt idx="457">
                  <c:v>652.45000000000005</c:v>
                </c:pt>
                <c:pt idx="458">
                  <c:v>673.5</c:v>
                </c:pt>
                <c:pt idx="459">
                  <c:v>660.48</c:v>
                </c:pt>
                <c:pt idx="460">
                  <c:v>658.03</c:v>
                </c:pt>
                <c:pt idx="461">
                  <c:v>656.7</c:v>
                </c:pt>
                <c:pt idx="462">
                  <c:v>649.35</c:v>
                </c:pt>
                <c:pt idx="463">
                  <c:v>651.20000000000005</c:v>
                </c:pt>
                <c:pt idx="464">
                  <c:v>633.6</c:v>
                </c:pt>
                <c:pt idx="465">
                  <c:v>633.1</c:v>
                </c:pt>
              </c:numCache>
            </c:numRef>
          </c:val>
          <c:smooth val="0"/>
          <c:extLst>
            <c:ext xmlns:c16="http://schemas.microsoft.com/office/drawing/2014/chart" uri="{C3380CC4-5D6E-409C-BE32-E72D297353CC}">
              <c16:uniqueId val="{00000001-74B2-464F-9028-B8149BE58235}"/>
            </c:ext>
          </c:extLst>
        </c:ser>
        <c:dLbls>
          <c:showLegendKey val="0"/>
          <c:showVal val="0"/>
          <c:showCatName val="0"/>
          <c:showSerName val="0"/>
          <c:showPercent val="0"/>
          <c:showBubbleSize val="0"/>
        </c:dLbls>
        <c:marker val="1"/>
        <c:smooth val="0"/>
        <c:axId val="626052768"/>
        <c:axId val="626053096"/>
      </c:lineChart>
      <c:dateAx>
        <c:axId val="626052768"/>
        <c:scaling>
          <c:orientation val="minMax"/>
        </c:scaling>
        <c:delete val="0"/>
        <c:axPos val="b"/>
        <c:numFmt formatCode="m/d/yyyy"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6053096"/>
        <c:crosses val="autoZero"/>
        <c:auto val="1"/>
        <c:lblOffset val="100"/>
        <c:baseTimeUnit val="days"/>
      </c:dateAx>
      <c:valAx>
        <c:axId val="6260530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605276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Platinum US$ / oz</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Data!$B$1:$B$2</c:f>
              <c:strCache>
                <c:ptCount val="2"/>
                <c:pt idx="0">
                  <c:v>Platinum</c:v>
                </c:pt>
                <c:pt idx="1">
                  <c:v>US$ / oz</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numRef>
              <c:f>Data!$A$3:$A$468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Data!$B$3:$B$468</c:f>
              <c:numCache>
                <c:formatCode>_-* #,##0.00_-;\-* #,##0.00_-;_-* "-"??_-;_-@_-</c:formatCode>
                <c:ptCount val="466"/>
                <c:pt idx="0">
                  <c:v>1768.5</c:v>
                </c:pt>
                <c:pt idx="1">
                  <c:v>1757.5</c:v>
                </c:pt>
                <c:pt idx="2">
                  <c:v>1728.5</c:v>
                </c:pt>
                <c:pt idx="3">
                  <c:v>1731.5</c:v>
                </c:pt>
                <c:pt idx="4">
                  <c:v>1733.5</c:v>
                </c:pt>
                <c:pt idx="5">
                  <c:v>1742</c:v>
                </c:pt>
                <c:pt idx="6">
                  <c:v>1770.5</c:v>
                </c:pt>
                <c:pt idx="7">
                  <c:v>1801</c:v>
                </c:pt>
                <c:pt idx="8">
                  <c:v>1802</c:v>
                </c:pt>
                <c:pt idx="9">
                  <c:v>1813</c:v>
                </c:pt>
                <c:pt idx="10">
                  <c:v>1803.85</c:v>
                </c:pt>
                <c:pt idx="11">
                  <c:v>1826.5</c:v>
                </c:pt>
                <c:pt idx="12">
                  <c:v>1834.5</c:v>
                </c:pt>
                <c:pt idx="13">
                  <c:v>1811</c:v>
                </c:pt>
                <c:pt idx="14">
                  <c:v>1826.5</c:v>
                </c:pt>
                <c:pt idx="15">
                  <c:v>1814.5</c:v>
                </c:pt>
                <c:pt idx="16">
                  <c:v>1787</c:v>
                </c:pt>
                <c:pt idx="17">
                  <c:v>1813</c:v>
                </c:pt>
                <c:pt idx="18">
                  <c:v>1785.5</c:v>
                </c:pt>
                <c:pt idx="19">
                  <c:v>1796.5</c:v>
                </c:pt>
                <c:pt idx="20">
                  <c:v>1794</c:v>
                </c:pt>
                <c:pt idx="21">
                  <c:v>1828.5</c:v>
                </c:pt>
                <c:pt idx="22">
                  <c:v>1833.5</c:v>
                </c:pt>
                <c:pt idx="23">
                  <c:v>1838.5</c:v>
                </c:pt>
                <c:pt idx="24">
                  <c:v>1843.5</c:v>
                </c:pt>
                <c:pt idx="25">
                  <c:v>1841</c:v>
                </c:pt>
                <c:pt idx="26">
                  <c:v>1860</c:v>
                </c:pt>
                <c:pt idx="27">
                  <c:v>1858</c:v>
                </c:pt>
                <c:pt idx="28">
                  <c:v>1827.25</c:v>
                </c:pt>
                <c:pt idx="29">
                  <c:v>1804</c:v>
                </c:pt>
                <c:pt idx="30">
                  <c:v>1829.5</c:v>
                </c:pt>
                <c:pt idx="31">
                  <c:v>1830.5</c:v>
                </c:pt>
                <c:pt idx="32">
                  <c:v>1830</c:v>
                </c:pt>
                <c:pt idx="33">
                  <c:v>1846.5</c:v>
                </c:pt>
                <c:pt idx="34">
                  <c:v>1835.5</c:v>
                </c:pt>
                <c:pt idx="35">
                  <c:v>1851.45</c:v>
                </c:pt>
                <c:pt idx="36">
                  <c:v>1791</c:v>
                </c:pt>
                <c:pt idx="37">
                  <c:v>1784</c:v>
                </c:pt>
                <c:pt idx="38">
                  <c:v>1782.5</c:v>
                </c:pt>
                <c:pt idx="39">
                  <c:v>1806</c:v>
                </c:pt>
                <c:pt idx="40">
                  <c:v>1808</c:v>
                </c:pt>
                <c:pt idx="41">
                  <c:v>1842</c:v>
                </c:pt>
                <c:pt idx="42">
                  <c:v>1849.5</c:v>
                </c:pt>
                <c:pt idx="43">
                  <c:v>1827.5</c:v>
                </c:pt>
                <c:pt idx="44">
                  <c:v>1842.5</c:v>
                </c:pt>
                <c:pt idx="45">
                  <c:v>1820.5</c:v>
                </c:pt>
                <c:pt idx="46">
                  <c:v>1806</c:v>
                </c:pt>
                <c:pt idx="47">
                  <c:v>1802.5</c:v>
                </c:pt>
                <c:pt idx="48">
                  <c:v>1764.5</c:v>
                </c:pt>
                <c:pt idx="49">
                  <c:v>1781</c:v>
                </c:pt>
                <c:pt idx="50">
                  <c:v>1756</c:v>
                </c:pt>
                <c:pt idx="51">
                  <c:v>1701</c:v>
                </c:pt>
                <c:pt idx="52">
                  <c:v>1694.5</c:v>
                </c:pt>
                <c:pt idx="53">
                  <c:v>1700.5</c:v>
                </c:pt>
                <c:pt idx="54">
                  <c:v>1722</c:v>
                </c:pt>
                <c:pt idx="55">
                  <c:v>1745.75</c:v>
                </c:pt>
                <c:pt idx="56">
                  <c:v>1738.5</c:v>
                </c:pt>
                <c:pt idx="57">
                  <c:v>1757.5</c:v>
                </c:pt>
                <c:pt idx="58">
                  <c:v>1755.5</c:v>
                </c:pt>
                <c:pt idx="59">
                  <c:v>1750</c:v>
                </c:pt>
                <c:pt idx="60">
                  <c:v>1745.5</c:v>
                </c:pt>
                <c:pt idx="61">
                  <c:v>1741</c:v>
                </c:pt>
                <c:pt idx="62">
                  <c:v>1769</c:v>
                </c:pt>
                <c:pt idx="63">
                  <c:v>1768</c:v>
                </c:pt>
                <c:pt idx="64">
                  <c:v>1765</c:v>
                </c:pt>
                <c:pt idx="65">
                  <c:v>1787</c:v>
                </c:pt>
                <c:pt idx="66">
                  <c:v>1794.5</c:v>
                </c:pt>
                <c:pt idx="67">
                  <c:v>1793.5</c:v>
                </c:pt>
                <c:pt idx="68">
                  <c:v>1785</c:v>
                </c:pt>
                <c:pt idx="69">
                  <c:v>1813</c:v>
                </c:pt>
                <c:pt idx="70">
                  <c:v>1784</c:v>
                </c:pt>
                <c:pt idx="71">
                  <c:v>1770</c:v>
                </c:pt>
                <c:pt idx="72">
                  <c:v>1776</c:v>
                </c:pt>
                <c:pt idx="73">
                  <c:v>1794.5</c:v>
                </c:pt>
                <c:pt idx="74">
                  <c:v>1789</c:v>
                </c:pt>
                <c:pt idx="75">
                  <c:v>1781.5</c:v>
                </c:pt>
                <c:pt idx="76">
                  <c:v>1773</c:v>
                </c:pt>
                <c:pt idx="77">
                  <c:v>1803</c:v>
                </c:pt>
                <c:pt idx="78">
                  <c:v>1816</c:v>
                </c:pt>
                <c:pt idx="79">
                  <c:v>1822.5</c:v>
                </c:pt>
                <c:pt idx="80">
                  <c:v>1825.5</c:v>
                </c:pt>
                <c:pt idx="81">
                  <c:v>1805</c:v>
                </c:pt>
                <c:pt idx="82">
                  <c:v>1824.93</c:v>
                </c:pt>
                <c:pt idx="83">
                  <c:v>1839.65</c:v>
                </c:pt>
                <c:pt idx="84">
                  <c:v>1873</c:v>
                </c:pt>
                <c:pt idx="85">
                  <c:v>1859.28</c:v>
                </c:pt>
                <c:pt idx="86">
                  <c:v>1853.98</c:v>
                </c:pt>
                <c:pt idx="87">
                  <c:v>1823.65</c:v>
                </c:pt>
                <c:pt idx="88">
                  <c:v>1764</c:v>
                </c:pt>
                <c:pt idx="89">
                  <c:v>1784.73</c:v>
                </c:pt>
                <c:pt idx="90">
                  <c:v>1795.5</c:v>
                </c:pt>
                <c:pt idx="91">
                  <c:v>1795.9</c:v>
                </c:pt>
                <c:pt idx="92">
                  <c:v>1775.63</c:v>
                </c:pt>
                <c:pt idx="93">
                  <c:v>1770.75</c:v>
                </c:pt>
                <c:pt idx="94">
                  <c:v>1764.3</c:v>
                </c:pt>
                <c:pt idx="95">
                  <c:v>1757.75</c:v>
                </c:pt>
                <c:pt idx="96">
                  <c:v>1768.25</c:v>
                </c:pt>
                <c:pt idx="97">
                  <c:v>1768.75</c:v>
                </c:pt>
                <c:pt idx="98">
                  <c:v>1765.5</c:v>
                </c:pt>
                <c:pt idx="99">
                  <c:v>1771.78</c:v>
                </c:pt>
                <c:pt idx="100">
                  <c:v>1753</c:v>
                </c:pt>
                <c:pt idx="101">
                  <c:v>1766.25</c:v>
                </c:pt>
                <c:pt idx="102">
                  <c:v>1780</c:v>
                </c:pt>
                <c:pt idx="103">
                  <c:v>1769.5</c:v>
                </c:pt>
                <c:pt idx="104">
                  <c:v>1800</c:v>
                </c:pt>
                <c:pt idx="105">
                  <c:v>1801.35</c:v>
                </c:pt>
                <c:pt idx="106">
                  <c:v>1832.2</c:v>
                </c:pt>
                <c:pt idx="107">
                  <c:v>1818.45</c:v>
                </c:pt>
                <c:pt idx="108">
                  <c:v>1815.75</c:v>
                </c:pt>
                <c:pt idx="109">
                  <c:v>1817.95</c:v>
                </c:pt>
                <c:pt idx="110">
                  <c:v>1811.63</c:v>
                </c:pt>
                <c:pt idx="111">
                  <c:v>1833.65</c:v>
                </c:pt>
                <c:pt idx="112">
                  <c:v>1823.45</c:v>
                </c:pt>
                <c:pt idx="113">
                  <c:v>1840.05</c:v>
                </c:pt>
                <c:pt idx="114">
                  <c:v>1831.5</c:v>
                </c:pt>
                <c:pt idx="115">
                  <c:v>1798</c:v>
                </c:pt>
                <c:pt idx="116">
                  <c:v>1794.68</c:v>
                </c:pt>
                <c:pt idx="117">
                  <c:v>1776.5</c:v>
                </c:pt>
                <c:pt idx="118">
                  <c:v>1758.35</c:v>
                </c:pt>
                <c:pt idx="119">
                  <c:v>1757</c:v>
                </c:pt>
                <c:pt idx="120">
                  <c:v>1730.5</c:v>
                </c:pt>
                <c:pt idx="121">
                  <c:v>1748.83</c:v>
                </c:pt>
                <c:pt idx="122">
                  <c:v>1741.95</c:v>
                </c:pt>
                <c:pt idx="123">
                  <c:v>1700.8</c:v>
                </c:pt>
                <c:pt idx="124">
                  <c:v>1688</c:v>
                </c:pt>
                <c:pt idx="125">
                  <c:v>1673.8</c:v>
                </c:pt>
                <c:pt idx="126">
                  <c:v>1693.13</c:v>
                </c:pt>
                <c:pt idx="127">
                  <c:v>1724.6</c:v>
                </c:pt>
                <c:pt idx="128">
                  <c:v>1722.6</c:v>
                </c:pt>
                <c:pt idx="129">
                  <c:v>1719.5</c:v>
                </c:pt>
                <c:pt idx="130">
                  <c:v>1723.55</c:v>
                </c:pt>
                <c:pt idx="131">
                  <c:v>1741</c:v>
                </c:pt>
                <c:pt idx="132">
                  <c:v>1726.85</c:v>
                </c:pt>
                <c:pt idx="133">
                  <c:v>1743.4</c:v>
                </c:pt>
                <c:pt idx="134">
                  <c:v>1736.5</c:v>
                </c:pt>
                <c:pt idx="135">
                  <c:v>1723.9</c:v>
                </c:pt>
                <c:pt idx="136">
                  <c:v>1731.8</c:v>
                </c:pt>
                <c:pt idx="137">
                  <c:v>1755.7</c:v>
                </c:pt>
                <c:pt idx="138">
                  <c:v>1764.1</c:v>
                </c:pt>
                <c:pt idx="139">
                  <c:v>1762.05</c:v>
                </c:pt>
                <c:pt idx="140">
                  <c:v>1773.5</c:v>
                </c:pt>
                <c:pt idx="141">
                  <c:v>1768.35</c:v>
                </c:pt>
                <c:pt idx="142">
                  <c:v>1775</c:v>
                </c:pt>
                <c:pt idx="143">
                  <c:v>1784</c:v>
                </c:pt>
                <c:pt idx="144">
                  <c:v>1795</c:v>
                </c:pt>
                <c:pt idx="145">
                  <c:v>1789.6</c:v>
                </c:pt>
                <c:pt idx="146">
                  <c:v>1807</c:v>
                </c:pt>
                <c:pt idx="147">
                  <c:v>1794.45</c:v>
                </c:pt>
                <c:pt idx="148">
                  <c:v>1789.5</c:v>
                </c:pt>
                <c:pt idx="149">
                  <c:v>1780.5</c:v>
                </c:pt>
                <c:pt idx="150">
                  <c:v>1790.55</c:v>
                </c:pt>
                <c:pt idx="151">
                  <c:v>1797</c:v>
                </c:pt>
                <c:pt idx="152">
                  <c:v>1781.15</c:v>
                </c:pt>
                <c:pt idx="153">
                  <c:v>1722.22</c:v>
                </c:pt>
                <c:pt idx="154">
                  <c:v>1719</c:v>
                </c:pt>
                <c:pt idx="155">
                  <c:v>1717</c:v>
                </c:pt>
                <c:pt idx="156">
                  <c:v>1754.5</c:v>
                </c:pt>
                <c:pt idx="157">
                  <c:v>1769.5</c:v>
                </c:pt>
                <c:pt idx="158">
                  <c:v>1788.5</c:v>
                </c:pt>
                <c:pt idx="159">
                  <c:v>1797.25</c:v>
                </c:pt>
                <c:pt idx="160">
                  <c:v>1808.5</c:v>
                </c:pt>
                <c:pt idx="161">
                  <c:v>1818</c:v>
                </c:pt>
                <c:pt idx="162">
                  <c:v>1842.25</c:v>
                </c:pt>
                <c:pt idx="163">
                  <c:v>1843.5</c:v>
                </c:pt>
                <c:pt idx="164">
                  <c:v>1875.25</c:v>
                </c:pt>
                <c:pt idx="165">
                  <c:v>1903.5</c:v>
                </c:pt>
                <c:pt idx="166">
                  <c:v>1863.8</c:v>
                </c:pt>
                <c:pt idx="167">
                  <c:v>1812.5</c:v>
                </c:pt>
                <c:pt idx="168">
                  <c:v>1820</c:v>
                </c:pt>
                <c:pt idx="169">
                  <c:v>1832.75</c:v>
                </c:pt>
                <c:pt idx="170">
                  <c:v>1823.5</c:v>
                </c:pt>
                <c:pt idx="171">
                  <c:v>1854.3</c:v>
                </c:pt>
                <c:pt idx="172">
                  <c:v>1846.5</c:v>
                </c:pt>
                <c:pt idx="173">
                  <c:v>1849.1</c:v>
                </c:pt>
                <c:pt idx="174">
                  <c:v>1882.5</c:v>
                </c:pt>
                <c:pt idx="175">
                  <c:v>1888.5</c:v>
                </c:pt>
                <c:pt idx="176">
                  <c:v>1854.5</c:v>
                </c:pt>
                <c:pt idx="177">
                  <c:v>1821.5</c:v>
                </c:pt>
                <c:pt idx="178">
                  <c:v>1861.5</c:v>
                </c:pt>
                <c:pt idx="179">
                  <c:v>1833.5</c:v>
                </c:pt>
                <c:pt idx="180">
                  <c:v>1808</c:v>
                </c:pt>
                <c:pt idx="181">
                  <c:v>1816.25</c:v>
                </c:pt>
                <c:pt idx="182">
                  <c:v>1816</c:v>
                </c:pt>
                <c:pt idx="183">
                  <c:v>1787.25</c:v>
                </c:pt>
                <c:pt idx="184">
                  <c:v>1811</c:v>
                </c:pt>
                <c:pt idx="185">
                  <c:v>1774</c:v>
                </c:pt>
                <c:pt idx="186">
                  <c:v>1779.5</c:v>
                </c:pt>
                <c:pt idx="187">
                  <c:v>1761</c:v>
                </c:pt>
                <c:pt idx="188">
                  <c:v>1688.5</c:v>
                </c:pt>
                <c:pt idx="189">
                  <c:v>1608.75</c:v>
                </c:pt>
                <c:pt idx="190">
                  <c:v>1561.5</c:v>
                </c:pt>
                <c:pt idx="191">
                  <c:v>1561.5</c:v>
                </c:pt>
                <c:pt idx="192">
                  <c:v>1528</c:v>
                </c:pt>
                <c:pt idx="193">
                  <c:v>1524</c:v>
                </c:pt>
                <c:pt idx="194">
                  <c:v>1525</c:v>
                </c:pt>
                <c:pt idx="195">
                  <c:v>1508.75</c:v>
                </c:pt>
                <c:pt idx="196">
                  <c:v>1477.5</c:v>
                </c:pt>
                <c:pt idx="197">
                  <c:v>1493</c:v>
                </c:pt>
                <c:pt idx="198">
                  <c:v>1512.5</c:v>
                </c:pt>
                <c:pt idx="199">
                  <c:v>1495</c:v>
                </c:pt>
                <c:pt idx="200">
                  <c:v>1524</c:v>
                </c:pt>
                <c:pt idx="201">
                  <c:v>1520.5</c:v>
                </c:pt>
                <c:pt idx="202">
                  <c:v>1550</c:v>
                </c:pt>
                <c:pt idx="203">
                  <c:v>1533.5</c:v>
                </c:pt>
                <c:pt idx="204">
                  <c:v>1555.5</c:v>
                </c:pt>
                <c:pt idx="205">
                  <c:v>1554</c:v>
                </c:pt>
                <c:pt idx="206">
                  <c:v>1533.5</c:v>
                </c:pt>
                <c:pt idx="207">
                  <c:v>1516.5</c:v>
                </c:pt>
                <c:pt idx="208">
                  <c:v>1496.5</c:v>
                </c:pt>
                <c:pt idx="209">
                  <c:v>1511.5</c:v>
                </c:pt>
                <c:pt idx="210">
                  <c:v>1545</c:v>
                </c:pt>
                <c:pt idx="211">
                  <c:v>1565.5</c:v>
                </c:pt>
                <c:pt idx="212">
                  <c:v>1595.5</c:v>
                </c:pt>
                <c:pt idx="213">
                  <c:v>1637.5</c:v>
                </c:pt>
                <c:pt idx="214">
                  <c:v>1646.5</c:v>
                </c:pt>
                <c:pt idx="215">
                  <c:v>1599.5</c:v>
                </c:pt>
                <c:pt idx="216">
                  <c:v>1590</c:v>
                </c:pt>
                <c:pt idx="217">
                  <c:v>1602.5</c:v>
                </c:pt>
                <c:pt idx="218">
                  <c:v>1640.5</c:v>
                </c:pt>
                <c:pt idx="219">
                  <c:v>1633.5</c:v>
                </c:pt>
                <c:pt idx="220">
                  <c:v>1658</c:v>
                </c:pt>
                <c:pt idx="221">
                  <c:v>1661</c:v>
                </c:pt>
                <c:pt idx="222">
                  <c:v>1627.5</c:v>
                </c:pt>
                <c:pt idx="223">
                  <c:v>1621.75</c:v>
                </c:pt>
                <c:pt idx="224">
                  <c:v>1644.25</c:v>
                </c:pt>
                <c:pt idx="225">
                  <c:v>1641.5</c:v>
                </c:pt>
                <c:pt idx="226">
                  <c:v>1640</c:v>
                </c:pt>
                <c:pt idx="227">
                  <c:v>1619.75</c:v>
                </c:pt>
                <c:pt idx="228">
                  <c:v>1583.25</c:v>
                </c:pt>
                <c:pt idx="229">
                  <c:v>1595</c:v>
                </c:pt>
                <c:pt idx="230">
                  <c:v>1548.75</c:v>
                </c:pt>
                <c:pt idx="231">
                  <c:v>1567</c:v>
                </c:pt>
                <c:pt idx="232">
                  <c:v>1547.75</c:v>
                </c:pt>
                <c:pt idx="233">
                  <c:v>1542</c:v>
                </c:pt>
                <c:pt idx="234">
                  <c:v>1530.5</c:v>
                </c:pt>
                <c:pt idx="235">
                  <c:v>1543.63</c:v>
                </c:pt>
                <c:pt idx="236">
                  <c:v>1536.25</c:v>
                </c:pt>
                <c:pt idx="237">
                  <c:v>1559</c:v>
                </c:pt>
                <c:pt idx="238">
                  <c:v>1560.5</c:v>
                </c:pt>
                <c:pt idx="239">
                  <c:v>1548</c:v>
                </c:pt>
                <c:pt idx="240">
                  <c:v>1520.5</c:v>
                </c:pt>
                <c:pt idx="241">
                  <c:v>1524.5</c:v>
                </c:pt>
                <c:pt idx="242">
                  <c:v>1526.5</c:v>
                </c:pt>
                <c:pt idx="243">
                  <c:v>1494</c:v>
                </c:pt>
                <c:pt idx="244">
                  <c:v>1514.5</c:v>
                </c:pt>
                <c:pt idx="245">
                  <c:v>1487</c:v>
                </c:pt>
                <c:pt idx="246">
                  <c:v>1474.5</c:v>
                </c:pt>
                <c:pt idx="247">
                  <c:v>1422.25</c:v>
                </c:pt>
                <c:pt idx="248">
                  <c:v>1406</c:v>
                </c:pt>
                <c:pt idx="249">
                  <c:v>1420</c:v>
                </c:pt>
                <c:pt idx="250">
                  <c:v>1411</c:v>
                </c:pt>
                <c:pt idx="251">
                  <c:v>1432</c:v>
                </c:pt>
                <c:pt idx="252">
                  <c:v>1428.5</c:v>
                </c:pt>
                <c:pt idx="253">
                  <c:v>1422</c:v>
                </c:pt>
                <c:pt idx="254">
                  <c:v>1425.5</c:v>
                </c:pt>
                <c:pt idx="255">
                  <c:v>1425.5</c:v>
                </c:pt>
                <c:pt idx="256">
                  <c:v>1428.5</c:v>
                </c:pt>
                <c:pt idx="257">
                  <c:v>1384.75</c:v>
                </c:pt>
                <c:pt idx="258">
                  <c:v>1370.38</c:v>
                </c:pt>
                <c:pt idx="259">
                  <c:v>1394.5</c:v>
                </c:pt>
                <c:pt idx="260">
                  <c:v>1394.5</c:v>
                </c:pt>
                <c:pt idx="261">
                  <c:v>1426</c:v>
                </c:pt>
                <c:pt idx="262">
                  <c:v>1419.5</c:v>
                </c:pt>
                <c:pt idx="263">
                  <c:v>1411</c:v>
                </c:pt>
                <c:pt idx="264">
                  <c:v>1401.5</c:v>
                </c:pt>
                <c:pt idx="265">
                  <c:v>1426</c:v>
                </c:pt>
                <c:pt idx="266">
                  <c:v>1461.75</c:v>
                </c:pt>
                <c:pt idx="267">
                  <c:v>1496.5</c:v>
                </c:pt>
                <c:pt idx="268">
                  <c:v>1498.94</c:v>
                </c:pt>
                <c:pt idx="269">
                  <c:v>1489.5</c:v>
                </c:pt>
                <c:pt idx="270">
                  <c:v>1498.5</c:v>
                </c:pt>
                <c:pt idx="271">
                  <c:v>1522.06</c:v>
                </c:pt>
                <c:pt idx="272">
                  <c:v>1523.25</c:v>
                </c:pt>
                <c:pt idx="273">
                  <c:v>1521.63</c:v>
                </c:pt>
                <c:pt idx="274">
                  <c:v>1534.31</c:v>
                </c:pt>
                <c:pt idx="275">
                  <c:v>1561.75</c:v>
                </c:pt>
                <c:pt idx="276">
                  <c:v>1549.38</c:v>
                </c:pt>
                <c:pt idx="277">
                  <c:v>1581.75</c:v>
                </c:pt>
                <c:pt idx="278">
                  <c:v>1609.19</c:v>
                </c:pt>
                <c:pt idx="279">
                  <c:v>1621.5</c:v>
                </c:pt>
                <c:pt idx="280">
                  <c:v>1612.5</c:v>
                </c:pt>
                <c:pt idx="281">
                  <c:v>1587.13</c:v>
                </c:pt>
                <c:pt idx="282">
                  <c:v>1618</c:v>
                </c:pt>
                <c:pt idx="283">
                  <c:v>1630.5</c:v>
                </c:pt>
                <c:pt idx="284">
                  <c:v>1623.75</c:v>
                </c:pt>
                <c:pt idx="285">
                  <c:v>1626.13</c:v>
                </c:pt>
                <c:pt idx="286">
                  <c:v>1650.5</c:v>
                </c:pt>
                <c:pt idx="287">
                  <c:v>1664.5</c:v>
                </c:pt>
                <c:pt idx="288">
                  <c:v>1656</c:v>
                </c:pt>
                <c:pt idx="289">
                  <c:v>1658.25</c:v>
                </c:pt>
                <c:pt idx="290">
                  <c:v>1651.94</c:v>
                </c:pt>
                <c:pt idx="291">
                  <c:v>1631.13</c:v>
                </c:pt>
                <c:pt idx="292">
                  <c:v>1634.31</c:v>
                </c:pt>
                <c:pt idx="293">
                  <c:v>1624.5</c:v>
                </c:pt>
                <c:pt idx="294">
                  <c:v>1633.25</c:v>
                </c:pt>
                <c:pt idx="295">
                  <c:v>1647</c:v>
                </c:pt>
                <c:pt idx="296">
                  <c:v>1686.75</c:v>
                </c:pt>
                <c:pt idx="297">
                  <c:v>1724.13</c:v>
                </c:pt>
                <c:pt idx="298">
                  <c:v>1722.75</c:v>
                </c:pt>
                <c:pt idx="299">
                  <c:v>1713.13</c:v>
                </c:pt>
                <c:pt idx="300">
                  <c:v>1706.5</c:v>
                </c:pt>
                <c:pt idx="301">
                  <c:v>1718.75</c:v>
                </c:pt>
                <c:pt idx="302">
                  <c:v>1679.25</c:v>
                </c:pt>
                <c:pt idx="303">
                  <c:v>1700.25</c:v>
                </c:pt>
                <c:pt idx="304">
                  <c:v>1699.25</c:v>
                </c:pt>
                <c:pt idx="305">
                  <c:v>1662.63</c:v>
                </c:pt>
                <c:pt idx="306">
                  <c:v>1614.88</c:v>
                </c:pt>
                <c:pt idx="307">
                  <c:v>1630</c:v>
                </c:pt>
                <c:pt idx="308">
                  <c:v>1662.5</c:v>
                </c:pt>
                <c:pt idx="309">
                  <c:v>1684.25</c:v>
                </c:pt>
                <c:pt idx="310">
                  <c:v>1695</c:v>
                </c:pt>
                <c:pt idx="311">
                  <c:v>1688</c:v>
                </c:pt>
                <c:pt idx="312">
                  <c:v>1673</c:v>
                </c:pt>
                <c:pt idx="313">
                  <c:v>1686</c:v>
                </c:pt>
                <c:pt idx="314">
                  <c:v>1671.75</c:v>
                </c:pt>
                <c:pt idx="315">
                  <c:v>1683.75</c:v>
                </c:pt>
                <c:pt idx="316">
                  <c:v>1655.63</c:v>
                </c:pt>
                <c:pt idx="317">
                  <c:v>1639.75</c:v>
                </c:pt>
                <c:pt idx="318">
                  <c:v>1620.38</c:v>
                </c:pt>
                <c:pt idx="319">
                  <c:v>1626.5</c:v>
                </c:pt>
                <c:pt idx="320">
                  <c:v>1648.13</c:v>
                </c:pt>
                <c:pt idx="321">
                  <c:v>1654.06</c:v>
                </c:pt>
                <c:pt idx="322">
                  <c:v>1635.75</c:v>
                </c:pt>
                <c:pt idx="323">
                  <c:v>1627.75</c:v>
                </c:pt>
                <c:pt idx="324">
                  <c:v>1638.75</c:v>
                </c:pt>
                <c:pt idx="325">
                  <c:v>1650.88</c:v>
                </c:pt>
                <c:pt idx="326">
                  <c:v>1642.63</c:v>
                </c:pt>
                <c:pt idx="327">
                  <c:v>1600.13</c:v>
                </c:pt>
                <c:pt idx="328">
                  <c:v>1604.63</c:v>
                </c:pt>
                <c:pt idx="329">
                  <c:v>1601.15</c:v>
                </c:pt>
                <c:pt idx="330">
                  <c:v>1612.5</c:v>
                </c:pt>
                <c:pt idx="331">
                  <c:v>1598.13</c:v>
                </c:pt>
                <c:pt idx="332">
                  <c:v>1584.88</c:v>
                </c:pt>
                <c:pt idx="333">
                  <c:v>1604.63</c:v>
                </c:pt>
                <c:pt idx="334">
                  <c:v>1584.38</c:v>
                </c:pt>
                <c:pt idx="335">
                  <c:v>1576</c:v>
                </c:pt>
                <c:pt idx="336">
                  <c:v>1584.75</c:v>
                </c:pt>
                <c:pt idx="337">
                  <c:v>1578.5</c:v>
                </c:pt>
                <c:pt idx="338">
                  <c:v>1580.5</c:v>
                </c:pt>
                <c:pt idx="339">
                  <c:v>1581.5</c:v>
                </c:pt>
                <c:pt idx="340">
                  <c:v>1560.5</c:v>
                </c:pt>
                <c:pt idx="341">
                  <c:v>1546.5</c:v>
                </c:pt>
                <c:pt idx="342">
                  <c:v>1554.06</c:v>
                </c:pt>
                <c:pt idx="343">
                  <c:v>1569.13</c:v>
                </c:pt>
                <c:pt idx="344">
                  <c:v>1572.13</c:v>
                </c:pt>
                <c:pt idx="345">
                  <c:v>1567</c:v>
                </c:pt>
                <c:pt idx="346">
                  <c:v>1571.88</c:v>
                </c:pt>
                <c:pt idx="347">
                  <c:v>1562.25</c:v>
                </c:pt>
                <c:pt idx="348">
                  <c:v>1536.88</c:v>
                </c:pt>
                <c:pt idx="349">
                  <c:v>1527.13</c:v>
                </c:pt>
                <c:pt idx="350">
                  <c:v>1528.88</c:v>
                </c:pt>
                <c:pt idx="351">
                  <c:v>1511.25</c:v>
                </c:pt>
                <c:pt idx="352">
                  <c:v>1500</c:v>
                </c:pt>
                <c:pt idx="353">
                  <c:v>1487.88</c:v>
                </c:pt>
                <c:pt idx="354">
                  <c:v>1464.5</c:v>
                </c:pt>
                <c:pt idx="355">
                  <c:v>1438.5</c:v>
                </c:pt>
                <c:pt idx="356">
                  <c:v>1433.38</c:v>
                </c:pt>
                <c:pt idx="357">
                  <c:v>1431.38</c:v>
                </c:pt>
                <c:pt idx="358">
                  <c:v>1452.75</c:v>
                </c:pt>
                <c:pt idx="359">
                  <c:v>1455.5</c:v>
                </c:pt>
                <c:pt idx="360">
                  <c:v>1467.13</c:v>
                </c:pt>
                <c:pt idx="361">
                  <c:v>1444.75</c:v>
                </c:pt>
                <c:pt idx="362">
                  <c:v>1425</c:v>
                </c:pt>
                <c:pt idx="363">
                  <c:v>1420</c:v>
                </c:pt>
                <c:pt idx="364">
                  <c:v>1431</c:v>
                </c:pt>
                <c:pt idx="365">
                  <c:v>1439.5</c:v>
                </c:pt>
                <c:pt idx="366">
                  <c:v>1430</c:v>
                </c:pt>
                <c:pt idx="367">
                  <c:v>1400.5</c:v>
                </c:pt>
                <c:pt idx="368">
                  <c:v>1415.5</c:v>
                </c:pt>
                <c:pt idx="369">
                  <c:v>1445</c:v>
                </c:pt>
                <c:pt idx="370">
                  <c:v>1429.88</c:v>
                </c:pt>
                <c:pt idx="371">
                  <c:v>1436.88</c:v>
                </c:pt>
                <c:pt idx="372">
                  <c:v>1463.25</c:v>
                </c:pt>
                <c:pt idx="373">
                  <c:v>1441.13</c:v>
                </c:pt>
                <c:pt idx="374">
                  <c:v>1433</c:v>
                </c:pt>
                <c:pt idx="375">
                  <c:v>1444.13</c:v>
                </c:pt>
                <c:pt idx="376">
                  <c:v>1454.25</c:v>
                </c:pt>
                <c:pt idx="377">
                  <c:v>1464.63</c:v>
                </c:pt>
                <c:pt idx="378">
                  <c:v>1494.88</c:v>
                </c:pt>
                <c:pt idx="379">
                  <c:v>1484.06</c:v>
                </c:pt>
                <c:pt idx="380">
                  <c:v>1483.75</c:v>
                </c:pt>
                <c:pt idx="381">
                  <c:v>1481.75</c:v>
                </c:pt>
                <c:pt idx="382">
                  <c:v>1458.1</c:v>
                </c:pt>
                <c:pt idx="383">
                  <c:v>1438.7</c:v>
                </c:pt>
                <c:pt idx="384">
                  <c:v>1436.68</c:v>
                </c:pt>
                <c:pt idx="385">
                  <c:v>1443.6</c:v>
                </c:pt>
                <c:pt idx="386">
                  <c:v>1427.2</c:v>
                </c:pt>
                <c:pt idx="387">
                  <c:v>1410.15</c:v>
                </c:pt>
                <c:pt idx="388">
                  <c:v>1389</c:v>
                </c:pt>
                <c:pt idx="389">
                  <c:v>1447.8</c:v>
                </c:pt>
                <c:pt idx="390">
                  <c:v>1455.78</c:v>
                </c:pt>
                <c:pt idx="391">
                  <c:v>1489.9</c:v>
                </c:pt>
                <c:pt idx="392">
                  <c:v>1480</c:v>
                </c:pt>
                <c:pt idx="393">
                  <c:v>1474.45</c:v>
                </c:pt>
                <c:pt idx="394">
                  <c:v>1444.5</c:v>
                </c:pt>
                <c:pt idx="395">
                  <c:v>1444.25</c:v>
                </c:pt>
                <c:pt idx="396">
                  <c:v>1423.98</c:v>
                </c:pt>
                <c:pt idx="397">
                  <c:v>1427.6</c:v>
                </c:pt>
                <c:pt idx="398">
                  <c:v>1416.85</c:v>
                </c:pt>
                <c:pt idx="399">
                  <c:v>1430.5</c:v>
                </c:pt>
                <c:pt idx="400">
                  <c:v>1417.7</c:v>
                </c:pt>
                <c:pt idx="401">
                  <c:v>1417</c:v>
                </c:pt>
                <c:pt idx="402">
                  <c:v>1405.6</c:v>
                </c:pt>
                <c:pt idx="403">
                  <c:v>1419</c:v>
                </c:pt>
                <c:pt idx="404">
                  <c:v>1414</c:v>
                </c:pt>
                <c:pt idx="405">
                  <c:v>1399.7</c:v>
                </c:pt>
                <c:pt idx="406">
                  <c:v>1384.58</c:v>
                </c:pt>
                <c:pt idx="407">
                  <c:v>1399.25</c:v>
                </c:pt>
                <c:pt idx="408">
                  <c:v>1405.15</c:v>
                </c:pt>
                <c:pt idx="409">
                  <c:v>1410.7</c:v>
                </c:pt>
                <c:pt idx="410">
                  <c:v>1416.8</c:v>
                </c:pt>
                <c:pt idx="411">
                  <c:v>1415.3</c:v>
                </c:pt>
                <c:pt idx="412">
                  <c:v>1398.4</c:v>
                </c:pt>
                <c:pt idx="413">
                  <c:v>1388</c:v>
                </c:pt>
                <c:pt idx="414">
                  <c:v>1406</c:v>
                </c:pt>
                <c:pt idx="415">
                  <c:v>1398.78</c:v>
                </c:pt>
                <c:pt idx="416">
                  <c:v>1408.57</c:v>
                </c:pt>
                <c:pt idx="417">
                  <c:v>1408.43</c:v>
                </c:pt>
                <c:pt idx="418">
                  <c:v>1412</c:v>
                </c:pt>
                <c:pt idx="419">
                  <c:v>1400.3</c:v>
                </c:pt>
                <c:pt idx="420">
                  <c:v>1386.68</c:v>
                </c:pt>
                <c:pt idx="421">
                  <c:v>1396.05</c:v>
                </c:pt>
                <c:pt idx="422">
                  <c:v>1394.45</c:v>
                </c:pt>
                <c:pt idx="423">
                  <c:v>1441.78</c:v>
                </c:pt>
                <c:pt idx="424">
                  <c:v>1474.25</c:v>
                </c:pt>
                <c:pt idx="425">
                  <c:v>1492.15</c:v>
                </c:pt>
                <c:pt idx="426">
                  <c:v>1508.97</c:v>
                </c:pt>
                <c:pt idx="427">
                  <c:v>1536</c:v>
                </c:pt>
                <c:pt idx="428">
                  <c:v>1541.95</c:v>
                </c:pt>
                <c:pt idx="429">
                  <c:v>1549.45</c:v>
                </c:pt>
                <c:pt idx="430">
                  <c:v>1543.98</c:v>
                </c:pt>
                <c:pt idx="431">
                  <c:v>1518</c:v>
                </c:pt>
                <c:pt idx="432">
                  <c:v>1516.55</c:v>
                </c:pt>
                <c:pt idx="433">
                  <c:v>1507.65</c:v>
                </c:pt>
                <c:pt idx="434">
                  <c:v>1540</c:v>
                </c:pt>
                <c:pt idx="435">
                  <c:v>1551.55</c:v>
                </c:pt>
                <c:pt idx="436">
                  <c:v>1569.45</c:v>
                </c:pt>
                <c:pt idx="437">
                  <c:v>1571.35</c:v>
                </c:pt>
                <c:pt idx="438">
                  <c:v>1583.1</c:v>
                </c:pt>
                <c:pt idx="439">
                  <c:v>1591.35</c:v>
                </c:pt>
                <c:pt idx="440">
                  <c:v>1592.95</c:v>
                </c:pt>
                <c:pt idx="441">
                  <c:v>1605.25</c:v>
                </c:pt>
                <c:pt idx="442">
                  <c:v>1646.05</c:v>
                </c:pt>
                <c:pt idx="443">
                  <c:v>1684.95</c:v>
                </c:pt>
                <c:pt idx="444">
                  <c:v>1709</c:v>
                </c:pt>
                <c:pt idx="445">
                  <c:v>1666.35</c:v>
                </c:pt>
                <c:pt idx="446">
                  <c:v>1631.18</c:v>
                </c:pt>
                <c:pt idx="447">
                  <c:v>1639.3</c:v>
                </c:pt>
                <c:pt idx="448">
                  <c:v>1626.5</c:v>
                </c:pt>
                <c:pt idx="449">
                  <c:v>1635.1</c:v>
                </c:pt>
                <c:pt idx="450">
                  <c:v>1621.5</c:v>
                </c:pt>
                <c:pt idx="451">
                  <c:v>1627.9</c:v>
                </c:pt>
                <c:pt idx="452">
                  <c:v>1634.75</c:v>
                </c:pt>
                <c:pt idx="453">
                  <c:v>1649.3</c:v>
                </c:pt>
                <c:pt idx="454">
                  <c:v>1662</c:v>
                </c:pt>
                <c:pt idx="455">
                  <c:v>1679.2</c:v>
                </c:pt>
                <c:pt idx="456">
                  <c:v>1677.3</c:v>
                </c:pt>
                <c:pt idx="457">
                  <c:v>1687</c:v>
                </c:pt>
                <c:pt idx="458">
                  <c:v>1717.97</c:v>
                </c:pt>
                <c:pt idx="459">
                  <c:v>1706.28</c:v>
                </c:pt>
                <c:pt idx="460">
                  <c:v>1694.45</c:v>
                </c:pt>
                <c:pt idx="461">
                  <c:v>1688.35</c:v>
                </c:pt>
                <c:pt idx="462">
                  <c:v>1673.95</c:v>
                </c:pt>
                <c:pt idx="463">
                  <c:v>1677.4</c:v>
                </c:pt>
                <c:pt idx="464">
                  <c:v>1651.53</c:v>
                </c:pt>
                <c:pt idx="465">
                  <c:v>1640.25</c:v>
                </c:pt>
              </c:numCache>
            </c:numRef>
          </c:val>
          <c:extLst>
            <c:ext xmlns:c16="http://schemas.microsoft.com/office/drawing/2014/chart" uri="{C3380CC4-5D6E-409C-BE32-E72D297353CC}">
              <c16:uniqueId val="{00000000-8A01-4072-A8B0-FB73241CD0B2}"/>
            </c:ext>
          </c:extLst>
        </c:ser>
        <c:dLbls>
          <c:showLegendKey val="0"/>
          <c:showVal val="0"/>
          <c:showCatName val="0"/>
          <c:showSerName val="0"/>
          <c:showPercent val="0"/>
          <c:showBubbleSize val="0"/>
        </c:dLbls>
        <c:gapWidth val="355"/>
        <c:overlap val="-70"/>
        <c:axId val="1125734104"/>
        <c:axId val="1125735416"/>
      </c:barChart>
      <c:dateAx>
        <c:axId val="11257341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35416"/>
        <c:crosses val="autoZero"/>
        <c:auto val="1"/>
        <c:lblOffset val="100"/>
        <c:baseTimeUnit val="days"/>
      </c:dateAx>
      <c:valAx>
        <c:axId val="11257354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341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Data!$E$1:$E$2</c:f>
              <c:strCache>
                <c:ptCount val="2"/>
                <c:pt idx="0">
                  <c:v>Copper</c:v>
                </c:pt>
                <c:pt idx="1">
                  <c:v>US$ / lb</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numRef>
              <c:f>Data!$A$3:$A$468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Data!$E$3:$E$468</c:f>
              <c:numCache>
                <c:formatCode>_-* #,##0.00_-;\-* #,##0.00_-;_-* "-"??_-;_-@_-</c:formatCode>
                <c:ptCount val="466"/>
                <c:pt idx="0">
                  <c:v>4.38</c:v>
                </c:pt>
                <c:pt idx="1">
                  <c:v>4.37</c:v>
                </c:pt>
                <c:pt idx="2">
                  <c:v>4.3499999999999996</c:v>
                </c:pt>
                <c:pt idx="3">
                  <c:v>4.3</c:v>
                </c:pt>
                <c:pt idx="4">
                  <c:v>4.28</c:v>
                </c:pt>
                <c:pt idx="5">
                  <c:v>4.2300000000000004</c:v>
                </c:pt>
                <c:pt idx="6">
                  <c:v>4.32</c:v>
                </c:pt>
                <c:pt idx="7">
                  <c:v>4.4000000000000004</c:v>
                </c:pt>
                <c:pt idx="8">
                  <c:v>4.3600000000000003</c:v>
                </c:pt>
                <c:pt idx="9">
                  <c:v>4.38</c:v>
                </c:pt>
                <c:pt idx="10">
                  <c:v>4.38</c:v>
                </c:pt>
                <c:pt idx="11">
                  <c:v>4.41</c:v>
                </c:pt>
                <c:pt idx="12">
                  <c:v>4.3499999999999996</c:v>
                </c:pt>
                <c:pt idx="13">
                  <c:v>4.25</c:v>
                </c:pt>
                <c:pt idx="14">
                  <c:v>4.29</c:v>
                </c:pt>
                <c:pt idx="15">
                  <c:v>4.33</c:v>
                </c:pt>
                <c:pt idx="16">
                  <c:v>4.2</c:v>
                </c:pt>
                <c:pt idx="17">
                  <c:v>4.24</c:v>
                </c:pt>
                <c:pt idx="18">
                  <c:v>4.29</c:v>
                </c:pt>
                <c:pt idx="19">
                  <c:v>4.33</c:v>
                </c:pt>
                <c:pt idx="20">
                  <c:v>4.43</c:v>
                </c:pt>
                <c:pt idx="21">
                  <c:v>4.5199999999999996</c:v>
                </c:pt>
                <c:pt idx="22">
                  <c:v>4.5199999999999996</c:v>
                </c:pt>
                <c:pt idx="23">
                  <c:v>4.51</c:v>
                </c:pt>
                <c:pt idx="24">
                  <c:v>4.5599999999999996</c:v>
                </c:pt>
                <c:pt idx="25">
                  <c:v>4.5599999999999996</c:v>
                </c:pt>
                <c:pt idx="26">
                  <c:v>4.57</c:v>
                </c:pt>
                <c:pt idx="27">
                  <c:v>4.51</c:v>
                </c:pt>
                <c:pt idx="28">
                  <c:v>4.51</c:v>
                </c:pt>
                <c:pt idx="29">
                  <c:v>4.5199999999999996</c:v>
                </c:pt>
                <c:pt idx="30">
                  <c:v>4.62</c:v>
                </c:pt>
                <c:pt idx="31">
                  <c:v>4.55</c:v>
                </c:pt>
                <c:pt idx="32">
                  <c:v>4.47</c:v>
                </c:pt>
                <c:pt idx="33">
                  <c:v>4.45</c:v>
                </c:pt>
                <c:pt idx="34">
                  <c:v>4.4800000000000004</c:v>
                </c:pt>
                <c:pt idx="35">
                  <c:v>4.45</c:v>
                </c:pt>
                <c:pt idx="36">
                  <c:v>4.34</c:v>
                </c:pt>
                <c:pt idx="37">
                  <c:v>4.2699999999999996</c:v>
                </c:pt>
                <c:pt idx="38">
                  <c:v>4.3099999999999996</c:v>
                </c:pt>
                <c:pt idx="39">
                  <c:v>4.43</c:v>
                </c:pt>
                <c:pt idx="40">
                  <c:v>4.4800000000000004</c:v>
                </c:pt>
                <c:pt idx="41">
                  <c:v>4.47</c:v>
                </c:pt>
                <c:pt idx="42">
                  <c:v>4.4800000000000004</c:v>
                </c:pt>
                <c:pt idx="43">
                  <c:v>4.49</c:v>
                </c:pt>
                <c:pt idx="44">
                  <c:v>4.4800000000000004</c:v>
                </c:pt>
                <c:pt idx="45">
                  <c:v>4.3</c:v>
                </c:pt>
                <c:pt idx="46">
                  <c:v>4.32</c:v>
                </c:pt>
                <c:pt idx="47">
                  <c:v>4.2</c:v>
                </c:pt>
                <c:pt idx="48">
                  <c:v>4.16</c:v>
                </c:pt>
                <c:pt idx="49">
                  <c:v>4.16</c:v>
                </c:pt>
                <c:pt idx="50">
                  <c:v>4.16</c:v>
                </c:pt>
                <c:pt idx="51">
                  <c:v>4.13</c:v>
                </c:pt>
                <c:pt idx="52">
                  <c:v>4.2</c:v>
                </c:pt>
                <c:pt idx="53">
                  <c:v>4.34</c:v>
                </c:pt>
                <c:pt idx="54">
                  <c:v>4.3099999999999996</c:v>
                </c:pt>
                <c:pt idx="55">
                  <c:v>4.26</c:v>
                </c:pt>
                <c:pt idx="56">
                  <c:v>4.3</c:v>
                </c:pt>
                <c:pt idx="57">
                  <c:v>4.41</c:v>
                </c:pt>
                <c:pt idx="58">
                  <c:v>4.4000000000000004</c:v>
                </c:pt>
                <c:pt idx="59">
                  <c:v>4.3899999999999997</c:v>
                </c:pt>
                <c:pt idx="60">
                  <c:v>4.32</c:v>
                </c:pt>
                <c:pt idx="61">
                  <c:v>4.34</c:v>
                </c:pt>
                <c:pt idx="62">
                  <c:v>4.25</c:v>
                </c:pt>
                <c:pt idx="63">
                  <c:v>4.2699999999999996</c:v>
                </c:pt>
                <c:pt idx="64">
                  <c:v>4.24</c:v>
                </c:pt>
                <c:pt idx="65">
                  <c:v>4.22</c:v>
                </c:pt>
                <c:pt idx="66">
                  <c:v>4.25</c:v>
                </c:pt>
                <c:pt idx="67">
                  <c:v>4.3499999999999996</c:v>
                </c:pt>
                <c:pt idx="68">
                  <c:v>4.38</c:v>
                </c:pt>
                <c:pt idx="69">
                  <c:v>4.47</c:v>
                </c:pt>
                <c:pt idx="70">
                  <c:v>4.46</c:v>
                </c:pt>
                <c:pt idx="71">
                  <c:v>4.3600000000000003</c:v>
                </c:pt>
                <c:pt idx="72">
                  <c:v>4.3</c:v>
                </c:pt>
                <c:pt idx="73">
                  <c:v>4.26</c:v>
                </c:pt>
                <c:pt idx="74">
                  <c:v>4.26</c:v>
                </c:pt>
                <c:pt idx="75">
                  <c:v>4.17</c:v>
                </c:pt>
                <c:pt idx="76">
                  <c:v>4.2300000000000004</c:v>
                </c:pt>
                <c:pt idx="77">
                  <c:v>4.33</c:v>
                </c:pt>
                <c:pt idx="78">
                  <c:v>4.3899999999999997</c:v>
                </c:pt>
                <c:pt idx="79">
                  <c:v>4.3899999999999997</c:v>
                </c:pt>
                <c:pt idx="80">
                  <c:v>4.3899999999999997</c:v>
                </c:pt>
                <c:pt idx="81">
                  <c:v>4.32</c:v>
                </c:pt>
                <c:pt idx="82">
                  <c:v>4.22</c:v>
                </c:pt>
                <c:pt idx="83">
                  <c:v>4.22</c:v>
                </c:pt>
                <c:pt idx="84">
                  <c:v>4.22</c:v>
                </c:pt>
                <c:pt idx="85">
                  <c:v>4.22</c:v>
                </c:pt>
                <c:pt idx="86">
                  <c:v>4.2300000000000004</c:v>
                </c:pt>
                <c:pt idx="87">
                  <c:v>4.13</c:v>
                </c:pt>
                <c:pt idx="88">
                  <c:v>3.99</c:v>
                </c:pt>
                <c:pt idx="89">
                  <c:v>4</c:v>
                </c:pt>
                <c:pt idx="90">
                  <c:v>4.0199999999999996</c:v>
                </c:pt>
                <c:pt idx="91">
                  <c:v>4.03</c:v>
                </c:pt>
                <c:pt idx="92">
                  <c:v>3.94</c:v>
                </c:pt>
                <c:pt idx="93">
                  <c:v>3.95</c:v>
                </c:pt>
                <c:pt idx="94">
                  <c:v>3.98</c:v>
                </c:pt>
                <c:pt idx="95">
                  <c:v>4</c:v>
                </c:pt>
                <c:pt idx="96">
                  <c:v>3.98</c:v>
                </c:pt>
                <c:pt idx="97">
                  <c:v>4.0999999999999996</c:v>
                </c:pt>
                <c:pt idx="98">
                  <c:v>4.05</c:v>
                </c:pt>
                <c:pt idx="99">
                  <c:v>4.0999999999999996</c:v>
                </c:pt>
                <c:pt idx="100">
                  <c:v>3.98</c:v>
                </c:pt>
                <c:pt idx="101">
                  <c:v>4.01</c:v>
                </c:pt>
                <c:pt idx="102">
                  <c:v>4.1100000000000003</c:v>
                </c:pt>
                <c:pt idx="103">
                  <c:v>4.09</c:v>
                </c:pt>
                <c:pt idx="104">
                  <c:v>4.17</c:v>
                </c:pt>
                <c:pt idx="105">
                  <c:v>4.17</c:v>
                </c:pt>
                <c:pt idx="106">
                  <c:v>4.17</c:v>
                </c:pt>
                <c:pt idx="107">
                  <c:v>4.12</c:v>
                </c:pt>
                <c:pt idx="108">
                  <c:v>4.04</c:v>
                </c:pt>
                <c:pt idx="109">
                  <c:v>4.12</c:v>
                </c:pt>
                <c:pt idx="110">
                  <c:v>4.1399999999999997</c:v>
                </c:pt>
                <c:pt idx="111">
                  <c:v>4.1399999999999997</c:v>
                </c:pt>
                <c:pt idx="112">
                  <c:v>4.09</c:v>
                </c:pt>
                <c:pt idx="113">
                  <c:v>4.0999999999999996</c:v>
                </c:pt>
                <c:pt idx="114">
                  <c:v>4.05</c:v>
                </c:pt>
                <c:pt idx="115">
                  <c:v>4.04</c:v>
                </c:pt>
                <c:pt idx="116">
                  <c:v>4.1500000000000004</c:v>
                </c:pt>
                <c:pt idx="117">
                  <c:v>4.1500000000000004</c:v>
                </c:pt>
                <c:pt idx="118">
                  <c:v>4.1100000000000003</c:v>
                </c:pt>
                <c:pt idx="119">
                  <c:v>4.12</c:v>
                </c:pt>
                <c:pt idx="120">
                  <c:v>4.08</c:v>
                </c:pt>
                <c:pt idx="121">
                  <c:v>4.12</c:v>
                </c:pt>
                <c:pt idx="122">
                  <c:v>4.09</c:v>
                </c:pt>
                <c:pt idx="123">
                  <c:v>4.0599999999999996</c:v>
                </c:pt>
                <c:pt idx="124">
                  <c:v>4.0999999999999996</c:v>
                </c:pt>
                <c:pt idx="125">
                  <c:v>4.0599999999999996</c:v>
                </c:pt>
                <c:pt idx="126">
                  <c:v>4.1100000000000003</c:v>
                </c:pt>
                <c:pt idx="127">
                  <c:v>4.22</c:v>
                </c:pt>
                <c:pt idx="128">
                  <c:v>4.2699999999999996</c:v>
                </c:pt>
                <c:pt idx="129">
                  <c:v>4.28</c:v>
                </c:pt>
                <c:pt idx="130">
                  <c:v>4.28</c:v>
                </c:pt>
                <c:pt idx="131">
                  <c:v>4.32</c:v>
                </c:pt>
                <c:pt idx="132">
                  <c:v>4.3099999999999996</c:v>
                </c:pt>
                <c:pt idx="133">
                  <c:v>4.41</c:v>
                </c:pt>
                <c:pt idx="134">
                  <c:v>4.37</c:v>
                </c:pt>
                <c:pt idx="135">
                  <c:v>4.33</c:v>
                </c:pt>
                <c:pt idx="136">
                  <c:v>4.37</c:v>
                </c:pt>
                <c:pt idx="137">
                  <c:v>4.37</c:v>
                </c:pt>
                <c:pt idx="138">
                  <c:v>4.3600000000000003</c:v>
                </c:pt>
                <c:pt idx="139">
                  <c:v>4.38</c:v>
                </c:pt>
                <c:pt idx="140">
                  <c:v>4.3899999999999997</c:v>
                </c:pt>
                <c:pt idx="141">
                  <c:v>4.45</c:v>
                </c:pt>
                <c:pt idx="142">
                  <c:v>4.42</c:v>
                </c:pt>
                <c:pt idx="143">
                  <c:v>4.38</c:v>
                </c:pt>
                <c:pt idx="144">
                  <c:v>4.38</c:v>
                </c:pt>
                <c:pt idx="145">
                  <c:v>4.37</c:v>
                </c:pt>
                <c:pt idx="146">
                  <c:v>4.4400000000000004</c:v>
                </c:pt>
                <c:pt idx="147">
                  <c:v>4.43</c:v>
                </c:pt>
                <c:pt idx="148">
                  <c:v>4.4400000000000004</c:v>
                </c:pt>
                <c:pt idx="149">
                  <c:v>4.45</c:v>
                </c:pt>
                <c:pt idx="150">
                  <c:v>4.37</c:v>
                </c:pt>
                <c:pt idx="151">
                  <c:v>4.38</c:v>
                </c:pt>
                <c:pt idx="152">
                  <c:v>4.3099999999999996</c:v>
                </c:pt>
                <c:pt idx="153">
                  <c:v>4.2300000000000004</c:v>
                </c:pt>
                <c:pt idx="154">
                  <c:v>4.09</c:v>
                </c:pt>
                <c:pt idx="155">
                  <c:v>3.97</c:v>
                </c:pt>
                <c:pt idx="156">
                  <c:v>3.95</c:v>
                </c:pt>
                <c:pt idx="157">
                  <c:v>3.89</c:v>
                </c:pt>
                <c:pt idx="158">
                  <c:v>4.0199999999999996</c:v>
                </c:pt>
                <c:pt idx="159">
                  <c:v>4.01</c:v>
                </c:pt>
                <c:pt idx="160">
                  <c:v>4.03</c:v>
                </c:pt>
                <c:pt idx="161">
                  <c:v>4</c:v>
                </c:pt>
                <c:pt idx="162">
                  <c:v>4.0599999999999996</c:v>
                </c:pt>
                <c:pt idx="163">
                  <c:v>3.97</c:v>
                </c:pt>
                <c:pt idx="164">
                  <c:v>3.99</c:v>
                </c:pt>
                <c:pt idx="165">
                  <c:v>3.95</c:v>
                </c:pt>
                <c:pt idx="166">
                  <c:v>4.01</c:v>
                </c:pt>
                <c:pt idx="167">
                  <c:v>4.0199999999999996</c:v>
                </c:pt>
                <c:pt idx="168">
                  <c:v>4.09</c:v>
                </c:pt>
                <c:pt idx="169">
                  <c:v>4.1100000000000003</c:v>
                </c:pt>
                <c:pt idx="170">
                  <c:v>4.1100000000000003</c:v>
                </c:pt>
                <c:pt idx="171">
                  <c:v>4.1500000000000004</c:v>
                </c:pt>
                <c:pt idx="172">
                  <c:v>4.2</c:v>
                </c:pt>
                <c:pt idx="173">
                  <c:v>4.1399999999999997</c:v>
                </c:pt>
                <c:pt idx="174">
                  <c:v>4.1100000000000003</c:v>
                </c:pt>
                <c:pt idx="175">
                  <c:v>4.0599999999999996</c:v>
                </c:pt>
                <c:pt idx="176">
                  <c:v>4.04</c:v>
                </c:pt>
                <c:pt idx="177">
                  <c:v>4.12</c:v>
                </c:pt>
                <c:pt idx="178">
                  <c:v>4.13</c:v>
                </c:pt>
                <c:pt idx="179">
                  <c:v>3.99</c:v>
                </c:pt>
                <c:pt idx="180">
                  <c:v>3.96</c:v>
                </c:pt>
                <c:pt idx="181">
                  <c:v>3.97</c:v>
                </c:pt>
                <c:pt idx="182">
                  <c:v>3.9</c:v>
                </c:pt>
                <c:pt idx="183">
                  <c:v>3.94</c:v>
                </c:pt>
                <c:pt idx="184">
                  <c:v>3.93</c:v>
                </c:pt>
                <c:pt idx="185">
                  <c:v>3.78</c:v>
                </c:pt>
                <c:pt idx="186">
                  <c:v>3.76</c:v>
                </c:pt>
                <c:pt idx="187">
                  <c:v>3.75</c:v>
                </c:pt>
                <c:pt idx="188">
                  <c:v>3.47</c:v>
                </c:pt>
                <c:pt idx="189">
                  <c:v>3.33</c:v>
                </c:pt>
                <c:pt idx="190">
                  <c:v>3.29</c:v>
                </c:pt>
                <c:pt idx="191">
                  <c:v>3.44</c:v>
                </c:pt>
                <c:pt idx="192">
                  <c:v>3.28</c:v>
                </c:pt>
                <c:pt idx="193">
                  <c:v>3.27</c:v>
                </c:pt>
                <c:pt idx="194">
                  <c:v>3.17</c:v>
                </c:pt>
                <c:pt idx="195">
                  <c:v>3.16</c:v>
                </c:pt>
                <c:pt idx="196">
                  <c:v>3.07</c:v>
                </c:pt>
                <c:pt idx="197">
                  <c:v>3.08</c:v>
                </c:pt>
                <c:pt idx="198">
                  <c:v>3.27</c:v>
                </c:pt>
                <c:pt idx="199">
                  <c:v>3.33</c:v>
                </c:pt>
                <c:pt idx="200">
                  <c:v>3.39</c:v>
                </c:pt>
                <c:pt idx="201">
                  <c:v>3.3</c:v>
                </c:pt>
                <c:pt idx="202">
                  <c:v>3.41</c:v>
                </c:pt>
                <c:pt idx="203">
                  <c:v>3.31</c:v>
                </c:pt>
                <c:pt idx="204">
                  <c:v>3.42</c:v>
                </c:pt>
                <c:pt idx="205">
                  <c:v>3.39</c:v>
                </c:pt>
                <c:pt idx="206">
                  <c:v>3.37</c:v>
                </c:pt>
                <c:pt idx="207">
                  <c:v>3.26</c:v>
                </c:pt>
                <c:pt idx="208">
                  <c:v>3.05</c:v>
                </c:pt>
                <c:pt idx="209">
                  <c:v>3.24</c:v>
                </c:pt>
                <c:pt idx="210">
                  <c:v>3.46</c:v>
                </c:pt>
                <c:pt idx="211">
                  <c:v>3.41</c:v>
                </c:pt>
                <c:pt idx="212">
                  <c:v>3.48</c:v>
                </c:pt>
                <c:pt idx="213">
                  <c:v>3.69</c:v>
                </c:pt>
                <c:pt idx="214">
                  <c:v>3.71</c:v>
                </c:pt>
                <c:pt idx="215">
                  <c:v>3.62</c:v>
                </c:pt>
                <c:pt idx="216">
                  <c:v>3.5</c:v>
                </c:pt>
                <c:pt idx="217">
                  <c:v>3.57</c:v>
                </c:pt>
                <c:pt idx="218">
                  <c:v>3.58</c:v>
                </c:pt>
                <c:pt idx="219">
                  <c:v>3.56</c:v>
                </c:pt>
                <c:pt idx="220">
                  <c:v>3.54</c:v>
                </c:pt>
                <c:pt idx="221">
                  <c:v>3.53</c:v>
                </c:pt>
                <c:pt idx="222">
                  <c:v>3.45</c:v>
                </c:pt>
                <c:pt idx="223">
                  <c:v>3.38</c:v>
                </c:pt>
                <c:pt idx="224">
                  <c:v>3.46</c:v>
                </c:pt>
                <c:pt idx="225">
                  <c:v>3.51</c:v>
                </c:pt>
                <c:pt idx="226">
                  <c:v>3.48</c:v>
                </c:pt>
                <c:pt idx="227">
                  <c:v>3.5</c:v>
                </c:pt>
                <c:pt idx="228">
                  <c:v>3.41</c:v>
                </c:pt>
                <c:pt idx="229">
                  <c:v>3.4</c:v>
                </c:pt>
                <c:pt idx="230">
                  <c:v>3.3</c:v>
                </c:pt>
                <c:pt idx="231">
                  <c:v>3.31</c:v>
                </c:pt>
                <c:pt idx="232">
                  <c:v>3.27</c:v>
                </c:pt>
                <c:pt idx="233">
                  <c:v>3.28</c:v>
                </c:pt>
                <c:pt idx="234">
                  <c:v>3.27</c:v>
                </c:pt>
                <c:pt idx="235">
                  <c:v>3.39</c:v>
                </c:pt>
                <c:pt idx="236">
                  <c:v>3.39</c:v>
                </c:pt>
                <c:pt idx="237">
                  <c:v>3.56</c:v>
                </c:pt>
                <c:pt idx="238">
                  <c:v>3.52</c:v>
                </c:pt>
                <c:pt idx="239">
                  <c:v>3.57</c:v>
                </c:pt>
                <c:pt idx="240">
                  <c:v>3.59</c:v>
                </c:pt>
                <c:pt idx="241">
                  <c:v>3.54</c:v>
                </c:pt>
                <c:pt idx="242">
                  <c:v>3.53</c:v>
                </c:pt>
                <c:pt idx="243">
                  <c:v>3.49</c:v>
                </c:pt>
                <c:pt idx="244">
                  <c:v>3.53</c:v>
                </c:pt>
                <c:pt idx="245">
                  <c:v>3.44</c:v>
                </c:pt>
                <c:pt idx="246">
                  <c:v>3.44</c:v>
                </c:pt>
                <c:pt idx="247">
                  <c:v>3.26</c:v>
                </c:pt>
                <c:pt idx="248">
                  <c:v>3.26</c:v>
                </c:pt>
                <c:pt idx="249">
                  <c:v>3.32</c:v>
                </c:pt>
                <c:pt idx="250">
                  <c:v>3.29</c:v>
                </c:pt>
                <c:pt idx="251">
                  <c:v>3.35</c:v>
                </c:pt>
                <c:pt idx="252">
                  <c:v>3.37</c:v>
                </c:pt>
                <c:pt idx="253">
                  <c:v>3.42</c:v>
                </c:pt>
                <c:pt idx="254">
                  <c:v>3.46</c:v>
                </c:pt>
                <c:pt idx="255">
                  <c:v>3.46</c:v>
                </c:pt>
                <c:pt idx="256">
                  <c:v>3.46</c:v>
                </c:pt>
                <c:pt idx="257">
                  <c:v>3.38</c:v>
                </c:pt>
                <c:pt idx="258">
                  <c:v>3.36</c:v>
                </c:pt>
                <c:pt idx="259">
                  <c:v>3.44</c:v>
                </c:pt>
                <c:pt idx="260">
                  <c:v>3.44</c:v>
                </c:pt>
                <c:pt idx="261">
                  <c:v>3.53</c:v>
                </c:pt>
                <c:pt idx="262">
                  <c:v>3.41</c:v>
                </c:pt>
                <c:pt idx="263">
                  <c:v>3.41</c:v>
                </c:pt>
                <c:pt idx="264">
                  <c:v>3.43</c:v>
                </c:pt>
                <c:pt idx="265">
                  <c:v>3.4</c:v>
                </c:pt>
                <c:pt idx="266">
                  <c:v>3.51</c:v>
                </c:pt>
                <c:pt idx="267">
                  <c:v>3.52</c:v>
                </c:pt>
                <c:pt idx="268">
                  <c:v>3.63</c:v>
                </c:pt>
                <c:pt idx="269">
                  <c:v>3.62</c:v>
                </c:pt>
                <c:pt idx="270">
                  <c:v>3.66</c:v>
                </c:pt>
                <c:pt idx="271">
                  <c:v>3.71</c:v>
                </c:pt>
                <c:pt idx="272">
                  <c:v>3.73</c:v>
                </c:pt>
                <c:pt idx="273">
                  <c:v>3.79</c:v>
                </c:pt>
                <c:pt idx="274">
                  <c:v>3.72</c:v>
                </c:pt>
                <c:pt idx="275">
                  <c:v>3.79</c:v>
                </c:pt>
                <c:pt idx="276">
                  <c:v>3.78</c:v>
                </c:pt>
                <c:pt idx="277">
                  <c:v>3.8</c:v>
                </c:pt>
                <c:pt idx="278">
                  <c:v>3.89</c:v>
                </c:pt>
                <c:pt idx="279">
                  <c:v>3.86</c:v>
                </c:pt>
                <c:pt idx="280">
                  <c:v>3.82</c:v>
                </c:pt>
                <c:pt idx="281">
                  <c:v>3.76</c:v>
                </c:pt>
                <c:pt idx="282">
                  <c:v>3.82</c:v>
                </c:pt>
                <c:pt idx="283">
                  <c:v>3.77</c:v>
                </c:pt>
                <c:pt idx="284">
                  <c:v>3.87</c:v>
                </c:pt>
                <c:pt idx="285">
                  <c:v>3.84</c:v>
                </c:pt>
                <c:pt idx="286">
                  <c:v>3.84</c:v>
                </c:pt>
                <c:pt idx="287">
                  <c:v>3.88</c:v>
                </c:pt>
                <c:pt idx="288">
                  <c:v>3.96</c:v>
                </c:pt>
                <c:pt idx="289">
                  <c:v>3.84</c:v>
                </c:pt>
                <c:pt idx="290">
                  <c:v>3.81</c:v>
                </c:pt>
                <c:pt idx="291">
                  <c:v>3.81</c:v>
                </c:pt>
                <c:pt idx="292">
                  <c:v>3.79</c:v>
                </c:pt>
                <c:pt idx="293">
                  <c:v>3.76</c:v>
                </c:pt>
                <c:pt idx="294">
                  <c:v>3.71</c:v>
                </c:pt>
                <c:pt idx="295">
                  <c:v>3.73</c:v>
                </c:pt>
                <c:pt idx="296">
                  <c:v>3.83</c:v>
                </c:pt>
                <c:pt idx="297">
                  <c:v>3.82</c:v>
                </c:pt>
                <c:pt idx="298">
                  <c:v>3.81</c:v>
                </c:pt>
                <c:pt idx="299">
                  <c:v>3.88</c:v>
                </c:pt>
                <c:pt idx="300">
                  <c:v>3.88</c:v>
                </c:pt>
                <c:pt idx="301">
                  <c:v>3.9</c:v>
                </c:pt>
                <c:pt idx="302">
                  <c:v>3.85</c:v>
                </c:pt>
                <c:pt idx="303">
                  <c:v>3.91</c:v>
                </c:pt>
                <c:pt idx="304">
                  <c:v>3.89</c:v>
                </c:pt>
                <c:pt idx="305">
                  <c:v>3.86</c:v>
                </c:pt>
                <c:pt idx="306">
                  <c:v>3.76</c:v>
                </c:pt>
                <c:pt idx="307">
                  <c:v>3.76</c:v>
                </c:pt>
                <c:pt idx="308">
                  <c:v>3.78</c:v>
                </c:pt>
                <c:pt idx="309">
                  <c:v>3.86</c:v>
                </c:pt>
                <c:pt idx="310">
                  <c:v>3.83</c:v>
                </c:pt>
                <c:pt idx="311">
                  <c:v>3.88</c:v>
                </c:pt>
                <c:pt idx="312">
                  <c:v>3.84</c:v>
                </c:pt>
                <c:pt idx="313">
                  <c:v>3.89</c:v>
                </c:pt>
                <c:pt idx="314">
                  <c:v>3.87</c:v>
                </c:pt>
                <c:pt idx="315">
                  <c:v>3.9</c:v>
                </c:pt>
                <c:pt idx="316">
                  <c:v>3.84</c:v>
                </c:pt>
                <c:pt idx="317">
                  <c:v>3.85</c:v>
                </c:pt>
                <c:pt idx="318">
                  <c:v>3.78</c:v>
                </c:pt>
                <c:pt idx="319">
                  <c:v>3.81</c:v>
                </c:pt>
                <c:pt idx="320">
                  <c:v>3.89</c:v>
                </c:pt>
                <c:pt idx="321">
                  <c:v>3.88</c:v>
                </c:pt>
                <c:pt idx="322">
                  <c:v>3.8</c:v>
                </c:pt>
                <c:pt idx="323">
                  <c:v>3.8</c:v>
                </c:pt>
                <c:pt idx="324">
                  <c:v>3.84</c:v>
                </c:pt>
                <c:pt idx="325">
                  <c:v>3.93</c:v>
                </c:pt>
                <c:pt idx="326">
                  <c:v>3.92</c:v>
                </c:pt>
                <c:pt idx="327">
                  <c:v>3.79</c:v>
                </c:pt>
                <c:pt idx="328">
                  <c:v>3.8</c:v>
                </c:pt>
                <c:pt idx="329">
                  <c:v>3.8</c:v>
                </c:pt>
                <c:pt idx="330">
                  <c:v>3.8</c:v>
                </c:pt>
                <c:pt idx="331">
                  <c:v>3.65</c:v>
                </c:pt>
                <c:pt idx="332">
                  <c:v>3.66</c:v>
                </c:pt>
                <c:pt idx="333">
                  <c:v>3.75</c:v>
                </c:pt>
                <c:pt idx="334">
                  <c:v>3.65</c:v>
                </c:pt>
                <c:pt idx="335">
                  <c:v>3.65</c:v>
                </c:pt>
                <c:pt idx="336">
                  <c:v>3.7</c:v>
                </c:pt>
                <c:pt idx="337">
                  <c:v>3.69</c:v>
                </c:pt>
                <c:pt idx="338">
                  <c:v>3.67</c:v>
                </c:pt>
                <c:pt idx="339">
                  <c:v>3.74</c:v>
                </c:pt>
                <c:pt idx="340">
                  <c:v>3.68</c:v>
                </c:pt>
                <c:pt idx="341">
                  <c:v>3.75</c:v>
                </c:pt>
                <c:pt idx="342">
                  <c:v>3.77</c:v>
                </c:pt>
                <c:pt idx="343">
                  <c:v>3.83</c:v>
                </c:pt>
                <c:pt idx="344">
                  <c:v>3.88</c:v>
                </c:pt>
                <c:pt idx="345">
                  <c:v>3.87</c:v>
                </c:pt>
                <c:pt idx="346">
                  <c:v>3.87</c:v>
                </c:pt>
                <c:pt idx="347">
                  <c:v>3.81</c:v>
                </c:pt>
                <c:pt idx="348">
                  <c:v>3.76</c:v>
                </c:pt>
                <c:pt idx="349">
                  <c:v>3.74</c:v>
                </c:pt>
                <c:pt idx="350">
                  <c:v>3.74</c:v>
                </c:pt>
                <c:pt idx="351">
                  <c:v>3.72</c:v>
                </c:pt>
                <c:pt idx="352">
                  <c:v>3.7</c:v>
                </c:pt>
                <c:pt idx="353">
                  <c:v>3.72</c:v>
                </c:pt>
                <c:pt idx="354">
                  <c:v>3.68</c:v>
                </c:pt>
                <c:pt idx="355">
                  <c:v>3.58</c:v>
                </c:pt>
                <c:pt idx="356">
                  <c:v>3.54</c:v>
                </c:pt>
                <c:pt idx="357">
                  <c:v>3.49</c:v>
                </c:pt>
                <c:pt idx="358">
                  <c:v>3.49</c:v>
                </c:pt>
                <c:pt idx="359">
                  <c:v>3.49</c:v>
                </c:pt>
                <c:pt idx="360">
                  <c:v>3.53</c:v>
                </c:pt>
                <c:pt idx="361">
                  <c:v>3.53</c:v>
                </c:pt>
                <c:pt idx="362">
                  <c:v>3.44</c:v>
                </c:pt>
                <c:pt idx="363">
                  <c:v>3.47</c:v>
                </c:pt>
                <c:pt idx="364">
                  <c:v>3.48</c:v>
                </c:pt>
                <c:pt idx="365">
                  <c:v>3.5</c:v>
                </c:pt>
                <c:pt idx="366">
                  <c:v>3.48</c:v>
                </c:pt>
                <c:pt idx="367">
                  <c:v>3.39</c:v>
                </c:pt>
                <c:pt idx="368">
                  <c:v>3.37</c:v>
                </c:pt>
                <c:pt idx="369">
                  <c:v>3.34</c:v>
                </c:pt>
                <c:pt idx="370">
                  <c:v>3.34</c:v>
                </c:pt>
                <c:pt idx="371">
                  <c:v>3.34</c:v>
                </c:pt>
                <c:pt idx="372">
                  <c:v>3.36</c:v>
                </c:pt>
                <c:pt idx="373">
                  <c:v>3.4</c:v>
                </c:pt>
                <c:pt idx="374">
                  <c:v>3.3</c:v>
                </c:pt>
                <c:pt idx="375">
                  <c:v>3.36</c:v>
                </c:pt>
                <c:pt idx="376">
                  <c:v>3.35</c:v>
                </c:pt>
                <c:pt idx="377">
                  <c:v>3.35</c:v>
                </c:pt>
                <c:pt idx="378">
                  <c:v>3.36</c:v>
                </c:pt>
                <c:pt idx="379">
                  <c:v>3.4</c:v>
                </c:pt>
                <c:pt idx="380">
                  <c:v>3.4</c:v>
                </c:pt>
                <c:pt idx="381">
                  <c:v>3.45</c:v>
                </c:pt>
                <c:pt idx="382">
                  <c:v>3.42</c:v>
                </c:pt>
                <c:pt idx="383">
                  <c:v>3.33</c:v>
                </c:pt>
                <c:pt idx="384">
                  <c:v>3.32</c:v>
                </c:pt>
                <c:pt idx="385">
                  <c:v>3.33</c:v>
                </c:pt>
                <c:pt idx="386">
                  <c:v>3.34</c:v>
                </c:pt>
                <c:pt idx="387">
                  <c:v>3.37</c:v>
                </c:pt>
                <c:pt idx="388">
                  <c:v>3.35</c:v>
                </c:pt>
                <c:pt idx="389">
                  <c:v>3.49</c:v>
                </c:pt>
                <c:pt idx="390">
                  <c:v>3.46</c:v>
                </c:pt>
                <c:pt idx="391">
                  <c:v>3.55</c:v>
                </c:pt>
                <c:pt idx="392">
                  <c:v>3.5</c:v>
                </c:pt>
                <c:pt idx="393">
                  <c:v>3.49</c:v>
                </c:pt>
                <c:pt idx="394">
                  <c:v>3.42</c:v>
                </c:pt>
                <c:pt idx="395">
                  <c:v>3.43</c:v>
                </c:pt>
                <c:pt idx="396">
                  <c:v>3.4</c:v>
                </c:pt>
                <c:pt idx="397">
                  <c:v>3.42</c:v>
                </c:pt>
                <c:pt idx="398">
                  <c:v>3.44</c:v>
                </c:pt>
                <c:pt idx="399">
                  <c:v>3.5</c:v>
                </c:pt>
                <c:pt idx="400">
                  <c:v>3.49</c:v>
                </c:pt>
                <c:pt idx="401">
                  <c:v>3.44</c:v>
                </c:pt>
                <c:pt idx="402">
                  <c:v>3.46</c:v>
                </c:pt>
                <c:pt idx="403">
                  <c:v>3.51</c:v>
                </c:pt>
                <c:pt idx="404">
                  <c:v>3.42</c:v>
                </c:pt>
                <c:pt idx="405">
                  <c:v>3.36</c:v>
                </c:pt>
                <c:pt idx="406">
                  <c:v>3.36</c:v>
                </c:pt>
                <c:pt idx="407">
                  <c:v>3.37</c:v>
                </c:pt>
                <c:pt idx="408">
                  <c:v>3.39</c:v>
                </c:pt>
                <c:pt idx="409">
                  <c:v>3.43</c:v>
                </c:pt>
                <c:pt idx="410">
                  <c:v>3.42</c:v>
                </c:pt>
                <c:pt idx="411">
                  <c:v>3.43</c:v>
                </c:pt>
                <c:pt idx="412">
                  <c:v>3.36</c:v>
                </c:pt>
                <c:pt idx="413">
                  <c:v>3.32</c:v>
                </c:pt>
                <c:pt idx="414">
                  <c:v>3.38</c:v>
                </c:pt>
                <c:pt idx="415">
                  <c:v>3.4</c:v>
                </c:pt>
                <c:pt idx="416">
                  <c:v>3.44</c:v>
                </c:pt>
                <c:pt idx="417">
                  <c:v>3.42</c:v>
                </c:pt>
                <c:pt idx="418">
                  <c:v>3.42</c:v>
                </c:pt>
                <c:pt idx="419">
                  <c:v>3.39</c:v>
                </c:pt>
                <c:pt idx="420">
                  <c:v>3.35</c:v>
                </c:pt>
                <c:pt idx="421">
                  <c:v>3.36</c:v>
                </c:pt>
                <c:pt idx="422">
                  <c:v>3.35</c:v>
                </c:pt>
                <c:pt idx="423">
                  <c:v>3.38</c:v>
                </c:pt>
                <c:pt idx="424">
                  <c:v>3.42</c:v>
                </c:pt>
                <c:pt idx="425">
                  <c:v>3.38</c:v>
                </c:pt>
                <c:pt idx="426">
                  <c:v>3.45</c:v>
                </c:pt>
                <c:pt idx="427">
                  <c:v>3.45</c:v>
                </c:pt>
                <c:pt idx="428">
                  <c:v>3.48</c:v>
                </c:pt>
                <c:pt idx="429">
                  <c:v>3.46</c:v>
                </c:pt>
                <c:pt idx="430">
                  <c:v>3.46</c:v>
                </c:pt>
                <c:pt idx="431">
                  <c:v>3.44</c:v>
                </c:pt>
                <c:pt idx="432">
                  <c:v>3.43</c:v>
                </c:pt>
                <c:pt idx="433">
                  <c:v>3.43</c:v>
                </c:pt>
                <c:pt idx="434">
                  <c:v>3.45</c:v>
                </c:pt>
                <c:pt idx="435">
                  <c:v>3.48</c:v>
                </c:pt>
                <c:pt idx="436">
                  <c:v>3.46</c:v>
                </c:pt>
                <c:pt idx="437">
                  <c:v>3.51</c:v>
                </c:pt>
                <c:pt idx="438">
                  <c:v>3.49</c:v>
                </c:pt>
                <c:pt idx="439">
                  <c:v>3.61</c:v>
                </c:pt>
                <c:pt idx="440">
                  <c:v>3.65</c:v>
                </c:pt>
                <c:pt idx="441">
                  <c:v>3.66</c:v>
                </c:pt>
                <c:pt idx="442">
                  <c:v>3.67</c:v>
                </c:pt>
                <c:pt idx="443">
                  <c:v>3.66</c:v>
                </c:pt>
                <c:pt idx="444">
                  <c:v>3.79</c:v>
                </c:pt>
                <c:pt idx="445">
                  <c:v>3.76</c:v>
                </c:pt>
                <c:pt idx="446">
                  <c:v>3.77</c:v>
                </c:pt>
                <c:pt idx="447">
                  <c:v>3.78</c:v>
                </c:pt>
                <c:pt idx="448">
                  <c:v>3.75</c:v>
                </c:pt>
                <c:pt idx="449">
                  <c:v>3.75</c:v>
                </c:pt>
                <c:pt idx="450">
                  <c:v>3.71</c:v>
                </c:pt>
                <c:pt idx="451">
                  <c:v>3.75</c:v>
                </c:pt>
                <c:pt idx="452">
                  <c:v>3.68</c:v>
                </c:pt>
                <c:pt idx="453">
                  <c:v>3.71</c:v>
                </c:pt>
                <c:pt idx="454">
                  <c:v>3.72</c:v>
                </c:pt>
                <c:pt idx="455">
                  <c:v>3.77</c:v>
                </c:pt>
                <c:pt idx="456">
                  <c:v>3.78</c:v>
                </c:pt>
                <c:pt idx="457">
                  <c:v>3.76</c:v>
                </c:pt>
                <c:pt idx="458">
                  <c:v>3.76</c:v>
                </c:pt>
                <c:pt idx="459">
                  <c:v>3.76</c:v>
                </c:pt>
                <c:pt idx="460">
                  <c:v>3.71</c:v>
                </c:pt>
                <c:pt idx="461">
                  <c:v>3.69</c:v>
                </c:pt>
                <c:pt idx="462">
                  <c:v>3.7</c:v>
                </c:pt>
                <c:pt idx="463">
                  <c:v>3.74</c:v>
                </c:pt>
                <c:pt idx="464">
                  <c:v>3.69</c:v>
                </c:pt>
                <c:pt idx="465">
                  <c:v>3.69</c:v>
                </c:pt>
              </c:numCache>
            </c:numRef>
          </c:val>
          <c:extLst>
            <c:ext xmlns:c16="http://schemas.microsoft.com/office/drawing/2014/chart" uri="{C3380CC4-5D6E-409C-BE32-E72D297353CC}">
              <c16:uniqueId val="{00000000-47C9-465C-987E-5502F44DB646}"/>
            </c:ext>
          </c:extLst>
        </c:ser>
        <c:dLbls>
          <c:showLegendKey val="0"/>
          <c:showVal val="0"/>
          <c:showCatName val="0"/>
          <c:showSerName val="0"/>
          <c:showPercent val="0"/>
          <c:showBubbleSize val="0"/>
        </c:dLbls>
        <c:gapWidth val="355"/>
        <c:overlap val="-70"/>
        <c:axId val="1032603496"/>
        <c:axId val="1032608088"/>
      </c:barChart>
      <c:dateAx>
        <c:axId val="10326034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08088"/>
        <c:crosses val="autoZero"/>
        <c:auto val="1"/>
        <c:lblOffset val="100"/>
        <c:baseTimeUnit val="days"/>
      </c:dateAx>
      <c:valAx>
        <c:axId val="103260808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0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Data!$C$1:$C$2</c:f>
              <c:strCache>
                <c:ptCount val="2"/>
                <c:pt idx="0">
                  <c:v>Palladium</c:v>
                </c:pt>
                <c:pt idx="1">
                  <c:v>US$ / oz</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numRef>
              <c:f>Data!$A$3:$A$468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Data!$C$3:$C$468</c:f>
              <c:numCache>
                <c:formatCode>_-* #,##0.00_-;\-* #,##0.00_-;_-* "-"??_-;_-@_-</c:formatCode>
                <c:ptCount val="466"/>
                <c:pt idx="0">
                  <c:v>794</c:v>
                </c:pt>
                <c:pt idx="1">
                  <c:v>778</c:v>
                </c:pt>
                <c:pt idx="2">
                  <c:v>775.5</c:v>
                </c:pt>
                <c:pt idx="3">
                  <c:v>762</c:v>
                </c:pt>
                <c:pt idx="4">
                  <c:v>751</c:v>
                </c:pt>
                <c:pt idx="5">
                  <c:v>752.5</c:v>
                </c:pt>
                <c:pt idx="6">
                  <c:v>784.5</c:v>
                </c:pt>
                <c:pt idx="7">
                  <c:v>809.5</c:v>
                </c:pt>
                <c:pt idx="8">
                  <c:v>806.25</c:v>
                </c:pt>
                <c:pt idx="9">
                  <c:v>796</c:v>
                </c:pt>
                <c:pt idx="10">
                  <c:v>793.83</c:v>
                </c:pt>
                <c:pt idx="11">
                  <c:v>812</c:v>
                </c:pt>
                <c:pt idx="12">
                  <c:v>814</c:v>
                </c:pt>
                <c:pt idx="13">
                  <c:v>811</c:v>
                </c:pt>
                <c:pt idx="14">
                  <c:v>823</c:v>
                </c:pt>
                <c:pt idx="15">
                  <c:v>812</c:v>
                </c:pt>
                <c:pt idx="16">
                  <c:v>781.5</c:v>
                </c:pt>
                <c:pt idx="17">
                  <c:v>814.5</c:v>
                </c:pt>
                <c:pt idx="18">
                  <c:v>805.5</c:v>
                </c:pt>
                <c:pt idx="19">
                  <c:v>816</c:v>
                </c:pt>
                <c:pt idx="20">
                  <c:v>815</c:v>
                </c:pt>
                <c:pt idx="21">
                  <c:v>822</c:v>
                </c:pt>
                <c:pt idx="22">
                  <c:v>813.5</c:v>
                </c:pt>
                <c:pt idx="23">
                  <c:v>819.75</c:v>
                </c:pt>
                <c:pt idx="24">
                  <c:v>814.5</c:v>
                </c:pt>
                <c:pt idx="25">
                  <c:v>818</c:v>
                </c:pt>
                <c:pt idx="26">
                  <c:v>838.5</c:v>
                </c:pt>
                <c:pt idx="27">
                  <c:v>829</c:v>
                </c:pt>
                <c:pt idx="28">
                  <c:v>821.75</c:v>
                </c:pt>
                <c:pt idx="29">
                  <c:v>813.25</c:v>
                </c:pt>
                <c:pt idx="30">
                  <c:v>834.5</c:v>
                </c:pt>
                <c:pt idx="31">
                  <c:v>837.5</c:v>
                </c:pt>
                <c:pt idx="32">
                  <c:v>841.25</c:v>
                </c:pt>
                <c:pt idx="33">
                  <c:v>844.5</c:v>
                </c:pt>
                <c:pt idx="34">
                  <c:v>850.75</c:v>
                </c:pt>
                <c:pt idx="35">
                  <c:v>857.38</c:v>
                </c:pt>
                <c:pt idx="36">
                  <c:v>805</c:v>
                </c:pt>
                <c:pt idx="37">
                  <c:v>779</c:v>
                </c:pt>
                <c:pt idx="38">
                  <c:v>774.5</c:v>
                </c:pt>
                <c:pt idx="39">
                  <c:v>790.75</c:v>
                </c:pt>
                <c:pt idx="40">
                  <c:v>797</c:v>
                </c:pt>
                <c:pt idx="41">
                  <c:v>817.5</c:v>
                </c:pt>
                <c:pt idx="42">
                  <c:v>819</c:v>
                </c:pt>
                <c:pt idx="43">
                  <c:v>814</c:v>
                </c:pt>
                <c:pt idx="44">
                  <c:v>811.5</c:v>
                </c:pt>
                <c:pt idx="45">
                  <c:v>788.5</c:v>
                </c:pt>
                <c:pt idx="46">
                  <c:v>791</c:v>
                </c:pt>
                <c:pt idx="47">
                  <c:v>781</c:v>
                </c:pt>
                <c:pt idx="48">
                  <c:v>768</c:v>
                </c:pt>
                <c:pt idx="49">
                  <c:v>760.5</c:v>
                </c:pt>
                <c:pt idx="50">
                  <c:v>745.5</c:v>
                </c:pt>
                <c:pt idx="51">
                  <c:v>705.5</c:v>
                </c:pt>
                <c:pt idx="52">
                  <c:v>698.5</c:v>
                </c:pt>
                <c:pt idx="53">
                  <c:v>709</c:v>
                </c:pt>
                <c:pt idx="54">
                  <c:v>731.5</c:v>
                </c:pt>
                <c:pt idx="55">
                  <c:v>747.25</c:v>
                </c:pt>
                <c:pt idx="56">
                  <c:v>737</c:v>
                </c:pt>
                <c:pt idx="57">
                  <c:v>749</c:v>
                </c:pt>
                <c:pt idx="58">
                  <c:v>751.5</c:v>
                </c:pt>
                <c:pt idx="59">
                  <c:v>750</c:v>
                </c:pt>
                <c:pt idx="60">
                  <c:v>745.5</c:v>
                </c:pt>
                <c:pt idx="61">
                  <c:v>754.5</c:v>
                </c:pt>
                <c:pt idx="62">
                  <c:v>753.5</c:v>
                </c:pt>
                <c:pt idx="63">
                  <c:v>764</c:v>
                </c:pt>
                <c:pt idx="64">
                  <c:v>774</c:v>
                </c:pt>
                <c:pt idx="65">
                  <c:v>786</c:v>
                </c:pt>
                <c:pt idx="66">
                  <c:v>788.5</c:v>
                </c:pt>
                <c:pt idx="67">
                  <c:v>786</c:v>
                </c:pt>
                <c:pt idx="68">
                  <c:v>776.5</c:v>
                </c:pt>
                <c:pt idx="69">
                  <c:v>796.5</c:v>
                </c:pt>
                <c:pt idx="70">
                  <c:v>778</c:v>
                </c:pt>
                <c:pt idx="71">
                  <c:v>761</c:v>
                </c:pt>
                <c:pt idx="72">
                  <c:v>765.5</c:v>
                </c:pt>
                <c:pt idx="73">
                  <c:v>775.5</c:v>
                </c:pt>
                <c:pt idx="74">
                  <c:v>765</c:v>
                </c:pt>
                <c:pt idx="75">
                  <c:v>736</c:v>
                </c:pt>
                <c:pt idx="76">
                  <c:v>732.5</c:v>
                </c:pt>
                <c:pt idx="77">
                  <c:v>759.5</c:v>
                </c:pt>
                <c:pt idx="78">
                  <c:v>770</c:v>
                </c:pt>
                <c:pt idx="79">
                  <c:v>767.5</c:v>
                </c:pt>
                <c:pt idx="80">
                  <c:v>761</c:v>
                </c:pt>
                <c:pt idx="81">
                  <c:v>752.5</c:v>
                </c:pt>
                <c:pt idx="82">
                  <c:v>766.9</c:v>
                </c:pt>
                <c:pt idx="83">
                  <c:v>775.05</c:v>
                </c:pt>
                <c:pt idx="84">
                  <c:v>794</c:v>
                </c:pt>
                <c:pt idx="85">
                  <c:v>772.43</c:v>
                </c:pt>
                <c:pt idx="86">
                  <c:v>773.52</c:v>
                </c:pt>
                <c:pt idx="87">
                  <c:v>747.77</c:v>
                </c:pt>
                <c:pt idx="88">
                  <c:v>713</c:v>
                </c:pt>
                <c:pt idx="89">
                  <c:v>720.75</c:v>
                </c:pt>
                <c:pt idx="90">
                  <c:v>729.5</c:v>
                </c:pt>
                <c:pt idx="91">
                  <c:v>729.13</c:v>
                </c:pt>
                <c:pt idx="92">
                  <c:v>717.54</c:v>
                </c:pt>
                <c:pt idx="93">
                  <c:v>716</c:v>
                </c:pt>
                <c:pt idx="94">
                  <c:v>708.38</c:v>
                </c:pt>
                <c:pt idx="95">
                  <c:v>713.5</c:v>
                </c:pt>
                <c:pt idx="96">
                  <c:v>722</c:v>
                </c:pt>
                <c:pt idx="97">
                  <c:v>734.75</c:v>
                </c:pt>
                <c:pt idx="98">
                  <c:v>727</c:v>
                </c:pt>
                <c:pt idx="99">
                  <c:v>734.58</c:v>
                </c:pt>
                <c:pt idx="100">
                  <c:v>730.08</c:v>
                </c:pt>
                <c:pt idx="101">
                  <c:v>736</c:v>
                </c:pt>
                <c:pt idx="102">
                  <c:v>750</c:v>
                </c:pt>
                <c:pt idx="103">
                  <c:v>754.38</c:v>
                </c:pt>
                <c:pt idx="104">
                  <c:v>761</c:v>
                </c:pt>
                <c:pt idx="105">
                  <c:v>758.65</c:v>
                </c:pt>
                <c:pt idx="106">
                  <c:v>777.18</c:v>
                </c:pt>
                <c:pt idx="107">
                  <c:v>771.25</c:v>
                </c:pt>
                <c:pt idx="108">
                  <c:v>770.78</c:v>
                </c:pt>
                <c:pt idx="109">
                  <c:v>783.52</c:v>
                </c:pt>
                <c:pt idx="110">
                  <c:v>787.65</c:v>
                </c:pt>
                <c:pt idx="111">
                  <c:v>807.9</c:v>
                </c:pt>
                <c:pt idx="112">
                  <c:v>804.4</c:v>
                </c:pt>
                <c:pt idx="113">
                  <c:v>816.28</c:v>
                </c:pt>
                <c:pt idx="114">
                  <c:v>812.35</c:v>
                </c:pt>
                <c:pt idx="115">
                  <c:v>793.82</c:v>
                </c:pt>
                <c:pt idx="116">
                  <c:v>793.12</c:v>
                </c:pt>
                <c:pt idx="117">
                  <c:v>774.68</c:v>
                </c:pt>
                <c:pt idx="118">
                  <c:v>756.13</c:v>
                </c:pt>
                <c:pt idx="119">
                  <c:v>744.48</c:v>
                </c:pt>
                <c:pt idx="120">
                  <c:v>747.08</c:v>
                </c:pt>
                <c:pt idx="121">
                  <c:v>767.93</c:v>
                </c:pt>
                <c:pt idx="122">
                  <c:v>769.33</c:v>
                </c:pt>
                <c:pt idx="123">
                  <c:v>745.93</c:v>
                </c:pt>
                <c:pt idx="124">
                  <c:v>732.28</c:v>
                </c:pt>
                <c:pt idx="125">
                  <c:v>728.99</c:v>
                </c:pt>
                <c:pt idx="126">
                  <c:v>740.28</c:v>
                </c:pt>
                <c:pt idx="127">
                  <c:v>750.5</c:v>
                </c:pt>
                <c:pt idx="128">
                  <c:v>757.09</c:v>
                </c:pt>
                <c:pt idx="129">
                  <c:v>758.5</c:v>
                </c:pt>
                <c:pt idx="130">
                  <c:v>760.95</c:v>
                </c:pt>
                <c:pt idx="131">
                  <c:v>774.5</c:v>
                </c:pt>
                <c:pt idx="132">
                  <c:v>768.25</c:v>
                </c:pt>
                <c:pt idx="133">
                  <c:v>785.53</c:v>
                </c:pt>
                <c:pt idx="134">
                  <c:v>778.13</c:v>
                </c:pt>
                <c:pt idx="135">
                  <c:v>767.55</c:v>
                </c:pt>
                <c:pt idx="136">
                  <c:v>765.83</c:v>
                </c:pt>
                <c:pt idx="137">
                  <c:v>777.53</c:v>
                </c:pt>
                <c:pt idx="138">
                  <c:v>778.35</c:v>
                </c:pt>
                <c:pt idx="139">
                  <c:v>782.68</c:v>
                </c:pt>
                <c:pt idx="140">
                  <c:v>795.33</c:v>
                </c:pt>
                <c:pt idx="141">
                  <c:v>789.92</c:v>
                </c:pt>
                <c:pt idx="142">
                  <c:v>795.25</c:v>
                </c:pt>
                <c:pt idx="143">
                  <c:v>808.25</c:v>
                </c:pt>
                <c:pt idx="144">
                  <c:v>806.33</c:v>
                </c:pt>
                <c:pt idx="145">
                  <c:v>807.03</c:v>
                </c:pt>
                <c:pt idx="146">
                  <c:v>835.18</c:v>
                </c:pt>
                <c:pt idx="147">
                  <c:v>826.35</c:v>
                </c:pt>
                <c:pt idx="148">
                  <c:v>828.8</c:v>
                </c:pt>
                <c:pt idx="149">
                  <c:v>830.99</c:v>
                </c:pt>
                <c:pt idx="150">
                  <c:v>829.75</c:v>
                </c:pt>
                <c:pt idx="151">
                  <c:v>826.25</c:v>
                </c:pt>
                <c:pt idx="152">
                  <c:v>795.19</c:v>
                </c:pt>
                <c:pt idx="153">
                  <c:v>747.47</c:v>
                </c:pt>
                <c:pt idx="154">
                  <c:v>742.35</c:v>
                </c:pt>
                <c:pt idx="155">
                  <c:v>717.38</c:v>
                </c:pt>
                <c:pt idx="156">
                  <c:v>740.46</c:v>
                </c:pt>
                <c:pt idx="157">
                  <c:v>727.07</c:v>
                </c:pt>
                <c:pt idx="158">
                  <c:v>740.18</c:v>
                </c:pt>
                <c:pt idx="159">
                  <c:v>745.78</c:v>
                </c:pt>
                <c:pt idx="160">
                  <c:v>748.2</c:v>
                </c:pt>
                <c:pt idx="161">
                  <c:v>755.78</c:v>
                </c:pt>
                <c:pt idx="162">
                  <c:v>773.8</c:v>
                </c:pt>
                <c:pt idx="163">
                  <c:v>754.95</c:v>
                </c:pt>
                <c:pt idx="164">
                  <c:v>750.39</c:v>
                </c:pt>
                <c:pt idx="165">
                  <c:v>764</c:v>
                </c:pt>
                <c:pt idx="166">
                  <c:v>761.47</c:v>
                </c:pt>
                <c:pt idx="167">
                  <c:v>748.55</c:v>
                </c:pt>
                <c:pt idx="168">
                  <c:v>752.25</c:v>
                </c:pt>
                <c:pt idx="169">
                  <c:v>759.15</c:v>
                </c:pt>
                <c:pt idx="170">
                  <c:v>753.68</c:v>
                </c:pt>
                <c:pt idx="171">
                  <c:v>774</c:v>
                </c:pt>
                <c:pt idx="172">
                  <c:v>781.02</c:v>
                </c:pt>
                <c:pt idx="173">
                  <c:v>783.56</c:v>
                </c:pt>
                <c:pt idx="174">
                  <c:v>777</c:v>
                </c:pt>
                <c:pt idx="175">
                  <c:v>763.65</c:v>
                </c:pt>
                <c:pt idx="176">
                  <c:v>752</c:v>
                </c:pt>
                <c:pt idx="177">
                  <c:v>751.76</c:v>
                </c:pt>
                <c:pt idx="178">
                  <c:v>755.6</c:v>
                </c:pt>
                <c:pt idx="179">
                  <c:v>736.68</c:v>
                </c:pt>
                <c:pt idx="180">
                  <c:v>704.05</c:v>
                </c:pt>
                <c:pt idx="181">
                  <c:v>726</c:v>
                </c:pt>
                <c:pt idx="182">
                  <c:v>719.5</c:v>
                </c:pt>
                <c:pt idx="183">
                  <c:v>724.5</c:v>
                </c:pt>
                <c:pt idx="184">
                  <c:v>730.58</c:v>
                </c:pt>
                <c:pt idx="185">
                  <c:v>714.5</c:v>
                </c:pt>
                <c:pt idx="186">
                  <c:v>716.25</c:v>
                </c:pt>
                <c:pt idx="187">
                  <c:v>694</c:v>
                </c:pt>
                <c:pt idx="188">
                  <c:v>649.79999999999995</c:v>
                </c:pt>
                <c:pt idx="189">
                  <c:v>635.29999999999995</c:v>
                </c:pt>
                <c:pt idx="190">
                  <c:v>631.11</c:v>
                </c:pt>
                <c:pt idx="191">
                  <c:v>647.5</c:v>
                </c:pt>
                <c:pt idx="192">
                  <c:v>620.75</c:v>
                </c:pt>
                <c:pt idx="193">
                  <c:v>620.41999999999996</c:v>
                </c:pt>
                <c:pt idx="194">
                  <c:v>611.36</c:v>
                </c:pt>
                <c:pt idx="195">
                  <c:v>584.5</c:v>
                </c:pt>
                <c:pt idx="196">
                  <c:v>565.25</c:v>
                </c:pt>
                <c:pt idx="197">
                  <c:v>571.73</c:v>
                </c:pt>
                <c:pt idx="198">
                  <c:v>604.82000000000005</c:v>
                </c:pt>
                <c:pt idx="199">
                  <c:v>590</c:v>
                </c:pt>
                <c:pt idx="200">
                  <c:v>615.75</c:v>
                </c:pt>
                <c:pt idx="201">
                  <c:v>605</c:v>
                </c:pt>
                <c:pt idx="202">
                  <c:v>608.28</c:v>
                </c:pt>
                <c:pt idx="203">
                  <c:v>593.20000000000005</c:v>
                </c:pt>
                <c:pt idx="204">
                  <c:v>624.5</c:v>
                </c:pt>
                <c:pt idx="205">
                  <c:v>617.72</c:v>
                </c:pt>
                <c:pt idx="206">
                  <c:v>622.42999999999995</c:v>
                </c:pt>
                <c:pt idx="207">
                  <c:v>604.25</c:v>
                </c:pt>
                <c:pt idx="208">
                  <c:v>586</c:v>
                </c:pt>
                <c:pt idx="209">
                  <c:v>614.21</c:v>
                </c:pt>
                <c:pt idx="210">
                  <c:v>638.85</c:v>
                </c:pt>
                <c:pt idx="211">
                  <c:v>643.5</c:v>
                </c:pt>
                <c:pt idx="212">
                  <c:v>648.5</c:v>
                </c:pt>
                <c:pt idx="213">
                  <c:v>667.73</c:v>
                </c:pt>
                <c:pt idx="214">
                  <c:v>664.34</c:v>
                </c:pt>
                <c:pt idx="215">
                  <c:v>645.64</c:v>
                </c:pt>
                <c:pt idx="216">
                  <c:v>634.58000000000004</c:v>
                </c:pt>
                <c:pt idx="217">
                  <c:v>650.85</c:v>
                </c:pt>
                <c:pt idx="218">
                  <c:v>656.09</c:v>
                </c:pt>
                <c:pt idx="219">
                  <c:v>655.54</c:v>
                </c:pt>
                <c:pt idx="220">
                  <c:v>661.5</c:v>
                </c:pt>
                <c:pt idx="221">
                  <c:v>672</c:v>
                </c:pt>
                <c:pt idx="222">
                  <c:v>646.45000000000005</c:v>
                </c:pt>
                <c:pt idx="223">
                  <c:v>647.5</c:v>
                </c:pt>
                <c:pt idx="224">
                  <c:v>658.8</c:v>
                </c:pt>
                <c:pt idx="225">
                  <c:v>664</c:v>
                </c:pt>
                <c:pt idx="226">
                  <c:v>665.5</c:v>
                </c:pt>
                <c:pt idx="227">
                  <c:v>649.5</c:v>
                </c:pt>
                <c:pt idx="228">
                  <c:v>607.9</c:v>
                </c:pt>
                <c:pt idx="229">
                  <c:v>603.5</c:v>
                </c:pt>
                <c:pt idx="230">
                  <c:v>590.63</c:v>
                </c:pt>
                <c:pt idx="231">
                  <c:v>604</c:v>
                </c:pt>
                <c:pt idx="232">
                  <c:v>586</c:v>
                </c:pt>
                <c:pt idx="233">
                  <c:v>578.15</c:v>
                </c:pt>
                <c:pt idx="234">
                  <c:v>565.75</c:v>
                </c:pt>
                <c:pt idx="235">
                  <c:v>576.23</c:v>
                </c:pt>
                <c:pt idx="236">
                  <c:v>585.59</c:v>
                </c:pt>
                <c:pt idx="237">
                  <c:v>612</c:v>
                </c:pt>
                <c:pt idx="238">
                  <c:v>631</c:v>
                </c:pt>
                <c:pt idx="239">
                  <c:v>641.1</c:v>
                </c:pt>
                <c:pt idx="240">
                  <c:v>633.5</c:v>
                </c:pt>
                <c:pt idx="241">
                  <c:v>670.5</c:v>
                </c:pt>
                <c:pt idx="242">
                  <c:v>677.65</c:v>
                </c:pt>
                <c:pt idx="243">
                  <c:v>673</c:v>
                </c:pt>
                <c:pt idx="244">
                  <c:v>684.94</c:v>
                </c:pt>
                <c:pt idx="245">
                  <c:v>660</c:v>
                </c:pt>
                <c:pt idx="246">
                  <c:v>644.5</c:v>
                </c:pt>
                <c:pt idx="247">
                  <c:v>617.20000000000005</c:v>
                </c:pt>
                <c:pt idx="248">
                  <c:v>619.25</c:v>
                </c:pt>
                <c:pt idx="249">
                  <c:v>623.89</c:v>
                </c:pt>
                <c:pt idx="250">
                  <c:v>609</c:v>
                </c:pt>
                <c:pt idx="251">
                  <c:v>626.41</c:v>
                </c:pt>
                <c:pt idx="252">
                  <c:v>633.79</c:v>
                </c:pt>
                <c:pt idx="253">
                  <c:v>652.38</c:v>
                </c:pt>
                <c:pt idx="254">
                  <c:v>660.5</c:v>
                </c:pt>
                <c:pt idx="255">
                  <c:v>661.49</c:v>
                </c:pt>
                <c:pt idx="256">
                  <c:v>661.99</c:v>
                </c:pt>
                <c:pt idx="257">
                  <c:v>637.25</c:v>
                </c:pt>
                <c:pt idx="258">
                  <c:v>631</c:v>
                </c:pt>
                <c:pt idx="259">
                  <c:v>653.5</c:v>
                </c:pt>
                <c:pt idx="260">
                  <c:v>653.49</c:v>
                </c:pt>
                <c:pt idx="261">
                  <c:v>661.75</c:v>
                </c:pt>
                <c:pt idx="262">
                  <c:v>649.58000000000004</c:v>
                </c:pt>
                <c:pt idx="263">
                  <c:v>638.24</c:v>
                </c:pt>
                <c:pt idx="264">
                  <c:v>612.75</c:v>
                </c:pt>
                <c:pt idx="265">
                  <c:v>615.96</c:v>
                </c:pt>
                <c:pt idx="266">
                  <c:v>635</c:v>
                </c:pt>
                <c:pt idx="267">
                  <c:v>641</c:v>
                </c:pt>
                <c:pt idx="268">
                  <c:v>636.25</c:v>
                </c:pt>
                <c:pt idx="269">
                  <c:v>638.25</c:v>
                </c:pt>
                <c:pt idx="270">
                  <c:v>639.85</c:v>
                </c:pt>
                <c:pt idx="271">
                  <c:v>652.25</c:v>
                </c:pt>
                <c:pt idx="272">
                  <c:v>667.73</c:v>
                </c:pt>
                <c:pt idx="273">
                  <c:v>675.83</c:v>
                </c:pt>
                <c:pt idx="274">
                  <c:v>677.5</c:v>
                </c:pt>
                <c:pt idx="275">
                  <c:v>686.78</c:v>
                </c:pt>
                <c:pt idx="276">
                  <c:v>679.75</c:v>
                </c:pt>
                <c:pt idx="277">
                  <c:v>693.25</c:v>
                </c:pt>
                <c:pt idx="278">
                  <c:v>691.25</c:v>
                </c:pt>
                <c:pt idx="279">
                  <c:v>690</c:v>
                </c:pt>
                <c:pt idx="280">
                  <c:v>688.5</c:v>
                </c:pt>
                <c:pt idx="281">
                  <c:v>684.3</c:v>
                </c:pt>
                <c:pt idx="282">
                  <c:v>697.55</c:v>
                </c:pt>
                <c:pt idx="283">
                  <c:v>707.5</c:v>
                </c:pt>
                <c:pt idx="284">
                  <c:v>707.25</c:v>
                </c:pt>
                <c:pt idx="285">
                  <c:v>702.85</c:v>
                </c:pt>
                <c:pt idx="286">
                  <c:v>709.75</c:v>
                </c:pt>
                <c:pt idx="287">
                  <c:v>714.63</c:v>
                </c:pt>
                <c:pt idx="288">
                  <c:v>711.25</c:v>
                </c:pt>
                <c:pt idx="289">
                  <c:v>703.25</c:v>
                </c:pt>
                <c:pt idx="290">
                  <c:v>699.13</c:v>
                </c:pt>
                <c:pt idx="291">
                  <c:v>686.58</c:v>
                </c:pt>
                <c:pt idx="292">
                  <c:v>683.13</c:v>
                </c:pt>
                <c:pt idx="293">
                  <c:v>695.45</c:v>
                </c:pt>
                <c:pt idx="294">
                  <c:v>684.48</c:v>
                </c:pt>
                <c:pt idx="295">
                  <c:v>695.28</c:v>
                </c:pt>
                <c:pt idx="296">
                  <c:v>710.5</c:v>
                </c:pt>
                <c:pt idx="297">
                  <c:v>723.4</c:v>
                </c:pt>
                <c:pt idx="298">
                  <c:v>717.68</c:v>
                </c:pt>
                <c:pt idx="299">
                  <c:v>710.5</c:v>
                </c:pt>
                <c:pt idx="300">
                  <c:v>708.13</c:v>
                </c:pt>
                <c:pt idx="301">
                  <c:v>722</c:v>
                </c:pt>
                <c:pt idx="302">
                  <c:v>702.25</c:v>
                </c:pt>
                <c:pt idx="303">
                  <c:v>716.6</c:v>
                </c:pt>
                <c:pt idx="304">
                  <c:v>713.63</c:v>
                </c:pt>
                <c:pt idx="305">
                  <c:v>703.78</c:v>
                </c:pt>
                <c:pt idx="306">
                  <c:v>667.38</c:v>
                </c:pt>
                <c:pt idx="307">
                  <c:v>685.29</c:v>
                </c:pt>
                <c:pt idx="308">
                  <c:v>700.46</c:v>
                </c:pt>
                <c:pt idx="309">
                  <c:v>708</c:v>
                </c:pt>
                <c:pt idx="310">
                  <c:v>700.63</c:v>
                </c:pt>
                <c:pt idx="311">
                  <c:v>704.69</c:v>
                </c:pt>
                <c:pt idx="312">
                  <c:v>698.93</c:v>
                </c:pt>
                <c:pt idx="313">
                  <c:v>705.89</c:v>
                </c:pt>
                <c:pt idx="314">
                  <c:v>700.22</c:v>
                </c:pt>
                <c:pt idx="315">
                  <c:v>707.88</c:v>
                </c:pt>
                <c:pt idx="316">
                  <c:v>692.5</c:v>
                </c:pt>
                <c:pt idx="317">
                  <c:v>684.89</c:v>
                </c:pt>
                <c:pt idx="318">
                  <c:v>656.35</c:v>
                </c:pt>
                <c:pt idx="319">
                  <c:v>658.75</c:v>
                </c:pt>
                <c:pt idx="320">
                  <c:v>672.5</c:v>
                </c:pt>
                <c:pt idx="321">
                  <c:v>659.06</c:v>
                </c:pt>
                <c:pt idx="322">
                  <c:v>647.75</c:v>
                </c:pt>
                <c:pt idx="323">
                  <c:v>645.29</c:v>
                </c:pt>
                <c:pt idx="324">
                  <c:v>653.86</c:v>
                </c:pt>
                <c:pt idx="325">
                  <c:v>656.19</c:v>
                </c:pt>
                <c:pt idx="326">
                  <c:v>651.08000000000004</c:v>
                </c:pt>
                <c:pt idx="327">
                  <c:v>634.97</c:v>
                </c:pt>
                <c:pt idx="328">
                  <c:v>645.5</c:v>
                </c:pt>
                <c:pt idx="329">
                  <c:v>641.70000000000005</c:v>
                </c:pt>
                <c:pt idx="330">
                  <c:v>643.75</c:v>
                </c:pt>
                <c:pt idx="331">
                  <c:v>638.75</c:v>
                </c:pt>
                <c:pt idx="332">
                  <c:v>643</c:v>
                </c:pt>
                <c:pt idx="333">
                  <c:v>652.63</c:v>
                </c:pt>
                <c:pt idx="334">
                  <c:v>644.13</c:v>
                </c:pt>
                <c:pt idx="335">
                  <c:v>652.67999999999995</c:v>
                </c:pt>
                <c:pt idx="336">
                  <c:v>661.7</c:v>
                </c:pt>
                <c:pt idx="337">
                  <c:v>657.38</c:v>
                </c:pt>
                <c:pt idx="338">
                  <c:v>663.25</c:v>
                </c:pt>
                <c:pt idx="339">
                  <c:v>675.5</c:v>
                </c:pt>
                <c:pt idx="340">
                  <c:v>671.96</c:v>
                </c:pt>
                <c:pt idx="341">
                  <c:v>667.03</c:v>
                </c:pt>
                <c:pt idx="342">
                  <c:v>663.13</c:v>
                </c:pt>
                <c:pt idx="343">
                  <c:v>672.5</c:v>
                </c:pt>
                <c:pt idx="344">
                  <c:v>681.63</c:v>
                </c:pt>
                <c:pt idx="345">
                  <c:v>683.03</c:v>
                </c:pt>
                <c:pt idx="346">
                  <c:v>680.29</c:v>
                </c:pt>
                <c:pt idx="347">
                  <c:v>666</c:v>
                </c:pt>
                <c:pt idx="348">
                  <c:v>660.1</c:v>
                </c:pt>
                <c:pt idx="349">
                  <c:v>650.75</c:v>
                </c:pt>
                <c:pt idx="350">
                  <c:v>647.25</c:v>
                </c:pt>
                <c:pt idx="351">
                  <c:v>622.63</c:v>
                </c:pt>
                <c:pt idx="352">
                  <c:v>613.75</c:v>
                </c:pt>
                <c:pt idx="353">
                  <c:v>615.75</c:v>
                </c:pt>
                <c:pt idx="354">
                  <c:v>602.75</c:v>
                </c:pt>
                <c:pt idx="355">
                  <c:v>589.1</c:v>
                </c:pt>
                <c:pt idx="356">
                  <c:v>594.86</c:v>
                </c:pt>
                <c:pt idx="357">
                  <c:v>593</c:v>
                </c:pt>
                <c:pt idx="358">
                  <c:v>603.5</c:v>
                </c:pt>
                <c:pt idx="359">
                  <c:v>603.5</c:v>
                </c:pt>
                <c:pt idx="360">
                  <c:v>614.5</c:v>
                </c:pt>
                <c:pt idx="361">
                  <c:v>611.38</c:v>
                </c:pt>
                <c:pt idx="362">
                  <c:v>592.77</c:v>
                </c:pt>
                <c:pt idx="363">
                  <c:v>586.48</c:v>
                </c:pt>
                <c:pt idx="364">
                  <c:v>589.96</c:v>
                </c:pt>
                <c:pt idx="365">
                  <c:v>605.32000000000005</c:v>
                </c:pt>
                <c:pt idx="366">
                  <c:v>604.62</c:v>
                </c:pt>
                <c:pt idx="367">
                  <c:v>611.75</c:v>
                </c:pt>
                <c:pt idx="368">
                  <c:v>612.25</c:v>
                </c:pt>
                <c:pt idx="369">
                  <c:v>613.25</c:v>
                </c:pt>
                <c:pt idx="370">
                  <c:v>612.41</c:v>
                </c:pt>
                <c:pt idx="371">
                  <c:v>623.80999999999995</c:v>
                </c:pt>
                <c:pt idx="372">
                  <c:v>627.13</c:v>
                </c:pt>
                <c:pt idx="373">
                  <c:v>621.98</c:v>
                </c:pt>
                <c:pt idx="374">
                  <c:v>613.85</c:v>
                </c:pt>
                <c:pt idx="375">
                  <c:v>622.25</c:v>
                </c:pt>
                <c:pt idx="376">
                  <c:v>625</c:v>
                </c:pt>
                <c:pt idx="377">
                  <c:v>618.25</c:v>
                </c:pt>
                <c:pt idx="378">
                  <c:v>633.53</c:v>
                </c:pt>
                <c:pt idx="379">
                  <c:v>627.5</c:v>
                </c:pt>
                <c:pt idx="380">
                  <c:v>632.64</c:v>
                </c:pt>
                <c:pt idx="381">
                  <c:v>629.4</c:v>
                </c:pt>
                <c:pt idx="382">
                  <c:v>619.6</c:v>
                </c:pt>
                <c:pt idx="383">
                  <c:v>608.70000000000005</c:v>
                </c:pt>
                <c:pt idx="384">
                  <c:v>607.5</c:v>
                </c:pt>
                <c:pt idx="385">
                  <c:v>607.29999999999995</c:v>
                </c:pt>
                <c:pt idx="386">
                  <c:v>596.29999999999995</c:v>
                </c:pt>
                <c:pt idx="387">
                  <c:v>577.33000000000004</c:v>
                </c:pt>
                <c:pt idx="388">
                  <c:v>564.6</c:v>
                </c:pt>
                <c:pt idx="389">
                  <c:v>582.19000000000005</c:v>
                </c:pt>
                <c:pt idx="390">
                  <c:v>575.25</c:v>
                </c:pt>
                <c:pt idx="391">
                  <c:v>599.1</c:v>
                </c:pt>
                <c:pt idx="392">
                  <c:v>595.45000000000005</c:v>
                </c:pt>
                <c:pt idx="393">
                  <c:v>586.5</c:v>
                </c:pt>
                <c:pt idx="394">
                  <c:v>576.45000000000005</c:v>
                </c:pt>
                <c:pt idx="395">
                  <c:v>583.03</c:v>
                </c:pt>
                <c:pt idx="396">
                  <c:v>575.5</c:v>
                </c:pt>
                <c:pt idx="397">
                  <c:v>583.5</c:v>
                </c:pt>
                <c:pt idx="398">
                  <c:v>578.5</c:v>
                </c:pt>
                <c:pt idx="399">
                  <c:v>585.4</c:v>
                </c:pt>
                <c:pt idx="400">
                  <c:v>577.25</c:v>
                </c:pt>
                <c:pt idx="401">
                  <c:v>583</c:v>
                </c:pt>
                <c:pt idx="402">
                  <c:v>575.04</c:v>
                </c:pt>
                <c:pt idx="403">
                  <c:v>583.70000000000005</c:v>
                </c:pt>
                <c:pt idx="404">
                  <c:v>576</c:v>
                </c:pt>
                <c:pt idx="405">
                  <c:v>571</c:v>
                </c:pt>
                <c:pt idx="406">
                  <c:v>563.75</c:v>
                </c:pt>
                <c:pt idx="407">
                  <c:v>566.25</c:v>
                </c:pt>
                <c:pt idx="408">
                  <c:v>568.25</c:v>
                </c:pt>
                <c:pt idx="409">
                  <c:v>578.75</c:v>
                </c:pt>
                <c:pt idx="410">
                  <c:v>588.38</c:v>
                </c:pt>
                <c:pt idx="411">
                  <c:v>589.25</c:v>
                </c:pt>
                <c:pt idx="412">
                  <c:v>582.80999999999995</c:v>
                </c:pt>
                <c:pt idx="413">
                  <c:v>570.64</c:v>
                </c:pt>
                <c:pt idx="414">
                  <c:v>579.25</c:v>
                </c:pt>
                <c:pt idx="415">
                  <c:v>579.20000000000005</c:v>
                </c:pt>
                <c:pt idx="416">
                  <c:v>586.1</c:v>
                </c:pt>
                <c:pt idx="417">
                  <c:v>586.11</c:v>
                </c:pt>
                <c:pt idx="418">
                  <c:v>584.9</c:v>
                </c:pt>
                <c:pt idx="419">
                  <c:v>581.92999999999995</c:v>
                </c:pt>
                <c:pt idx="420">
                  <c:v>574.03</c:v>
                </c:pt>
                <c:pt idx="421">
                  <c:v>578</c:v>
                </c:pt>
                <c:pt idx="422">
                  <c:v>576</c:v>
                </c:pt>
                <c:pt idx="423">
                  <c:v>583.65</c:v>
                </c:pt>
                <c:pt idx="424">
                  <c:v>608.25</c:v>
                </c:pt>
                <c:pt idx="425">
                  <c:v>607.88</c:v>
                </c:pt>
                <c:pt idx="426">
                  <c:v>624.25</c:v>
                </c:pt>
                <c:pt idx="427">
                  <c:v>631.75</c:v>
                </c:pt>
                <c:pt idx="428">
                  <c:v>654.75</c:v>
                </c:pt>
                <c:pt idx="429">
                  <c:v>652.54999999999995</c:v>
                </c:pt>
                <c:pt idx="430">
                  <c:v>650.5</c:v>
                </c:pt>
                <c:pt idx="431">
                  <c:v>639.1</c:v>
                </c:pt>
                <c:pt idx="432">
                  <c:v>631.75</c:v>
                </c:pt>
                <c:pt idx="433">
                  <c:v>618.5</c:v>
                </c:pt>
                <c:pt idx="434">
                  <c:v>629.75</c:v>
                </c:pt>
                <c:pt idx="435">
                  <c:v>631.38</c:v>
                </c:pt>
                <c:pt idx="436">
                  <c:v>640.75</c:v>
                </c:pt>
                <c:pt idx="437">
                  <c:v>644.78</c:v>
                </c:pt>
                <c:pt idx="438">
                  <c:v>646.1</c:v>
                </c:pt>
                <c:pt idx="439">
                  <c:v>653.54999999999995</c:v>
                </c:pt>
                <c:pt idx="440">
                  <c:v>667.85</c:v>
                </c:pt>
                <c:pt idx="441">
                  <c:v>669.8</c:v>
                </c:pt>
                <c:pt idx="442">
                  <c:v>677.2</c:v>
                </c:pt>
                <c:pt idx="443">
                  <c:v>688</c:v>
                </c:pt>
                <c:pt idx="444">
                  <c:v>695.65</c:v>
                </c:pt>
                <c:pt idx="445">
                  <c:v>679.98</c:v>
                </c:pt>
                <c:pt idx="446">
                  <c:v>666.63</c:v>
                </c:pt>
                <c:pt idx="447">
                  <c:v>671.5</c:v>
                </c:pt>
                <c:pt idx="448">
                  <c:v>662.5</c:v>
                </c:pt>
                <c:pt idx="449">
                  <c:v>671.35</c:v>
                </c:pt>
                <c:pt idx="450">
                  <c:v>644.75</c:v>
                </c:pt>
                <c:pt idx="451">
                  <c:v>638.1</c:v>
                </c:pt>
                <c:pt idx="452">
                  <c:v>629.29999999999995</c:v>
                </c:pt>
                <c:pt idx="453">
                  <c:v>634.45000000000005</c:v>
                </c:pt>
                <c:pt idx="454">
                  <c:v>637.33000000000004</c:v>
                </c:pt>
                <c:pt idx="455">
                  <c:v>644.85</c:v>
                </c:pt>
                <c:pt idx="456">
                  <c:v>652.45000000000005</c:v>
                </c:pt>
                <c:pt idx="457">
                  <c:v>652.45000000000005</c:v>
                </c:pt>
                <c:pt idx="458">
                  <c:v>673.5</c:v>
                </c:pt>
                <c:pt idx="459">
                  <c:v>660.48</c:v>
                </c:pt>
                <c:pt idx="460">
                  <c:v>658.03</c:v>
                </c:pt>
                <c:pt idx="461">
                  <c:v>656.7</c:v>
                </c:pt>
                <c:pt idx="462">
                  <c:v>649.35</c:v>
                </c:pt>
                <c:pt idx="463">
                  <c:v>651.20000000000005</c:v>
                </c:pt>
                <c:pt idx="464">
                  <c:v>633.6</c:v>
                </c:pt>
                <c:pt idx="465">
                  <c:v>633.1</c:v>
                </c:pt>
              </c:numCache>
            </c:numRef>
          </c:val>
          <c:extLst>
            <c:ext xmlns:c16="http://schemas.microsoft.com/office/drawing/2014/chart" uri="{C3380CC4-5D6E-409C-BE32-E72D297353CC}">
              <c16:uniqueId val="{00000000-8BA8-41BC-86E3-25FEA2A61DB6}"/>
            </c:ext>
          </c:extLst>
        </c:ser>
        <c:dLbls>
          <c:showLegendKey val="0"/>
          <c:showVal val="0"/>
          <c:showCatName val="0"/>
          <c:showSerName val="0"/>
          <c:showPercent val="0"/>
          <c:showBubbleSize val="0"/>
        </c:dLbls>
        <c:gapWidth val="355"/>
        <c:overlap val="-70"/>
        <c:axId val="1032645480"/>
        <c:axId val="1032645152"/>
      </c:barChart>
      <c:dateAx>
        <c:axId val="10326454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45152"/>
        <c:crosses val="autoZero"/>
        <c:auto val="1"/>
        <c:lblOffset val="100"/>
        <c:baseTimeUnit val="days"/>
      </c:dateAx>
      <c:valAx>
        <c:axId val="103264515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4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Data!$D$1:$D$2</c:f>
              <c:strCache>
                <c:ptCount val="2"/>
                <c:pt idx="0">
                  <c:v>Gold</c:v>
                </c:pt>
                <c:pt idx="1">
                  <c:v>US$ / oz</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numRef>
              <c:f>Data!$A$3:$A$468</c:f>
              <c:numCache>
                <c:formatCode>m/d/yyyy</c:formatCode>
                <c:ptCount val="466"/>
                <c:pt idx="0">
                  <c:v>40544</c:v>
                </c:pt>
                <c:pt idx="1">
                  <c:v>40547</c:v>
                </c:pt>
                <c:pt idx="2">
                  <c:v>40548</c:v>
                </c:pt>
                <c:pt idx="3">
                  <c:v>40549</c:v>
                </c:pt>
                <c:pt idx="4">
                  <c:v>40550</c:v>
                </c:pt>
                <c:pt idx="5">
                  <c:v>40553</c:v>
                </c:pt>
                <c:pt idx="6">
                  <c:v>40554</c:v>
                </c:pt>
                <c:pt idx="7">
                  <c:v>40555</c:v>
                </c:pt>
                <c:pt idx="8">
                  <c:v>40556</c:v>
                </c:pt>
                <c:pt idx="9">
                  <c:v>40557</c:v>
                </c:pt>
                <c:pt idx="10">
                  <c:v>40560</c:v>
                </c:pt>
                <c:pt idx="11">
                  <c:v>40561</c:v>
                </c:pt>
                <c:pt idx="12">
                  <c:v>40562</c:v>
                </c:pt>
                <c:pt idx="13">
                  <c:v>40563</c:v>
                </c:pt>
                <c:pt idx="14">
                  <c:v>40564</c:v>
                </c:pt>
                <c:pt idx="15">
                  <c:v>40567</c:v>
                </c:pt>
                <c:pt idx="16">
                  <c:v>40568</c:v>
                </c:pt>
                <c:pt idx="17">
                  <c:v>40569</c:v>
                </c:pt>
                <c:pt idx="18">
                  <c:v>40570</c:v>
                </c:pt>
                <c:pt idx="19">
                  <c:v>40571</c:v>
                </c:pt>
                <c:pt idx="20">
                  <c:v>40574</c:v>
                </c:pt>
                <c:pt idx="21">
                  <c:v>40575</c:v>
                </c:pt>
                <c:pt idx="22">
                  <c:v>40576</c:v>
                </c:pt>
                <c:pt idx="23">
                  <c:v>40577</c:v>
                </c:pt>
                <c:pt idx="24">
                  <c:v>40578</c:v>
                </c:pt>
                <c:pt idx="25">
                  <c:v>40581</c:v>
                </c:pt>
                <c:pt idx="26">
                  <c:v>40582</c:v>
                </c:pt>
                <c:pt idx="27">
                  <c:v>40583</c:v>
                </c:pt>
                <c:pt idx="28">
                  <c:v>40584</c:v>
                </c:pt>
                <c:pt idx="29">
                  <c:v>40585</c:v>
                </c:pt>
                <c:pt idx="30">
                  <c:v>40588</c:v>
                </c:pt>
                <c:pt idx="31">
                  <c:v>40589</c:v>
                </c:pt>
                <c:pt idx="32">
                  <c:v>40590</c:v>
                </c:pt>
                <c:pt idx="33">
                  <c:v>40591</c:v>
                </c:pt>
                <c:pt idx="34">
                  <c:v>40592</c:v>
                </c:pt>
                <c:pt idx="35">
                  <c:v>40595</c:v>
                </c:pt>
                <c:pt idx="36">
                  <c:v>40596</c:v>
                </c:pt>
                <c:pt idx="37">
                  <c:v>40597</c:v>
                </c:pt>
                <c:pt idx="38">
                  <c:v>40598</c:v>
                </c:pt>
                <c:pt idx="39">
                  <c:v>40599</c:v>
                </c:pt>
                <c:pt idx="40">
                  <c:v>40602</c:v>
                </c:pt>
                <c:pt idx="41">
                  <c:v>40603</c:v>
                </c:pt>
                <c:pt idx="42">
                  <c:v>40604</c:v>
                </c:pt>
                <c:pt idx="43">
                  <c:v>40605</c:v>
                </c:pt>
                <c:pt idx="44">
                  <c:v>40606</c:v>
                </c:pt>
                <c:pt idx="45">
                  <c:v>40609</c:v>
                </c:pt>
                <c:pt idx="46">
                  <c:v>40610</c:v>
                </c:pt>
                <c:pt idx="47">
                  <c:v>40611</c:v>
                </c:pt>
                <c:pt idx="48">
                  <c:v>40612</c:v>
                </c:pt>
                <c:pt idx="49">
                  <c:v>40613</c:v>
                </c:pt>
                <c:pt idx="50">
                  <c:v>40616</c:v>
                </c:pt>
                <c:pt idx="51">
                  <c:v>40617</c:v>
                </c:pt>
                <c:pt idx="52">
                  <c:v>40618</c:v>
                </c:pt>
                <c:pt idx="53">
                  <c:v>40619</c:v>
                </c:pt>
                <c:pt idx="54">
                  <c:v>40620</c:v>
                </c:pt>
                <c:pt idx="55">
                  <c:v>40623</c:v>
                </c:pt>
                <c:pt idx="56">
                  <c:v>40624</c:v>
                </c:pt>
                <c:pt idx="57">
                  <c:v>40625</c:v>
                </c:pt>
                <c:pt idx="58">
                  <c:v>40626</c:v>
                </c:pt>
                <c:pt idx="59">
                  <c:v>40627</c:v>
                </c:pt>
                <c:pt idx="60">
                  <c:v>40630</c:v>
                </c:pt>
                <c:pt idx="61">
                  <c:v>40631</c:v>
                </c:pt>
                <c:pt idx="62">
                  <c:v>40632</c:v>
                </c:pt>
                <c:pt idx="63">
                  <c:v>40633</c:v>
                </c:pt>
                <c:pt idx="64">
                  <c:v>40634</c:v>
                </c:pt>
                <c:pt idx="65">
                  <c:v>40637</c:v>
                </c:pt>
                <c:pt idx="66">
                  <c:v>40638</c:v>
                </c:pt>
                <c:pt idx="67">
                  <c:v>40639</c:v>
                </c:pt>
                <c:pt idx="68">
                  <c:v>40640</c:v>
                </c:pt>
                <c:pt idx="69">
                  <c:v>40641</c:v>
                </c:pt>
                <c:pt idx="70">
                  <c:v>40644</c:v>
                </c:pt>
                <c:pt idx="71">
                  <c:v>40645</c:v>
                </c:pt>
                <c:pt idx="72">
                  <c:v>40646</c:v>
                </c:pt>
                <c:pt idx="73">
                  <c:v>40647</c:v>
                </c:pt>
                <c:pt idx="74">
                  <c:v>40648</c:v>
                </c:pt>
                <c:pt idx="75">
                  <c:v>40651</c:v>
                </c:pt>
                <c:pt idx="76">
                  <c:v>40652</c:v>
                </c:pt>
                <c:pt idx="77">
                  <c:v>40653</c:v>
                </c:pt>
                <c:pt idx="78">
                  <c:v>40654</c:v>
                </c:pt>
                <c:pt idx="79">
                  <c:v>40655</c:v>
                </c:pt>
                <c:pt idx="80">
                  <c:v>40658</c:v>
                </c:pt>
                <c:pt idx="81">
                  <c:v>40659</c:v>
                </c:pt>
                <c:pt idx="82">
                  <c:v>40660</c:v>
                </c:pt>
                <c:pt idx="83">
                  <c:v>40661</c:v>
                </c:pt>
                <c:pt idx="84">
                  <c:v>40662</c:v>
                </c:pt>
                <c:pt idx="85">
                  <c:v>40665</c:v>
                </c:pt>
                <c:pt idx="86">
                  <c:v>40666</c:v>
                </c:pt>
                <c:pt idx="87">
                  <c:v>40667</c:v>
                </c:pt>
                <c:pt idx="88">
                  <c:v>40668</c:v>
                </c:pt>
                <c:pt idx="89">
                  <c:v>40669</c:v>
                </c:pt>
                <c:pt idx="90">
                  <c:v>40672</c:v>
                </c:pt>
                <c:pt idx="91">
                  <c:v>40673</c:v>
                </c:pt>
                <c:pt idx="92">
                  <c:v>40674</c:v>
                </c:pt>
                <c:pt idx="93">
                  <c:v>40675</c:v>
                </c:pt>
                <c:pt idx="94">
                  <c:v>40676</c:v>
                </c:pt>
                <c:pt idx="95">
                  <c:v>40679</c:v>
                </c:pt>
                <c:pt idx="96">
                  <c:v>40680</c:v>
                </c:pt>
                <c:pt idx="97">
                  <c:v>40681</c:v>
                </c:pt>
                <c:pt idx="98">
                  <c:v>40682</c:v>
                </c:pt>
                <c:pt idx="99">
                  <c:v>40683</c:v>
                </c:pt>
                <c:pt idx="100">
                  <c:v>40686</c:v>
                </c:pt>
                <c:pt idx="101">
                  <c:v>40687</c:v>
                </c:pt>
                <c:pt idx="102">
                  <c:v>40688</c:v>
                </c:pt>
                <c:pt idx="103">
                  <c:v>40689</c:v>
                </c:pt>
                <c:pt idx="104">
                  <c:v>40690</c:v>
                </c:pt>
                <c:pt idx="105">
                  <c:v>40693</c:v>
                </c:pt>
                <c:pt idx="106">
                  <c:v>40694</c:v>
                </c:pt>
                <c:pt idx="107">
                  <c:v>40695</c:v>
                </c:pt>
                <c:pt idx="108">
                  <c:v>40696</c:v>
                </c:pt>
                <c:pt idx="109">
                  <c:v>40697</c:v>
                </c:pt>
                <c:pt idx="110">
                  <c:v>40700</c:v>
                </c:pt>
                <c:pt idx="111">
                  <c:v>40701</c:v>
                </c:pt>
                <c:pt idx="112">
                  <c:v>40702</c:v>
                </c:pt>
                <c:pt idx="113">
                  <c:v>40703</c:v>
                </c:pt>
                <c:pt idx="114">
                  <c:v>40704</c:v>
                </c:pt>
                <c:pt idx="115">
                  <c:v>40707</c:v>
                </c:pt>
                <c:pt idx="116">
                  <c:v>40708</c:v>
                </c:pt>
                <c:pt idx="117">
                  <c:v>40709</c:v>
                </c:pt>
                <c:pt idx="118">
                  <c:v>40710</c:v>
                </c:pt>
                <c:pt idx="119">
                  <c:v>40711</c:v>
                </c:pt>
                <c:pt idx="120">
                  <c:v>40714</c:v>
                </c:pt>
                <c:pt idx="121">
                  <c:v>40715</c:v>
                </c:pt>
                <c:pt idx="122">
                  <c:v>40716</c:v>
                </c:pt>
                <c:pt idx="123">
                  <c:v>40717</c:v>
                </c:pt>
                <c:pt idx="124">
                  <c:v>40718</c:v>
                </c:pt>
                <c:pt idx="125">
                  <c:v>40721</c:v>
                </c:pt>
                <c:pt idx="126">
                  <c:v>40722</c:v>
                </c:pt>
                <c:pt idx="127">
                  <c:v>40723</c:v>
                </c:pt>
                <c:pt idx="128">
                  <c:v>40724</c:v>
                </c:pt>
                <c:pt idx="129">
                  <c:v>40725</c:v>
                </c:pt>
                <c:pt idx="130">
                  <c:v>40728</c:v>
                </c:pt>
                <c:pt idx="131">
                  <c:v>40729</c:v>
                </c:pt>
                <c:pt idx="132">
                  <c:v>40730</c:v>
                </c:pt>
                <c:pt idx="133">
                  <c:v>40731</c:v>
                </c:pt>
                <c:pt idx="134">
                  <c:v>40732</c:v>
                </c:pt>
                <c:pt idx="135">
                  <c:v>40735</c:v>
                </c:pt>
                <c:pt idx="136">
                  <c:v>40736</c:v>
                </c:pt>
                <c:pt idx="137">
                  <c:v>40737</c:v>
                </c:pt>
                <c:pt idx="138">
                  <c:v>40738</c:v>
                </c:pt>
                <c:pt idx="139">
                  <c:v>40739</c:v>
                </c:pt>
                <c:pt idx="140">
                  <c:v>40742</c:v>
                </c:pt>
                <c:pt idx="141">
                  <c:v>40743</c:v>
                </c:pt>
                <c:pt idx="142">
                  <c:v>40744</c:v>
                </c:pt>
                <c:pt idx="143">
                  <c:v>40745</c:v>
                </c:pt>
                <c:pt idx="144">
                  <c:v>40746</c:v>
                </c:pt>
                <c:pt idx="145">
                  <c:v>40749</c:v>
                </c:pt>
                <c:pt idx="146">
                  <c:v>40750</c:v>
                </c:pt>
                <c:pt idx="147">
                  <c:v>40751</c:v>
                </c:pt>
                <c:pt idx="148">
                  <c:v>40752</c:v>
                </c:pt>
                <c:pt idx="149">
                  <c:v>40753</c:v>
                </c:pt>
                <c:pt idx="150">
                  <c:v>40756</c:v>
                </c:pt>
                <c:pt idx="151">
                  <c:v>40757</c:v>
                </c:pt>
                <c:pt idx="152">
                  <c:v>40758</c:v>
                </c:pt>
                <c:pt idx="153">
                  <c:v>40759</c:v>
                </c:pt>
                <c:pt idx="154">
                  <c:v>40760</c:v>
                </c:pt>
                <c:pt idx="155">
                  <c:v>40763</c:v>
                </c:pt>
                <c:pt idx="156">
                  <c:v>40764</c:v>
                </c:pt>
                <c:pt idx="157">
                  <c:v>40765</c:v>
                </c:pt>
                <c:pt idx="158">
                  <c:v>40766</c:v>
                </c:pt>
                <c:pt idx="159">
                  <c:v>40767</c:v>
                </c:pt>
                <c:pt idx="160">
                  <c:v>40770</c:v>
                </c:pt>
                <c:pt idx="161">
                  <c:v>40771</c:v>
                </c:pt>
                <c:pt idx="162">
                  <c:v>40772</c:v>
                </c:pt>
                <c:pt idx="163">
                  <c:v>40773</c:v>
                </c:pt>
                <c:pt idx="164">
                  <c:v>40774</c:v>
                </c:pt>
                <c:pt idx="165">
                  <c:v>40777</c:v>
                </c:pt>
                <c:pt idx="166">
                  <c:v>40778</c:v>
                </c:pt>
                <c:pt idx="167">
                  <c:v>40779</c:v>
                </c:pt>
                <c:pt idx="168">
                  <c:v>40780</c:v>
                </c:pt>
                <c:pt idx="169">
                  <c:v>40781</c:v>
                </c:pt>
                <c:pt idx="170">
                  <c:v>40784</c:v>
                </c:pt>
                <c:pt idx="171">
                  <c:v>40785</c:v>
                </c:pt>
                <c:pt idx="172">
                  <c:v>40786</c:v>
                </c:pt>
                <c:pt idx="173">
                  <c:v>40787</c:v>
                </c:pt>
                <c:pt idx="174">
                  <c:v>40788</c:v>
                </c:pt>
                <c:pt idx="175">
                  <c:v>40791</c:v>
                </c:pt>
                <c:pt idx="176">
                  <c:v>40792</c:v>
                </c:pt>
                <c:pt idx="177">
                  <c:v>40793</c:v>
                </c:pt>
                <c:pt idx="178">
                  <c:v>40794</c:v>
                </c:pt>
                <c:pt idx="179">
                  <c:v>40795</c:v>
                </c:pt>
                <c:pt idx="180">
                  <c:v>40798</c:v>
                </c:pt>
                <c:pt idx="181">
                  <c:v>40799</c:v>
                </c:pt>
                <c:pt idx="182">
                  <c:v>40800</c:v>
                </c:pt>
                <c:pt idx="183">
                  <c:v>40801</c:v>
                </c:pt>
                <c:pt idx="184">
                  <c:v>40802</c:v>
                </c:pt>
                <c:pt idx="185">
                  <c:v>40805</c:v>
                </c:pt>
                <c:pt idx="186">
                  <c:v>40806</c:v>
                </c:pt>
                <c:pt idx="187">
                  <c:v>40807</c:v>
                </c:pt>
                <c:pt idx="188">
                  <c:v>40808</c:v>
                </c:pt>
                <c:pt idx="189">
                  <c:v>40809</c:v>
                </c:pt>
                <c:pt idx="190">
                  <c:v>40812</c:v>
                </c:pt>
                <c:pt idx="191">
                  <c:v>40813</c:v>
                </c:pt>
                <c:pt idx="192">
                  <c:v>40814</c:v>
                </c:pt>
                <c:pt idx="193">
                  <c:v>40815</c:v>
                </c:pt>
                <c:pt idx="194">
                  <c:v>40816</c:v>
                </c:pt>
                <c:pt idx="195">
                  <c:v>40819</c:v>
                </c:pt>
                <c:pt idx="196">
                  <c:v>40820</c:v>
                </c:pt>
                <c:pt idx="197">
                  <c:v>40821</c:v>
                </c:pt>
                <c:pt idx="198">
                  <c:v>40822</c:v>
                </c:pt>
                <c:pt idx="199">
                  <c:v>40823</c:v>
                </c:pt>
                <c:pt idx="200">
                  <c:v>40826</c:v>
                </c:pt>
                <c:pt idx="201">
                  <c:v>40827</c:v>
                </c:pt>
                <c:pt idx="202">
                  <c:v>40828</c:v>
                </c:pt>
                <c:pt idx="203">
                  <c:v>40829</c:v>
                </c:pt>
                <c:pt idx="204">
                  <c:v>40830</c:v>
                </c:pt>
                <c:pt idx="205">
                  <c:v>40833</c:v>
                </c:pt>
                <c:pt idx="206">
                  <c:v>40834</c:v>
                </c:pt>
                <c:pt idx="207">
                  <c:v>40835</c:v>
                </c:pt>
                <c:pt idx="208">
                  <c:v>40836</c:v>
                </c:pt>
                <c:pt idx="209">
                  <c:v>40837</c:v>
                </c:pt>
                <c:pt idx="210">
                  <c:v>40840</c:v>
                </c:pt>
                <c:pt idx="211">
                  <c:v>40841</c:v>
                </c:pt>
                <c:pt idx="212">
                  <c:v>40842</c:v>
                </c:pt>
                <c:pt idx="213">
                  <c:v>40843</c:v>
                </c:pt>
                <c:pt idx="214">
                  <c:v>40844</c:v>
                </c:pt>
                <c:pt idx="215">
                  <c:v>40847</c:v>
                </c:pt>
                <c:pt idx="216">
                  <c:v>40848</c:v>
                </c:pt>
                <c:pt idx="217">
                  <c:v>40849</c:v>
                </c:pt>
                <c:pt idx="218">
                  <c:v>40850</c:v>
                </c:pt>
                <c:pt idx="219">
                  <c:v>40851</c:v>
                </c:pt>
                <c:pt idx="220">
                  <c:v>40854</c:v>
                </c:pt>
                <c:pt idx="221">
                  <c:v>40855</c:v>
                </c:pt>
                <c:pt idx="222">
                  <c:v>40856</c:v>
                </c:pt>
                <c:pt idx="223">
                  <c:v>40857</c:v>
                </c:pt>
                <c:pt idx="224">
                  <c:v>40858</c:v>
                </c:pt>
                <c:pt idx="225">
                  <c:v>40861</c:v>
                </c:pt>
                <c:pt idx="226">
                  <c:v>40862</c:v>
                </c:pt>
                <c:pt idx="227">
                  <c:v>40863</c:v>
                </c:pt>
                <c:pt idx="228">
                  <c:v>40864</c:v>
                </c:pt>
                <c:pt idx="229">
                  <c:v>40865</c:v>
                </c:pt>
                <c:pt idx="230">
                  <c:v>40868</c:v>
                </c:pt>
                <c:pt idx="231">
                  <c:v>40869</c:v>
                </c:pt>
                <c:pt idx="232">
                  <c:v>40870</c:v>
                </c:pt>
                <c:pt idx="233">
                  <c:v>40871</c:v>
                </c:pt>
                <c:pt idx="234">
                  <c:v>40872</c:v>
                </c:pt>
                <c:pt idx="235">
                  <c:v>40875</c:v>
                </c:pt>
                <c:pt idx="236">
                  <c:v>40876</c:v>
                </c:pt>
                <c:pt idx="237">
                  <c:v>40877</c:v>
                </c:pt>
                <c:pt idx="238">
                  <c:v>40878</c:v>
                </c:pt>
                <c:pt idx="239">
                  <c:v>40879</c:v>
                </c:pt>
                <c:pt idx="240">
                  <c:v>40882</c:v>
                </c:pt>
                <c:pt idx="241">
                  <c:v>40883</c:v>
                </c:pt>
                <c:pt idx="242">
                  <c:v>40884</c:v>
                </c:pt>
                <c:pt idx="243">
                  <c:v>40885</c:v>
                </c:pt>
                <c:pt idx="244">
                  <c:v>40886</c:v>
                </c:pt>
                <c:pt idx="245">
                  <c:v>40889</c:v>
                </c:pt>
                <c:pt idx="246">
                  <c:v>40890</c:v>
                </c:pt>
                <c:pt idx="247">
                  <c:v>40891</c:v>
                </c:pt>
                <c:pt idx="248">
                  <c:v>40892</c:v>
                </c:pt>
                <c:pt idx="249">
                  <c:v>40893</c:v>
                </c:pt>
                <c:pt idx="250">
                  <c:v>40896</c:v>
                </c:pt>
                <c:pt idx="251">
                  <c:v>40897</c:v>
                </c:pt>
                <c:pt idx="252">
                  <c:v>40898</c:v>
                </c:pt>
                <c:pt idx="253">
                  <c:v>40899</c:v>
                </c:pt>
                <c:pt idx="254">
                  <c:v>40900</c:v>
                </c:pt>
                <c:pt idx="255">
                  <c:v>40903</c:v>
                </c:pt>
                <c:pt idx="256">
                  <c:v>40904</c:v>
                </c:pt>
                <c:pt idx="257">
                  <c:v>40905</c:v>
                </c:pt>
                <c:pt idx="258">
                  <c:v>40906</c:v>
                </c:pt>
                <c:pt idx="259">
                  <c:v>40907</c:v>
                </c:pt>
                <c:pt idx="260">
                  <c:v>40910</c:v>
                </c:pt>
                <c:pt idx="261">
                  <c:v>40911</c:v>
                </c:pt>
                <c:pt idx="262">
                  <c:v>40912</c:v>
                </c:pt>
                <c:pt idx="263">
                  <c:v>40913</c:v>
                </c:pt>
                <c:pt idx="264">
                  <c:v>40914</c:v>
                </c:pt>
                <c:pt idx="265">
                  <c:v>40917</c:v>
                </c:pt>
                <c:pt idx="266">
                  <c:v>40918</c:v>
                </c:pt>
                <c:pt idx="267">
                  <c:v>40919</c:v>
                </c:pt>
                <c:pt idx="268">
                  <c:v>40920</c:v>
                </c:pt>
                <c:pt idx="269">
                  <c:v>40921</c:v>
                </c:pt>
                <c:pt idx="270">
                  <c:v>40924</c:v>
                </c:pt>
                <c:pt idx="271">
                  <c:v>40925</c:v>
                </c:pt>
                <c:pt idx="272">
                  <c:v>40926</c:v>
                </c:pt>
                <c:pt idx="273">
                  <c:v>40927</c:v>
                </c:pt>
                <c:pt idx="274">
                  <c:v>40928</c:v>
                </c:pt>
                <c:pt idx="275">
                  <c:v>40931</c:v>
                </c:pt>
                <c:pt idx="276">
                  <c:v>40932</c:v>
                </c:pt>
                <c:pt idx="277">
                  <c:v>40933</c:v>
                </c:pt>
                <c:pt idx="278">
                  <c:v>40934</c:v>
                </c:pt>
                <c:pt idx="279">
                  <c:v>40935</c:v>
                </c:pt>
                <c:pt idx="280">
                  <c:v>40938</c:v>
                </c:pt>
                <c:pt idx="281">
                  <c:v>40939</c:v>
                </c:pt>
                <c:pt idx="282">
                  <c:v>40940</c:v>
                </c:pt>
                <c:pt idx="283">
                  <c:v>40941</c:v>
                </c:pt>
                <c:pt idx="284">
                  <c:v>40942</c:v>
                </c:pt>
                <c:pt idx="285">
                  <c:v>40945</c:v>
                </c:pt>
                <c:pt idx="286">
                  <c:v>40946</c:v>
                </c:pt>
                <c:pt idx="287">
                  <c:v>40947</c:v>
                </c:pt>
                <c:pt idx="288">
                  <c:v>40948</c:v>
                </c:pt>
                <c:pt idx="289">
                  <c:v>40949</c:v>
                </c:pt>
                <c:pt idx="290">
                  <c:v>40952</c:v>
                </c:pt>
                <c:pt idx="291">
                  <c:v>40953</c:v>
                </c:pt>
                <c:pt idx="292">
                  <c:v>40954</c:v>
                </c:pt>
                <c:pt idx="293">
                  <c:v>40955</c:v>
                </c:pt>
                <c:pt idx="294">
                  <c:v>40956</c:v>
                </c:pt>
                <c:pt idx="295">
                  <c:v>40959</c:v>
                </c:pt>
                <c:pt idx="296">
                  <c:v>40960</c:v>
                </c:pt>
                <c:pt idx="297">
                  <c:v>40961</c:v>
                </c:pt>
                <c:pt idx="298">
                  <c:v>40962</c:v>
                </c:pt>
                <c:pt idx="299">
                  <c:v>40963</c:v>
                </c:pt>
                <c:pt idx="300">
                  <c:v>40966</c:v>
                </c:pt>
                <c:pt idx="301">
                  <c:v>40967</c:v>
                </c:pt>
                <c:pt idx="302">
                  <c:v>40968</c:v>
                </c:pt>
                <c:pt idx="303">
                  <c:v>40969</c:v>
                </c:pt>
                <c:pt idx="304">
                  <c:v>40970</c:v>
                </c:pt>
                <c:pt idx="305">
                  <c:v>40973</c:v>
                </c:pt>
                <c:pt idx="306">
                  <c:v>40974</c:v>
                </c:pt>
                <c:pt idx="307">
                  <c:v>40975</c:v>
                </c:pt>
                <c:pt idx="308">
                  <c:v>40976</c:v>
                </c:pt>
                <c:pt idx="309">
                  <c:v>40977</c:v>
                </c:pt>
                <c:pt idx="310">
                  <c:v>40980</c:v>
                </c:pt>
                <c:pt idx="311">
                  <c:v>40981</c:v>
                </c:pt>
                <c:pt idx="312">
                  <c:v>40982</c:v>
                </c:pt>
                <c:pt idx="313">
                  <c:v>40983</c:v>
                </c:pt>
                <c:pt idx="314">
                  <c:v>40984</c:v>
                </c:pt>
                <c:pt idx="315">
                  <c:v>40987</c:v>
                </c:pt>
                <c:pt idx="316">
                  <c:v>40988</c:v>
                </c:pt>
                <c:pt idx="317">
                  <c:v>40989</c:v>
                </c:pt>
                <c:pt idx="318">
                  <c:v>40990</c:v>
                </c:pt>
                <c:pt idx="319">
                  <c:v>40991</c:v>
                </c:pt>
                <c:pt idx="320">
                  <c:v>40994</c:v>
                </c:pt>
                <c:pt idx="321">
                  <c:v>40995</c:v>
                </c:pt>
                <c:pt idx="322">
                  <c:v>40996</c:v>
                </c:pt>
                <c:pt idx="323">
                  <c:v>40997</c:v>
                </c:pt>
                <c:pt idx="324">
                  <c:v>40998</c:v>
                </c:pt>
                <c:pt idx="325">
                  <c:v>41001</c:v>
                </c:pt>
                <c:pt idx="326">
                  <c:v>41002</c:v>
                </c:pt>
                <c:pt idx="327">
                  <c:v>41003</c:v>
                </c:pt>
                <c:pt idx="328">
                  <c:v>41004</c:v>
                </c:pt>
                <c:pt idx="329">
                  <c:v>41005</c:v>
                </c:pt>
                <c:pt idx="330">
                  <c:v>41008</c:v>
                </c:pt>
                <c:pt idx="331">
                  <c:v>41009</c:v>
                </c:pt>
                <c:pt idx="332">
                  <c:v>41010</c:v>
                </c:pt>
                <c:pt idx="333">
                  <c:v>41011</c:v>
                </c:pt>
                <c:pt idx="334">
                  <c:v>41012</c:v>
                </c:pt>
                <c:pt idx="335">
                  <c:v>41015</c:v>
                </c:pt>
                <c:pt idx="336">
                  <c:v>41016</c:v>
                </c:pt>
                <c:pt idx="337">
                  <c:v>41017</c:v>
                </c:pt>
                <c:pt idx="338">
                  <c:v>41018</c:v>
                </c:pt>
                <c:pt idx="339">
                  <c:v>41019</c:v>
                </c:pt>
                <c:pt idx="340">
                  <c:v>41022</c:v>
                </c:pt>
                <c:pt idx="341">
                  <c:v>41023</c:v>
                </c:pt>
                <c:pt idx="342">
                  <c:v>41024</c:v>
                </c:pt>
                <c:pt idx="343">
                  <c:v>41025</c:v>
                </c:pt>
                <c:pt idx="344">
                  <c:v>41026</c:v>
                </c:pt>
                <c:pt idx="345">
                  <c:v>41029</c:v>
                </c:pt>
                <c:pt idx="346">
                  <c:v>41030</c:v>
                </c:pt>
                <c:pt idx="347">
                  <c:v>41031</c:v>
                </c:pt>
                <c:pt idx="348">
                  <c:v>41032</c:v>
                </c:pt>
                <c:pt idx="349">
                  <c:v>41033</c:v>
                </c:pt>
                <c:pt idx="350">
                  <c:v>41036</c:v>
                </c:pt>
                <c:pt idx="351">
                  <c:v>41037</c:v>
                </c:pt>
                <c:pt idx="352">
                  <c:v>41038</c:v>
                </c:pt>
                <c:pt idx="353">
                  <c:v>41039</c:v>
                </c:pt>
                <c:pt idx="354">
                  <c:v>41040</c:v>
                </c:pt>
                <c:pt idx="355">
                  <c:v>41043</c:v>
                </c:pt>
                <c:pt idx="356">
                  <c:v>41044</c:v>
                </c:pt>
                <c:pt idx="357">
                  <c:v>41045</c:v>
                </c:pt>
                <c:pt idx="358">
                  <c:v>41046</c:v>
                </c:pt>
                <c:pt idx="359">
                  <c:v>41047</c:v>
                </c:pt>
                <c:pt idx="360">
                  <c:v>41050</c:v>
                </c:pt>
                <c:pt idx="361">
                  <c:v>41051</c:v>
                </c:pt>
                <c:pt idx="362">
                  <c:v>41052</c:v>
                </c:pt>
                <c:pt idx="363">
                  <c:v>41053</c:v>
                </c:pt>
                <c:pt idx="364">
                  <c:v>41054</c:v>
                </c:pt>
                <c:pt idx="365">
                  <c:v>41057</c:v>
                </c:pt>
                <c:pt idx="366">
                  <c:v>41058</c:v>
                </c:pt>
                <c:pt idx="367">
                  <c:v>41059</c:v>
                </c:pt>
                <c:pt idx="368">
                  <c:v>41060</c:v>
                </c:pt>
                <c:pt idx="369">
                  <c:v>41061</c:v>
                </c:pt>
                <c:pt idx="370">
                  <c:v>41064</c:v>
                </c:pt>
                <c:pt idx="371">
                  <c:v>41065</c:v>
                </c:pt>
                <c:pt idx="372">
                  <c:v>41066</c:v>
                </c:pt>
                <c:pt idx="373">
                  <c:v>41067</c:v>
                </c:pt>
                <c:pt idx="374">
                  <c:v>41068</c:v>
                </c:pt>
                <c:pt idx="375">
                  <c:v>41071</c:v>
                </c:pt>
                <c:pt idx="376">
                  <c:v>41072</c:v>
                </c:pt>
                <c:pt idx="377">
                  <c:v>41073</c:v>
                </c:pt>
                <c:pt idx="378">
                  <c:v>41074</c:v>
                </c:pt>
                <c:pt idx="379">
                  <c:v>41075</c:v>
                </c:pt>
                <c:pt idx="380">
                  <c:v>41078</c:v>
                </c:pt>
                <c:pt idx="381">
                  <c:v>41079</c:v>
                </c:pt>
                <c:pt idx="382">
                  <c:v>41080</c:v>
                </c:pt>
                <c:pt idx="383">
                  <c:v>41081</c:v>
                </c:pt>
                <c:pt idx="384">
                  <c:v>41082</c:v>
                </c:pt>
                <c:pt idx="385">
                  <c:v>41085</c:v>
                </c:pt>
                <c:pt idx="386">
                  <c:v>41086</c:v>
                </c:pt>
                <c:pt idx="387">
                  <c:v>41087</c:v>
                </c:pt>
                <c:pt idx="388">
                  <c:v>41088</c:v>
                </c:pt>
                <c:pt idx="389">
                  <c:v>41089</c:v>
                </c:pt>
                <c:pt idx="390">
                  <c:v>41092</c:v>
                </c:pt>
                <c:pt idx="391">
                  <c:v>41093</c:v>
                </c:pt>
                <c:pt idx="392">
                  <c:v>41094</c:v>
                </c:pt>
                <c:pt idx="393">
                  <c:v>41095</c:v>
                </c:pt>
                <c:pt idx="394">
                  <c:v>41096</c:v>
                </c:pt>
                <c:pt idx="395">
                  <c:v>41099</c:v>
                </c:pt>
                <c:pt idx="396">
                  <c:v>41100</c:v>
                </c:pt>
                <c:pt idx="397">
                  <c:v>41101</c:v>
                </c:pt>
                <c:pt idx="398">
                  <c:v>41102</c:v>
                </c:pt>
                <c:pt idx="399">
                  <c:v>41103</c:v>
                </c:pt>
                <c:pt idx="400">
                  <c:v>41106</c:v>
                </c:pt>
                <c:pt idx="401">
                  <c:v>41107</c:v>
                </c:pt>
                <c:pt idx="402">
                  <c:v>41108</c:v>
                </c:pt>
                <c:pt idx="403">
                  <c:v>41109</c:v>
                </c:pt>
                <c:pt idx="404">
                  <c:v>41110</c:v>
                </c:pt>
                <c:pt idx="405">
                  <c:v>41113</c:v>
                </c:pt>
                <c:pt idx="406">
                  <c:v>41114</c:v>
                </c:pt>
                <c:pt idx="407">
                  <c:v>41115</c:v>
                </c:pt>
                <c:pt idx="408">
                  <c:v>41116</c:v>
                </c:pt>
                <c:pt idx="409">
                  <c:v>41117</c:v>
                </c:pt>
                <c:pt idx="410">
                  <c:v>41120</c:v>
                </c:pt>
                <c:pt idx="411">
                  <c:v>41121</c:v>
                </c:pt>
                <c:pt idx="412">
                  <c:v>41122</c:v>
                </c:pt>
                <c:pt idx="413">
                  <c:v>41123</c:v>
                </c:pt>
                <c:pt idx="414">
                  <c:v>41124</c:v>
                </c:pt>
                <c:pt idx="415">
                  <c:v>41127</c:v>
                </c:pt>
                <c:pt idx="416">
                  <c:v>41128</c:v>
                </c:pt>
                <c:pt idx="417">
                  <c:v>41129</c:v>
                </c:pt>
                <c:pt idx="418">
                  <c:v>41130</c:v>
                </c:pt>
                <c:pt idx="419">
                  <c:v>41131</c:v>
                </c:pt>
                <c:pt idx="420">
                  <c:v>41134</c:v>
                </c:pt>
                <c:pt idx="421">
                  <c:v>41135</c:v>
                </c:pt>
                <c:pt idx="422">
                  <c:v>41136</c:v>
                </c:pt>
                <c:pt idx="423">
                  <c:v>41137</c:v>
                </c:pt>
                <c:pt idx="424">
                  <c:v>41138</c:v>
                </c:pt>
                <c:pt idx="425">
                  <c:v>41141</c:v>
                </c:pt>
                <c:pt idx="426">
                  <c:v>41142</c:v>
                </c:pt>
                <c:pt idx="427">
                  <c:v>41143</c:v>
                </c:pt>
                <c:pt idx="428">
                  <c:v>41144</c:v>
                </c:pt>
                <c:pt idx="429">
                  <c:v>41145</c:v>
                </c:pt>
                <c:pt idx="430">
                  <c:v>41148</c:v>
                </c:pt>
                <c:pt idx="431">
                  <c:v>41149</c:v>
                </c:pt>
                <c:pt idx="432">
                  <c:v>41150</c:v>
                </c:pt>
                <c:pt idx="433">
                  <c:v>41151</c:v>
                </c:pt>
                <c:pt idx="434">
                  <c:v>41152</c:v>
                </c:pt>
                <c:pt idx="435">
                  <c:v>41155</c:v>
                </c:pt>
                <c:pt idx="436">
                  <c:v>41156</c:v>
                </c:pt>
                <c:pt idx="437">
                  <c:v>41157</c:v>
                </c:pt>
                <c:pt idx="438">
                  <c:v>41158</c:v>
                </c:pt>
                <c:pt idx="439">
                  <c:v>41159</c:v>
                </c:pt>
                <c:pt idx="440">
                  <c:v>41162</c:v>
                </c:pt>
                <c:pt idx="441">
                  <c:v>41163</c:v>
                </c:pt>
                <c:pt idx="442">
                  <c:v>41164</c:v>
                </c:pt>
                <c:pt idx="443">
                  <c:v>41165</c:v>
                </c:pt>
                <c:pt idx="444">
                  <c:v>41166</c:v>
                </c:pt>
                <c:pt idx="445">
                  <c:v>41169</c:v>
                </c:pt>
                <c:pt idx="446">
                  <c:v>41170</c:v>
                </c:pt>
                <c:pt idx="447">
                  <c:v>41171</c:v>
                </c:pt>
                <c:pt idx="448">
                  <c:v>41172</c:v>
                </c:pt>
                <c:pt idx="449">
                  <c:v>41173</c:v>
                </c:pt>
                <c:pt idx="450">
                  <c:v>41176</c:v>
                </c:pt>
                <c:pt idx="451">
                  <c:v>41177</c:v>
                </c:pt>
                <c:pt idx="452">
                  <c:v>41178</c:v>
                </c:pt>
                <c:pt idx="453">
                  <c:v>41179</c:v>
                </c:pt>
                <c:pt idx="454">
                  <c:v>41180</c:v>
                </c:pt>
                <c:pt idx="455">
                  <c:v>41183</c:v>
                </c:pt>
                <c:pt idx="456">
                  <c:v>41184</c:v>
                </c:pt>
                <c:pt idx="457">
                  <c:v>41185</c:v>
                </c:pt>
                <c:pt idx="458">
                  <c:v>41186</c:v>
                </c:pt>
                <c:pt idx="459">
                  <c:v>41187</c:v>
                </c:pt>
                <c:pt idx="460">
                  <c:v>41190</c:v>
                </c:pt>
                <c:pt idx="461">
                  <c:v>41191</c:v>
                </c:pt>
                <c:pt idx="462">
                  <c:v>41192</c:v>
                </c:pt>
                <c:pt idx="463">
                  <c:v>41193</c:v>
                </c:pt>
                <c:pt idx="464">
                  <c:v>41194</c:v>
                </c:pt>
                <c:pt idx="465">
                  <c:v>41197</c:v>
                </c:pt>
              </c:numCache>
            </c:numRef>
          </c:cat>
          <c:val>
            <c:numRef>
              <c:f>Data!$D$3:$D$468</c:f>
              <c:numCache>
                <c:formatCode>_-* #,##0.00_-;\-* #,##0.00_-;_-* "-"??_-;_-@_-</c:formatCode>
                <c:ptCount val="466"/>
                <c:pt idx="0">
                  <c:v>1414.8</c:v>
                </c:pt>
                <c:pt idx="1">
                  <c:v>1380.72</c:v>
                </c:pt>
                <c:pt idx="2">
                  <c:v>1378.32</c:v>
                </c:pt>
                <c:pt idx="3">
                  <c:v>1371.6</c:v>
                </c:pt>
                <c:pt idx="4">
                  <c:v>1369.57</c:v>
                </c:pt>
                <c:pt idx="5">
                  <c:v>1375.68</c:v>
                </c:pt>
                <c:pt idx="6">
                  <c:v>1381.53</c:v>
                </c:pt>
                <c:pt idx="7">
                  <c:v>1387.85</c:v>
                </c:pt>
                <c:pt idx="8">
                  <c:v>1373.78</c:v>
                </c:pt>
                <c:pt idx="9">
                  <c:v>1361.72</c:v>
                </c:pt>
                <c:pt idx="10">
                  <c:v>1362.65</c:v>
                </c:pt>
                <c:pt idx="11">
                  <c:v>1368.25</c:v>
                </c:pt>
                <c:pt idx="12">
                  <c:v>1369.93</c:v>
                </c:pt>
                <c:pt idx="13">
                  <c:v>1346.28</c:v>
                </c:pt>
                <c:pt idx="14">
                  <c:v>1342.68</c:v>
                </c:pt>
                <c:pt idx="15">
                  <c:v>1334.35</c:v>
                </c:pt>
                <c:pt idx="16">
                  <c:v>1332.32</c:v>
                </c:pt>
                <c:pt idx="17">
                  <c:v>1345.85</c:v>
                </c:pt>
                <c:pt idx="18">
                  <c:v>1313.93</c:v>
                </c:pt>
                <c:pt idx="19">
                  <c:v>1336.75</c:v>
                </c:pt>
                <c:pt idx="20">
                  <c:v>1332.8</c:v>
                </c:pt>
                <c:pt idx="21">
                  <c:v>1338.1</c:v>
                </c:pt>
                <c:pt idx="22">
                  <c:v>1335.32</c:v>
                </c:pt>
                <c:pt idx="23">
                  <c:v>1354.35</c:v>
                </c:pt>
                <c:pt idx="24">
                  <c:v>1348.85</c:v>
                </c:pt>
                <c:pt idx="25">
                  <c:v>1351.3</c:v>
                </c:pt>
                <c:pt idx="26">
                  <c:v>1364.03</c:v>
                </c:pt>
                <c:pt idx="27">
                  <c:v>1363.65</c:v>
                </c:pt>
                <c:pt idx="28">
                  <c:v>1363.8</c:v>
                </c:pt>
                <c:pt idx="29">
                  <c:v>1357.05</c:v>
                </c:pt>
                <c:pt idx="30">
                  <c:v>1361.85</c:v>
                </c:pt>
                <c:pt idx="31">
                  <c:v>1373.8</c:v>
                </c:pt>
                <c:pt idx="32">
                  <c:v>1374.43</c:v>
                </c:pt>
                <c:pt idx="33">
                  <c:v>1384.1</c:v>
                </c:pt>
                <c:pt idx="34">
                  <c:v>1389.53</c:v>
                </c:pt>
                <c:pt idx="35">
                  <c:v>1406.45</c:v>
                </c:pt>
                <c:pt idx="36">
                  <c:v>1399.13</c:v>
                </c:pt>
                <c:pt idx="37">
                  <c:v>1411.7</c:v>
                </c:pt>
                <c:pt idx="38">
                  <c:v>1402.88</c:v>
                </c:pt>
                <c:pt idx="39">
                  <c:v>1410.6</c:v>
                </c:pt>
                <c:pt idx="40">
                  <c:v>1411.48</c:v>
                </c:pt>
                <c:pt idx="41">
                  <c:v>1433.28</c:v>
                </c:pt>
                <c:pt idx="42">
                  <c:v>1434.5</c:v>
                </c:pt>
                <c:pt idx="43">
                  <c:v>1416</c:v>
                </c:pt>
                <c:pt idx="44">
                  <c:v>1430.9</c:v>
                </c:pt>
                <c:pt idx="45">
                  <c:v>1432.05</c:v>
                </c:pt>
                <c:pt idx="46">
                  <c:v>1428.95</c:v>
                </c:pt>
                <c:pt idx="47">
                  <c:v>1430.97</c:v>
                </c:pt>
                <c:pt idx="48">
                  <c:v>1411.8</c:v>
                </c:pt>
                <c:pt idx="49">
                  <c:v>1417.45</c:v>
                </c:pt>
                <c:pt idx="50">
                  <c:v>1426.4</c:v>
                </c:pt>
                <c:pt idx="51">
                  <c:v>1395.7</c:v>
                </c:pt>
                <c:pt idx="52">
                  <c:v>1398.88</c:v>
                </c:pt>
                <c:pt idx="53">
                  <c:v>1403.72</c:v>
                </c:pt>
                <c:pt idx="54">
                  <c:v>1418.9</c:v>
                </c:pt>
                <c:pt idx="55">
                  <c:v>1427.68</c:v>
                </c:pt>
                <c:pt idx="56">
                  <c:v>1427.65</c:v>
                </c:pt>
                <c:pt idx="57">
                  <c:v>1437.4</c:v>
                </c:pt>
                <c:pt idx="58">
                  <c:v>1430.65</c:v>
                </c:pt>
                <c:pt idx="59">
                  <c:v>1429.74</c:v>
                </c:pt>
                <c:pt idx="60">
                  <c:v>1420.4</c:v>
                </c:pt>
                <c:pt idx="61">
                  <c:v>1418.5</c:v>
                </c:pt>
                <c:pt idx="62">
                  <c:v>1423.02</c:v>
                </c:pt>
                <c:pt idx="63">
                  <c:v>1432.3</c:v>
                </c:pt>
                <c:pt idx="64">
                  <c:v>1428.8</c:v>
                </c:pt>
                <c:pt idx="65">
                  <c:v>1433.95</c:v>
                </c:pt>
                <c:pt idx="66">
                  <c:v>1455.73</c:v>
                </c:pt>
                <c:pt idx="67">
                  <c:v>1459.7</c:v>
                </c:pt>
                <c:pt idx="68">
                  <c:v>1458.07</c:v>
                </c:pt>
                <c:pt idx="69">
                  <c:v>1474.93</c:v>
                </c:pt>
                <c:pt idx="70">
                  <c:v>1463.15</c:v>
                </c:pt>
                <c:pt idx="71">
                  <c:v>1453.1</c:v>
                </c:pt>
                <c:pt idx="72">
                  <c:v>1457.3</c:v>
                </c:pt>
                <c:pt idx="73">
                  <c:v>1474.18</c:v>
                </c:pt>
                <c:pt idx="74">
                  <c:v>1486.7</c:v>
                </c:pt>
                <c:pt idx="75">
                  <c:v>1495.3</c:v>
                </c:pt>
                <c:pt idx="76">
                  <c:v>1496.32</c:v>
                </c:pt>
                <c:pt idx="77">
                  <c:v>1502.55</c:v>
                </c:pt>
                <c:pt idx="78">
                  <c:v>1506.25</c:v>
                </c:pt>
                <c:pt idx="79">
                  <c:v>1506.85</c:v>
                </c:pt>
                <c:pt idx="80">
                  <c:v>1507.23</c:v>
                </c:pt>
                <c:pt idx="81">
                  <c:v>1506.3</c:v>
                </c:pt>
                <c:pt idx="82">
                  <c:v>1527.35</c:v>
                </c:pt>
                <c:pt idx="83">
                  <c:v>1536.2</c:v>
                </c:pt>
                <c:pt idx="84">
                  <c:v>1563.7</c:v>
                </c:pt>
                <c:pt idx="85">
                  <c:v>1545.35</c:v>
                </c:pt>
                <c:pt idx="86">
                  <c:v>1535.97</c:v>
                </c:pt>
                <c:pt idx="87">
                  <c:v>1516.32</c:v>
                </c:pt>
                <c:pt idx="88">
                  <c:v>1474.3</c:v>
                </c:pt>
                <c:pt idx="89">
                  <c:v>1495.6</c:v>
                </c:pt>
                <c:pt idx="90">
                  <c:v>1513.75</c:v>
                </c:pt>
                <c:pt idx="91">
                  <c:v>1516.28</c:v>
                </c:pt>
                <c:pt idx="92">
                  <c:v>1501.2</c:v>
                </c:pt>
                <c:pt idx="93">
                  <c:v>1505.9</c:v>
                </c:pt>
                <c:pt idx="94">
                  <c:v>1495.02</c:v>
                </c:pt>
                <c:pt idx="95">
                  <c:v>1489.3</c:v>
                </c:pt>
                <c:pt idx="96">
                  <c:v>1486.8</c:v>
                </c:pt>
                <c:pt idx="97">
                  <c:v>1497.15</c:v>
                </c:pt>
                <c:pt idx="98">
                  <c:v>1493.35</c:v>
                </c:pt>
                <c:pt idx="99">
                  <c:v>1512.3</c:v>
                </c:pt>
                <c:pt idx="100">
                  <c:v>1517.03</c:v>
                </c:pt>
                <c:pt idx="101">
                  <c:v>1526.63</c:v>
                </c:pt>
                <c:pt idx="102">
                  <c:v>1525.32</c:v>
                </c:pt>
                <c:pt idx="103">
                  <c:v>1519.15</c:v>
                </c:pt>
                <c:pt idx="104">
                  <c:v>1536.4</c:v>
                </c:pt>
                <c:pt idx="105">
                  <c:v>1537.15</c:v>
                </c:pt>
                <c:pt idx="106">
                  <c:v>1535.8</c:v>
                </c:pt>
                <c:pt idx="107">
                  <c:v>1539.8</c:v>
                </c:pt>
                <c:pt idx="108">
                  <c:v>1533.57</c:v>
                </c:pt>
                <c:pt idx="109">
                  <c:v>1541.95</c:v>
                </c:pt>
                <c:pt idx="110">
                  <c:v>1544.65</c:v>
                </c:pt>
                <c:pt idx="111">
                  <c:v>1544.15</c:v>
                </c:pt>
                <c:pt idx="112">
                  <c:v>1537.65</c:v>
                </c:pt>
                <c:pt idx="113">
                  <c:v>1544.1</c:v>
                </c:pt>
                <c:pt idx="114">
                  <c:v>1531.65</c:v>
                </c:pt>
                <c:pt idx="115">
                  <c:v>1516.1</c:v>
                </c:pt>
                <c:pt idx="116">
                  <c:v>1523.78</c:v>
                </c:pt>
                <c:pt idx="117">
                  <c:v>1530.88</c:v>
                </c:pt>
                <c:pt idx="118">
                  <c:v>1529.8</c:v>
                </c:pt>
                <c:pt idx="119">
                  <c:v>1539.45</c:v>
                </c:pt>
                <c:pt idx="120">
                  <c:v>1540.7</c:v>
                </c:pt>
                <c:pt idx="121">
                  <c:v>1546.3</c:v>
                </c:pt>
                <c:pt idx="122">
                  <c:v>1548.95</c:v>
                </c:pt>
                <c:pt idx="123">
                  <c:v>1521.4</c:v>
                </c:pt>
                <c:pt idx="124">
                  <c:v>1502.65</c:v>
                </c:pt>
                <c:pt idx="125">
                  <c:v>1498.05</c:v>
                </c:pt>
                <c:pt idx="126">
                  <c:v>1501.4</c:v>
                </c:pt>
                <c:pt idx="127">
                  <c:v>1512.3</c:v>
                </c:pt>
                <c:pt idx="128">
                  <c:v>1500.35</c:v>
                </c:pt>
                <c:pt idx="129">
                  <c:v>1487.78</c:v>
                </c:pt>
                <c:pt idx="130">
                  <c:v>1497.07</c:v>
                </c:pt>
                <c:pt idx="131">
                  <c:v>1515.65</c:v>
                </c:pt>
                <c:pt idx="132">
                  <c:v>1528.9</c:v>
                </c:pt>
                <c:pt idx="133">
                  <c:v>1532.38</c:v>
                </c:pt>
                <c:pt idx="134">
                  <c:v>1544.15</c:v>
                </c:pt>
                <c:pt idx="135">
                  <c:v>1553.47</c:v>
                </c:pt>
                <c:pt idx="136">
                  <c:v>1567.7</c:v>
                </c:pt>
                <c:pt idx="137">
                  <c:v>1582.38</c:v>
                </c:pt>
                <c:pt idx="138">
                  <c:v>1587.3</c:v>
                </c:pt>
                <c:pt idx="139">
                  <c:v>1593.55</c:v>
                </c:pt>
                <c:pt idx="140">
                  <c:v>1604.85</c:v>
                </c:pt>
                <c:pt idx="141">
                  <c:v>1588.45</c:v>
                </c:pt>
                <c:pt idx="142">
                  <c:v>1600.5</c:v>
                </c:pt>
                <c:pt idx="143">
                  <c:v>1590.7</c:v>
                </c:pt>
                <c:pt idx="144">
                  <c:v>1601.27</c:v>
                </c:pt>
                <c:pt idx="145">
                  <c:v>1614.15</c:v>
                </c:pt>
                <c:pt idx="146">
                  <c:v>1619.3</c:v>
                </c:pt>
                <c:pt idx="147">
                  <c:v>1613.65</c:v>
                </c:pt>
                <c:pt idx="148">
                  <c:v>1615.95</c:v>
                </c:pt>
                <c:pt idx="149">
                  <c:v>1627.88</c:v>
                </c:pt>
                <c:pt idx="150">
                  <c:v>1619</c:v>
                </c:pt>
                <c:pt idx="151">
                  <c:v>1661.18</c:v>
                </c:pt>
                <c:pt idx="152">
                  <c:v>1661.75</c:v>
                </c:pt>
                <c:pt idx="153">
                  <c:v>1646.53</c:v>
                </c:pt>
                <c:pt idx="154">
                  <c:v>1663.8</c:v>
                </c:pt>
                <c:pt idx="155">
                  <c:v>1719.53</c:v>
                </c:pt>
                <c:pt idx="156">
                  <c:v>1740.4</c:v>
                </c:pt>
                <c:pt idx="157">
                  <c:v>1793.05</c:v>
                </c:pt>
                <c:pt idx="158">
                  <c:v>1764.1</c:v>
                </c:pt>
                <c:pt idx="159">
                  <c:v>1746.9</c:v>
                </c:pt>
                <c:pt idx="160">
                  <c:v>1765.85</c:v>
                </c:pt>
                <c:pt idx="161">
                  <c:v>1785.7</c:v>
                </c:pt>
                <c:pt idx="162">
                  <c:v>1791.25</c:v>
                </c:pt>
                <c:pt idx="163">
                  <c:v>1823.8</c:v>
                </c:pt>
                <c:pt idx="164">
                  <c:v>1852.1</c:v>
                </c:pt>
                <c:pt idx="165">
                  <c:v>1897.6</c:v>
                </c:pt>
                <c:pt idx="166">
                  <c:v>1828.35</c:v>
                </c:pt>
                <c:pt idx="167">
                  <c:v>1759.32</c:v>
                </c:pt>
                <c:pt idx="168">
                  <c:v>1774.15</c:v>
                </c:pt>
                <c:pt idx="169">
                  <c:v>1827.95</c:v>
                </c:pt>
                <c:pt idx="170">
                  <c:v>1788.43</c:v>
                </c:pt>
                <c:pt idx="171">
                  <c:v>1835.43</c:v>
                </c:pt>
                <c:pt idx="172">
                  <c:v>1825.72</c:v>
                </c:pt>
                <c:pt idx="173">
                  <c:v>1826.15</c:v>
                </c:pt>
                <c:pt idx="174">
                  <c:v>1882.88</c:v>
                </c:pt>
                <c:pt idx="175">
                  <c:v>1900.23</c:v>
                </c:pt>
                <c:pt idx="176">
                  <c:v>1875.4</c:v>
                </c:pt>
                <c:pt idx="177">
                  <c:v>1817.47</c:v>
                </c:pt>
                <c:pt idx="178">
                  <c:v>1870.18</c:v>
                </c:pt>
                <c:pt idx="179">
                  <c:v>1855.7</c:v>
                </c:pt>
                <c:pt idx="180">
                  <c:v>1815.3</c:v>
                </c:pt>
                <c:pt idx="181">
                  <c:v>1833.6</c:v>
                </c:pt>
                <c:pt idx="182">
                  <c:v>1819.63</c:v>
                </c:pt>
                <c:pt idx="183">
                  <c:v>1788.57</c:v>
                </c:pt>
                <c:pt idx="184">
                  <c:v>1811.88</c:v>
                </c:pt>
                <c:pt idx="185">
                  <c:v>1778.68</c:v>
                </c:pt>
                <c:pt idx="186">
                  <c:v>1803.63</c:v>
                </c:pt>
                <c:pt idx="187">
                  <c:v>1782.35</c:v>
                </c:pt>
                <c:pt idx="188">
                  <c:v>1740.13</c:v>
                </c:pt>
                <c:pt idx="189">
                  <c:v>1656.8</c:v>
                </c:pt>
                <c:pt idx="190">
                  <c:v>1626.35</c:v>
                </c:pt>
                <c:pt idx="191">
                  <c:v>1650.13</c:v>
                </c:pt>
                <c:pt idx="192">
                  <c:v>1608.8</c:v>
                </c:pt>
                <c:pt idx="193">
                  <c:v>1614.4</c:v>
                </c:pt>
                <c:pt idx="194">
                  <c:v>1623.97</c:v>
                </c:pt>
                <c:pt idx="195">
                  <c:v>1658.32</c:v>
                </c:pt>
                <c:pt idx="196">
                  <c:v>1623.95</c:v>
                </c:pt>
                <c:pt idx="197">
                  <c:v>1641.05</c:v>
                </c:pt>
                <c:pt idx="198">
                  <c:v>1651.43</c:v>
                </c:pt>
                <c:pt idx="199">
                  <c:v>1637.85</c:v>
                </c:pt>
                <c:pt idx="200">
                  <c:v>1676.55</c:v>
                </c:pt>
                <c:pt idx="201">
                  <c:v>1662.4</c:v>
                </c:pt>
                <c:pt idx="202">
                  <c:v>1676.03</c:v>
                </c:pt>
                <c:pt idx="203">
                  <c:v>1668.14</c:v>
                </c:pt>
                <c:pt idx="204">
                  <c:v>1680.73</c:v>
                </c:pt>
                <c:pt idx="205">
                  <c:v>1670.85</c:v>
                </c:pt>
                <c:pt idx="206">
                  <c:v>1657.85</c:v>
                </c:pt>
                <c:pt idx="207">
                  <c:v>1640.75</c:v>
                </c:pt>
                <c:pt idx="208">
                  <c:v>1620.8</c:v>
                </c:pt>
                <c:pt idx="209">
                  <c:v>1642.38</c:v>
                </c:pt>
                <c:pt idx="210">
                  <c:v>1653.48</c:v>
                </c:pt>
                <c:pt idx="211">
                  <c:v>1705.53</c:v>
                </c:pt>
                <c:pt idx="212">
                  <c:v>1724.82</c:v>
                </c:pt>
                <c:pt idx="213">
                  <c:v>1744.85</c:v>
                </c:pt>
                <c:pt idx="214">
                  <c:v>1743.75</c:v>
                </c:pt>
                <c:pt idx="215">
                  <c:v>1714.85</c:v>
                </c:pt>
                <c:pt idx="216">
                  <c:v>1719.9</c:v>
                </c:pt>
                <c:pt idx="217">
                  <c:v>1738.6</c:v>
                </c:pt>
                <c:pt idx="218">
                  <c:v>1763.82</c:v>
                </c:pt>
                <c:pt idx="219">
                  <c:v>1754.65</c:v>
                </c:pt>
                <c:pt idx="220">
                  <c:v>1795.1</c:v>
                </c:pt>
                <c:pt idx="221">
                  <c:v>1786.3</c:v>
                </c:pt>
                <c:pt idx="222">
                  <c:v>1769.95</c:v>
                </c:pt>
                <c:pt idx="223">
                  <c:v>1758.4</c:v>
                </c:pt>
                <c:pt idx="224">
                  <c:v>1788.68</c:v>
                </c:pt>
                <c:pt idx="225">
                  <c:v>1780.43</c:v>
                </c:pt>
                <c:pt idx="226">
                  <c:v>1780.82</c:v>
                </c:pt>
                <c:pt idx="227">
                  <c:v>1763.38</c:v>
                </c:pt>
                <c:pt idx="228">
                  <c:v>1721.78</c:v>
                </c:pt>
                <c:pt idx="229">
                  <c:v>1723.95</c:v>
                </c:pt>
                <c:pt idx="230">
                  <c:v>1677.32</c:v>
                </c:pt>
                <c:pt idx="231">
                  <c:v>1699.82</c:v>
                </c:pt>
                <c:pt idx="232">
                  <c:v>1692.27</c:v>
                </c:pt>
                <c:pt idx="233">
                  <c:v>1694.32</c:v>
                </c:pt>
                <c:pt idx="234">
                  <c:v>1683.53</c:v>
                </c:pt>
                <c:pt idx="235">
                  <c:v>1712.35</c:v>
                </c:pt>
                <c:pt idx="236">
                  <c:v>1715.72</c:v>
                </c:pt>
                <c:pt idx="237">
                  <c:v>1746.38</c:v>
                </c:pt>
                <c:pt idx="238">
                  <c:v>1744.82</c:v>
                </c:pt>
                <c:pt idx="239">
                  <c:v>1746.75</c:v>
                </c:pt>
                <c:pt idx="240">
                  <c:v>1723</c:v>
                </c:pt>
                <c:pt idx="241">
                  <c:v>1728.2</c:v>
                </c:pt>
                <c:pt idx="242">
                  <c:v>1741.8</c:v>
                </c:pt>
                <c:pt idx="243">
                  <c:v>1708.38</c:v>
                </c:pt>
                <c:pt idx="244">
                  <c:v>1711.6</c:v>
                </c:pt>
                <c:pt idx="245">
                  <c:v>1666.57</c:v>
                </c:pt>
                <c:pt idx="246">
                  <c:v>1631.57</c:v>
                </c:pt>
                <c:pt idx="247">
                  <c:v>1574.05</c:v>
                </c:pt>
                <c:pt idx="248">
                  <c:v>1570.52</c:v>
                </c:pt>
                <c:pt idx="249">
                  <c:v>1598.95</c:v>
                </c:pt>
                <c:pt idx="250">
                  <c:v>1594.27</c:v>
                </c:pt>
                <c:pt idx="251">
                  <c:v>1615.9</c:v>
                </c:pt>
                <c:pt idx="252">
                  <c:v>1615.23</c:v>
                </c:pt>
                <c:pt idx="253">
                  <c:v>1605.55</c:v>
                </c:pt>
                <c:pt idx="254">
                  <c:v>1606.35</c:v>
                </c:pt>
                <c:pt idx="255">
                  <c:v>1606.95</c:v>
                </c:pt>
                <c:pt idx="256">
                  <c:v>1593.22</c:v>
                </c:pt>
                <c:pt idx="257">
                  <c:v>1555.43</c:v>
                </c:pt>
                <c:pt idx="258">
                  <c:v>1545.97</c:v>
                </c:pt>
                <c:pt idx="259">
                  <c:v>1563.7</c:v>
                </c:pt>
                <c:pt idx="260">
                  <c:v>1566.27</c:v>
                </c:pt>
                <c:pt idx="261">
                  <c:v>1603.5</c:v>
                </c:pt>
                <c:pt idx="262">
                  <c:v>1611.6</c:v>
                </c:pt>
                <c:pt idx="263">
                  <c:v>1622.72</c:v>
                </c:pt>
                <c:pt idx="264">
                  <c:v>1617.95</c:v>
                </c:pt>
                <c:pt idx="265">
                  <c:v>1611.57</c:v>
                </c:pt>
                <c:pt idx="266">
                  <c:v>1632.35</c:v>
                </c:pt>
                <c:pt idx="267">
                  <c:v>1641.97</c:v>
                </c:pt>
                <c:pt idx="268">
                  <c:v>1650.25</c:v>
                </c:pt>
                <c:pt idx="269">
                  <c:v>1639</c:v>
                </c:pt>
                <c:pt idx="270">
                  <c:v>1643.8</c:v>
                </c:pt>
                <c:pt idx="271">
                  <c:v>1652.05</c:v>
                </c:pt>
                <c:pt idx="272">
                  <c:v>1659.95</c:v>
                </c:pt>
                <c:pt idx="273">
                  <c:v>1658.35</c:v>
                </c:pt>
                <c:pt idx="274">
                  <c:v>1666.65</c:v>
                </c:pt>
                <c:pt idx="275">
                  <c:v>1677.18</c:v>
                </c:pt>
                <c:pt idx="276">
                  <c:v>1665.68</c:v>
                </c:pt>
                <c:pt idx="277">
                  <c:v>1710.57</c:v>
                </c:pt>
                <c:pt idx="278">
                  <c:v>1720.65</c:v>
                </c:pt>
                <c:pt idx="279">
                  <c:v>1739.07</c:v>
                </c:pt>
                <c:pt idx="280">
                  <c:v>1730.07</c:v>
                </c:pt>
                <c:pt idx="281">
                  <c:v>1737.6</c:v>
                </c:pt>
                <c:pt idx="282">
                  <c:v>1743.4</c:v>
                </c:pt>
                <c:pt idx="283">
                  <c:v>1759.48</c:v>
                </c:pt>
                <c:pt idx="284">
                  <c:v>1726.25</c:v>
                </c:pt>
                <c:pt idx="285">
                  <c:v>1720.35</c:v>
                </c:pt>
                <c:pt idx="286">
                  <c:v>1745.48</c:v>
                </c:pt>
                <c:pt idx="287">
                  <c:v>1733.2</c:v>
                </c:pt>
                <c:pt idx="288">
                  <c:v>1729.4</c:v>
                </c:pt>
                <c:pt idx="289">
                  <c:v>1722</c:v>
                </c:pt>
                <c:pt idx="290">
                  <c:v>1722.27</c:v>
                </c:pt>
                <c:pt idx="291">
                  <c:v>1720.18</c:v>
                </c:pt>
                <c:pt idx="292">
                  <c:v>1728.15</c:v>
                </c:pt>
                <c:pt idx="293">
                  <c:v>1728.07</c:v>
                </c:pt>
                <c:pt idx="294">
                  <c:v>1723.38</c:v>
                </c:pt>
                <c:pt idx="295">
                  <c:v>1734.95</c:v>
                </c:pt>
                <c:pt idx="296">
                  <c:v>1759.13</c:v>
                </c:pt>
                <c:pt idx="297">
                  <c:v>1776.22</c:v>
                </c:pt>
                <c:pt idx="298">
                  <c:v>1780.68</c:v>
                </c:pt>
                <c:pt idx="299">
                  <c:v>1772.45</c:v>
                </c:pt>
                <c:pt idx="300">
                  <c:v>1767.68</c:v>
                </c:pt>
                <c:pt idx="301">
                  <c:v>1784.23</c:v>
                </c:pt>
                <c:pt idx="302">
                  <c:v>1696.85</c:v>
                </c:pt>
                <c:pt idx="303">
                  <c:v>1718.28</c:v>
                </c:pt>
                <c:pt idx="304">
                  <c:v>1712.6</c:v>
                </c:pt>
                <c:pt idx="305">
                  <c:v>1706.5</c:v>
                </c:pt>
                <c:pt idx="306">
                  <c:v>1674.32</c:v>
                </c:pt>
                <c:pt idx="307">
                  <c:v>1684.98</c:v>
                </c:pt>
                <c:pt idx="308">
                  <c:v>1699.77</c:v>
                </c:pt>
                <c:pt idx="309">
                  <c:v>1713.65</c:v>
                </c:pt>
                <c:pt idx="310">
                  <c:v>1701.32</c:v>
                </c:pt>
                <c:pt idx="311">
                  <c:v>1674.1</c:v>
                </c:pt>
                <c:pt idx="312">
                  <c:v>1644.88</c:v>
                </c:pt>
                <c:pt idx="313">
                  <c:v>1658.43</c:v>
                </c:pt>
                <c:pt idx="314">
                  <c:v>1660</c:v>
                </c:pt>
                <c:pt idx="315">
                  <c:v>1664.52</c:v>
                </c:pt>
                <c:pt idx="316">
                  <c:v>1650.77</c:v>
                </c:pt>
                <c:pt idx="317">
                  <c:v>1650.43</c:v>
                </c:pt>
                <c:pt idx="318">
                  <c:v>1645.9</c:v>
                </c:pt>
                <c:pt idx="319">
                  <c:v>1661.9</c:v>
                </c:pt>
                <c:pt idx="320">
                  <c:v>1690.07</c:v>
                </c:pt>
                <c:pt idx="321">
                  <c:v>1680.77</c:v>
                </c:pt>
                <c:pt idx="322">
                  <c:v>1663.68</c:v>
                </c:pt>
                <c:pt idx="323">
                  <c:v>1661.57</c:v>
                </c:pt>
                <c:pt idx="324">
                  <c:v>1668.35</c:v>
                </c:pt>
                <c:pt idx="325">
                  <c:v>1677.68</c:v>
                </c:pt>
                <c:pt idx="326">
                  <c:v>1646.13</c:v>
                </c:pt>
                <c:pt idx="327">
                  <c:v>1620.77</c:v>
                </c:pt>
                <c:pt idx="328">
                  <c:v>1631.23</c:v>
                </c:pt>
                <c:pt idx="329">
                  <c:v>1636.43</c:v>
                </c:pt>
                <c:pt idx="330">
                  <c:v>1640.2</c:v>
                </c:pt>
                <c:pt idx="331">
                  <c:v>1659.93</c:v>
                </c:pt>
                <c:pt idx="332">
                  <c:v>1659.13</c:v>
                </c:pt>
                <c:pt idx="333">
                  <c:v>1675.77</c:v>
                </c:pt>
                <c:pt idx="334">
                  <c:v>1658.15</c:v>
                </c:pt>
                <c:pt idx="335">
                  <c:v>1651.88</c:v>
                </c:pt>
                <c:pt idx="336">
                  <c:v>1649.57</c:v>
                </c:pt>
                <c:pt idx="337">
                  <c:v>1642.1</c:v>
                </c:pt>
                <c:pt idx="338">
                  <c:v>1642.93</c:v>
                </c:pt>
                <c:pt idx="339">
                  <c:v>1642.93</c:v>
                </c:pt>
                <c:pt idx="340">
                  <c:v>1638.82</c:v>
                </c:pt>
                <c:pt idx="341">
                  <c:v>1642.27</c:v>
                </c:pt>
                <c:pt idx="342">
                  <c:v>1643.63</c:v>
                </c:pt>
                <c:pt idx="343">
                  <c:v>1657.43</c:v>
                </c:pt>
                <c:pt idx="344">
                  <c:v>1662.75</c:v>
                </c:pt>
                <c:pt idx="345">
                  <c:v>1664.75</c:v>
                </c:pt>
                <c:pt idx="346">
                  <c:v>1662.43</c:v>
                </c:pt>
                <c:pt idx="347">
                  <c:v>1653.5</c:v>
                </c:pt>
                <c:pt idx="348">
                  <c:v>1635.98</c:v>
                </c:pt>
                <c:pt idx="349">
                  <c:v>1642.22</c:v>
                </c:pt>
                <c:pt idx="350">
                  <c:v>1638.55</c:v>
                </c:pt>
                <c:pt idx="351">
                  <c:v>1605.47</c:v>
                </c:pt>
                <c:pt idx="352">
                  <c:v>1589.57</c:v>
                </c:pt>
                <c:pt idx="353">
                  <c:v>1594.02</c:v>
                </c:pt>
                <c:pt idx="354">
                  <c:v>1579.4</c:v>
                </c:pt>
                <c:pt idx="355">
                  <c:v>1556.72</c:v>
                </c:pt>
                <c:pt idx="356">
                  <c:v>1544.21</c:v>
                </c:pt>
                <c:pt idx="357">
                  <c:v>1539.57</c:v>
                </c:pt>
                <c:pt idx="358">
                  <c:v>1574.27</c:v>
                </c:pt>
                <c:pt idx="359">
                  <c:v>1592.99</c:v>
                </c:pt>
                <c:pt idx="360">
                  <c:v>1593.07</c:v>
                </c:pt>
                <c:pt idx="361">
                  <c:v>1568.5</c:v>
                </c:pt>
                <c:pt idx="362">
                  <c:v>1561.45</c:v>
                </c:pt>
                <c:pt idx="363">
                  <c:v>1559.25</c:v>
                </c:pt>
                <c:pt idx="364">
                  <c:v>1573.03</c:v>
                </c:pt>
                <c:pt idx="365">
                  <c:v>1573.4</c:v>
                </c:pt>
                <c:pt idx="366">
                  <c:v>1555.15</c:v>
                </c:pt>
                <c:pt idx="367">
                  <c:v>1563.38</c:v>
                </c:pt>
                <c:pt idx="368">
                  <c:v>1560.43</c:v>
                </c:pt>
                <c:pt idx="369">
                  <c:v>1624.1</c:v>
                </c:pt>
                <c:pt idx="370">
                  <c:v>1618.85</c:v>
                </c:pt>
                <c:pt idx="371">
                  <c:v>1617.05</c:v>
                </c:pt>
                <c:pt idx="372">
                  <c:v>1619.3</c:v>
                </c:pt>
                <c:pt idx="373">
                  <c:v>1589.4</c:v>
                </c:pt>
                <c:pt idx="374">
                  <c:v>1593.45</c:v>
                </c:pt>
                <c:pt idx="375">
                  <c:v>1596.77</c:v>
                </c:pt>
                <c:pt idx="376">
                  <c:v>1609.8</c:v>
                </c:pt>
                <c:pt idx="377">
                  <c:v>1617.05</c:v>
                </c:pt>
                <c:pt idx="378">
                  <c:v>1623.73</c:v>
                </c:pt>
                <c:pt idx="379">
                  <c:v>1627.1</c:v>
                </c:pt>
                <c:pt idx="380">
                  <c:v>1628.07</c:v>
                </c:pt>
                <c:pt idx="381">
                  <c:v>1618.52</c:v>
                </c:pt>
                <c:pt idx="382">
                  <c:v>1607.48</c:v>
                </c:pt>
                <c:pt idx="383">
                  <c:v>1566.28</c:v>
                </c:pt>
                <c:pt idx="384">
                  <c:v>1572.45</c:v>
                </c:pt>
                <c:pt idx="385">
                  <c:v>1584.48</c:v>
                </c:pt>
                <c:pt idx="386">
                  <c:v>1572.93</c:v>
                </c:pt>
                <c:pt idx="387">
                  <c:v>1574.2</c:v>
                </c:pt>
                <c:pt idx="388">
                  <c:v>1552.63</c:v>
                </c:pt>
                <c:pt idx="389">
                  <c:v>1597.4</c:v>
                </c:pt>
                <c:pt idx="390">
                  <c:v>1597.1</c:v>
                </c:pt>
                <c:pt idx="391">
                  <c:v>1617.35</c:v>
                </c:pt>
                <c:pt idx="392">
                  <c:v>1615.63</c:v>
                </c:pt>
                <c:pt idx="393">
                  <c:v>1604.68</c:v>
                </c:pt>
                <c:pt idx="394">
                  <c:v>1583.75</c:v>
                </c:pt>
                <c:pt idx="395">
                  <c:v>1587.68</c:v>
                </c:pt>
                <c:pt idx="396">
                  <c:v>1567.28</c:v>
                </c:pt>
                <c:pt idx="397">
                  <c:v>1576.4</c:v>
                </c:pt>
                <c:pt idx="398">
                  <c:v>1571.95</c:v>
                </c:pt>
                <c:pt idx="399">
                  <c:v>1589.68</c:v>
                </c:pt>
                <c:pt idx="400">
                  <c:v>1589.38</c:v>
                </c:pt>
                <c:pt idx="401">
                  <c:v>1583.4</c:v>
                </c:pt>
                <c:pt idx="402">
                  <c:v>1573.52</c:v>
                </c:pt>
                <c:pt idx="403">
                  <c:v>1581.43</c:v>
                </c:pt>
                <c:pt idx="404">
                  <c:v>1584.5</c:v>
                </c:pt>
                <c:pt idx="405">
                  <c:v>1576.95</c:v>
                </c:pt>
                <c:pt idx="406">
                  <c:v>1580.95</c:v>
                </c:pt>
                <c:pt idx="407">
                  <c:v>1604.45</c:v>
                </c:pt>
                <c:pt idx="408">
                  <c:v>1615.77</c:v>
                </c:pt>
                <c:pt idx="409">
                  <c:v>1622.9</c:v>
                </c:pt>
                <c:pt idx="410">
                  <c:v>1621.97</c:v>
                </c:pt>
                <c:pt idx="411">
                  <c:v>1614.3</c:v>
                </c:pt>
                <c:pt idx="412">
                  <c:v>1599.48</c:v>
                </c:pt>
                <c:pt idx="413">
                  <c:v>1588.63</c:v>
                </c:pt>
                <c:pt idx="414">
                  <c:v>1603.48</c:v>
                </c:pt>
                <c:pt idx="415">
                  <c:v>1610.5</c:v>
                </c:pt>
                <c:pt idx="416">
                  <c:v>1612.2</c:v>
                </c:pt>
                <c:pt idx="417">
                  <c:v>1612.13</c:v>
                </c:pt>
                <c:pt idx="418">
                  <c:v>1617.25</c:v>
                </c:pt>
                <c:pt idx="419">
                  <c:v>1620.2</c:v>
                </c:pt>
                <c:pt idx="420">
                  <c:v>1609.75</c:v>
                </c:pt>
                <c:pt idx="421">
                  <c:v>1599.05</c:v>
                </c:pt>
                <c:pt idx="422">
                  <c:v>1603.1</c:v>
                </c:pt>
                <c:pt idx="423">
                  <c:v>1615.1</c:v>
                </c:pt>
                <c:pt idx="424">
                  <c:v>1616.05</c:v>
                </c:pt>
                <c:pt idx="425">
                  <c:v>1620.5</c:v>
                </c:pt>
                <c:pt idx="426">
                  <c:v>1637.8</c:v>
                </c:pt>
                <c:pt idx="427">
                  <c:v>1654.65</c:v>
                </c:pt>
                <c:pt idx="428">
                  <c:v>1670.6</c:v>
                </c:pt>
                <c:pt idx="429">
                  <c:v>1670.55</c:v>
                </c:pt>
                <c:pt idx="430">
                  <c:v>1664.1</c:v>
                </c:pt>
                <c:pt idx="431">
                  <c:v>1666.9</c:v>
                </c:pt>
                <c:pt idx="432">
                  <c:v>1656.5</c:v>
                </c:pt>
                <c:pt idx="433">
                  <c:v>1655.6</c:v>
                </c:pt>
                <c:pt idx="434">
                  <c:v>1692.01</c:v>
                </c:pt>
                <c:pt idx="435">
                  <c:v>1692.5</c:v>
                </c:pt>
                <c:pt idx="436">
                  <c:v>1695.75</c:v>
                </c:pt>
                <c:pt idx="437">
                  <c:v>1693</c:v>
                </c:pt>
                <c:pt idx="438">
                  <c:v>1700.28</c:v>
                </c:pt>
                <c:pt idx="439">
                  <c:v>1735.65</c:v>
                </c:pt>
                <c:pt idx="440">
                  <c:v>1726.25</c:v>
                </c:pt>
                <c:pt idx="441">
                  <c:v>1732.2</c:v>
                </c:pt>
                <c:pt idx="442">
                  <c:v>1730.8</c:v>
                </c:pt>
                <c:pt idx="443">
                  <c:v>1767.04</c:v>
                </c:pt>
                <c:pt idx="444">
                  <c:v>1770.4</c:v>
                </c:pt>
                <c:pt idx="445">
                  <c:v>1761.45</c:v>
                </c:pt>
                <c:pt idx="446">
                  <c:v>1772</c:v>
                </c:pt>
                <c:pt idx="447">
                  <c:v>1770.4</c:v>
                </c:pt>
                <c:pt idx="448">
                  <c:v>1768.6</c:v>
                </c:pt>
                <c:pt idx="449">
                  <c:v>1773.1</c:v>
                </c:pt>
                <c:pt idx="450">
                  <c:v>1764.45</c:v>
                </c:pt>
                <c:pt idx="451">
                  <c:v>1760.65</c:v>
                </c:pt>
                <c:pt idx="452">
                  <c:v>1752.75</c:v>
                </c:pt>
                <c:pt idx="453">
                  <c:v>1777.25</c:v>
                </c:pt>
                <c:pt idx="454">
                  <c:v>1772.1</c:v>
                </c:pt>
                <c:pt idx="455">
                  <c:v>1775.3</c:v>
                </c:pt>
                <c:pt idx="456">
                  <c:v>1774.7</c:v>
                </c:pt>
                <c:pt idx="457">
                  <c:v>1778</c:v>
                </c:pt>
                <c:pt idx="458">
                  <c:v>1790.4</c:v>
                </c:pt>
                <c:pt idx="459">
                  <c:v>1780.6</c:v>
                </c:pt>
                <c:pt idx="460">
                  <c:v>1774.95</c:v>
                </c:pt>
                <c:pt idx="461">
                  <c:v>1764.3</c:v>
                </c:pt>
                <c:pt idx="462">
                  <c:v>1762.35</c:v>
                </c:pt>
                <c:pt idx="463">
                  <c:v>1767.35</c:v>
                </c:pt>
                <c:pt idx="464">
                  <c:v>1754.48</c:v>
                </c:pt>
                <c:pt idx="465">
                  <c:v>1737.55</c:v>
                </c:pt>
              </c:numCache>
            </c:numRef>
          </c:val>
          <c:extLst>
            <c:ext xmlns:c16="http://schemas.microsoft.com/office/drawing/2014/chart" uri="{C3380CC4-5D6E-409C-BE32-E72D297353CC}">
              <c16:uniqueId val="{00000000-5E24-435F-9811-D7C91C36BA8D}"/>
            </c:ext>
          </c:extLst>
        </c:ser>
        <c:dLbls>
          <c:showLegendKey val="0"/>
          <c:showVal val="0"/>
          <c:showCatName val="0"/>
          <c:showSerName val="0"/>
          <c:showPercent val="0"/>
          <c:showBubbleSize val="0"/>
        </c:dLbls>
        <c:gapWidth val="355"/>
        <c:overlap val="-70"/>
        <c:axId val="1032595624"/>
        <c:axId val="1032593656"/>
      </c:barChart>
      <c:dateAx>
        <c:axId val="10325956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93656"/>
        <c:crosses val="autoZero"/>
        <c:auto val="1"/>
        <c:lblOffset val="100"/>
        <c:baseTimeUnit val="days"/>
      </c:dateAx>
      <c:valAx>
        <c:axId val="103259365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95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Indexing done on base value of 15-08-2011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Data!$F$1</c:f>
              <c:strCache>
                <c:ptCount val="1"/>
                <c:pt idx="0">
                  <c:v>Indexing on 15-08-2011 for Platinum</c:v>
                </c:pt>
              </c:strCache>
            </c:strRef>
          </c:tx>
          <c:spPr>
            <a:ln w="22225" cap="rnd" cmpd="sng" algn="ctr">
              <a:solidFill>
                <a:schemeClr val="accent1"/>
              </a:solidFill>
              <a:round/>
            </a:ln>
            <a:effectLst/>
          </c:spPr>
          <c:marker>
            <c:symbol val="none"/>
          </c:marker>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Data!$F$2:$F$468</c:f>
              <c:numCache>
                <c:formatCode>_-* #,##0.00_-;\-* #,##0.00_-;_-* "-"??_-;_-@_-</c:formatCode>
                <c:ptCount val="467"/>
                <c:pt idx="1">
                  <c:v>97.788222283660502</c:v>
                </c:pt>
                <c:pt idx="2">
                  <c:v>97.179983411667124</c:v>
                </c:pt>
                <c:pt idx="3">
                  <c:v>95.576444567320991</c:v>
                </c:pt>
                <c:pt idx="4">
                  <c:v>95.742327896046447</c:v>
                </c:pt>
                <c:pt idx="5">
                  <c:v>95.852916781863414</c:v>
                </c:pt>
                <c:pt idx="6">
                  <c:v>96.322919546585567</c:v>
                </c:pt>
                <c:pt idx="7">
                  <c:v>97.898811169477469</c:v>
                </c:pt>
                <c:pt idx="8">
                  <c:v>99.585291678186337</c:v>
                </c:pt>
                <c:pt idx="9">
                  <c:v>99.640586121094827</c:v>
                </c:pt>
                <c:pt idx="10">
                  <c:v>100.24882499308821</c:v>
                </c:pt>
                <c:pt idx="11">
                  <c:v>99.742880840475522</c:v>
                </c:pt>
                <c:pt idx="12">
                  <c:v>100.99529997235277</c:v>
                </c:pt>
                <c:pt idx="13">
                  <c:v>101.43765551562068</c:v>
                </c:pt>
                <c:pt idx="14">
                  <c:v>100.13823610727121</c:v>
                </c:pt>
                <c:pt idx="15">
                  <c:v>100.99529997235277</c:v>
                </c:pt>
                <c:pt idx="16">
                  <c:v>100.33176665745091</c:v>
                </c:pt>
                <c:pt idx="17">
                  <c:v>98.811169477467516</c:v>
                </c:pt>
                <c:pt idx="18">
                  <c:v>100.24882499308821</c:v>
                </c:pt>
                <c:pt idx="19">
                  <c:v>98.72822781310478</c:v>
                </c:pt>
                <c:pt idx="20">
                  <c:v>99.336466685098145</c:v>
                </c:pt>
                <c:pt idx="21">
                  <c:v>99.198230577826934</c:v>
                </c:pt>
                <c:pt idx="22">
                  <c:v>101.10588885816976</c:v>
                </c:pt>
                <c:pt idx="23">
                  <c:v>101.38236107271219</c:v>
                </c:pt>
                <c:pt idx="24">
                  <c:v>101.65883328725462</c:v>
                </c:pt>
                <c:pt idx="25">
                  <c:v>101.93530550179707</c:v>
                </c:pt>
                <c:pt idx="26">
                  <c:v>101.79706939452583</c:v>
                </c:pt>
                <c:pt idx="27">
                  <c:v>102.84766380978712</c:v>
                </c:pt>
                <c:pt idx="28">
                  <c:v>102.73707492397016</c:v>
                </c:pt>
                <c:pt idx="29">
                  <c:v>101.03677080453414</c:v>
                </c:pt>
                <c:pt idx="30">
                  <c:v>99.751175006911808</c:v>
                </c:pt>
                <c:pt idx="31">
                  <c:v>101.16118330107824</c:v>
                </c:pt>
                <c:pt idx="32">
                  <c:v>101.21647774398672</c:v>
                </c:pt>
                <c:pt idx="33">
                  <c:v>101.1888305225325</c:v>
                </c:pt>
                <c:pt idx="34">
                  <c:v>102.10118883052253</c:v>
                </c:pt>
                <c:pt idx="35">
                  <c:v>101.49294995852918</c:v>
                </c:pt>
                <c:pt idx="36">
                  <c:v>102.37489632291954</c:v>
                </c:pt>
                <c:pt idx="37">
                  <c:v>99.032347249101463</c:v>
                </c:pt>
                <c:pt idx="38">
                  <c:v>98.645286148742045</c:v>
                </c:pt>
                <c:pt idx="39">
                  <c:v>98.56234448437931</c:v>
                </c:pt>
                <c:pt idx="40">
                  <c:v>99.861763892728789</c:v>
                </c:pt>
                <c:pt idx="41">
                  <c:v>99.972352778545755</c:v>
                </c:pt>
                <c:pt idx="42">
                  <c:v>101.85236383743434</c:v>
                </c:pt>
                <c:pt idx="43">
                  <c:v>102.267072159248</c:v>
                </c:pt>
                <c:pt idx="44">
                  <c:v>101.05059441526127</c:v>
                </c:pt>
                <c:pt idx="45">
                  <c:v>101.88001105888857</c:v>
                </c:pt>
                <c:pt idx="46">
                  <c:v>100.66353331490185</c:v>
                </c:pt>
                <c:pt idx="47">
                  <c:v>99.861763892728789</c:v>
                </c:pt>
                <c:pt idx="48">
                  <c:v>99.668233342549073</c:v>
                </c:pt>
                <c:pt idx="49">
                  <c:v>97.567044512026541</c:v>
                </c:pt>
                <c:pt idx="50">
                  <c:v>98.479402820016588</c:v>
                </c:pt>
                <c:pt idx="51">
                  <c:v>97.097041747304388</c:v>
                </c:pt>
                <c:pt idx="52">
                  <c:v>94.055847387337579</c:v>
                </c:pt>
                <c:pt idx="53">
                  <c:v>93.696433508432392</c:v>
                </c:pt>
                <c:pt idx="54">
                  <c:v>94.02820016588332</c:v>
                </c:pt>
                <c:pt idx="55">
                  <c:v>95.217030688415818</c:v>
                </c:pt>
                <c:pt idx="56">
                  <c:v>96.530273707492398</c:v>
                </c:pt>
                <c:pt idx="57">
                  <c:v>96.129388996405865</c:v>
                </c:pt>
                <c:pt idx="58">
                  <c:v>97.179983411667124</c:v>
                </c:pt>
                <c:pt idx="59">
                  <c:v>97.069394525850157</c:v>
                </c:pt>
                <c:pt idx="60">
                  <c:v>96.765275089853475</c:v>
                </c:pt>
                <c:pt idx="61">
                  <c:v>96.516450096765269</c:v>
                </c:pt>
                <c:pt idx="62">
                  <c:v>96.267625103677076</c:v>
                </c:pt>
                <c:pt idx="63">
                  <c:v>97.815869505114733</c:v>
                </c:pt>
                <c:pt idx="64">
                  <c:v>97.760575062206243</c:v>
                </c:pt>
                <c:pt idx="65">
                  <c:v>97.594691733480786</c:v>
                </c:pt>
                <c:pt idx="66">
                  <c:v>98.811169477467516</c:v>
                </c:pt>
                <c:pt idx="67">
                  <c:v>99.225877799281164</c:v>
                </c:pt>
                <c:pt idx="68">
                  <c:v>99.170583356372688</c:v>
                </c:pt>
                <c:pt idx="69">
                  <c:v>98.700580591650549</c:v>
                </c:pt>
                <c:pt idx="70">
                  <c:v>100.24882499308821</c:v>
                </c:pt>
                <c:pt idx="71">
                  <c:v>98.645286148742045</c:v>
                </c:pt>
                <c:pt idx="72">
                  <c:v>97.871163948023224</c:v>
                </c:pt>
                <c:pt idx="73">
                  <c:v>98.202930605474151</c:v>
                </c:pt>
                <c:pt idx="74">
                  <c:v>99.225877799281164</c:v>
                </c:pt>
                <c:pt idx="75">
                  <c:v>98.921758363284496</c:v>
                </c:pt>
                <c:pt idx="76">
                  <c:v>98.507050041470833</c:v>
                </c:pt>
                <c:pt idx="77">
                  <c:v>98.037047276748694</c:v>
                </c:pt>
                <c:pt idx="78">
                  <c:v>99.695880564003318</c:v>
                </c:pt>
                <c:pt idx="79">
                  <c:v>100.41470832181365</c:v>
                </c:pt>
                <c:pt idx="80">
                  <c:v>100.77412220071882</c:v>
                </c:pt>
                <c:pt idx="81">
                  <c:v>100.94000552944429</c:v>
                </c:pt>
                <c:pt idx="82">
                  <c:v>99.806469449820284</c:v>
                </c:pt>
                <c:pt idx="83">
                  <c:v>100.90848769698646</c:v>
                </c:pt>
                <c:pt idx="84">
                  <c:v>101.72242189659939</c:v>
                </c:pt>
                <c:pt idx="85">
                  <c:v>103.56649156759745</c:v>
                </c:pt>
                <c:pt idx="86">
                  <c:v>102.807851810893</c:v>
                </c:pt>
                <c:pt idx="87">
                  <c:v>102.51479126347802</c:v>
                </c:pt>
                <c:pt idx="88">
                  <c:v>100.83771081006358</c:v>
                </c:pt>
                <c:pt idx="89">
                  <c:v>97.539397290572296</c:v>
                </c:pt>
                <c:pt idx="90">
                  <c:v>98.685651092065257</c:v>
                </c:pt>
                <c:pt idx="91">
                  <c:v>99.281172242189669</c:v>
                </c:pt>
                <c:pt idx="92">
                  <c:v>99.303290019353057</c:v>
                </c:pt>
                <c:pt idx="93">
                  <c:v>98.182471661598015</c:v>
                </c:pt>
                <c:pt idx="94">
                  <c:v>97.912634780204584</c:v>
                </c:pt>
                <c:pt idx="95">
                  <c:v>97.55598562344484</c:v>
                </c:pt>
                <c:pt idx="96">
                  <c:v>97.193807022394253</c:v>
                </c:pt>
                <c:pt idx="97">
                  <c:v>97.774398672933373</c:v>
                </c:pt>
                <c:pt idx="98">
                  <c:v>97.802045894387618</c:v>
                </c:pt>
                <c:pt idx="99">
                  <c:v>97.622338954935032</c:v>
                </c:pt>
                <c:pt idx="100">
                  <c:v>97.969588056400326</c:v>
                </c:pt>
                <c:pt idx="101">
                  <c:v>96.931158418578931</c:v>
                </c:pt>
                <c:pt idx="102">
                  <c:v>97.663809787116392</c:v>
                </c:pt>
                <c:pt idx="103">
                  <c:v>98.424108377108098</c:v>
                </c:pt>
                <c:pt idx="104">
                  <c:v>97.843516726568978</c:v>
                </c:pt>
                <c:pt idx="105">
                  <c:v>99.529997235277861</c:v>
                </c:pt>
                <c:pt idx="106">
                  <c:v>99.60464473320431</c:v>
                </c:pt>
                <c:pt idx="107">
                  <c:v>101.31047829693117</c:v>
                </c:pt>
                <c:pt idx="108">
                  <c:v>100.55017970693945</c:v>
                </c:pt>
                <c:pt idx="109">
                  <c:v>100.40088471108655</c:v>
                </c:pt>
                <c:pt idx="110">
                  <c:v>100.52253248548521</c:v>
                </c:pt>
                <c:pt idx="111">
                  <c:v>100.17307160630358</c:v>
                </c:pt>
                <c:pt idx="112">
                  <c:v>101.39065523914847</c:v>
                </c:pt>
                <c:pt idx="113">
                  <c:v>100.8266519214819</c:v>
                </c:pt>
                <c:pt idx="114">
                  <c:v>101.74453967376277</c:v>
                </c:pt>
                <c:pt idx="115">
                  <c:v>101.27177218689522</c:v>
                </c:pt>
                <c:pt idx="116">
                  <c:v>99.41940834946088</c:v>
                </c:pt>
                <c:pt idx="117">
                  <c:v>99.235830799004702</c:v>
                </c:pt>
                <c:pt idx="118">
                  <c:v>98.230577826928396</c:v>
                </c:pt>
                <c:pt idx="119">
                  <c:v>97.226983688139342</c:v>
                </c:pt>
                <c:pt idx="120">
                  <c:v>97.152336190212878</c:v>
                </c:pt>
                <c:pt idx="121">
                  <c:v>95.687033453137957</c:v>
                </c:pt>
                <c:pt idx="122">
                  <c:v>96.700580591650535</c:v>
                </c:pt>
                <c:pt idx="123">
                  <c:v>96.320154824440152</c:v>
                </c:pt>
                <c:pt idx="124">
                  <c:v>94.044788498755878</c:v>
                </c:pt>
                <c:pt idx="125">
                  <c:v>93.337019629527234</c:v>
                </c:pt>
                <c:pt idx="126">
                  <c:v>92.551838540226711</c:v>
                </c:pt>
                <c:pt idx="127">
                  <c:v>93.62068012164778</c:v>
                </c:pt>
                <c:pt idx="128">
                  <c:v>95.360796239977873</c:v>
                </c:pt>
                <c:pt idx="129">
                  <c:v>95.250207354160892</c:v>
                </c:pt>
                <c:pt idx="130">
                  <c:v>95.078794581144592</c:v>
                </c:pt>
                <c:pt idx="131">
                  <c:v>95.302737074923968</c:v>
                </c:pt>
                <c:pt idx="132">
                  <c:v>96.267625103677076</c:v>
                </c:pt>
                <c:pt idx="133">
                  <c:v>95.485208736521969</c:v>
                </c:pt>
                <c:pt idx="134">
                  <c:v>96.400331766657459</c:v>
                </c:pt>
                <c:pt idx="135">
                  <c:v>96.018800110588884</c:v>
                </c:pt>
                <c:pt idx="136">
                  <c:v>95.322090129941955</c:v>
                </c:pt>
                <c:pt idx="137">
                  <c:v>95.758916228918991</c:v>
                </c:pt>
                <c:pt idx="138">
                  <c:v>97.080453414431858</c:v>
                </c:pt>
                <c:pt idx="139">
                  <c:v>97.544926734863139</c:v>
                </c:pt>
                <c:pt idx="140">
                  <c:v>97.431573126900744</c:v>
                </c:pt>
                <c:pt idx="141">
                  <c:v>98.064694498202925</c:v>
                </c:pt>
                <c:pt idx="142">
                  <c:v>97.779928117224216</c:v>
                </c:pt>
                <c:pt idx="143">
                  <c:v>98.147636162565661</c:v>
                </c:pt>
                <c:pt idx="144">
                  <c:v>98.645286148742045</c:v>
                </c:pt>
                <c:pt idx="145">
                  <c:v>99.25352502073541</c:v>
                </c:pt>
                <c:pt idx="146">
                  <c:v>98.954935029029585</c:v>
                </c:pt>
                <c:pt idx="147">
                  <c:v>99.917058335637265</c:v>
                </c:pt>
                <c:pt idx="148">
                  <c:v>99.22311307713575</c:v>
                </c:pt>
                <c:pt idx="149">
                  <c:v>98.949405584738741</c:v>
                </c:pt>
                <c:pt idx="150">
                  <c:v>98.451755598562343</c:v>
                </c:pt>
                <c:pt idx="151">
                  <c:v>99.007464749792646</c:v>
                </c:pt>
                <c:pt idx="152">
                  <c:v>99.36411390655239</c:v>
                </c:pt>
                <c:pt idx="153">
                  <c:v>98.48769698645286</c:v>
                </c:pt>
                <c:pt idx="154">
                  <c:v>95.229195465855682</c:v>
                </c:pt>
                <c:pt idx="155">
                  <c:v>95.051147359690347</c:v>
                </c:pt>
                <c:pt idx="156">
                  <c:v>94.940558473873367</c:v>
                </c:pt>
                <c:pt idx="157">
                  <c:v>97.014100082941667</c:v>
                </c:pt>
                <c:pt idx="158">
                  <c:v>97.843516726568978</c:v>
                </c:pt>
                <c:pt idx="159">
                  <c:v>98.894111141830237</c:v>
                </c:pt>
                <c:pt idx="160">
                  <c:v>99.37793751727952</c:v>
                </c:pt>
                <c:pt idx="161">
                  <c:v>100</c:v>
                </c:pt>
                <c:pt idx="162">
                  <c:v>100.52529720763064</c:v>
                </c:pt>
                <c:pt idx="163">
                  <c:v>101.86618744816145</c:v>
                </c:pt>
                <c:pt idx="164">
                  <c:v>101.93530550179707</c:v>
                </c:pt>
                <c:pt idx="165">
                  <c:v>103.69090406414156</c:v>
                </c:pt>
                <c:pt idx="166">
                  <c:v>105.25297207630632</c:v>
                </c:pt>
                <c:pt idx="167">
                  <c:v>103.05778269283937</c:v>
                </c:pt>
                <c:pt idx="168">
                  <c:v>100.22117777163395</c:v>
                </c:pt>
                <c:pt idx="169">
                  <c:v>100.6358860934476</c:v>
                </c:pt>
                <c:pt idx="170">
                  <c:v>101.34089024053084</c:v>
                </c:pt>
                <c:pt idx="171">
                  <c:v>100.82941664362733</c:v>
                </c:pt>
                <c:pt idx="172">
                  <c:v>102.53248548520872</c:v>
                </c:pt>
                <c:pt idx="173">
                  <c:v>102.10118883052253</c:v>
                </c:pt>
                <c:pt idx="174">
                  <c:v>102.24495438208459</c:v>
                </c:pt>
                <c:pt idx="175">
                  <c:v>104.09178877522808</c:v>
                </c:pt>
                <c:pt idx="176">
                  <c:v>104.42355543267901</c:v>
                </c:pt>
                <c:pt idx="177">
                  <c:v>102.54354437379043</c:v>
                </c:pt>
                <c:pt idx="178">
                  <c:v>100.71882775781033</c:v>
                </c:pt>
                <c:pt idx="179">
                  <c:v>102.93060547414984</c:v>
                </c:pt>
                <c:pt idx="180">
                  <c:v>101.38236107271219</c:v>
                </c:pt>
                <c:pt idx="181">
                  <c:v>99.972352778545755</c:v>
                </c:pt>
                <c:pt idx="182">
                  <c:v>100.42853193254078</c:v>
                </c:pt>
                <c:pt idx="183">
                  <c:v>100.41470832181365</c:v>
                </c:pt>
                <c:pt idx="184">
                  <c:v>98.824993088194631</c:v>
                </c:pt>
                <c:pt idx="185">
                  <c:v>100.13823610727121</c:v>
                </c:pt>
                <c:pt idx="186">
                  <c:v>98.092341719657171</c:v>
                </c:pt>
                <c:pt idx="187">
                  <c:v>98.396461155653853</c:v>
                </c:pt>
                <c:pt idx="188">
                  <c:v>97.373513961846839</c:v>
                </c:pt>
                <c:pt idx="189">
                  <c:v>93.364666850981479</c:v>
                </c:pt>
                <c:pt idx="190">
                  <c:v>88.954935029029585</c:v>
                </c:pt>
                <c:pt idx="191">
                  <c:v>86.34227260160354</c:v>
                </c:pt>
                <c:pt idx="192">
                  <c:v>86.34227260160354</c:v>
                </c:pt>
                <c:pt idx="193">
                  <c:v>84.489908764169201</c:v>
                </c:pt>
                <c:pt idx="194">
                  <c:v>84.268730992535239</c:v>
                </c:pt>
                <c:pt idx="195">
                  <c:v>84.324025435443744</c:v>
                </c:pt>
                <c:pt idx="196">
                  <c:v>83.425490738180812</c:v>
                </c:pt>
                <c:pt idx="197">
                  <c:v>81.697539397290569</c:v>
                </c:pt>
                <c:pt idx="198">
                  <c:v>82.554603262372126</c:v>
                </c:pt>
                <c:pt idx="199">
                  <c:v>83.632844899087644</c:v>
                </c:pt>
                <c:pt idx="200">
                  <c:v>82.665192148189107</c:v>
                </c:pt>
                <c:pt idx="201">
                  <c:v>84.268730992535239</c:v>
                </c:pt>
                <c:pt idx="202">
                  <c:v>84.075200442355552</c:v>
                </c:pt>
                <c:pt idx="203">
                  <c:v>85.70638650815593</c:v>
                </c:pt>
                <c:pt idx="204">
                  <c:v>84.794028200165883</c:v>
                </c:pt>
                <c:pt idx="205">
                  <c:v>86.010505944152612</c:v>
                </c:pt>
                <c:pt idx="206">
                  <c:v>85.927564279789877</c:v>
                </c:pt>
                <c:pt idx="207">
                  <c:v>84.794028200165883</c:v>
                </c:pt>
                <c:pt idx="208">
                  <c:v>83.854022670721591</c:v>
                </c:pt>
                <c:pt idx="209">
                  <c:v>82.748133812551842</c:v>
                </c:pt>
                <c:pt idx="210">
                  <c:v>83.577550456179154</c:v>
                </c:pt>
                <c:pt idx="211">
                  <c:v>85.429914293613493</c:v>
                </c:pt>
                <c:pt idx="212">
                  <c:v>86.563450373237487</c:v>
                </c:pt>
                <c:pt idx="213">
                  <c:v>88.222283660492124</c:v>
                </c:pt>
                <c:pt idx="214">
                  <c:v>90.544650262648602</c:v>
                </c:pt>
                <c:pt idx="215">
                  <c:v>91.042300248824986</c:v>
                </c:pt>
                <c:pt idx="216">
                  <c:v>88.443461432126071</c:v>
                </c:pt>
                <c:pt idx="217">
                  <c:v>87.918164224495442</c:v>
                </c:pt>
                <c:pt idx="218">
                  <c:v>88.609344760851542</c:v>
                </c:pt>
                <c:pt idx="219">
                  <c:v>90.710533591374059</c:v>
                </c:pt>
                <c:pt idx="220">
                  <c:v>90.323472491014655</c:v>
                </c:pt>
                <c:pt idx="221">
                  <c:v>91.67818634227261</c:v>
                </c:pt>
                <c:pt idx="222">
                  <c:v>91.844069670998067</c:v>
                </c:pt>
                <c:pt idx="223">
                  <c:v>89.991705833563728</c:v>
                </c:pt>
                <c:pt idx="224">
                  <c:v>89.67376278683993</c:v>
                </c:pt>
                <c:pt idx="225">
                  <c:v>90.91788775228089</c:v>
                </c:pt>
                <c:pt idx="226">
                  <c:v>90.765828034282563</c:v>
                </c:pt>
                <c:pt idx="227">
                  <c:v>90.682886369919828</c:v>
                </c:pt>
                <c:pt idx="228">
                  <c:v>89.56317390102295</c:v>
                </c:pt>
                <c:pt idx="229">
                  <c:v>87.544926734863154</c:v>
                </c:pt>
                <c:pt idx="230">
                  <c:v>88.194636439037879</c:v>
                </c:pt>
                <c:pt idx="231">
                  <c:v>85.637268454520324</c:v>
                </c:pt>
                <c:pt idx="232">
                  <c:v>86.646392037600222</c:v>
                </c:pt>
                <c:pt idx="233">
                  <c:v>85.581974011611834</c:v>
                </c:pt>
                <c:pt idx="234">
                  <c:v>85.264030964888022</c:v>
                </c:pt>
                <c:pt idx="235">
                  <c:v>84.628144871440426</c:v>
                </c:pt>
                <c:pt idx="236">
                  <c:v>85.354160906828866</c:v>
                </c:pt>
                <c:pt idx="237">
                  <c:v>84.946087918164224</c:v>
                </c:pt>
                <c:pt idx="238">
                  <c:v>86.204036494332314</c:v>
                </c:pt>
                <c:pt idx="239">
                  <c:v>86.28697815869505</c:v>
                </c:pt>
                <c:pt idx="240">
                  <c:v>85.595797622338949</c:v>
                </c:pt>
                <c:pt idx="241">
                  <c:v>84.075200442355552</c:v>
                </c:pt>
                <c:pt idx="242">
                  <c:v>84.296378213989499</c:v>
                </c:pt>
                <c:pt idx="243">
                  <c:v>84.406967099806479</c:v>
                </c:pt>
                <c:pt idx="244">
                  <c:v>82.609897705280616</c:v>
                </c:pt>
                <c:pt idx="245">
                  <c:v>83.743433784904624</c:v>
                </c:pt>
                <c:pt idx="246">
                  <c:v>82.222836604921199</c:v>
                </c:pt>
                <c:pt idx="247">
                  <c:v>81.531656068565113</c:v>
                </c:pt>
                <c:pt idx="248">
                  <c:v>78.64252142659663</c:v>
                </c:pt>
                <c:pt idx="249">
                  <c:v>77.743986729333699</c:v>
                </c:pt>
                <c:pt idx="250">
                  <c:v>78.518108930052534</c:v>
                </c:pt>
                <c:pt idx="251">
                  <c:v>78.020458943876136</c:v>
                </c:pt>
                <c:pt idx="252">
                  <c:v>79.181642244954389</c:v>
                </c:pt>
                <c:pt idx="253">
                  <c:v>78.988111694774673</c:v>
                </c:pt>
                <c:pt idx="254">
                  <c:v>78.628697815869515</c:v>
                </c:pt>
                <c:pt idx="255">
                  <c:v>78.822228366049202</c:v>
                </c:pt>
                <c:pt idx="256">
                  <c:v>78.822228366049202</c:v>
                </c:pt>
                <c:pt idx="257">
                  <c:v>78.988111694774673</c:v>
                </c:pt>
                <c:pt idx="258">
                  <c:v>76.568979817528344</c:v>
                </c:pt>
                <c:pt idx="259">
                  <c:v>75.774398672933373</c:v>
                </c:pt>
                <c:pt idx="260">
                  <c:v>77.108100635886089</c:v>
                </c:pt>
                <c:pt idx="261">
                  <c:v>77.108100635886089</c:v>
                </c:pt>
                <c:pt idx="262">
                  <c:v>78.849875587503462</c:v>
                </c:pt>
                <c:pt idx="263">
                  <c:v>78.490461708598289</c:v>
                </c:pt>
                <c:pt idx="264">
                  <c:v>78.020458943876136</c:v>
                </c:pt>
                <c:pt idx="265">
                  <c:v>77.495161736245507</c:v>
                </c:pt>
                <c:pt idx="266">
                  <c:v>78.849875587503462</c:v>
                </c:pt>
                <c:pt idx="267">
                  <c:v>80.826651921481897</c:v>
                </c:pt>
                <c:pt idx="268">
                  <c:v>82.748133812551842</c:v>
                </c:pt>
                <c:pt idx="269">
                  <c:v>82.88305225324855</c:v>
                </c:pt>
                <c:pt idx="270">
                  <c:v>82.361072712192424</c:v>
                </c:pt>
                <c:pt idx="271">
                  <c:v>82.858722698368808</c:v>
                </c:pt>
                <c:pt idx="272">
                  <c:v>84.161459773292776</c:v>
                </c:pt>
                <c:pt idx="273">
                  <c:v>84.227260160353893</c:v>
                </c:pt>
                <c:pt idx="274">
                  <c:v>84.137683162842137</c:v>
                </c:pt>
                <c:pt idx="275">
                  <c:v>84.838816698921761</c:v>
                </c:pt>
                <c:pt idx="276">
                  <c:v>86.356096212330655</c:v>
                </c:pt>
                <c:pt idx="277">
                  <c:v>85.672103953552664</c:v>
                </c:pt>
                <c:pt idx="278">
                  <c:v>87.461985070500418</c:v>
                </c:pt>
                <c:pt idx="279">
                  <c:v>88.979264583909327</c:v>
                </c:pt>
                <c:pt idx="280">
                  <c:v>89.6599391761128</c:v>
                </c:pt>
                <c:pt idx="281">
                  <c:v>89.162289189936416</c:v>
                </c:pt>
                <c:pt idx="282">
                  <c:v>87.75946917334808</c:v>
                </c:pt>
                <c:pt idx="283">
                  <c:v>89.466408625933099</c:v>
                </c:pt>
                <c:pt idx="284">
                  <c:v>90.157589162289185</c:v>
                </c:pt>
                <c:pt idx="285">
                  <c:v>89.784351672656896</c:v>
                </c:pt>
                <c:pt idx="286">
                  <c:v>89.915952446779102</c:v>
                </c:pt>
                <c:pt idx="287">
                  <c:v>91.263478020458948</c:v>
                </c:pt>
                <c:pt idx="288">
                  <c:v>92.037600221177769</c:v>
                </c:pt>
                <c:pt idx="289">
                  <c:v>91.56759745645563</c:v>
                </c:pt>
                <c:pt idx="290">
                  <c:v>91.692009952999726</c:v>
                </c:pt>
                <c:pt idx="291">
                  <c:v>91.343102018247166</c:v>
                </c:pt>
                <c:pt idx="292">
                  <c:v>90.192424661321553</c:v>
                </c:pt>
                <c:pt idx="293">
                  <c:v>90.368260989770519</c:v>
                </c:pt>
                <c:pt idx="294">
                  <c:v>89.825822504838257</c:v>
                </c:pt>
                <c:pt idx="295">
                  <c:v>90.309648880287526</c:v>
                </c:pt>
                <c:pt idx="296">
                  <c:v>91.069947470279232</c:v>
                </c:pt>
                <c:pt idx="297">
                  <c:v>93.267901575891614</c:v>
                </c:pt>
                <c:pt idx="298">
                  <c:v>95.334807851810893</c:v>
                </c:pt>
                <c:pt idx="299">
                  <c:v>95.258501520597179</c:v>
                </c:pt>
                <c:pt idx="300">
                  <c:v>94.726568979817543</c:v>
                </c:pt>
                <c:pt idx="301">
                  <c:v>94.359966823334247</c:v>
                </c:pt>
                <c:pt idx="302">
                  <c:v>95.037323748963232</c:v>
                </c:pt>
                <c:pt idx="303">
                  <c:v>92.853193254077965</c:v>
                </c:pt>
                <c:pt idx="304">
                  <c:v>94.014376555156204</c:v>
                </c:pt>
                <c:pt idx="305">
                  <c:v>93.959082112247714</c:v>
                </c:pt>
                <c:pt idx="306">
                  <c:v>91.934199612938912</c:v>
                </c:pt>
                <c:pt idx="307">
                  <c:v>89.293889964058621</c:v>
                </c:pt>
                <c:pt idx="308">
                  <c:v>90.129941940834939</c:v>
                </c:pt>
                <c:pt idx="309">
                  <c:v>91.927011335360802</c:v>
                </c:pt>
                <c:pt idx="310">
                  <c:v>93.129665468620402</c:v>
                </c:pt>
                <c:pt idx="311">
                  <c:v>93.724080729886651</c:v>
                </c:pt>
                <c:pt idx="312">
                  <c:v>93.337019629527234</c:v>
                </c:pt>
                <c:pt idx="313">
                  <c:v>92.507602985899922</c:v>
                </c:pt>
                <c:pt idx="314">
                  <c:v>93.226430743710253</c:v>
                </c:pt>
                <c:pt idx="315">
                  <c:v>92.438484932264302</c:v>
                </c:pt>
                <c:pt idx="316">
                  <c:v>93.102018247166157</c:v>
                </c:pt>
                <c:pt idx="317">
                  <c:v>91.547138512579494</c:v>
                </c:pt>
                <c:pt idx="318">
                  <c:v>90.669062759192698</c:v>
                </c:pt>
                <c:pt idx="319">
                  <c:v>89.598009400055304</c:v>
                </c:pt>
                <c:pt idx="320">
                  <c:v>89.936411390655238</c:v>
                </c:pt>
                <c:pt idx="321">
                  <c:v>91.132430190765831</c:v>
                </c:pt>
                <c:pt idx="322">
                  <c:v>91.460326237213152</c:v>
                </c:pt>
                <c:pt idx="323">
                  <c:v>90.447884987558751</c:v>
                </c:pt>
                <c:pt idx="324">
                  <c:v>90.005529444290843</c:v>
                </c:pt>
                <c:pt idx="325">
                  <c:v>90.613768316284222</c:v>
                </c:pt>
                <c:pt idx="326">
                  <c:v>91.284489908764172</c:v>
                </c:pt>
                <c:pt idx="327">
                  <c:v>90.828310754769149</c:v>
                </c:pt>
                <c:pt idx="328">
                  <c:v>88.478296931158425</c:v>
                </c:pt>
                <c:pt idx="329">
                  <c:v>88.727121924246617</c:v>
                </c:pt>
                <c:pt idx="330">
                  <c:v>88.534697262925079</c:v>
                </c:pt>
                <c:pt idx="331">
                  <c:v>89.162289189936416</c:v>
                </c:pt>
                <c:pt idx="332">
                  <c:v>88.367708045341459</c:v>
                </c:pt>
                <c:pt idx="333">
                  <c:v>87.635056676803984</c:v>
                </c:pt>
                <c:pt idx="334">
                  <c:v>88.727121924246617</c:v>
                </c:pt>
                <c:pt idx="335">
                  <c:v>87.607409455349739</c:v>
                </c:pt>
                <c:pt idx="336">
                  <c:v>87.14404202377662</c:v>
                </c:pt>
                <c:pt idx="337">
                  <c:v>87.627868399225889</c:v>
                </c:pt>
                <c:pt idx="338">
                  <c:v>87.282278131047832</c:v>
                </c:pt>
                <c:pt idx="339">
                  <c:v>87.392867016864813</c:v>
                </c:pt>
                <c:pt idx="340">
                  <c:v>87.448161459773289</c:v>
                </c:pt>
                <c:pt idx="341">
                  <c:v>86.28697815869505</c:v>
                </c:pt>
                <c:pt idx="342">
                  <c:v>85.512855957976214</c:v>
                </c:pt>
                <c:pt idx="343">
                  <c:v>85.930881946364394</c:v>
                </c:pt>
                <c:pt idx="344">
                  <c:v>86.764169200995312</c:v>
                </c:pt>
                <c:pt idx="345">
                  <c:v>86.930052529720768</c:v>
                </c:pt>
                <c:pt idx="346">
                  <c:v>86.646392037600222</c:v>
                </c:pt>
                <c:pt idx="347">
                  <c:v>86.916228918993639</c:v>
                </c:pt>
                <c:pt idx="348">
                  <c:v>86.383743433784915</c:v>
                </c:pt>
                <c:pt idx="349">
                  <c:v>84.980923417196578</c:v>
                </c:pt>
                <c:pt idx="350">
                  <c:v>84.441802598838819</c:v>
                </c:pt>
                <c:pt idx="351">
                  <c:v>84.53856787392867</c:v>
                </c:pt>
                <c:pt idx="352">
                  <c:v>83.563726845452038</c:v>
                </c:pt>
                <c:pt idx="353">
                  <c:v>82.941664362731544</c:v>
                </c:pt>
                <c:pt idx="354">
                  <c:v>82.271495714680682</c:v>
                </c:pt>
                <c:pt idx="355">
                  <c:v>80.978711639480224</c:v>
                </c:pt>
                <c:pt idx="356">
                  <c:v>79.541056123859562</c:v>
                </c:pt>
                <c:pt idx="357">
                  <c:v>79.257948576168104</c:v>
                </c:pt>
                <c:pt idx="358">
                  <c:v>79.147359690351124</c:v>
                </c:pt>
                <c:pt idx="359">
                  <c:v>80.329001935305499</c:v>
                </c:pt>
                <c:pt idx="360">
                  <c:v>80.48106165330384</c:v>
                </c:pt>
                <c:pt idx="361">
                  <c:v>81.124136024329559</c:v>
                </c:pt>
                <c:pt idx="362">
                  <c:v>79.886646392037591</c:v>
                </c:pt>
                <c:pt idx="363">
                  <c:v>78.794581144594972</c:v>
                </c:pt>
                <c:pt idx="364">
                  <c:v>78.518108930052534</c:v>
                </c:pt>
                <c:pt idx="365">
                  <c:v>79.126347802045899</c:v>
                </c:pt>
                <c:pt idx="366">
                  <c:v>79.596350566768038</c:v>
                </c:pt>
                <c:pt idx="367">
                  <c:v>79.071053359137409</c:v>
                </c:pt>
                <c:pt idx="368">
                  <c:v>77.439867293337016</c:v>
                </c:pt>
                <c:pt idx="369">
                  <c:v>78.269283936964342</c:v>
                </c:pt>
                <c:pt idx="370">
                  <c:v>79.90047000276472</c:v>
                </c:pt>
                <c:pt idx="371">
                  <c:v>79.064418025988388</c:v>
                </c:pt>
                <c:pt idx="372">
                  <c:v>79.451479126347806</c:v>
                </c:pt>
                <c:pt idx="373">
                  <c:v>80.909593585844618</c:v>
                </c:pt>
                <c:pt idx="374">
                  <c:v>79.686480508708883</c:v>
                </c:pt>
                <c:pt idx="375">
                  <c:v>79.236936687862865</c:v>
                </c:pt>
                <c:pt idx="376">
                  <c:v>79.852363837434353</c:v>
                </c:pt>
                <c:pt idx="377">
                  <c:v>80.411943599668234</c:v>
                </c:pt>
                <c:pt idx="378">
                  <c:v>80.985899917058347</c:v>
                </c:pt>
                <c:pt idx="379">
                  <c:v>82.6585568150401</c:v>
                </c:pt>
                <c:pt idx="380">
                  <c:v>82.060270942770259</c:v>
                </c:pt>
                <c:pt idx="381">
                  <c:v>82.043129665468612</c:v>
                </c:pt>
                <c:pt idx="382">
                  <c:v>81.932540779651646</c:v>
                </c:pt>
                <c:pt idx="383">
                  <c:v>80.624827204865895</c:v>
                </c:pt>
                <c:pt idx="384">
                  <c:v>79.552115012441249</c:v>
                </c:pt>
                <c:pt idx="385">
                  <c:v>79.440420237766105</c:v>
                </c:pt>
                <c:pt idx="386">
                  <c:v>79.823057782692828</c:v>
                </c:pt>
                <c:pt idx="387">
                  <c:v>78.916228918993653</c:v>
                </c:pt>
                <c:pt idx="388">
                  <c:v>77.973458667403932</c:v>
                </c:pt>
                <c:pt idx="389">
                  <c:v>76.803981199889421</c:v>
                </c:pt>
                <c:pt idx="390">
                  <c:v>80.05529444290849</c:v>
                </c:pt>
                <c:pt idx="391">
                  <c:v>80.496544097318221</c:v>
                </c:pt>
                <c:pt idx="392">
                  <c:v>82.383190489355826</c:v>
                </c:pt>
                <c:pt idx="393">
                  <c:v>81.835775504561795</c:v>
                </c:pt>
                <c:pt idx="394">
                  <c:v>81.528891346419684</c:v>
                </c:pt>
                <c:pt idx="395">
                  <c:v>79.872822781310475</c:v>
                </c:pt>
                <c:pt idx="396">
                  <c:v>79.85899917058336</c:v>
                </c:pt>
                <c:pt idx="397">
                  <c:v>78.738180812828304</c:v>
                </c:pt>
                <c:pt idx="398">
                  <c:v>78.938346696157041</c:v>
                </c:pt>
                <c:pt idx="399">
                  <c:v>78.343931434890791</c:v>
                </c:pt>
                <c:pt idx="400">
                  <c:v>79.098700580591654</c:v>
                </c:pt>
                <c:pt idx="401">
                  <c:v>78.39093171136301</c:v>
                </c:pt>
                <c:pt idx="402">
                  <c:v>78.352225601327063</c:v>
                </c:pt>
                <c:pt idx="403">
                  <c:v>77.721868952170297</c:v>
                </c:pt>
                <c:pt idx="404">
                  <c:v>78.462814487144044</c:v>
                </c:pt>
                <c:pt idx="405">
                  <c:v>78.186342272601607</c:v>
                </c:pt>
                <c:pt idx="406">
                  <c:v>77.395631739010227</c:v>
                </c:pt>
                <c:pt idx="407">
                  <c:v>76.559579762233881</c:v>
                </c:pt>
                <c:pt idx="408">
                  <c:v>77.370749239701411</c:v>
                </c:pt>
                <c:pt idx="409">
                  <c:v>77.696986452861495</c:v>
                </c:pt>
                <c:pt idx="410">
                  <c:v>78.003870611003606</c:v>
                </c:pt>
                <c:pt idx="411">
                  <c:v>78.341166712745363</c:v>
                </c:pt>
                <c:pt idx="412">
                  <c:v>78.258225048382641</c:v>
                </c:pt>
                <c:pt idx="413">
                  <c:v>77.323748963229207</c:v>
                </c:pt>
                <c:pt idx="414">
                  <c:v>76.748686756980916</c:v>
                </c:pt>
                <c:pt idx="415">
                  <c:v>77.743986729333699</c:v>
                </c:pt>
                <c:pt idx="416">
                  <c:v>77.344760851534417</c:v>
                </c:pt>
                <c:pt idx="417">
                  <c:v>77.886093447608502</c:v>
                </c:pt>
                <c:pt idx="418">
                  <c:v>77.878352225601333</c:v>
                </c:pt>
                <c:pt idx="419">
                  <c:v>78.075753386784626</c:v>
                </c:pt>
                <c:pt idx="420">
                  <c:v>77.42880840475533</c:v>
                </c:pt>
                <c:pt idx="421">
                  <c:v>76.675698092341733</c:v>
                </c:pt>
                <c:pt idx="422">
                  <c:v>77.193807022394239</c:v>
                </c:pt>
                <c:pt idx="423">
                  <c:v>77.105335913740674</c:v>
                </c:pt>
                <c:pt idx="424">
                  <c:v>79.7224218965994</c:v>
                </c:pt>
                <c:pt idx="425">
                  <c:v>81.517832457837997</c:v>
                </c:pt>
                <c:pt idx="426">
                  <c:v>82.507602985899922</c:v>
                </c:pt>
                <c:pt idx="427">
                  <c:v>83.437655515620676</c:v>
                </c:pt>
                <c:pt idx="428">
                  <c:v>84.932264307437094</c:v>
                </c:pt>
                <c:pt idx="429">
                  <c:v>85.261266242742607</c:v>
                </c:pt>
                <c:pt idx="430">
                  <c:v>85.67597456455627</c:v>
                </c:pt>
                <c:pt idx="431">
                  <c:v>85.373513961846839</c:v>
                </c:pt>
                <c:pt idx="432">
                  <c:v>83.936964335084312</c:v>
                </c:pt>
                <c:pt idx="433">
                  <c:v>83.85678739286702</c:v>
                </c:pt>
                <c:pt idx="434">
                  <c:v>83.364666850981479</c:v>
                </c:pt>
                <c:pt idx="435">
                  <c:v>85.153442079071056</c:v>
                </c:pt>
                <c:pt idx="436">
                  <c:v>85.79209289466408</c:v>
                </c:pt>
                <c:pt idx="437">
                  <c:v>86.781863422726019</c:v>
                </c:pt>
                <c:pt idx="438">
                  <c:v>86.886922864252142</c:v>
                </c:pt>
                <c:pt idx="439">
                  <c:v>87.536632568426867</c:v>
                </c:pt>
                <c:pt idx="440">
                  <c:v>87.992811722421891</c:v>
                </c:pt>
                <c:pt idx="441">
                  <c:v>88.081282831075484</c:v>
                </c:pt>
                <c:pt idx="442">
                  <c:v>88.761404478849869</c:v>
                </c:pt>
                <c:pt idx="443">
                  <c:v>91.01741774951617</c:v>
                </c:pt>
                <c:pt idx="444">
                  <c:v>93.168371578656348</c:v>
                </c:pt>
                <c:pt idx="445">
                  <c:v>94.498202930605473</c:v>
                </c:pt>
                <c:pt idx="446">
                  <c:v>92.139894940558463</c:v>
                </c:pt>
                <c:pt idx="447">
                  <c:v>90.195189383466968</c:v>
                </c:pt>
                <c:pt idx="448">
                  <c:v>90.644180259883882</c:v>
                </c:pt>
                <c:pt idx="449">
                  <c:v>89.936411390655238</c:v>
                </c:pt>
                <c:pt idx="450">
                  <c:v>90.411943599668234</c:v>
                </c:pt>
                <c:pt idx="451">
                  <c:v>89.6599391761128</c:v>
                </c:pt>
                <c:pt idx="452">
                  <c:v>90.01382361072713</c:v>
                </c:pt>
                <c:pt idx="453">
                  <c:v>90.392590544650261</c:v>
                </c:pt>
                <c:pt idx="454">
                  <c:v>91.197124688968756</c:v>
                </c:pt>
                <c:pt idx="455">
                  <c:v>91.899364113906557</c:v>
                </c:pt>
                <c:pt idx="456">
                  <c:v>92.850428531932536</c:v>
                </c:pt>
                <c:pt idx="457">
                  <c:v>92.745369090406413</c:v>
                </c:pt>
                <c:pt idx="458">
                  <c:v>93.281725186618743</c:v>
                </c:pt>
                <c:pt idx="459">
                  <c:v>94.994194083494605</c:v>
                </c:pt>
                <c:pt idx="460">
                  <c:v>94.347802045894397</c:v>
                </c:pt>
                <c:pt idx="461">
                  <c:v>93.693668786286977</c:v>
                </c:pt>
                <c:pt idx="462">
                  <c:v>93.356372684545192</c:v>
                </c:pt>
                <c:pt idx="463">
                  <c:v>92.560132706662984</c:v>
                </c:pt>
                <c:pt idx="464">
                  <c:v>92.750898534697271</c:v>
                </c:pt>
                <c:pt idx="465">
                  <c:v>91.320431296654675</c:v>
                </c:pt>
                <c:pt idx="466">
                  <c:v>90.696709980646943</c:v>
                </c:pt>
              </c:numCache>
            </c:numRef>
          </c:val>
          <c:smooth val="0"/>
          <c:extLst>
            <c:ext xmlns:c16="http://schemas.microsoft.com/office/drawing/2014/chart" uri="{C3380CC4-5D6E-409C-BE32-E72D297353CC}">
              <c16:uniqueId val="{00000000-E2BC-446C-8328-BB1A9C55268F}"/>
            </c:ext>
          </c:extLst>
        </c:ser>
        <c:ser>
          <c:idx val="1"/>
          <c:order val="1"/>
          <c:tx>
            <c:strRef>
              <c:f>Data!$G$1</c:f>
              <c:strCache>
                <c:ptCount val="1"/>
                <c:pt idx="0">
                  <c:v>Indexing on 15-08-2011 for Palladium</c:v>
                </c:pt>
              </c:strCache>
            </c:strRef>
          </c:tx>
          <c:spPr>
            <a:ln w="22225" cap="rnd" cmpd="sng" algn="ctr">
              <a:solidFill>
                <a:schemeClr val="accent2"/>
              </a:solidFill>
              <a:round/>
            </a:ln>
            <a:effectLst/>
          </c:spPr>
          <c:marker>
            <c:symbol val="none"/>
          </c:marker>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Data!$G$2:$G$468</c:f>
              <c:numCache>
                <c:formatCode>_-* #,##0.00_-;\-* #,##0.00_-;_-* "-"??_-;_-@_-</c:formatCode>
                <c:ptCount val="467"/>
                <c:pt idx="1">
                  <c:v>106.12135792568832</c:v>
                </c:pt>
                <c:pt idx="2">
                  <c:v>103.98289227479283</c:v>
                </c:pt>
                <c:pt idx="3">
                  <c:v>103.64875701684042</c:v>
                </c:pt>
                <c:pt idx="4">
                  <c:v>101.84442662389735</c:v>
                </c:pt>
                <c:pt idx="5">
                  <c:v>100.3742314889067</c:v>
                </c:pt>
                <c:pt idx="6">
                  <c:v>100.57471264367817</c:v>
                </c:pt>
                <c:pt idx="7">
                  <c:v>104.85164394546911</c:v>
                </c:pt>
                <c:pt idx="8">
                  <c:v>108.1929965249933</c:v>
                </c:pt>
                <c:pt idx="9">
                  <c:v>107.75862068965516</c:v>
                </c:pt>
                <c:pt idx="10">
                  <c:v>106.38866613205025</c:v>
                </c:pt>
                <c:pt idx="11">
                  <c:v>106.09863672814754</c:v>
                </c:pt>
                <c:pt idx="12">
                  <c:v>108.52713178294573</c:v>
                </c:pt>
                <c:pt idx="13">
                  <c:v>108.79443998930766</c:v>
                </c:pt>
                <c:pt idx="14">
                  <c:v>108.39347767976477</c:v>
                </c:pt>
                <c:pt idx="15">
                  <c:v>109.99732691793638</c:v>
                </c:pt>
                <c:pt idx="16">
                  <c:v>108.52713178294573</c:v>
                </c:pt>
                <c:pt idx="17">
                  <c:v>104.45068163592622</c:v>
                </c:pt>
                <c:pt idx="18">
                  <c:v>108.86126704089816</c:v>
                </c:pt>
                <c:pt idx="19">
                  <c:v>107.65838011226944</c:v>
                </c:pt>
                <c:pt idx="20">
                  <c:v>109.06174819566961</c:v>
                </c:pt>
                <c:pt idx="21">
                  <c:v>108.92809409248862</c:v>
                </c:pt>
                <c:pt idx="22">
                  <c:v>109.8636728147554</c:v>
                </c:pt>
                <c:pt idx="23">
                  <c:v>108.72761293771718</c:v>
                </c:pt>
                <c:pt idx="24">
                  <c:v>109.56295108259823</c:v>
                </c:pt>
                <c:pt idx="25">
                  <c:v>108.86126704089816</c:v>
                </c:pt>
                <c:pt idx="26">
                  <c:v>109.32905640203154</c:v>
                </c:pt>
                <c:pt idx="27">
                  <c:v>112.06896551724137</c:v>
                </c:pt>
                <c:pt idx="28">
                  <c:v>110.79925153702217</c:v>
                </c:pt>
                <c:pt idx="29">
                  <c:v>109.83025928896018</c:v>
                </c:pt>
                <c:pt idx="30">
                  <c:v>108.69419941192193</c:v>
                </c:pt>
                <c:pt idx="31">
                  <c:v>111.53434910451749</c:v>
                </c:pt>
                <c:pt idx="32">
                  <c:v>111.93531141406041</c:v>
                </c:pt>
                <c:pt idx="33">
                  <c:v>112.43651430098905</c:v>
                </c:pt>
                <c:pt idx="34">
                  <c:v>112.87089013632719</c:v>
                </c:pt>
                <c:pt idx="35">
                  <c:v>113.70622828120823</c:v>
                </c:pt>
                <c:pt idx="36">
                  <c:v>114.59235498529804</c:v>
                </c:pt>
                <c:pt idx="37">
                  <c:v>107.59155306067896</c:v>
                </c:pt>
                <c:pt idx="38">
                  <c:v>104.1165463779738</c:v>
                </c:pt>
                <c:pt idx="39">
                  <c:v>103.51510291365943</c:v>
                </c:pt>
                <c:pt idx="40">
                  <c:v>105.68698209035017</c:v>
                </c:pt>
                <c:pt idx="41">
                  <c:v>106.52232023523121</c:v>
                </c:pt>
                <c:pt idx="42">
                  <c:v>109.26222935044106</c:v>
                </c:pt>
                <c:pt idx="43">
                  <c:v>109.4627105052125</c:v>
                </c:pt>
                <c:pt idx="44">
                  <c:v>108.79443998930766</c:v>
                </c:pt>
                <c:pt idx="45">
                  <c:v>108.46030473135524</c:v>
                </c:pt>
                <c:pt idx="46">
                  <c:v>105.38626035819298</c:v>
                </c:pt>
                <c:pt idx="47">
                  <c:v>105.72039561614541</c:v>
                </c:pt>
                <c:pt idx="48">
                  <c:v>104.38385458433572</c:v>
                </c:pt>
                <c:pt idx="49">
                  <c:v>102.64635124298316</c:v>
                </c:pt>
                <c:pt idx="50">
                  <c:v>101.6439454691259</c:v>
                </c:pt>
                <c:pt idx="51">
                  <c:v>99.639133921411386</c:v>
                </c:pt>
                <c:pt idx="52">
                  <c:v>94.292969794172677</c:v>
                </c:pt>
                <c:pt idx="53">
                  <c:v>93.357391071905909</c:v>
                </c:pt>
                <c:pt idx="54">
                  <c:v>94.760759155306062</c:v>
                </c:pt>
                <c:pt idx="55">
                  <c:v>97.767976476877834</c:v>
                </c:pt>
                <c:pt idx="56">
                  <c:v>99.873028601978078</c:v>
                </c:pt>
                <c:pt idx="57">
                  <c:v>98.50307404437315</c:v>
                </c:pt>
                <c:pt idx="58">
                  <c:v>100.10692328254476</c:v>
                </c:pt>
                <c:pt idx="59">
                  <c:v>100.44105854049718</c:v>
                </c:pt>
                <c:pt idx="60">
                  <c:v>100.24057738572574</c:v>
                </c:pt>
                <c:pt idx="61">
                  <c:v>99.639133921411386</c:v>
                </c:pt>
                <c:pt idx="62">
                  <c:v>100.84202085004009</c:v>
                </c:pt>
                <c:pt idx="63">
                  <c:v>100.70836674685913</c:v>
                </c:pt>
                <c:pt idx="64">
                  <c:v>102.11173483025928</c:v>
                </c:pt>
                <c:pt idx="65">
                  <c:v>103.44827586206895</c:v>
                </c:pt>
                <c:pt idx="66">
                  <c:v>105.05212510024057</c:v>
                </c:pt>
                <c:pt idx="67">
                  <c:v>105.38626035819298</c:v>
                </c:pt>
                <c:pt idx="68">
                  <c:v>105.05212510024057</c:v>
                </c:pt>
                <c:pt idx="69">
                  <c:v>103.78241112002138</c:v>
                </c:pt>
                <c:pt idx="70">
                  <c:v>106.45549318364074</c:v>
                </c:pt>
                <c:pt idx="71">
                  <c:v>103.98289227479283</c:v>
                </c:pt>
                <c:pt idx="72">
                  <c:v>101.71077252071639</c:v>
                </c:pt>
                <c:pt idx="73">
                  <c:v>102.31221598503073</c:v>
                </c:pt>
                <c:pt idx="74">
                  <c:v>103.64875701684042</c:v>
                </c:pt>
                <c:pt idx="75">
                  <c:v>102.24538893344024</c:v>
                </c:pt>
                <c:pt idx="76">
                  <c:v>98.369419941192191</c:v>
                </c:pt>
                <c:pt idx="77">
                  <c:v>97.901630580058807</c:v>
                </c:pt>
                <c:pt idx="78">
                  <c:v>101.51029136594494</c:v>
                </c:pt>
                <c:pt idx="79">
                  <c:v>102.91365944934509</c:v>
                </c:pt>
                <c:pt idx="80">
                  <c:v>102.57952419139266</c:v>
                </c:pt>
                <c:pt idx="81">
                  <c:v>101.71077252071639</c:v>
                </c:pt>
                <c:pt idx="82">
                  <c:v>100.57471264367817</c:v>
                </c:pt>
                <c:pt idx="83">
                  <c:v>102.49933172948408</c:v>
                </c:pt>
                <c:pt idx="84">
                  <c:v>103.58861267040898</c:v>
                </c:pt>
                <c:pt idx="85">
                  <c:v>106.12135792568832</c:v>
                </c:pt>
                <c:pt idx="86">
                  <c:v>103.23843892007483</c:v>
                </c:pt>
                <c:pt idx="87">
                  <c:v>103.3841218925421</c:v>
                </c:pt>
                <c:pt idx="88">
                  <c:v>99.94252873563218</c:v>
                </c:pt>
                <c:pt idx="89">
                  <c:v>95.295375568029925</c:v>
                </c:pt>
                <c:pt idx="90">
                  <c:v>96.331194867682441</c:v>
                </c:pt>
                <c:pt idx="91">
                  <c:v>97.500668270515902</c:v>
                </c:pt>
                <c:pt idx="92">
                  <c:v>97.451216252338952</c:v>
                </c:pt>
                <c:pt idx="93">
                  <c:v>95.902165196471529</c:v>
                </c:pt>
                <c:pt idx="94">
                  <c:v>95.69633787757283</c:v>
                </c:pt>
                <c:pt idx="95">
                  <c:v>94.677893611333857</c:v>
                </c:pt>
                <c:pt idx="96">
                  <c:v>95.362202619620419</c:v>
                </c:pt>
                <c:pt idx="97">
                  <c:v>96.49826249665864</c:v>
                </c:pt>
                <c:pt idx="98">
                  <c:v>98.202352312215979</c:v>
                </c:pt>
                <c:pt idx="99">
                  <c:v>97.166533012563477</c:v>
                </c:pt>
                <c:pt idx="100">
                  <c:v>98.179631114675232</c:v>
                </c:pt>
                <c:pt idx="101">
                  <c:v>97.578187650360874</c:v>
                </c:pt>
                <c:pt idx="102">
                  <c:v>98.369419941192191</c:v>
                </c:pt>
                <c:pt idx="103">
                  <c:v>100.24057738572574</c:v>
                </c:pt>
                <c:pt idx="104">
                  <c:v>100.82598235765839</c:v>
                </c:pt>
                <c:pt idx="105">
                  <c:v>101.71077252071639</c:v>
                </c:pt>
                <c:pt idx="106">
                  <c:v>101.39668537824112</c:v>
                </c:pt>
                <c:pt idx="107">
                  <c:v>103.87329591018444</c:v>
                </c:pt>
                <c:pt idx="108">
                  <c:v>103.0807270783213</c:v>
                </c:pt>
                <c:pt idx="109">
                  <c:v>103.01790964982625</c:v>
                </c:pt>
                <c:pt idx="110">
                  <c:v>104.72066292435176</c:v>
                </c:pt>
                <c:pt idx="111">
                  <c:v>105.27265437048916</c:v>
                </c:pt>
                <c:pt idx="112">
                  <c:v>107.97914995990376</c:v>
                </c:pt>
                <c:pt idx="113">
                  <c:v>107.51136059877038</c:v>
                </c:pt>
                <c:pt idx="114">
                  <c:v>109.09917134456026</c:v>
                </c:pt>
                <c:pt idx="115">
                  <c:v>108.57391071905906</c:v>
                </c:pt>
                <c:pt idx="116">
                  <c:v>106.09730018711574</c:v>
                </c:pt>
                <c:pt idx="117">
                  <c:v>106.00374231488907</c:v>
                </c:pt>
                <c:pt idx="118">
                  <c:v>103.53916065223201</c:v>
                </c:pt>
                <c:pt idx="119">
                  <c:v>101.05987703822508</c:v>
                </c:pt>
                <c:pt idx="120">
                  <c:v>99.502806736166789</c:v>
                </c:pt>
                <c:pt idx="121">
                  <c:v>99.850307404437316</c:v>
                </c:pt>
                <c:pt idx="122">
                  <c:v>102.63699545576048</c:v>
                </c:pt>
                <c:pt idx="123">
                  <c:v>102.82411120021384</c:v>
                </c:pt>
                <c:pt idx="124">
                  <c:v>99.696605185779191</c:v>
                </c:pt>
                <c:pt idx="125">
                  <c:v>97.872226677358981</c:v>
                </c:pt>
                <c:pt idx="126">
                  <c:v>97.432504677893604</c:v>
                </c:pt>
                <c:pt idx="127">
                  <c:v>98.941459502806723</c:v>
                </c:pt>
                <c:pt idx="128">
                  <c:v>100.30740443731622</c:v>
                </c:pt>
                <c:pt idx="129">
                  <c:v>101.18818497727879</c:v>
                </c:pt>
                <c:pt idx="130">
                  <c:v>101.37663726276396</c:v>
                </c:pt>
                <c:pt idx="131">
                  <c:v>101.70408981555734</c:v>
                </c:pt>
                <c:pt idx="132">
                  <c:v>103.51510291365943</c:v>
                </c:pt>
                <c:pt idx="133">
                  <c:v>102.6797647687784</c:v>
                </c:pt>
                <c:pt idx="134">
                  <c:v>104.98930767174551</c:v>
                </c:pt>
                <c:pt idx="135">
                  <c:v>104.00026730820635</c:v>
                </c:pt>
                <c:pt idx="136">
                  <c:v>102.58620689655172</c:v>
                </c:pt>
                <c:pt idx="137">
                  <c:v>102.35632183908045</c:v>
                </c:pt>
                <c:pt idx="138">
                  <c:v>103.92007484629777</c:v>
                </c:pt>
                <c:pt idx="139">
                  <c:v>104.02967121090616</c:v>
                </c:pt>
                <c:pt idx="140">
                  <c:v>104.60839347767975</c:v>
                </c:pt>
                <c:pt idx="141">
                  <c:v>106.29911788291902</c:v>
                </c:pt>
                <c:pt idx="142">
                  <c:v>105.57604918470996</c:v>
                </c:pt>
                <c:pt idx="143">
                  <c:v>106.28842555466451</c:v>
                </c:pt>
                <c:pt idx="144">
                  <c:v>108.02592889601709</c:v>
                </c:pt>
                <c:pt idx="145">
                  <c:v>107.76931301790964</c:v>
                </c:pt>
                <c:pt idx="146">
                  <c:v>107.86287089013631</c:v>
                </c:pt>
                <c:pt idx="147">
                  <c:v>111.62523389468055</c:v>
                </c:pt>
                <c:pt idx="148">
                  <c:v>110.44506816359261</c:v>
                </c:pt>
                <c:pt idx="149">
                  <c:v>110.77252071638597</c:v>
                </c:pt>
                <c:pt idx="150">
                  <c:v>111.0652232023523</c:v>
                </c:pt>
                <c:pt idx="151">
                  <c:v>110.89949211440791</c:v>
                </c:pt>
                <c:pt idx="152">
                  <c:v>110.43170275327452</c:v>
                </c:pt>
                <c:pt idx="153">
                  <c:v>106.28040630847366</c:v>
                </c:pt>
                <c:pt idx="154">
                  <c:v>99.90243250467789</c:v>
                </c:pt>
                <c:pt idx="155">
                  <c:v>99.218123496391343</c:v>
                </c:pt>
                <c:pt idx="156">
                  <c:v>95.880780539962572</c:v>
                </c:pt>
                <c:pt idx="157">
                  <c:v>98.965517241379303</c:v>
                </c:pt>
                <c:pt idx="158">
                  <c:v>97.175888799786165</c:v>
                </c:pt>
                <c:pt idx="159">
                  <c:v>98.928094092488621</c:v>
                </c:pt>
                <c:pt idx="160">
                  <c:v>99.676557070302053</c:v>
                </c:pt>
                <c:pt idx="161">
                  <c:v>100</c:v>
                </c:pt>
                <c:pt idx="162">
                  <c:v>101.01309810211173</c:v>
                </c:pt>
                <c:pt idx="163">
                  <c:v>103.42154504143275</c:v>
                </c:pt>
                <c:pt idx="164">
                  <c:v>100.90216519647153</c:v>
                </c:pt>
                <c:pt idx="165">
                  <c:v>100.29270248596632</c:v>
                </c:pt>
                <c:pt idx="166">
                  <c:v>102.11173483025928</c:v>
                </c:pt>
                <c:pt idx="167">
                  <c:v>101.77358994921144</c:v>
                </c:pt>
                <c:pt idx="168">
                  <c:v>100.04677893611333</c:v>
                </c:pt>
                <c:pt idx="169">
                  <c:v>100.54129911788291</c:v>
                </c:pt>
                <c:pt idx="170">
                  <c:v>101.46351242983158</c:v>
                </c:pt>
                <c:pt idx="171">
                  <c:v>100.73242448543169</c:v>
                </c:pt>
                <c:pt idx="172">
                  <c:v>103.44827586206895</c:v>
                </c:pt>
                <c:pt idx="173">
                  <c:v>104.38652766639936</c:v>
                </c:pt>
                <c:pt idx="174">
                  <c:v>104.726009088479</c:v>
                </c:pt>
                <c:pt idx="175">
                  <c:v>103.84923817161187</c:v>
                </c:pt>
                <c:pt idx="176">
                  <c:v>102.06495589414595</c:v>
                </c:pt>
                <c:pt idx="177">
                  <c:v>100.50788559208767</c:v>
                </c:pt>
                <c:pt idx="178">
                  <c:v>100.47580860732424</c:v>
                </c:pt>
                <c:pt idx="179">
                  <c:v>100.98904036353915</c:v>
                </c:pt>
                <c:pt idx="180">
                  <c:v>98.460304731355237</c:v>
                </c:pt>
                <c:pt idx="181">
                  <c:v>94.099171344560261</c:v>
                </c:pt>
                <c:pt idx="182">
                  <c:v>97.032878909382518</c:v>
                </c:pt>
                <c:pt idx="183">
                  <c:v>96.164127238706214</c:v>
                </c:pt>
                <c:pt idx="184">
                  <c:v>96.832397754611065</c:v>
                </c:pt>
                <c:pt idx="185">
                  <c:v>97.645014701951354</c:v>
                </c:pt>
                <c:pt idx="186">
                  <c:v>95.495856722801392</c:v>
                </c:pt>
                <c:pt idx="187">
                  <c:v>95.729751403368084</c:v>
                </c:pt>
                <c:pt idx="188">
                  <c:v>92.755947607591551</c:v>
                </c:pt>
                <c:pt idx="189">
                  <c:v>86.848436246992762</c:v>
                </c:pt>
                <c:pt idx="190">
                  <c:v>84.910451750868745</c:v>
                </c:pt>
                <c:pt idx="191">
                  <c:v>84.350441058540497</c:v>
                </c:pt>
                <c:pt idx="192">
                  <c:v>86.541031809676554</c:v>
                </c:pt>
                <c:pt idx="193">
                  <c:v>82.965784549585663</c:v>
                </c:pt>
                <c:pt idx="194">
                  <c:v>82.921678695535945</c:v>
                </c:pt>
                <c:pt idx="195">
                  <c:v>81.710772520716375</c:v>
                </c:pt>
                <c:pt idx="196">
                  <c:v>78.120823309275593</c:v>
                </c:pt>
                <c:pt idx="197">
                  <c:v>75.547981823041965</c:v>
                </c:pt>
                <c:pt idx="198">
                  <c:v>76.414060411654646</c:v>
                </c:pt>
                <c:pt idx="199">
                  <c:v>80.836674685912854</c:v>
                </c:pt>
                <c:pt idx="200">
                  <c:v>78.855920876770909</c:v>
                </c:pt>
                <c:pt idx="201">
                  <c:v>82.297514033680827</c:v>
                </c:pt>
                <c:pt idx="202">
                  <c:v>80.86073242448542</c:v>
                </c:pt>
                <c:pt idx="203">
                  <c:v>81.299117882918992</c:v>
                </c:pt>
                <c:pt idx="204">
                  <c:v>79.283614006950003</c:v>
                </c:pt>
                <c:pt idx="205">
                  <c:v>83.466987436514302</c:v>
                </c:pt>
                <c:pt idx="206">
                  <c:v>82.560812616947345</c:v>
                </c:pt>
                <c:pt idx="207">
                  <c:v>83.190323442929682</c:v>
                </c:pt>
                <c:pt idx="208">
                  <c:v>80.760491847099701</c:v>
                </c:pt>
                <c:pt idx="209">
                  <c:v>78.321304464047032</c:v>
                </c:pt>
                <c:pt idx="210">
                  <c:v>82.091686714782142</c:v>
                </c:pt>
                <c:pt idx="211">
                  <c:v>85.38492381716118</c:v>
                </c:pt>
                <c:pt idx="212">
                  <c:v>86.00641539695269</c:v>
                </c:pt>
                <c:pt idx="213">
                  <c:v>86.674685912857512</c:v>
                </c:pt>
                <c:pt idx="214">
                  <c:v>89.244854317027531</c:v>
                </c:pt>
                <c:pt idx="215">
                  <c:v>88.791766907244053</c:v>
                </c:pt>
                <c:pt idx="216">
                  <c:v>86.292435177759955</c:v>
                </c:pt>
                <c:pt idx="217">
                  <c:v>84.814220796578454</c:v>
                </c:pt>
                <c:pt idx="218">
                  <c:v>86.988773055332786</c:v>
                </c:pt>
                <c:pt idx="219">
                  <c:v>87.689120556001072</c:v>
                </c:pt>
                <c:pt idx="220">
                  <c:v>87.615610799251527</c:v>
                </c:pt>
                <c:pt idx="221">
                  <c:v>88.412189254210091</c:v>
                </c:pt>
                <c:pt idx="222">
                  <c:v>89.815557337610258</c:v>
                </c:pt>
                <c:pt idx="223">
                  <c:v>86.400695001336544</c:v>
                </c:pt>
                <c:pt idx="224">
                  <c:v>86.541031809676554</c:v>
                </c:pt>
                <c:pt idx="225">
                  <c:v>88.051323175621476</c:v>
                </c:pt>
                <c:pt idx="226">
                  <c:v>88.746324512162516</c:v>
                </c:pt>
                <c:pt idx="227">
                  <c:v>88.946805666933969</c:v>
                </c:pt>
                <c:pt idx="228">
                  <c:v>86.808340016038485</c:v>
                </c:pt>
                <c:pt idx="229">
                  <c:v>81.248329323710237</c:v>
                </c:pt>
                <c:pt idx="230">
                  <c:v>80.660251269713982</c:v>
                </c:pt>
                <c:pt idx="231">
                  <c:v>78.940122961774918</c:v>
                </c:pt>
                <c:pt idx="232">
                  <c:v>80.727078321304461</c:v>
                </c:pt>
                <c:pt idx="233">
                  <c:v>78.321304464047032</c:v>
                </c:pt>
                <c:pt idx="234">
                  <c:v>77.272119754076442</c:v>
                </c:pt>
                <c:pt idx="235">
                  <c:v>75.614808874632445</c:v>
                </c:pt>
                <c:pt idx="236">
                  <c:v>77.015503875968989</c:v>
                </c:pt>
                <c:pt idx="237">
                  <c:v>78.266506281742849</c:v>
                </c:pt>
                <c:pt idx="238">
                  <c:v>81.796311146752203</c:v>
                </c:pt>
                <c:pt idx="239">
                  <c:v>84.335739107190591</c:v>
                </c:pt>
                <c:pt idx="240">
                  <c:v>85.685645549318352</c:v>
                </c:pt>
                <c:pt idx="241">
                  <c:v>84.669874365143002</c:v>
                </c:pt>
                <c:pt idx="242">
                  <c:v>89.615076182838806</c:v>
                </c:pt>
                <c:pt idx="243">
                  <c:v>90.570703020582727</c:v>
                </c:pt>
                <c:pt idx="244">
                  <c:v>89.949211440791217</c:v>
                </c:pt>
                <c:pt idx="245">
                  <c:v>91.545041432771995</c:v>
                </c:pt>
                <c:pt idx="246">
                  <c:v>88.211708099438653</c:v>
                </c:pt>
                <c:pt idx="247">
                  <c:v>86.140069500133649</c:v>
                </c:pt>
                <c:pt idx="248">
                  <c:v>82.491312483293228</c:v>
                </c:pt>
                <c:pt idx="249">
                  <c:v>82.765303394814211</c:v>
                </c:pt>
                <c:pt idx="250">
                  <c:v>83.385458433573902</c:v>
                </c:pt>
                <c:pt idx="251">
                  <c:v>81.395348837209298</c:v>
                </c:pt>
                <c:pt idx="252">
                  <c:v>83.722266773589936</c:v>
                </c:pt>
                <c:pt idx="253">
                  <c:v>84.708634055065474</c:v>
                </c:pt>
                <c:pt idx="254">
                  <c:v>87.19326383319968</c:v>
                </c:pt>
                <c:pt idx="255">
                  <c:v>88.278535151029132</c:v>
                </c:pt>
                <c:pt idx="256">
                  <c:v>88.410852713178286</c:v>
                </c:pt>
                <c:pt idx="257">
                  <c:v>88.47767976476878</c:v>
                </c:pt>
                <c:pt idx="258">
                  <c:v>85.17107725207164</c:v>
                </c:pt>
                <c:pt idx="259">
                  <c:v>84.335739107190591</c:v>
                </c:pt>
                <c:pt idx="260">
                  <c:v>87.342956428762349</c:v>
                </c:pt>
                <c:pt idx="261">
                  <c:v>87.341619887730545</c:v>
                </c:pt>
                <c:pt idx="262">
                  <c:v>88.445602780005345</c:v>
                </c:pt>
                <c:pt idx="263">
                  <c:v>86.819032344292964</c:v>
                </c:pt>
                <c:pt idx="264">
                  <c:v>85.303394814220795</c:v>
                </c:pt>
                <c:pt idx="265">
                  <c:v>81.896551724137922</c:v>
                </c:pt>
                <c:pt idx="266">
                  <c:v>82.325581395348834</c:v>
                </c:pt>
                <c:pt idx="267">
                  <c:v>84.870355519914455</c:v>
                </c:pt>
                <c:pt idx="268">
                  <c:v>85.672280139000264</c:v>
                </c:pt>
                <c:pt idx="269">
                  <c:v>85.037423148890667</c:v>
                </c:pt>
                <c:pt idx="270">
                  <c:v>85.304731355252599</c:v>
                </c:pt>
                <c:pt idx="271">
                  <c:v>85.518577920342153</c:v>
                </c:pt>
                <c:pt idx="272">
                  <c:v>87.175888799786151</c:v>
                </c:pt>
                <c:pt idx="273">
                  <c:v>89.244854317027531</c:v>
                </c:pt>
                <c:pt idx="274">
                  <c:v>90.327452552793375</c:v>
                </c:pt>
                <c:pt idx="275">
                  <c:v>90.550654905105574</c:v>
                </c:pt>
                <c:pt idx="276">
                  <c:v>91.790964982624956</c:v>
                </c:pt>
                <c:pt idx="277">
                  <c:v>90.85137663726276</c:v>
                </c:pt>
                <c:pt idx="278">
                  <c:v>92.655707030205832</c:v>
                </c:pt>
                <c:pt idx="279">
                  <c:v>92.388398823843886</c:v>
                </c:pt>
                <c:pt idx="280">
                  <c:v>92.221331194867673</c:v>
                </c:pt>
                <c:pt idx="281">
                  <c:v>92.020850040096221</c:v>
                </c:pt>
                <c:pt idx="282">
                  <c:v>91.459502806736154</c:v>
                </c:pt>
                <c:pt idx="283">
                  <c:v>93.230419673883986</c:v>
                </c:pt>
                <c:pt idx="284">
                  <c:v>94.560278000534609</c:v>
                </c:pt>
                <c:pt idx="285">
                  <c:v>94.526864474739369</c:v>
                </c:pt>
                <c:pt idx="286">
                  <c:v>93.938786420743114</c:v>
                </c:pt>
                <c:pt idx="287">
                  <c:v>94.860999732691781</c:v>
                </c:pt>
                <c:pt idx="288">
                  <c:v>95.513231756214907</c:v>
                </c:pt>
                <c:pt idx="289">
                  <c:v>95.061480887463233</c:v>
                </c:pt>
                <c:pt idx="290">
                  <c:v>93.992248062015491</c:v>
                </c:pt>
                <c:pt idx="291">
                  <c:v>93.441593156909903</c:v>
                </c:pt>
                <c:pt idx="292">
                  <c:v>91.764234161988782</c:v>
                </c:pt>
                <c:pt idx="293">
                  <c:v>91.30312750601442</c:v>
                </c:pt>
                <c:pt idx="294">
                  <c:v>92.949746057203953</c:v>
                </c:pt>
                <c:pt idx="295">
                  <c:v>91.483560545308734</c:v>
                </c:pt>
                <c:pt idx="296">
                  <c:v>92.927024859663192</c:v>
                </c:pt>
                <c:pt idx="297">
                  <c:v>94.961240310077514</c:v>
                </c:pt>
                <c:pt idx="298">
                  <c:v>96.685378241111991</c:v>
                </c:pt>
                <c:pt idx="299">
                  <c:v>95.920876770916848</c:v>
                </c:pt>
                <c:pt idx="300">
                  <c:v>94.961240310077514</c:v>
                </c:pt>
                <c:pt idx="301">
                  <c:v>94.644480085538618</c:v>
                </c:pt>
                <c:pt idx="302">
                  <c:v>96.49826249665864</c:v>
                </c:pt>
                <c:pt idx="303">
                  <c:v>93.858593958834533</c:v>
                </c:pt>
                <c:pt idx="304">
                  <c:v>95.776530339481411</c:v>
                </c:pt>
                <c:pt idx="305">
                  <c:v>95.379577653033948</c:v>
                </c:pt>
                <c:pt idx="306">
                  <c:v>94.063084736701413</c:v>
                </c:pt>
                <c:pt idx="307">
                  <c:v>89.19807538091419</c:v>
                </c:pt>
                <c:pt idx="308">
                  <c:v>91.591820368885308</c:v>
                </c:pt>
                <c:pt idx="309">
                  <c:v>93.619353114140608</c:v>
                </c:pt>
                <c:pt idx="310">
                  <c:v>94.627105052125088</c:v>
                </c:pt>
                <c:pt idx="311">
                  <c:v>93.64207431168137</c:v>
                </c:pt>
                <c:pt idx="312">
                  <c:v>94.184709970596103</c:v>
                </c:pt>
                <c:pt idx="313">
                  <c:v>93.414862336273714</c:v>
                </c:pt>
                <c:pt idx="314">
                  <c:v>94.345094894413251</c:v>
                </c:pt>
                <c:pt idx="315">
                  <c:v>93.587276129377173</c:v>
                </c:pt>
                <c:pt idx="316">
                  <c:v>94.611066559743378</c:v>
                </c:pt>
                <c:pt idx="317">
                  <c:v>92.555466452820099</c:v>
                </c:pt>
                <c:pt idx="318">
                  <c:v>91.53835872761293</c:v>
                </c:pt>
                <c:pt idx="319">
                  <c:v>87.723870622828116</c:v>
                </c:pt>
                <c:pt idx="320">
                  <c:v>88.04464047046244</c:v>
                </c:pt>
                <c:pt idx="321">
                  <c:v>89.882384389200737</c:v>
                </c:pt>
                <c:pt idx="322">
                  <c:v>88.086073242448521</c:v>
                </c:pt>
                <c:pt idx="323">
                  <c:v>86.574445335471793</c:v>
                </c:pt>
                <c:pt idx="324">
                  <c:v>86.2456562416466</c:v>
                </c:pt>
                <c:pt idx="325">
                  <c:v>87.391071905907509</c:v>
                </c:pt>
                <c:pt idx="326">
                  <c:v>87.702485966319159</c:v>
                </c:pt>
                <c:pt idx="327">
                  <c:v>87.019513499064431</c:v>
                </c:pt>
                <c:pt idx="328">
                  <c:v>84.866345896819027</c:v>
                </c:pt>
                <c:pt idx="329">
                  <c:v>86.273723603314608</c:v>
                </c:pt>
                <c:pt idx="330">
                  <c:v>85.765838011226947</c:v>
                </c:pt>
                <c:pt idx="331">
                  <c:v>86.039828922747915</c:v>
                </c:pt>
                <c:pt idx="332">
                  <c:v>85.371558406843079</c:v>
                </c:pt>
                <c:pt idx="333">
                  <c:v>85.939588345362196</c:v>
                </c:pt>
                <c:pt idx="334">
                  <c:v>87.22667735899492</c:v>
                </c:pt>
                <c:pt idx="335">
                  <c:v>86.090617481956684</c:v>
                </c:pt>
                <c:pt idx="336">
                  <c:v>87.233360064153956</c:v>
                </c:pt>
                <c:pt idx="337">
                  <c:v>88.438920074846294</c:v>
                </c:pt>
                <c:pt idx="338">
                  <c:v>87.861534349104502</c:v>
                </c:pt>
                <c:pt idx="339">
                  <c:v>88.646083934776783</c:v>
                </c:pt>
                <c:pt idx="340">
                  <c:v>90.283346698743657</c:v>
                </c:pt>
                <c:pt idx="341">
                  <c:v>89.810211173483026</c:v>
                </c:pt>
                <c:pt idx="342">
                  <c:v>89.151296444800849</c:v>
                </c:pt>
                <c:pt idx="343">
                  <c:v>88.630045442395073</c:v>
                </c:pt>
                <c:pt idx="344">
                  <c:v>89.882384389200737</c:v>
                </c:pt>
                <c:pt idx="345">
                  <c:v>91.102646351242981</c:v>
                </c:pt>
                <c:pt idx="346">
                  <c:v>91.289762095696318</c:v>
                </c:pt>
                <c:pt idx="347">
                  <c:v>90.923549852980472</c:v>
                </c:pt>
                <c:pt idx="348">
                  <c:v>89.013632718524448</c:v>
                </c:pt>
                <c:pt idx="349">
                  <c:v>88.22507350975674</c:v>
                </c:pt>
                <c:pt idx="350">
                  <c:v>86.975407645014698</c:v>
                </c:pt>
                <c:pt idx="351">
                  <c:v>86.5076182838813</c:v>
                </c:pt>
                <c:pt idx="352">
                  <c:v>83.217054263565885</c:v>
                </c:pt>
                <c:pt idx="353">
                  <c:v>82.030205827318895</c:v>
                </c:pt>
                <c:pt idx="354">
                  <c:v>82.297514033680827</c:v>
                </c:pt>
                <c:pt idx="355">
                  <c:v>80.560010692328248</c:v>
                </c:pt>
                <c:pt idx="356">
                  <c:v>78.735632183908038</c:v>
                </c:pt>
                <c:pt idx="357">
                  <c:v>79.505479818230413</c:v>
                </c:pt>
                <c:pt idx="358">
                  <c:v>79.256883186313814</c:v>
                </c:pt>
                <c:pt idx="359">
                  <c:v>80.660251269713982</c:v>
                </c:pt>
                <c:pt idx="360">
                  <c:v>80.660251269713982</c:v>
                </c:pt>
                <c:pt idx="361">
                  <c:v>82.130446404704614</c:v>
                </c:pt>
                <c:pt idx="362">
                  <c:v>81.713445602779998</c:v>
                </c:pt>
                <c:pt idx="363">
                  <c:v>79.226142742582198</c:v>
                </c:pt>
                <c:pt idx="364">
                  <c:v>78.385458433573902</c:v>
                </c:pt>
                <c:pt idx="365">
                  <c:v>78.850574712643677</c:v>
                </c:pt>
                <c:pt idx="366">
                  <c:v>80.903501737503348</c:v>
                </c:pt>
                <c:pt idx="367">
                  <c:v>80.809943865276651</c:v>
                </c:pt>
                <c:pt idx="368">
                  <c:v>81.762897620956949</c:v>
                </c:pt>
                <c:pt idx="369">
                  <c:v>81.829724672547442</c:v>
                </c:pt>
                <c:pt idx="370">
                  <c:v>81.963378775728415</c:v>
                </c:pt>
                <c:pt idx="371">
                  <c:v>81.851109329056399</c:v>
                </c:pt>
                <c:pt idx="372">
                  <c:v>83.374766105319424</c:v>
                </c:pt>
                <c:pt idx="373">
                  <c:v>83.818497727880242</c:v>
                </c:pt>
                <c:pt idx="374">
                  <c:v>83.130179096498253</c:v>
                </c:pt>
                <c:pt idx="375">
                  <c:v>82.043571237636996</c:v>
                </c:pt>
                <c:pt idx="376">
                  <c:v>83.16626570435713</c:v>
                </c:pt>
                <c:pt idx="377">
                  <c:v>83.533814488104781</c:v>
                </c:pt>
                <c:pt idx="378">
                  <c:v>82.631649291633252</c:v>
                </c:pt>
                <c:pt idx="379">
                  <c:v>84.67388398823843</c:v>
                </c:pt>
                <c:pt idx="380">
                  <c:v>83.867949746057207</c:v>
                </c:pt>
                <c:pt idx="381">
                  <c:v>84.554931836407363</c:v>
                </c:pt>
                <c:pt idx="382">
                  <c:v>84.121892542101023</c:v>
                </c:pt>
                <c:pt idx="383">
                  <c:v>82.812082330927566</c:v>
                </c:pt>
                <c:pt idx="384">
                  <c:v>81.355252606255007</c:v>
                </c:pt>
                <c:pt idx="385">
                  <c:v>81.194867682437845</c:v>
                </c:pt>
                <c:pt idx="386">
                  <c:v>81.168136861801642</c:v>
                </c:pt>
                <c:pt idx="387">
                  <c:v>79.69794172681101</c:v>
                </c:pt>
                <c:pt idx="388">
                  <c:v>77.162523389468063</c:v>
                </c:pt>
                <c:pt idx="389">
                  <c:v>75.461106655974348</c:v>
                </c:pt>
                <c:pt idx="390">
                  <c:v>77.812082330927552</c:v>
                </c:pt>
                <c:pt idx="391">
                  <c:v>76.884522854851639</c:v>
                </c:pt>
                <c:pt idx="392">
                  <c:v>80.072173215717726</c:v>
                </c:pt>
                <c:pt idx="393">
                  <c:v>79.584335739107189</c:v>
                </c:pt>
                <c:pt idx="394">
                  <c:v>78.388131515637525</c:v>
                </c:pt>
                <c:pt idx="395">
                  <c:v>77.044907778668801</c:v>
                </c:pt>
                <c:pt idx="396">
                  <c:v>77.924351777599568</c:v>
                </c:pt>
                <c:pt idx="397">
                  <c:v>76.917936380646879</c:v>
                </c:pt>
                <c:pt idx="398">
                  <c:v>77.98716920609462</c:v>
                </c:pt>
                <c:pt idx="399">
                  <c:v>77.318898690189783</c:v>
                </c:pt>
                <c:pt idx="400">
                  <c:v>78.241112002138465</c:v>
                </c:pt>
                <c:pt idx="401">
                  <c:v>77.151831061213571</c:v>
                </c:pt>
                <c:pt idx="402">
                  <c:v>77.920342154504141</c:v>
                </c:pt>
                <c:pt idx="403">
                  <c:v>76.856455493183631</c:v>
                </c:pt>
                <c:pt idx="404">
                  <c:v>78.013900026730823</c:v>
                </c:pt>
                <c:pt idx="405">
                  <c:v>76.984763432237372</c:v>
                </c:pt>
                <c:pt idx="406">
                  <c:v>76.316492916332521</c:v>
                </c:pt>
                <c:pt idx="407">
                  <c:v>75.347500668270513</c:v>
                </c:pt>
                <c:pt idx="408">
                  <c:v>75.681635926222938</c:v>
                </c:pt>
                <c:pt idx="409">
                  <c:v>75.948944132584856</c:v>
                </c:pt>
                <c:pt idx="410">
                  <c:v>77.352312215985037</c:v>
                </c:pt>
                <c:pt idx="411">
                  <c:v>78.639401229617746</c:v>
                </c:pt>
                <c:pt idx="412">
                  <c:v>78.75568029938519</c:v>
                </c:pt>
                <c:pt idx="413">
                  <c:v>77.894947874899742</c:v>
                </c:pt>
                <c:pt idx="414">
                  <c:v>76.268377439187375</c:v>
                </c:pt>
                <c:pt idx="415">
                  <c:v>77.419139267575503</c:v>
                </c:pt>
                <c:pt idx="416">
                  <c:v>77.412456562416466</c:v>
                </c:pt>
                <c:pt idx="417">
                  <c:v>78.334669874365133</c:v>
                </c:pt>
                <c:pt idx="418">
                  <c:v>78.336006415396952</c:v>
                </c:pt>
                <c:pt idx="419">
                  <c:v>78.174284950547985</c:v>
                </c:pt>
                <c:pt idx="420">
                  <c:v>77.777332264100494</c:v>
                </c:pt>
                <c:pt idx="421">
                  <c:v>76.721464848970854</c:v>
                </c:pt>
                <c:pt idx="422">
                  <c:v>77.25207163859929</c:v>
                </c:pt>
                <c:pt idx="423">
                  <c:v>76.984763432237372</c:v>
                </c:pt>
                <c:pt idx="424">
                  <c:v>78.007217321571758</c:v>
                </c:pt>
                <c:pt idx="425">
                  <c:v>81.295108259823564</c:v>
                </c:pt>
                <c:pt idx="426">
                  <c:v>81.245656241646614</c:v>
                </c:pt>
                <c:pt idx="427">
                  <c:v>83.433573910719048</c:v>
                </c:pt>
                <c:pt idx="428">
                  <c:v>84.43597968457631</c:v>
                </c:pt>
                <c:pt idx="429">
                  <c:v>87.510024057738562</c:v>
                </c:pt>
                <c:pt idx="430">
                  <c:v>87.215985030740427</c:v>
                </c:pt>
                <c:pt idx="431">
                  <c:v>86.941994119219459</c:v>
                </c:pt>
                <c:pt idx="432">
                  <c:v>85.418337342956434</c:v>
                </c:pt>
                <c:pt idx="433">
                  <c:v>84.43597968457631</c:v>
                </c:pt>
                <c:pt idx="434">
                  <c:v>82.665062817428492</c:v>
                </c:pt>
                <c:pt idx="435">
                  <c:v>84.168671478214378</c:v>
                </c:pt>
                <c:pt idx="436">
                  <c:v>84.38652766639936</c:v>
                </c:pt>
                <c:pt idx="437">
                  <c:v>85.638866613205025</c:v>
                </c:pt>
                <c:pt idx="438">
                  <c:v>86.177492649024316</c:v>
                </c:pt>
                <c:pt idx="439">
                  <c:v>86.353916065223203</c:v>
                </c:pt>
                <c:pt idx="440">
                  <c:v>87.3496391339214</c:v>
                </c:pt>
                <c:pt idx="441">
                  <c:v>89.260892809409242</c:v>
                </c:pt>
                <c:pt idx="442">
                  <c:v>89.521518310612123</c:v>
                </c:pt>
                <c:pt idx="443">
                  <c:v>90.510558674151298</c:v>
                </c:pt>
                <c:pt idx="444">
                  <c:v>91.954022988505741</c:v>
                </c:pt>
                <c:pt idx="445">
                  <c:v>92.976476877840142</c:v>
                </c:pt>
                <c:pt idx="446">
                  <c:v>90.882117080994391</c:v>
                </c:pt>
                <c:pt idx="447">
                  <c:v>89.097834803528457</c:v>
                </c:pt>
                <c:pt idx="448">
                  <c:v>89.748730286019779</c:v>
                </c:pt>
                <c:pt idx="449">
                  <c:v>88.545843357391064</c:v>
                </c:pt>
                <c:pt idx="450">
                  <c:v>89.728682170542626</c:v>
                </c:pt>
                <c:pt idx="451">
                  <c:v>86.173483025928888</c:v>
                </c:pt>
                <c:pt idx="452">
                  <c:v>85.284683239775461</c:v>
                </c:pt>
                <c:pt idx="453">
                  <c:v>84.108527131782935</c:v>
                </c:pt>
                <c:pt idx="454">
                  <c:v>84.796845763164924</c:v>
                </c:pt>
                <c:pt idx="455">
                  <c:v>85.181769580326119</c:v>
                </c:pt>
                <c:pt idx="456">
                  <c:v>86.18684843624699</c:v>
                </c:pt>
                <c:pt idx="457">
                  <c:v>87.202619620422354</c:v>
                </c:pt>
                <c:pt idx="458">
                  <c:v>87.202619620422354</c:v>
                </c:pt>
                <c:pt idx="459">
                  <c:v>90.016038492381711</c:v>
                </c:pt>
                <c:pt idx="460">
                  <c:v>88.275862068965523</c:v>
                </c:pt>
                <c:pt idx="461">
                  <c:v>87.948409516172134</c:v>
                </c:pt>
                <c:pt idx="462">
                  <c:v>87.770649558941457</c:v>
                </c:pt>
                <c:pt idx="463">
                  <c:v>86.788291900561347</c:v>
                </c:pt>
                <c:pt idx="464">
                  <c:v>87.035551991446141</c:v>
                </c:pt>
                <c:pt idx="465">
                  <c:v>84.683239775461104</c:v>
                </c:pt>
                <c:pt idx="466">
                  <c:v>84.61641272387061</c:v>
                </c:pt>
              </c:numCache>
            </c:numRef>
          </c:val>
          <c:smooth val="0"/>
          <c:extLst>
            <c:ext xmlns:c16="http://schemas.microsoft.com/office/drawing/2014/chart" uri="{C3380CC4-5D6E-409C-BE32-E72D297353CC}">
              <c16:uniqueId val="{00000001-E2BC-446C-8328-BB1A9C55268F}"/>
            </c:ext>
          </c:extLst>
        </c:ser>
        <c:ser>
          <c:idx val="2"/>
          <c:order val="2"/>
          <c:tx>
            <c:strRef>
              <c:f>Data!$H$1</c:f>
              <c:strCache>
                <c:ptCount val="1"/>
                <c:pt idx="0">
                  <c:v>Indexing on 15-08-2011 for Gold</c:v>
                </c:pt>
              </c:strCache>
            </c:strRef>
          </c:tx>
          <c:spPr>
            <a:ln w="22225" cap="rnd" cmpd="sng" algn="ctr">
              <a:solidFill>
                <a:schemeClr val="accent3"/>
              </a:solidFill>
              <a:round/>
            </a:ln>
            <a:effectLst/>
          </c:spPr>
          <c:marker>
            <c:symbol val="none"/>
          </c:marker>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Data!$H$2:$H$468</c:f>
              <c:numCache>
                <c:formatCode>_-* #,##0.00_-;\-* #,##0.00_-;_-* "-"??_-;_-@_-</c:formatCode>
                <c:ptCount val="467"/>
                <c:pt idx="1">
                  <c:v>80.120055497352553</c:v>
                </c:pt>
                <c:pt idx="2">
                  <c:v>78.190106747458728</c:v>
                </c:pt>
                <c:pt idx="3">
                  <c:v>78.054194863663398</c:v>
                </c:pt>
                <c:pt idx="4">
                  <c:v>77.673641589036436</c:v>
                </c:pt>
                <c:pt idx="5">
                  <c:v>77.558682787326219</c:v>
                </c:pt>
                <c:pt idx="6">
                  <c:v>77.904691791488517</c:v>
                </c:pt>
                <c:pt idx="7">
                  <c:v>78.235977008239672</c:v>
                </c:pt>
                <c:pt idx="8">
                  <c:v>78.59387830223406</c:v>
                </c:pt>
                <c:pt idx="9">
                  <c:v>77.797094883483879</c:v>
                </c:pt>
                <c:pt idx="10">
                  <c:v>77.114137667412294</c:v>
                </c:pt>
                <c:pt idx="11">
                  <c:v>77.166803522382992</c:v>
                </c:pt>
                <c:pt idx="12">
                  <c:v>77.483931251238786</c:v>
                </c:pt>
                <c:pt idx="13">
                  <c:v>77.579069569895523</c:v>
                </c:pt>
                <c:pt idx="14">
                  <c:v>76.239771214995613</c:v>
                </c:pt>
                <c:pt idx="15">
                  <c:v>76.035903389302604</c:v>
                </c:pt>
                <c:pt idx="16">
                  <c:v>75.564175892629621</c:v>
                </c:pt>
                <c:pt idx="17">
                  <c:v>75.44921709091939</c:v>
                </c:pt>
                <c:pt idx="18">
                  <c:v>76.215420335815608</c:v>
                </c:pt>
                <c:pt idx="19">
                  <c:v>74.407792281337606</c:v>
                </c:pt>
                <c:pt idx="20">
                  <c:v>75.700087776424951</c:v>
                </c:pt>
                <c:pt idx="21">
                  <c:v>75.476399467678462</c:v>
                </c:pt>
                <c:pt idx="22">
                  <c:v>75.77653821105983</c:v>
                </c:pt>
                <c:pt idx="23">
                  <c:v>75.61910694566356</c:v>
                </c:pt>
                <c:pt idx="24">
                  <c:v>76.69677492425744</c:v>
                </c:pt>
                <c:pt idx="25">
                  <c:v>76.385310190559778</c:v>
                </c:pt>
                <c:pt idx="26">
                  <c:v>76.524053571934189</c:v>
                </c:pt>
                <c:pt idx="27">
                  <c:v>77.244952855565302</c:v>
                </c:pt>
                <c:pt idx="28">
                  <c:v>77.223433473964391</c:v>
                </c:pt>
                <c:pt idx="29">
                  <c:v>77.231927966701591</c:v>
                </c:pt>
                <c:pt idx="30">
                  <c:v>76.849675793527197</c:v>
                </c:pt>
                <c:pt idx="31">
                  <c:v>77.121499561117872</c:v>
                </c:pt>
                <c:pt idx="32">
                  <c:v>77.7982274825155</c:v>
                </c:pt>
                <c:pt idx="33">
                  <c:v>77.833904352011785</c:v>
                </c:pt>
                <c:pt idx="34">
                  <c:v>78.381515983803823</c:v>
                </c:pt>
                <c:pt idx="35">
                  <c:v>78.689016620890797</c:v>
                </c:pt>
                <c:pt idx="36">
                  <c:v>79.647195401647934</c:v>
                </c:pt>
                <c:pt idx="37">
                  <c:v>79.232664156072147</c:v>
                </c:pt>
                <c:pt idx="38">
                  <c:v>79.94450264745025</c:v>
                </c:pt>
                <c:pt idx="39">
                  <c:v>79.445026474502384</c:v>
                </c:pt>
                <c:pt idx="40">
                  <c:v>79.882209700710703</c:v>
                </c:pt>
                <c:pt idx="41">
                  <c:v>79.932044058102335</c:v>
                </c:pt>
                <c:pt idx="42">
                  <c:v>81.166577002576673</c:v>
                </c:pt>
                <c:pt idx="43">
                  <c:v>81.235665543505959</c:v>
                </c:pt>
                <c:pt idx="44">
                  <c:v>80.188011439250232</c:v>
                </c:pt>
                <c:pt idx="45">
                  <c:v>81.031797717812964</c:v>
                </c:pt>
                <c:pt idx="46">
                  <c:v>81.096922162131563</c:v>
                </c:pt>
                <c:pt idx="47">
                  <c:v>80.921369312229245</c:v>
                </c:pt>
                <c:pt idx="48">
                  <c:v>81.035761814423651</c:v>
                </c:pt>
                <c:pt idx="49">
                  <c:v>79.950165642608368</c:v>
                </c:pt>
                <c:pt idx="50">
                  <c:v>80.270124869043244</c:v>
                </c:pt>
                <c:pt idx="51">
                  <c:v>80.776962935696702</c:v>
                </c:pt>
                <c:pt idx="52">
                  <c:v>79.038423422147986</c:v>
                </c:pt>
                <c:pt idx="53">
                  <c:v>79.218506668176815</c:v>
                </c:pt>
                <c:pt idx="54">
                  <c:v>79.492595633830746</c:v>
                </c:pt>
                <c:pt idx="55">
                  <c:v>80.352238298836269</c:v>
                </c:pt>
                <c:pt idx="56">
                  <c:v>80.849449273720879</c:v>
                </c:pt>
                <c:pt idx="57">
                  <c:v>80.847750375173447</c:v>
                </c:pt>
                <c:pt idx="58">
                  <c:v>81.399892403091997</c:v>
                </c:pt>
                <c:pt idx="59">
                  <c:v>81.017640229917603</c:v>
                </c:pt>
                <c:pt idx="60">
                  <c:v>80.96610697397854</c:v>
                </c:pt>
                <c:pt idx="61">
                  <c:v>80.437183226208347</c:v>
                </c:pt>
                <c:pt idx="62">
                  <c:v>80.32958631820371</c:v>
                </c:pt>
                <c:pt idx="63">
                  <c:v>80.585553699351593</c:v>
                </c:pt>
                <c:pt idx="64">
                  <c:v>81.111079650026895</c:v>
                </c:pt>
                <c:pt idx="65">
                  <c:v>80.912874819492032</c:v>
                </c:pt>
                <c:pt idx="66">
                  <c:v>81.2045190701362</c:v>
                </c:pt>
                <c:pt idx="67">
                  <c:v>82.437919415578904</c:v>
                </c:pt>
                <c:pt idx="68">
                  <c:v>82.662740323357028</c:v>
                </c:pt>
                <c:pt idx="69">
                  <c:v>82.570433502279357</c:v>
                </c:pt>
                <c:pt idx="70">
                  <c:v>83.525214485941618</c:v>
                </c:pt>
                <c:pt idx="71">
                  <c:v>82.858113656312838</c:v>
                </c:pt>
                <c:pt idx="72">
                  <c:v>82.288982642919834</c:v>
                </c:pt>
                <c:pt idx="73">
                  <c:v>82.526828439561683</c:v>
                </c:pt>
                <c:pt idx="74">
                  <c:v>83.482742022255579</c:v>
                </c:pt>
                <c:pt idx="75">
                  <c:v>84.191749016054601</c:v>
                </c:pt>
                <c:pt idx="76">
                  <c:v>84.678766599654551</c:v>
                </c:pt>
                <c:pt idx="77">
                  <c:v>84.736529150267586</c:v>
                </c:pt>
                <c:pt idx="78">
                  <c:v>85.089333748619651</c:v>
                </c:pt>
                <c:pt idx="79">
                  <c:v>85.298864569470794</c:v>
                </c:pt>
                <c:pt idx="80">
                  <c:v>85.332842540419634</c:v>
                </c:pt>
                <c:pt idx="81">
                  <c:v>85.354361922020558</c:v>
                </c:pt>
                <c:pt idx="82">
                  <c:v>85.301696067049861</c:v>
                </c:pt>
                <c:pt idx="83">
                  <c:v>86.493756547838146</c:v>
                </c:pt>
                <c:pt idx="84">
                  <c:v>86.994931619333471</c:v>
                </c:pt>
                <c:pt idx="85">
                  <c:v>88.552255287821737</c:v>
                </c:pt>
                <c:pt idx="86">
                  <c:v>87.513095676303195</c:v>
                </c:pt>
                <c:pt idx="87">
                  <c:v>86.981906730469746</c:v>
                </c:pt>
                <c:pt idx="88">
                  <c:v>85.869128181895405</c:v>
                </c:pt>
                <c:pt idx="89">
                  <c:v>83.489537616445347</c:v>
                </c:pt>
                <c:pt idx="90">
                  <c:v>84.695755585128978</c:v>
                </c:pt>
                <c:pt idx="91">
                  <c:v>85.723589206331226</c:v>
                </c:pt>
                <c:pt idx="92">
                  <c:v>85.866862983832149</c:v>
                </c:pt>
                <c:pt idx="93">
                  <c:v>85.012883313984773</c:v>
                </c:pt>
                <c:pt idx="94">
                  <c:v>85.279044086417315</c:v>
                </c:pt>
                <c:pt idx="95">
                  <c:v>84.662910213211774</c:v>
                </c:pt>
                <c:pt idx="96">
                  <c:v>84.338986890166211</c:v>
                </c:pt>
                <c:pt idx="97">
                  <c:v>84.197412011212734</c:v>
                </c:pt>
                <c:pt idx="98">
                  <c:v>84.783532010080137</c:v>
                </c:pt>
                <c:pt idx="99">
                  <c:v>84.568338194070847</c:v>
                </c:pt>
                <c:pt idx="100">
                  <c:v>85.641475776538215</c:v>
                </c:pt>
                <c:pt idx="101">
                  <c:v>85.909335447518202</c:v>
                </c:pt>
                <c:pt idx="102">
                  <c:v>86.452982982699552</c:v>
                </c:pt>
                <c:pt idx="103">
                  <c:v>86.37879774612793</c:v>
                </c:pt>
                <c:pt idx="104">
                  <c:v>86.029390944870755</c:v>
                </c:pt>
                <c:pt idx="105">
                  <c:v>87.006257609649751</c:v>
                </c:pt>
                <c:pt idx="106">
                  <c:v>87.048730073335804</c:v>
                </c:pt>
                <c:pt idx="107">
                  <c:v>86.972279638700911</c:v>
                </c:pt>
                <c:pt idx="108">
                  <c:v>87.198799445026481</c:v>
                </c:pt>
                <c:pt idx="109">
                  <c:v>86.845994846674415</c:v>
                </c:pt>
                <c:pt idx="110">
                  <c:v>87.320553840926479</c:v>
                </c:pt>
                <c:pt idx="111">
                  <c:v>87.473454710196236</c:v>
                </c:pt>
                <c:pt idx="112">
                  <c:v>87.445139734405544</c:v>
                </c:pt>
                <c:pt idx="113">
                  <c:v>87.077045049126482</c:v>
                </c:pt>
                <c:pt idx="114">
                  <c:v>87.442308236826463</c:v>
                </c:pt>
                <c:pt idx="115">
                  <c:v>86.737265339638142</c:v>
                </c:pt>
                <c:pt idx="116">
                  <c:v>85.85666959254749</c:v>
                </c:pt>
                <c:pt idx="117">
                  <c:v>86.291587620692596</c:v>
                </c:pt>
                <c:pt idx="118">
                  <c:v>86.693660276920468</c:v>
                </c:pt>
                <c:pt idx="119">
                  <c:v>86.632499929212557</c:v>
                </c:pt>
                <c:pt idx="120">
                  <c:v>87.178978961973002</c:v>
                </c:pt>
                <c:pt idx="121">
                  <c:v>87.249766401449733</c:v>
                </c:pt>
                <c:pt idx="122">
                  <c:v>87.566894130305513</c:v>
                </c:pt>
                <c:pt idx="123">
                  <c:v>87.716963501996219</c:v>
                </c:pt>
                <c:pt idx="124">
                  <c:v>86.156808335928886</c:v>
                </c:pt>
                <c:pt idx="125">
                  <c:v>85.094996743777799</c:v>
                </c:pt>
                <c:pt idx="126">
                  <c:v>84.834498966503375</c:v>
                </c:pt>
                <c:pt idx="127">
                  <c:v>85.024209304301053</c:v>
                </c:pt>
                <c:pt idx="128">
                  <c:v>85.641475776538215</c:v>
                </c:pt>
                <c:pt idx="129">
                  <c:v>84.964747855140587</c:v>
                </c:pt>
                <c:pt idx="130">
                  <c:v>84.252909363762498</c:v>
                </c:pt>
                <c:pt idx="131">
                  <c:v>84.779001613953625</c:v>
                </c:pt>
                <c:pt idx="132">
                  <c:v>85.831186114335878</c:v>
                </c:pt>
                <c:pt idx="133">
                  <c:v>86.581532972789319</c:v>
                </c:pt>
                <c:pt idx="134">
                  <c:v>86.77860520429256</c:v>
                </c:pt>
                <c:pt idx="135">
                  <c:v>87.445139734405544</c:v>
                </c:pt>
                <c:pt idx="136">
                  <c:v>87.972930883144102</c:v>
                </c:pt>
                <c:pt idx="137">
                  <c:v>88.778775094147306</c:v>
                </c:pt>
                <c:pt idx="138">
                  <c:v>89.610102783362137</c:v>
                </c:pt>
                <c:pt idx="139">
                  <c:v>89.888722145142566</c:v>
                </c:pt>
                <c:pt idx="140">
                  <c:v>90.242659342526267</c:v>
                </c:pt>
                <c:pt idx="141">
                  <c:v>90.882577795395974</c:v>
                </c:pt>
                <c:pt idx="142">
                  <c:v>89.953846589461179</c:v>
                </c:pt>
                <c:pt idx="143">
                  <c:v>90.63623750601694</c:v>
                </c:pt>
                <c:pt idx="144">
                  <c:v>90.081263980519296</c:v>
                </c:pt>
                <c:pt idx="145">
                  <c:v>90.6798425687346</c:v>
                </c:pt>
                <c:pt idx="146">
                  <c:v>91.40923634510294</c:v>
                </c:pt>
                <c:pt idx="147">
                  <c:v>91.700880595747094</c:v>
                </c:pt>
                <c:pt idx="148">
                  <c:v>91.380921369312233</c:v>
                </c:pt>
                <c:pt idx="149">
                  <c:v>91.511170257949431</c:v>
                </c:pt>
                <c:pt idx="150">
                  <c:v>92.186765580315438</c:v>
                </c:pt>
                <c:pt idx="151">
                  <c:v>91.683891610272681</c:v>
                </c:pt>
                <c:pt idx="152">
                  <c:v>94.072542967975764</c:v>
                </c:pt>
                <c:pt idx="153">
                  <c:v>94.104822040377158</c:v>
                </c:pt>
                <c:pt idx="154">
                  <c:v>93.242914177308378</c:v>
                </c:pt>
                <c:pt idx="155">
                  <c:v>94.220913441119009</c:v>
                </c:pt>
                <c:pt idx="156">
                  <c:v>97.376900642749959</c:v>
                </c:pt>
                <c:pt idx="157">
                  <c:v>98.5587677322536</c:v>
                </c:pt>
                <c:pt idx="158">
                  <c:v>101.54033468301384</c:v>
                </c:pt>
                <c:pt idx="159">
                  <c:v>99.900897584732562</c:v>
                </c:pt>
                <c:pt idx="160">
                  <c:v>98.926862417532647</c:v>
                </c:pt>
                <c:pt idx="161">
                  <c:v>100</c:v>
                </c:pt>
                <c:pt idx="162">
                  <c:v>101.12410453889062</c:v>
                </c:pt>
                <c:pt idx="163">
                  <c:v>101.43840077016735</c:v>
                </c:pt>
                <c:pt idx="164">
                  <c:v>103.28170569414164</c:v>
                </c:pt>
                <c:pt idx="165">
                  <c:v>104.88433332389502</c:v>
                </c:pt>
                <c:pt idx="166">
                  <c:v>107.46099612084832</c:v>
                </c:pt>
                <c:pt idx="167">
                  <c:v>103.53937197383696</c:v>
                </c:pt>
                <c:pt idx="168">
                  <c:v>99.630206416173522</c:v>
                </c:pt>
                <c:pt idx="169">
                  <c:v>100.47002859812555</c:v>
                </c:pt>
                <c:pt idx="170">
                  <c:v>103.51671999320442</c:v>
                </c:pt>
                <c:pt idx="171">
                  <c:v>101.27870430670782</c:v>
                </c:pt>
                <c:pt idx="172">
                  <c:v>103.94031203103322</c:v>
                </c:pt>
                <c:pt idx="173">
                  <c:v>103.39043520117789</c:v>
                </c:pt>
                <c:pt idx="174">
                  <c:v>103.4147860803579</c:v>
                </c:pt>
                <c:pt idx="175">
                  <c:v>106.62740323357025</c:v>
                </c:pt>
                <c:pt idx="176">
                  <c:v>107.60993289350738</c:v>
                </c:pt>
                <c:pt idx="177">
                  <c:v>106.20381119574145</c:v>
                </c:pt>
                <c:pt idx="178">
                  <c:v>102.92323810063142</c:v>
                </c:pt>
                <c:pt idx="179">
                  <c:v>105.90820284848657</c:v>
                </c:pt>
                <c:pt idx="180">
                  <c:v>105.08820114958803</c:v>
                </c:pt>
                <c:pt idx="181">
                  <c:v>102.8003511056998</c:v>
                </c:pt>
                <c:pt idx="182">
                  <c:v>103.83667921963927</c:v>
                </c:pt>
                <c:pt idx="183">
                  <c:v>103.04555879604725</c:v>
                </c:pt>
                <c:pt idx="184">
                  <c:v>101.28663249992923</c:v>
                </c:pt>
                <c:pt idx="185">
                  <c:v>102.60667667129147</c:v>
                </c:pt>
                <c:pt idx="186">
                  <c:v>100.72656227878926</c:v>
                </c:pt>
                <c:pt idx="187">
                  <c:v>102.13947957074498</c:v>
                </c:pt>
                <c:pt idx="188">
                  <c:v>100.93439420109296</c:v>
                </c:pt>
                <c:pt idx="189">
                  <c:v>98.543477645326632</c:v>
                </c:pt>
                <c:pt idx="190">
                  <c:v>93.82450378004927</c:v>
                </c:pt>
                <c:pt idx="191">
                  <c:v>92.1001217543959</c:v>
                </c:pt>
                <c:pt idx="192">
                  <c:v>93.446782003001388</c:v>
                </c:pt>
                <c:pt idx="193">
                  <c:v>91.106266104142492</c:v>
                </c:pt>
                <c:pt idx="194">
                  <c:v>91.423393832998272</c:v>
                </c:pt>
                <c:pt idx="195">
                  <c:v>91.965342469632191</c:v>
                </c:pt>
                <c:pt idx="196">
                  <c:v>93.910581306452983</c:v>
                </c:pt>
                <c:pt idx="197">
                  <c:v>91.96420987060057</c:v>
                </c:pt>
                <c:pt idx="198">
                  <c:v>92.932582042642352</c:v>
                </c:pt>
                <c:pt idx="199">
                  <c:v>93.520400940057201</c:v>
                </c:pt>
                <c:pt idx="200">
                  <c:v>92.751366197581902</c:v>
                </c:pt>
                <c:pt idx="201">
                  <c:v>94.942945323781743</c:v>
                </c:pt>
                <c:pt idx="202">
                  <c:v>94.141631508905064</c:v>
                </c:pt>
                <c:pt idx="203">
                  <c:v>94.913497748959429</c:v>
                </c:pt>
                <c:pt idx="204">
                  <c:v>94.466687430982262</c:v>
                </c:pt>
                <c:pt idx="205">
                  <c:v>95.179658521391971</c:v>
                </c:pt>
                <c:pt idx="206">
                  <c:v>94.620154599767815</c:v>
                </c:pt>
                <c:pt idx="207">
                  <c:v>93.883965229209736</c:v>
                </c:pt>
                <c:pt idx="208">
                  <c:v>92.915593057167939</c:v>
                </c:pt>
                <c:pt idx="209">
                  <c:v>91.785825523119186</c:v>
                </c:pt>
                <c:pt idx="210">
                  <c:v>93.00789987824561</c:v>
                </c:pt>
                <c:pt idx="211">
                  <c:v>93.636492340799052</c:v>
                </c:pt>
                <c:pt idx="212">
                  <c:v>96.584081320610466</c:v>
                </c:pt>
                <c:pt idx="213">
                  <c:v>97.676473086615516</c:v>
                </c:pt>
                <c:pt idx="214">
                  <c:v>98.810771016790781</c:v>
                </c:pt>
                <c:pt idx="215">
                  <c:v>98.748478070051263</c:v>
                </c:pt>
                <c:pt idx="216">
                  <c:v>97.111872469349038</c:v>
                </c:pt>
                <c:pt idx="217">
                  <c:v>97.397853724835073</c:v>
                </c:pt>
                <c:pt idx="218">
                  <c:v>98.45683381940708</c:v>
                </c:pt>
                <c:pt idx="219">
                  <c:v>99.885041198289784</c:v>
                </c:pt>
                <c:pt idx="220">
                  <c:v>99.365744542288425</c:v>
                </c:pt>
                <c:pt idx="221">
                  <c:v>101.65642608375569</c:v>
                </c:pt>
                <c:pt idx="222">
                  <c:v>101.15808250983946</c:v>
                </c:pt>
                <c:pt idx="223">
                  <c:v>100.23218280148372</c:v>
                </c:pt>
                <c:pt idx="224">
                  <c:v>99.578106860718634</c:v>
                </c:pt>
                <c:pt idx="225">
                  <c:v>101.29286179460317</c:v>
                </c:pt>
                <c:pt idx="226">
                  <c:v>100.8256646940567</c:v>
                </c:pt>
                <c:pt idx="227">
                  <c:v>100.84775037517343</c:v>
                </c:pt>
                <c:pt idx="228">
                  <c:v>99.860124019593982</c:v>
                </c:pt>
                <c:pt idx="229">
                  <c:v>97.504318033808076</c:v>
                </c:pt>
                <c:pt idx="230">
                  <c:v>97.627205028739709</c:v>
                </c:pt>
                <c:pt idx="231">
                  <c:v>94.986550386499431</c:v>
                </c:pt>
                <c:pt idx="232">
                  <c:v>96.260724297080728</c:v>
                </c:pt>
                <c:pt idx="233">
                  <c:v>95.833168162641229</c:v>
                </c:pt>
                <c:pt idx="234">
                  <c:v>95.949259563383066</c:v>
                </c:pt>
                <c:pt idx="235">
                  <c:v>95.338222385819861</c:v>
                </c:pt>
                <c:pt idx="236">
                  <c:v>96.97029759039556</c:v>
                </c:pt>
                <c:pt idx="237">
                  <c:v>97.161140527224859</c:v>
                </c:pt>
                <c:pt idx="238">
                  <c:v>98.897414842710319</c:v>
                </c:pt>
                <c:pt idx="239">
                  <c:v>98.809072118243336</c:v>
                </c:pt>
                <c:pt idx="240">
                  <c:v>98.918367924795419</c:v>
                </c:pt>
                <c:pt idx="241">
                  <c:v>97.57340657473739</c:v>
                </c:pt>
                <c:pt idx="242">
                  <c:v>97.867882322960625</c:v>
                </c:pt>
                <c:pt idx="243">
                  <c:v>98.638049664467545</c:v>
                </c:pt>
                <c:pt idx="244">
                  <c:v>96.745476682617451</c:v>
                </c:pt>
                <c:pt idx="245">
                  <c:v>96.927825126709521</c:v>
                </c:pt>
                <c:pt idx="246">
                  <c:v>94.377778406999468</c:v>
                </c:pt>
                <c:pt idx="247">
                  <c:v>92.39573010165077</c:v>
                </c:pt>
                <c:pt idx="248">
                  <c:v>89.138375286689126</c:v>
                </c:pt>
                <c:pt idx="249">
                  <c:v>88.938471557606817</c:v>
                </c:pt>
                <c:pt idx="250">
                  <c:v>90.548461081065781</c:v>
                </c:pt>
                <c:pt idx="251">
                  <c:v>90.28343290766486</c:v>
                </c:pt>
                <c:pt idx="252">
                  <c:v>91.508338760370364</c:v>
                </c:pt>
                <c:pt idx="253">
                  <c:v>91.470396692810823</c:v>
                </c:pt>
                <c:pt idx="254">
                  <c:v>90.922218761502961</c:v>
                </c:pt>
                <c:pt idx="255">
                  <c:v>90.967522722768067</c:v>
                </c:pt>
                <c:pt idx="256">
                  <c:v>91.00150069371692</c:v>
                </c:pt>
                <c:pt idx="257">
                  <c:v>90.223971458504408</c:v>
                </c:pt>
                <c:pt idx="258">
                  <c:v>88.083925588243631</c:v>
                </c:pt>
                <c:pt idx="259">
                  <c:v>87.548206246283669</c:v>
                </c:pt>
                <c:pt idx="260">
                  <c:v>88.552255287821737</c:v>
                </c:pt>
                <c:pt idx="261">
                  <c:v>88.697794263385916</c:v>
                </c:pt>
                <c:pt idx="262">
                  <c:v>90.80612736076111</c:v>
                </c:pt>
                <c:pt idx="263">
                  <c:v>91.264829968570368</c:v>
                </c:pt>
                <c:pt idx="264">
                  <c:v>91.894555030155459</c:v>
                </c:pt>
                <c:pt idx="265">
                  <c:v>91.62443016111223</c:v>
                </c:pt>
                <c:pt idx="266">
                  <c:v>91.263131070022936</c:v>
                </c:pt>
                <c:pt idx="267">
                  <c:v>92.43990146388424</c:v>
                </c:pt>
                <c:pt idx="268">
                  <c:v>92.984681598097239</c:v>
                </c:pt>
                <c:pt idx="269">
                  <c:v>93.453577597191156</c:v>
                </c:pt>
                <c:pt idx="270">
                  <c:v>92.816490641900501</c:v>
                </c:pt>
                <c:pt idx="271">
                  <c:v>93.088314409491176</c:v>
                </c:pt>
                <c:pt idx="272">
                  <c:v>93.555511510037661</c:v>
                </c:pt>
                <c:pt idx="273">
                  <c:v>94.002888127530653</c:v>
                </c:pt>
                <c:pt idx="274">
                  <c:v>93.912280205000414</c:v>
                </c:pt>
                <c:pt idx="275">
                  <c:v>94.38230880312598</c:v>
                </c:pt>
                <c:pt idx="276">
                  <c:v>94.978622193278028</c:v>
                </c:pt>
                <c:pt idx="277">
                  <c:v>94.32737775009204</c:v>
                </c:pt>
                <c:pt idx="278">
                  <c:v>96.869496276580676</c:v>
                </c:pt>
                <c:pt idx="279">
                  <c:v>97.440326188521126</c:v>
                </c:pt>
                <c:pt idx="280">
                  <c:v>98.483449896650342</c:v>
                </c:pt>
                <c:pt idx="281">
                  <c:v>97.973780332417817</c:v>
                </c:pt>
                <c:pt idx="282">
                  <c:v>98.400203867825695</c:v>
                </c:pt>
                <c:pt idx="283">
                  <c:v>98.72865758699777</c:v>
                </c:pt>
                <c:pt idx="284">
                  <c:v>99.639267208426546</c:v>
                </c:pt>
                <c:pt idx="285">
                  <c:v>97.757453917376907</c:v>
                </c:pt>
                <c:pt idx="286">
                  <c:v>97.423337203046685</c:v>
                </c:pt>
                <c:pt idx="287">
                  <c:v>98.846447886287052</c:v>
                </c:pt>
                <c:pt idx="288">
                  <c:v>98.15103208086758</c:v>
                </c:pt>
                <c:pt idx="289">
                  <c:v>97.935838264858305</c:v>
                </c:pt>
                <c:pt idx="290">
                  <c:v>97.516776623155991</c:v>
                </c:pt>
                <c:pt idx="291">
                  <c:v>97.532066710082972</c:v>
                </c:pt>
                <c:pt idx="292">
                  <c:v>97.413710111277865</c:v>
                </c:pt>
                <c:pt idx="293">
                  <c:v>97.865050825381545</c:v>
                </c:pt>
                <c:pt idx="294">
                  <c:v>97.860520429255033</c:v>
                </c:pt>
                <c:pt idx="295">
                  <c:v>97.594925956338315</c:v>
                </c:pt>
                <c:pt idx="296">
                  <c:v>98.250134496135004</c:v>
                </c:pt>
                <c:pt idx="297">
                  <c:v>99.619446725373066</c:v>
                </c:pt>
                <c:pt idx="298">
                  <c:v>100.58725259789905</c:v>
                </c:pt>
                <c:pt idx="299">
                  <c:v>100.83982218195204</c:v>
                </c:pt>
                <c:pt idx="300">
                  <c:v>100.37375768043719</c:v>
                </c:pt>
                <c:pt idx="301">
                  <c:v>100.10363281139396</c:v>
                </c:pt>
                <c:pt idx="302">
                  <c:v>101.04085851006599</c:v>
                </c:pt>
                <c:pt idx="303">
                  <c:v>96.092533340883989</c:v>
                </c:pt>
                <c:pt idx="304">
                  <c:v>97.306113203273213</c:v>
                </c:pt>
                <c:pt idx="305">
                  <c:v>96.984455078290907</c:v>
                </c:pt>
                <c:pt idx="306">
                  <c:v>96.639012373644434</c:v>
                </c:pt>
                <c:pt idx="307">
                  <c:v>94.816660531755247</c:v>
                </c:pt>
                <c:pt idx="308">
                  <c:v>95.420335815612887</c:v>
                </c:pt>
                <c:pt idx="309">
                  <c:v>96.257892799501661</c:v>
                </c:pt>
                <c:pt idx="310">
                  <c:v>97.043916527451373</c:v>
                </c:pt>
                <c:pt idx="311">
                  <c:v>96.345669224452806</c:v>
                </c:pt>
                <c:pt idx="312">
                  <c:v>94.804201942407346</c:v>
                </c:pt>
                <c:pt idx="313">
                  <c:v>93.149474757199087</c:v>
                </c:pt>
                <c:pt idx="314">
                  <c:v>93.91681060112694</c:v>
                </c:pt>
                <c:pt idx="315">
                  <c:v>94.005719625109734</c:v>
                </c:pt>
                <c:pt idx="316">
                  <c:v>94.261687006257617</c:v>
                </c:pt>
                <c:pt idx="317">
                  <c:v>93.483025172013484</c:v>
                </c:pt>
                <c:pt idx="318">
                  <c:v>93.463770988475815</c:v>
                </c:pt>
                <c:pt idx="319">
                  <c:v>93.207237307812107</c:v>
                </c:pt>
                <c:pt idx="320">
                  <c:v>94.113316533114372</c:v>
                </c:pt>
                <c:pt idx="321">
                  <c:v>95.70858226916215</c:v>
                </c:pt>
                <c:pt idx="322">
                  <c:v>95.181923719455213</c:v>
                </c:pt>
                <c:pt idx="323">
                  <c:v>94.214117846929241</c:v>
                </c:pt>
                <c:pt idx="324">
                  <c:v>94.094628649092499</c:v>
                </c:pt>
                <c:pt idx="325">
                  <c:v>94.478579720814338</c:v>
                </c:pt>
                <c:pt idx="326">
                  <c:v>95.006937169068735</c:v>
                </c:pt>
                <c:pt idx="327">
                  <c:v>93.220262196675833</c:v>
                </c:pt>
                <c:pt idx="328">
                  <c:v>91.784126624571741</c:v>
                </c:pt>
                <c:pt idx="329">
                  <c:v>92.376475918113101</c:v>
                </c:pt>
                <c:pt idx="330">
                  <c:v>92.670951666336336</c:v>
                </c:pt>
                <c:pt idx="331">
                  <c:v>92.88444658379818</c:v>
                </c:pt>
                <c:pt idx="332">
                  <c:v>94.001755528499032</c:v>
                </c:pt>
                <c:pt idx="333">
                  <c:v>93.956451567233927</c:v>
                </c:pt>
                <c:pt idx="334">
                  <c:v>94.898773961548272</c:v>
                </c:pt>
                <c:pt idx="335">
                  <c:v>93.900954214684148</c:v>
                </c:pt>
                <c:pt idx="336">
                  <c:v>93.545884418268827</c:v>
                </c:pt>
                <c:pt idx="337">
                  <c:v>93.415069230115805</c:v>
                </c:pt>
                <c:pt idx="338">
                  <c:v>92.992043491802818</c:v>
                </c:pt>
                <c:pt idx="339">
                  <c:v>93.039046351615369</c:v>
                </c:pt>
                <c:pt idx="340">
                  <c:v>93.039046351615369</c:v>
                </c:pt>
                <c:pt idx="341">
                  <c:v>92.806297250615856</c:v>
                </c:pt>
                <c:pt idx="342">
                  <c:v>93.001670583571652</c:v>
                </c:pt>
                <c:pt idx="343">
                  <c:v>93.078687317722355</c:v>
                </c:pt>
                <c:pt idx="344">
                  <c:v>93.860180649545555</c:v>
                </c:pt>
                <c:pt idx="345">
                  <c:v>94.161451991958558</c:v>
                </c:pt>
                <c:pt idx="346">
                  <c:v>94.274711895121328</c:v>
                </c:pt>
                <c:pt idx="347">
                  <c:v>94.14333040745251</c:v>
                </c:pt>
                <c:pt idx="348">
                  <c:v>93.637624939830673</c:v>
                </c:pt>
                <c:pt idx="349">
                  <c:v>92.645468188124696</c:v>
                </c:pt>
                <c:pt idx="350">
                  <c:v>92.998839085992586</c:v>
                </c:pt>
                <c:pt idx="351">
                  <c:v>92.791007163688874</c:v>
                </c:pt>
                <c:pt idx="352">
                  <c:v>90.917688365376463</c:v>
                </c:pt>
                <c:pt idx="353">
                  <c:v>90.017272135232332</c:v>
                </c:pt>
                <c:pt idx="354">
                  <c:v>90.269275419769528</c:v>
                </c:pt>
                <c:pt idx="355">
                  <c:v>89.441345527649588</c:v>
                </c:pt>
                <c:pt idx="356">
                  <c:v>88.156978225783618</c:v>
                </c:pt>
                <c:pt idx="357">
                  <c:v>87.448537531500421</c:v>
                </c:pt>
                <c:pt idx="358">
                  <c:v>87.185774556162755</c:v>
                </c:pt>
                <c:pt idx="359">
                  <c:v>89.150833876037041</c:v>
                </c:pt>
                <c:pt idx="360">
                  <c:v>90.210946569640697</c:v>
                </c:pt>
                <c:pt idx="361">
                  <c:v>90.215476965767195</c:v>
                </c:pt>
                <c:pt idx="362">
                  <c:v>88.824079055412412</c:v>
                </c:pt>
                <c:pt idx="363">
                  <c:v>88.424837896763606</c:v>
                </c:pt>
                <c:pt idx="364">
                  <c:v>88.300252003284541</c:v>
                </c:pt>
                <c:pt idx="365">
                  <c:v>89.08061273607612</c:v>
                </c:pt>
                <c:pt idx="366">
                  <c:v>89.101565818161234</c:v>
                </c:pt>
                <c:pt idx="367">
                  <c:v>88.068069201800853</c:v>
                </c:pt>
                <c:pt idx="368">
                  <c:v>88.534133703315703</c:v>
                </c:pt>
                <c:pt idx="369">
                  <c:v>88.367075346150585</c:v>
                </c:pt>
                <c:pt idx="370">
                  <c:v>91.972704363337769</c:v>
                </c:pt>
                <c:pt idx="371">
                  <c:v>91.675397117535468</c:v>
                </c:pt>
                <c:pt idx="372">
                  <c:v>91.573463204688963</c:v>
                </c:pt>
                <c:pt idx="373">
                  <c:v>91.700880595747094</c:v>
                </c:pt>
                <c:pt idx="374">
                  <c:v>90.007645043463498</c:v>
                </c:pt>
                <c:pt idx="375">
                  <c:v>90.23699634736812</c:v>
                </c:pt>
                <c:pt idx="376">
                  <c:v>90.425007786618352</c:v>
                </c:pt>
                <c:pt idx="377">
                  <c:v>91.162896055723877</c:v>
                </c:pt>
                <c:pt idx="378">
                  <c:v>91.573463204688963</c:v>
                </c:pt>
                <c:pt idx="379">
                  <c:v>91.951751281252655</c:v>
                </c:pt>
                <c:pt idx="380">
                  <c:v>92.142594218081939</c:v>
                </c:pt>
                <c:pt idx="381">
                  <c:v>92.197525271115893</c:v>
                </c:pt>
                <c:pt idx="382">
                  <c:v>91.65670923351361</c:v>
                </c:pt>
                <c:pt idx="383">
                  <c:v>91.031514568055044</c:v>
                </c:pt>
                <c:pt idx="384">
                  <c:v>88.698360562901726</c:v>
                </c:pt>
                <c:pt idx="385">
                  <c:v>89.047767364158915</c:v>
                </c:pt>
                <c:pt idx="386">
                  <c:v>89.729025681683055</c:v>
                </c:pt>
                <c:pt idx="387">
                  <c:v>89.074949740917972</c:v>
                </c:pt>
                <c:pt idx="388">
                  <c:v>89.146869779426339</c:v>
                </c:pt>
                <c:pt idx="389">
                  <c:v>87.925361723815726</c:v>
                </c:pt>
                <c:pt idx="390">
                  <c:v>90.460684656114637</c:v>
                </c:pt>
                <c:pt idx="391">
                  <c:v>90.443695670640196</c:v>
                </c:pt>
                <c:pt idx="392">
                  <c:v>91.590452190163376</c:v>
                </c:pt>
                <c:pt idx="393">
                  <c:v>91.493048673443397</c:v>
                </c:pt>
                <c:pt idx="394">
                  <c:v>90.872950703627154</c:v>
                </c:pt>
                <c:pt idx="395">
                  <c:v>89.687685817028623</c:v>
                </c:pt>
                <c:pt idx="396">
                  <c:v>89.910241526743505</c:v>
                </c:pt>
                <c:pt idx="397">
                  <c:v>88.754990514483111</c:v>
                </c:pt>
                <c:pt idx="398">
                  <c:v>89.271455672905404</c:v>
                </c:pt>
                <c:pt idx="399">
                  <c:v>89.019452388368208</c:v>
                </c:pt>
                <c:pt idx="400">
                  <c:v>90.02350142990629</c:v>
                </c:pt>
                <c:pt idx="401">
                  <c:v>90.006512444431877</c:v>
                </c:pt>
                <c:pt idx="402">
                  <c:v>89.667865333975143</c:v>
                </c:pt>
                <c:pt idx="403">
                  <c:v>89.108361412351002</c:v>
                </c:pt>
                <c:pt idx="404">
                  <c:v>89.556304329359804</c:v>
                </c:pt>
                <c:pt idx="405">
                  <c:v>89.730158280714676</c:v>
                </c:pt>
                <c:pt idx="406">
                  <c:v>89.302602146275163</c:v>
                </c:pt>
                <c:pt idx="407">
                  <c:v>89.529121952600747</c:v>
                </c:pt>
                <c:pt idx="408">
                  <c:v>90.859925814763429</c:v>
                </c:pt>
                <c:pt idx="409">
                  <c:v>91.500976866664786</c:v>
                </c:pt>
                <c:pt idx="410">
                  <c:v>91.904748421440104</c:v>
                </c:pt>
                <c:pt idx="411">
                  <c:v>91.85208256646942</c:v>
                </c:pt>
                <c:pt idx="412">
                  <c:v>91.417730837840139</c:v>
                </c:pt>
                <c:pt idx="413">
                  <c:v>90.578474955403919</c:v>
                </c:pt>
                <c:pt idx="414">
                  <c:v>89.964039980745824</c:v>
                </c:pt>
                <c:pt idx="415">
                  <c:v>90.804994761729489</c:v>
                </c:pt>
                <c:pt idx="416">
                  <c:v>91.20253702183085</c:v>
                </c:pt>
                <c:pt idx="417">
                  <c:v>91.298807939519222</c:v>
                </c:pt>
                <c:pt idx="418">
                  <c:v>91.29484384290852</c:v>
                </c:pt>
                <c:pt idx="419">
                  <c:v>91.584789195005243</c:v>
                </c:pt>
                <c:pt idx="420">
                  <c:v>91.751847552170346</c:v>
                </c:pt>
                <c:pt idx="421">
                  <c:v>91.160064558144811</c:v>
                </c:pt>
                <c:pt idx="422">
                  <c:v>90.554124076223914</c:v>
                </c:pt>
                <c:pt idx="423">
                  <c:v>90.78347538012855</c:v>
                </c:pt>
                <c:pt idx="424">
                  <c:v>91.463034799105245</c:v>
                </c:pt>
                <c:pt idx="425">
                  <c:v>91.516833253107563</c:v>
                </c:pt>
                <c:pt idx="426">
                  <c:v>91.768836537644759</c:v>
                </c:pt>
                <c:pt idx="427">
                  <c:v>92.748534700002836</c:v>
                </c:pt>
                <c:pt idx="428">
                  <c:v>93.702749384149286</c:v>
                </c:pt>
                <c:pt idx="429">
                  <c:v>94.605997111872469</c:v>
                </c:pt>
                <c:pt idx="430">
                  <c:v>94.603165614293403</c:v>
                </c:pt>
                <c:pt idx="431">
                  <c:v>94.237902426593422</c:v>
                </c:pt>
                <c:pt idx="432">
                  <c:v>94.396466291021326</c:v>
                </c:pt>
                <c:pt idx="433">
                  <c:v>93.807514794574857</c:v>
                </c:pt>
                <c:pt idx="434">
                  <c:v>93.75654783815159</c:v>
                </c:pt>
                <c:pt idx="435">
                  <c:v>95.818444375230058</c:v>
                </c:pt>
                <c:pt idx="436">
                  <c:v>95.84619305150494</c:v>
                </c:pt>
                <c:pt idx="437">
                  <c:v>96.030240394144471</c:v>
                </c:pt>
                <c:pt idx="438">
                  <c:v>95.874508027295647</c:v>
                </c:pt>
                <c:pt idx="439">
                  <c:v>96.286774074808164</c:v>
                </c:pt>
                <c:pt idx="440">
                  <c:v>98.289775462241991</c:v>
                </c:pt>
                <c:pt idx="441">
                  <c:v>97.757453917376907</c:v>
                </c:pt>
                <c:pt idx="442">
                  <c:v>98.094402129286181</c:v>
                </c:pt>
                <c:pt idx="443">
                  <c:v>98.015120197072235</c:v>
                </c:pt>
                <c:pt idx="444">
                  <c:v>100.06738964238187</c:v>
                </c:pt>
                <c:pt idx="445">
                  <c:v>100.25766627969534</c:v>
                </c:pt>
                <c:pt idx="446">
                  <c:v>99.750828213041885</c:v>
                </c:pt>
                <c:pt idx="447">
                  <c:v>100.34827420222557</c:v>
                </c:pt>
                <c:pt idx="448">
                  <c:v>100.25766627969534</c:v>
                </c:pt>
                <c:pt idx="449">
                  <c:v>100.15573236684882</c:v>
                </c:pt>
                <c:pt idx="450">
                  <c:v>100.41056714896509</c:v>
                </c:pt>
                <c:pt idx="451">
                  <c:v>99.920718067786069</c:v>
                </c:pt>
                <c:pt idx="452">
                  <c:v>99.705524251776779</c:v>
                </c:pt>
                <c:pt idx="453">
                  <c:v>99.258147634283773</c:v>
                </c:pt>
                <c:pt idx="454">
                  <c:v>100.64558144802787</c:v>
                </c:pt>
                <c:pt idx="455">
                  <c:v>100.3539371973837</c:v>
                </c:pt>
                <c:pt idx="456">
                  <c:v>100.53515304244416</c:v>
                </c:pt>
                <c:pt idx="457">
                  <c:v>100.50117507149533</c:v>
                </c:pt>
                <c:pt idx="458">
                  <c:v>100.68805391171392</c:v>
                </c:pt>
                <c:pt idx="459">
                  <c:v>101.39026531132318</c:v>
                </c:pt>
                <c:pt idx="460">
                  <c:v>100.83529178582553</c:v>
                </c:pt>
                <c:pt idx="461">
                  <c:v>100.51533255939067</c:v>
                </c:pt>
                <c:pt idx="462">
                  <c:v>99.912223575048841</c:v>
                </c:pt>
                <c:pt idx="463">
                  <c:v>99.801795169465137</c:v>
                </c:pt>
                <c:pt idx="464">
                  <c:v>100.08494492737208</c:v>
                </c:pt>
                <c:pt idx="465">
                  <c:v>99.356117450519591</c:v>
                </c:pt>
                <c:pt idx="466">
                  <c:v>98.397372370246629</c:v>
                </c:pt>
              </c:numCache>
            </c:numRef>
          </c:val>
          <c:smooth val="0"/>
          <c:extLst>
            <c:ext xmlns:c16="http://schemas.microsoft.com/office/drawing/2014/chart" uri="{C3380CC4-5D6E-409C-BE32-E72D297353CC}">
              <c16:uniqueId val="{00000002-E2BC-446C-8328-BB1A9C55268F}"/>
            </c:ext>
          </c:extLst>
        </c:ser>
        <c:ser>
          <c:idx val="3"/>
          <c:order val="3"/>
          <c:tx>
            <c:strRef>
              <c:f>Data!$I$1</c:f>
              <c:strCache>
                <c:ptCount val="1"/>
                <c:pt idx="0">
                  <c:v>Indexing on 15-08-2011 for Copper</c:v>
                </c:pt>
              </c:strCache>
            </c:strRef>
          </c:tx>
          <c:spPr>
            <a:ln w="22225" cap="rnd" cmpd="sng" algn="ctr">
              <a:solidFill>
                <a:schemeClr val="accent4"/>
              </a:solidFill>
              <a:round/>
            </a:ln>
            <a:effectLst/>
          </c:spPr>
          <c:marker>
            <c:symbol val="none"/>
          </c:marker>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Data!$I$2:$I$468</c:f>
              <c:numCache>
                <c:formatCode>_-* #,##0.00_-;\-* #,##0.00_-;_-* "-"??_-;_-@_-</c:formatCode>
                <c:ptCount val="467"/>
                <c:pt idx="1">
                  <c:v>108.68486352357318</c:v>
                </c:pt>
                <c:pt idx="2">
                  <c:v>108.43672456575682</c:v>
                </c:pt>
                <c:pt idx="3">
                  <c:v>107.94044665012406</c:v>
                </c:pt>
                <c:pt idx="4">
                  <c:v>106.69975186104217</c:v>
                </c:pt>
                <c:pt idx="5">
                  <c:v>106.20347394540943</c:v>
                </c:pt>
                <c:pt idx="6">
                  <c:v>104.96277915632754</c:v>
                </c:pt>
                <c:pt idx="7">
                  <c:v>107.19602977667493</c:v>
                </c:pt>
                <c:pt idx="8">
                  <c:v>109.18114143920596</c:v>
                </c:pt>
                <c:pt idx="9">
                  <c:v>108.18858560794044</c:v>
                </c:pt>
                <c:pt idx="10">
                  <c:v>108.68486352357318</c:v>
                </c:pt>
                <c:pt idx="11">
                  <c:v>108.68486352357318</c:v>
                </c:pt>
                <c:pt idx="12">
                  <c:v>109.42928039702234</c:v>
                </c:pt>
                <c:pt idx="13">
                  <c:v>107.94044665012406</c:v>
                </c:pt>
                <c:pt idx="14">
                  <c:v>105.45905707196029</c:v>
                </c:pt>
                <c:pt idx="15">
                  <c:v>106.45161290322579</c:v>
                </c:pt>
                <c:pt idx="16">
                  <c:v>107.44416873449131</c:v>
                </c:pt>
                <c:pt idx="17">
                  <c:v>104.21836228287842</c:v>
                </c:pt>
                <c:pt idx="18">
                  <c:v>105.21091811414391</c:v>
                </c:pt>
                <c:pt idx="19">
                  <c:v>106.45161290322579</c:v>
                </c:pt>
                <c:pt idx="20">
                  <c:v>107.44416873449131</c:v>
                </c:pt>
                <c:pt idx="21">
                  <c:v>109.92555831265507</c:v>
                </c:pt>
                <c:pt idx="22">
                  <c:v>112.15880893300248</c:v>
                </c:pt>
                <c:pt idx="23">
                  <c:v>112.15880893300248</c:v>
                </c:pt>
                <c:pt idx="24">
                  <c:v>111.91066997518608</c:v>
                </c:pt>
                <c:pt idx="25">
                  <c:v>113.15136476426797</c:v>
                </c:pt>
                <c:pt idx="26">
                  <c:v>113.15136476426797</c:v>
                </c:pt>
                <c:pt idx="27">
                  <c:v>113.39950372208436</c:v>
                </c:pt>
                <c:pt idx="28">
                  <c:v>111.91066997518608</c:v>
                </c:pt>
                <c:pt idx="29">
                  <c:v>111.91066997518608</c:v>
                </c:pt>
                <c:pt idx="30">
                  <c:v>112.15880893300248</c:v>
                </c:pt>
                <c:pt idx="31">
                  <c:v>114.64019851116625</c:v>
                </c:pt>
                <c:pt idx="32">
                  <c:v>112.9032258064516</c:v>
                </c:pt>
                <c:pt idx="33">
                  <c:v>110.91811414392059</c:v>
                </c:pt>
                <c:pt idx="34">
                  <c:v>110.42183622828783</c:v>
                </c:pt>
                <c:pt idx="35">
                  <c:v>111.16625310173698</c:v>
                </c:pt>
                <c:pt idx="36">
                  <c:v>110.42183622828783</c:v>
                </c:pt>
                <c:pt idx="37">
                  <c:v>107.69230769230769</c:v>
                </c:pt>
                <c:pt idx="38">
                  <c:v>105.95533498759305</c:v>
                </c:pt>
                <c:pt idx="39">
                  <c:v>106.94789081885854</c:v>
                </c:pt>
                <c:pt idx="40">
                  <c:v>109.92555831265507</c:v>
                </c:pt>
                <c:pt idx="41">
                  <c:v>111.16625310173698</c:v>
                </c:pt>
                <c:pt idx="42">
                  <c:v>110.91811414392059</c:v>
                </c:pt>
                <c:pt idx="43">
                  <c:v>111.16625310173698</c:v>
                </c:pt>
                <c:pt idx="44">
                  <c:v>111.41439205955335</c:v>
                </c:pt>
                <c:pt idx="45">
                  <c:v>111.16625310173698</c:v>
                </c:pt>
                <c:pt idx="46">
                  <c:v>106.69975186104217</c:v>
                </c:pt>
                <c:pt idx="47">
                  <c:v>107.19602977667493</c:v>
                </c:pt>
                <c:pt idx="48">
                  <c:v>104.21836228287842</c:v>
                </c:pt>
                <c:pt idx="49">
                  <c:v>103.2258064516129</c:v>
                </c:pt>
                <c:pt idx="50">
                  <c:v>103.2258064516129</c:v>
                </c:pt>
                <c:pt idx="51">
                  <c:v>103.2258064516129</c:v>
                </c:pt>
                <c:pt idx="52">
                  <c:v>102.48138957816377</c:v>
                </c:pt>
                <c:pt idx="53">
                  <c:v>104.21836228287842</c:v>
                </c:pt>
                <c:pt idx="54">
                  <c:v>107.69230769230769</c:v>
                </c:pt>
                <c:pt idx="55">
                  <c:v>106.94789081885854</c:v>
                </c:pt>
                <c:pt idx="56">
                  <c:v>105.70719602977667</c:v>
                </c:pt>
                <c:pt idx="57">
                  <c:v>106.69975186104217</c:v>
                </c:pt>
                <c:pt idx="58">
                  <c:v>109.42928039702234</c:v>
                </c:pt>
                <c:pt idx="59">
                  <c:v>109.18114143920596</c:v>
                </c:pt>
                <c:pt idx="60">
                  <c:v>108.93300248138958</c:v>
                </c:pt>
                <c:pt idx="61">
                  <c:v>107.19602977667493</c:v>
                </c:pt>
                <c:pt idx="62">
                  <c:v>107.69230769230769</c:v>
                </c:pt>
                <c:pt idx="63">
                  <c:v>105.45905707196029</c:v>
                </c:pt>
                <c:pt idx="64">
                  <c:v>105.95533498759305</c:v>
                </c:pt>
                <c:pt idx="65">
                  <c:v>105.21091811414391</c:v>
                </c:pt>
                <c:pt idx="66">
                  <c:v>104.71464019851115</c:v>
                </c:pt>
                <c:pt idx="67">
                  <c:v>105.45905707196029</c:v>
                </c:pt>
                <c:pt idx="68">
                  <c:v>107.94044665012406</c:v>
                </c:pt>
                <c:pt idx="69">
                  <c:v>108.68486352357318</c:v>
                </c:pt>
                <c:pt idx="70">
                  <c:v>110.91811414392059</c:v>
                </c:pt>
                <c:pt idx="71">
                  <c:v>110.66997518610422</c:v>
                </c:pt>
                <c:pt idx="72">
                  <c:v>108.18858560794044</c:v>
                </c:pt>
                <c:pt idx="73">
                  <c:v>106.69975186104217</c:v>
                </c:pt>
                <c:pt idx="74">
                  <c:v>105.70719602977667</c:v>
                </c:pt>
                <c:pt idx="75">
                  <c:v>105.70719602977667</c:v>
                </c:pt>
                <c:pt idx="76">
                  <c:v>103.47394540942926</c:v>
                </c:pt>
                <c:pt idx="77">
                  <c:v>104.96277915632754</c:v>
                </c:pt>
                <c:pt idx="78">
                  <c:v>107.44416873449131</c:v>
                </c:pt>
                <c:pt idx="79">
                  <c:v>108.93300248138958</c:v>
                </c:pt>
                <c:pt idx="80">
                  <c:v>108.93300248138958</c:v>
                </c:pt>
                <c:pt idx="81">
                  <c:v>108.93300248138958</c:v>
                </c:pt>
                <c:pt idx="82">
                  <c:v>107.19602977667493</c:v>
                </c:pt>
                <c:pt idx="83">
                  <c:v>104.71464019851115</c:v>
                </c:pt>
                <c:pt idx="84">
                  <c:v>104.71464019851115</c:v>
                </c:pt>
                <c:pt idx="85">
                  <c:v>104.71464019851115</c:v>
                </c:pt>
                <c:pt idx="86">
                  <c:v>104.71464019851115</c:v>
                </c:pt>
                <c:pt idx="87">
                  <c:v>104.96277915632754</c:v>
                </c:pt>
                <c:pt idx="88">
                  <c:v>102.48138957816377</c:v>
                </c:pt>
                <c:pt idx="89">
                  <c:v>99.007444168734494</c:v>
                </c:pt>
                <c:pt idx="90">
                  <c:v>99.25558312655086</c:v>
                </c:pt>
                <c:pt idx="91">
                  <c:v>99.751861042183606</c:v>
                </c:pt>
                <c:pt idx="92">
                  <c:v>100</c:v>
                </c:pt>
                <c:pt idx="93">
                  <c:v>97.766749379652595</c:v>
                </c:pt>
                <c:pt idx="94">
                  <c:v>98.014888337468989</c:v>
                </c:pt>
                <c:pt idx="95">
                  <c:v>98.7593052109181</c:v>
                </c:pt>
                <c:pt idx="96">
                  <c:v>99.25558312655086</c:v>
                </c:pt>
                <c:pt idx="97">
                  <c:v>98.7593052109181</c:v>
                </c:pt>
                <c:pt idx="98">
                  <c:v>101.73697270471462</c:v>
                </c:pt>
                <c:pt idx="99">
                  <c:v>100.49627791563273</c:v>
                </c:pt>
                <c:pt idx="100">
                  <c:v>101.73697270471462</c:v>
                </c:pt>
                <c:pt idx="101">
                  <c:v>98.7593052109181</c:v>
                </c:pt>
                <c:pt idx="102">
                  <c:v>99.503722084367226</c:v>
                </c:pt>
                <c:pt idx="103">
                  <c:v>101.98511166253101</c:v>
                </c:pt>
                <c:pt idx="104">
                  <c:v>101.48883374689825</c:v>
                </c:pt>
                <c:pt idx="105">
                  <c:v>103.47394540942926</c:v>
                </c:pt>
                <c:pt idx="106">
                  <c:v>103.47394540942926</c:v>
                </c:pt>
                <c:pt idx="107">
                  <c:v>103.47394540942926</c:v>
                </c:pt>
                <c:pt idx="108">
                  <c:v>102.23325062034738</c:v>
                </c:pt>
                <c:pt idx="109">
                  <c:v>100.24813895781637</c:v>
                </c:pt>
                <c:pt idx="110">
                  <c:v>102.23325062034738</c:v>
                </c:pt>
                <c:pt idx="111">
                  <c:v>102.72952853598014</c:v>
                </c:pt>
                <c:pt idx="112">
                  <c:v>102.72952853598014</c:v>
                </c:pt>
                <c:pt idx="113">
                  <c:v>101.48883374689825</c:v>
                </c:pt>
                <c:pt idx="114">
                  <c:v>101.73697270471462</c:v>
                </c:pt>
                <c:pt idx="115">
                  <c:v>100.49627791563273</c:v>
                </c:pt>
                <c:pt idx="116">
                  <c:v>100.24813895781637</c:v>
                </c:pt>
                <c:pt idx="117">
                  <c:v>102.97766749379653</c:v>
                </c:pt>
                <c:pt idx="118">
                  <c:v>102.97766749379653</c:v>
                </c:pt>
                <c:pt idx="119">
                  <c:v>101.98511166253101</c:v>
                </c:pt>
                <c:pt idx="120">
                  <c:v>102.23325062034738</c:v>
                </c:pt>
                <c:pt idx="121">
                  <c:v>101.24069478908189</c:v>
                </c:pt>
                <c:pt idx="122">
                  <c:v>102.23325062034738</c:v>
                </c:pt>
                <c:pt idx="123">
                  <c:v>101.48883374689825</c:v>
                </c:pt>
                <c:pt idx="124">
                  <c:v>100.74441687344911</c:v>
                </c:pt>
                <c:pt idx="125">
                  <c:v>101.73697270471462</c:v>
                </c:pt>
                <c:pt idx="126">
                  <c:v>100.74441687344911</c:v>
                </c:pt>
                <c:pt idx="127">
                  <c:v>101.98511166253101</c:v>
                </c:pt>
                <c:pt idx="128">
                  <c:v>104.71464019851115</c:v>
                </c:pt>
                <c:pt idx="129">
                  <c:v>105.95533498759305</c:v>
                </c:pt>
                <c:pt idx="130">
                  <c:v>106.20347394540943</c:v>
                </c:pt>
                <c:pt idx="131">
                  <c:v>106.20347394540943</c:v>
                </c:pt>
                <c:pt idx="132">
                  <c:v>107.19602977667493</c:v>
                </c:pt>
                <c:pt idx="133">
                  <c:v>106.94789081885854</c:v>
                </c:pt>
                <c:pt idx="134">
                  <c:v>109.42928039702234</c:v>
                </c:pt>
                <c:pt idx="135">
                  <c:v>108.43672456575682</c:v>
                </c:pt>
                <c:pt idx="136">
                  <c:v>107.44416873449131</c:v>
                </c:pt>
                <c:pt idx="137">
                  <c:v>108.43672456575682</c:v>
                </c:pt>
                <c:pt idx="138">
                  <c:v>108.43672456575682</c:v>
                </c:pt>
                <c:pt idx="139">
                  <c:v>108.18858560794044</c:v>
                </c:pt>
                <c:pt idx="140">
                  <c:v>108.68486352357318</c:v>
                </c:pt>
                <c:pt idx="141">
                  <c:v>108.93300248138958</c:v>
                </c:pt>
                <c:pt idx="142">
                  <c:v>110.42183622828783</c:v>
                </c:pt>
                <c:pt idx="143">
                  <c:v>109.6774193548387</c:v>
                </c:pt>
                <c:pt idx="144">
                  <c:v>108.68486352357318</c:v>
                </c:pt>
                <c:pt idx="145">
                  <c:v>108.68486352357318</c:v>
                </c:pt>
                <c:pt idx="146">
                  <c:v>108.43672456575682</c:v>
                </c:pt>
                <c:pt idx="147">
                  <c:v>110.17369727047146</c:v>
                </c:pt>
                <c:pt idx="148">
                  <c:v>109.92555831265507</c:v>
                </c:pt>
                <c:pt idx="149">
                  <c:v>110.17369727047146</c:v>
                </c:pt>
                <c:pt idx="150">
                  <c:v>110.42183622828783</c:v>
                </c:pt>
                <c:pt idx="151">
                  <c:v>108.43672456575682</c:v>
                </c:pt>
                <c:pt idx="152">
                  <c:v>108.68486352357318</c:v>
                </c:pt>
                <c:pt idx="153">
                  <c:v>106.94789081885854</c:v>
                </c:pt>
                <c:pt idx="154">
                  <c:v>104.96277915632754</c:v>
                </c:pt>
                <c:pt idx="155">
                  <c:v>101.48883374689825</c:v>
                </c:pt>
                <c:pt idx="156">
                  <c:v>98.511166253101734</c:v>
                </c:pt>
                <c:pt idx="157">
                  <c:v>98.014888337468989</c:v>
                </c:pt>
                <c:pt idx="158">
                  <c:v>96.526054590570723</c:v>
                </c:pt>
                <c:pt idx="159">
                  <c:v>99.751861042183606</c:v>
                </c:pt>
                <c:pt idx="160">
                  <c:v>99.503722084367226</c:v>
                </c:pt>
                <c:pt idx="161">
                  <c:v>100</c:v>
                </c:pt>
                <c:pt idx="162">
                  <c:v>99.25558312655086</c:v>
                </c:pt>
                <c:pt idx="163">
                  <c:v>100.74441687344911</c:v>
                </c:pt>
                <c:pt idx="164">
                  <c:v>98.511166253101734</c:v>
                </c:pt>
                <c:pt idx="165">
                  <c:v>99.007444168734494</c:v>
                </c:pt>
                <c:pt idx="166">
                  <c:v>98.014888337468989</c:v>
                </c:pt>
                <c:pt idx="167">
                  <c:v>99.503722084367226</c:v>
                </c:pt>
                <c:pt idx="168">
                  <c:v>99.751861042183606</c:v>
                </c:pt>
                <c:pt idx="169">
                  <c:v>101.48883374689825</c:v>
                </c:pt>
                <c:pt idx="170">
                  <c:v>101.98511166253101</c:v>
                </c:pt>
                <c:pt idx="171">
                  <c:v>101.98511166253101</c:v>
                </c:pt>
                <c:pt idx="172">
                  <c:v>102.97766749379653</c:v>
                </c:pt>
                <c:pt idx="173">
                  <c:v>104.21836228287842</c:v>
                </c:pt>
                <c:pt idx="174">
                  <c:v>102.72952853598014</c:v>
                </c:pt>
                <c:pt idx="175">
                  <c:v>101.98511166253101</c:v>
                </c:pt>
                <c:pt idx="176">
                  <c:v>100.74441687344911</c:v>
                </c:pt>
                <c:pt idx="177">
                  <c:v>100.24813895781637</c:v>
                </c:pt>
                <c:pt idx="178">
                  <c:v>102.23325062034738</c:v>
                </c:pt>
                <c:pt idx="179">
                  <c:v>102.48138957816377</c:v>
                </c:pt>
                <c:pt idx="180">
                  <c:v>99.007444168734494</c:v>
                </c:pt>
                <c:pt idx="181">
                  <c:v>98.263027295285355</c:v>
                </c:pt>
                <c:pt idx="182">
                  <c:v>98.511166253101734</c:v>
                </c:pt>
                <c:pt idx="183">
                  <c:v>96.774193548387089</c:v>
                </c:pt>
                <c:pt idx="184">
                  <c:v>97.766749379652595</c:v>
                </c:pt>
                <c:pt idx="185">
                  <c:v>97.518610421836229</c:v>
                </c:pt>
                <c:pt idx="186">
                  <c:v>93.796526054590558</c:v>
                </c:pt>
                <c:pt idx="187">
                  <c:v>93.300248138957812</c:v>
                </c:pt>
                <c:pt idx="188">
                  <c:v>93.052109181141432</c:v>
                </c:pt>
                <c:pt idx="189">
                  <c:v>86.104218362282879</c:v>
                </c:pt>
                <c:pt idx="190">
                  <c:v>82.630272952853588</c:v>
                </c:pt>
                <c:pt idx="191">
                  <c:v>81.637717121588082</c:v>
                </c:pt>
                <c:pt idx="192">
                  <c:v>85.359801488833739</c:v>
                </c:pt>
                <c:pt idx="193">
                  <c:v>81.389578163771702</c:v>
                </c:pt>
                <c:pt idx="194">
                  <c:v>81.141439205955336</c:v>
                </c:pt>
                <c:pt idx="195">
                  <c:v>78.660049627791565</c:v>
                </c:pt>
                <c:pt idx="196">
                  <c:v>78.411910669975185</c:v>
                </c:pt>
                <c:pt idx="197">
                  <c:v>76.17866004962778</c:v>
                </c:pt>
                <c:pt idx="198">
                  <c:v>76.426799007444174</c:v>
                </c:pt>
                <c:pt idx="199">
                  <c:v>81.141439205955336</c:v>
                </c:pt>
                <c:pt idx="200">
                  <c:v>82.630272952853588</c:v>
                </c:pt>
                <c:pt idx="201">
                  <c:v>84.119106699751853</c:v>
                </c:pt>
                <c:pt idx="202">
                  <c:v>81.885856079404462</c:v>
                </c:pt>
                <c:pt idx="203">
                  <c:v>84.615384615384613</c:v>
                </c:pt>
                <c:pt idx="204">
                  <c:v>82.133995037220842</c:v>
                </c:pt>
                <c:pt idx="205">
                  <c:v>84.863523573200979</c:v>
                </c:pt>
                <c:pt idx="206">
                  <c:v>84.119106699751853</c:v>
                </c:pt>
                <c:pt idx="207">
                  <c:v>83.622828784119108</c:v>
                </c:pt>
                <c:pt idx="208">
                  <c:v>80.893300248138942</c:v>
                </c:pt>
                <c:pt idx="209">
                  <c:v>75.682382133995034</c:v>
                </c:pt>
                <c:pt idx="210">
                  <c:v>80.397022332506211</c:v>
                </c:pt>
                <c:pt idx="211">
                  <c:v>85.856079404466485</c:v>
                </c:pt>
                <c:pt idx="212">
                  <c:v>84.615384615384613</c:v>
                </c:pt>
                <c:pt idx="213">
                  <c:v>86.352357320099244</c:v>
                </c:pt>
                <c:pt idx="214">
                  <c:v>91.563275434243181</c:v>
                </c:pt>
                <c:pt idx="215">
                  <c:v>92.059553349875927</c:v>
                </c:pt>
                <c:pt idx="216">
                  <c:v>89.826302729528535</c:v>
                </c:pt>
                <c:pt idx="217">
                  <c:v>86.848635235732004</c:v>
                </c:pt>
                <c:pt idx="218">
                  <c:v>88.585607940446636</c:v>
                </c:pt>
                <c:pt idx="219">
                  <c:v>88.833746898263016</c:v>
                </c:pt>
                <c:pt idx="220">
                  <c:v>88.33746898263027</c:v>
                </c:pt>
                <c:pt idx="221">
                  <c:v>87.84119106699751</c:v>
                </c:pt>
                <c:pt idx="222">
                  <c:v>87.59305210918113</c:v>
                </c:pt>
                <c:pt idx="223">
                  <c:v>85.607940446650119</c:v>
                </c:pt>
                <c:pt idx="224">
                  <c:v>83.870967741935473</c:v>
                </c:pt>
                <c:pt idx="225">
                  <c:v>85.856079404466485</c:v>
                </c:pt>
                <c:pt idx="226">
                  <c:v>87.09677419354837</c:v>
                </c:pt>
                <c:pt idx="227">
                  <c:v>86.352357320099244</c:v>
                </c:pt>
                <c:pt idx="228">
                  <c:v>86.848635235732004</c:v>
                </c:pt>
                <c:pt idx="229">
                  <c:v>84.615384615384613</c:v>
                </c:pt>
                <c:pt idx="230">
                  <c:v>84.367245657568233</c:v>
                </c:pt>
                <c:pt idx="231">
                  <c:v>81.885856079404462</c:v>
                </c:pt>
                <c:pt idx="232">
                  <c:v>82.133995037220842</c:v>
                </c:pt>
                <c:pt idx="233">
                  <c:v>81.141439205955336</c:v>
                </c:pt>
                <c:pt idx="234">
                  <c:v>81.389578163771702</c:v>
                </c:pt>
                <c:pt idx="235">
                  <c:v>81.141439205955336</c:v>
                </c:pt>
                <c:pt idx="236">
                  <c:v>84.119106699751853</c:v>
                </c:pt>
                <c:pt idx="237">
                  <c:v>84.119106699751853</c:v>
                </c:pt>
                <c:pt idx="238">
                  <c:v>88.33746898263027</c:v>
                </c:pt>
                <c:pt idx="239">
                  <c:v>87.34491315136475</c:v>
                </c:pt>
                <c:pt idx="240">
                  <c:v>88.585607940446636</c:v>
                </c:pt>
                <c:pt idx="241">
                  <c:v>89.081885856079396</c:v>
                </c:pt>
                <c:pt idx="242">
                  <c:v>87.84119106699751</c:v>
                </c:pt>
                <c:pt idx="243">
                  <c:v>87.59305210918113</c:v>
                </c:pt>
                <c:pt idx="244">
                  <c:v>86.600496277915624</c:v>
                </c:pt>
                <c:pt idx="245">
                  <c:v>87.59305210918113</c:v>
                </c:pt>
                <c:pt idx="246">
                  <c:v>85.359801488833739</c:v>
                </c:pt>
                <c:pt idx="247">
                  <c:v>85.359801488833739</c:v>
                </c:pt>
                <c:pt idx="248">
                  <c:v>80.893300248138942</c:v>
                </c:pt>
                <c:pt idx="249">
                  <c:v>80.893300248138942</c:v>
                </c:pt>
                <c:pt idx="250">
                  <c:v>82.382133995037208</c:v>
                </c:pt>
                <c:pt idx="251">
                  <c:v>81.637717121588082</c:v>
                </c:pt>
                <c:pt idx="252">
                  <c:v>83.126550868486348</c:v>
                </c:pt>
                <c:pt idx="253">
                  <c:v>83.622828784119108</c:v>
                </c:pt>
                <c:pt idx="254">
                  <c:v>84.863523573200979</c:v>
                </c:pt>
                <c:pt idx="255">
                  <c:v>85.856079404466485</c:v>
                </c:pt>
                <c:pt idx="256">
                  <c:v>85.856079404466485</c:v>
                </c:pt>
                <c:pt idx="257">
                  <c:v>85.856079404466485</c:v>
                </c:pt>
                <c:pt idx="258">
                  <c:v>83.870967741935473</c:v>
                </c:pt>
                <c:pt idx="259">
                  <c:v>83.374689826302713</c:v>
                </c:pt>
                <c:pt idx="260">
                  <c:v>85.359801488833739</c:v>
                </c:pt>
                <c:pt idx="261">
                  <c:v>85.359801488833739</c:v>
                </c:pt>
                <c:pt idx="262">
                  <c:v>87.59305210918113</c:v>
                </c:pt>
                <c:pt idx="263">
                  <c:v>84.615384615384613</c:v>
                </c:pt>
                <c:pt idx="264">
                  <c:v>84.615384615384613</c:v>
                </c:pt>
                <c:pt idx="265">
                  <c:v>85.111662531017373</c:v>
                </c:pt>
                <c:pt idx="266">
                  <c:v>84.367245657568233</c:v>
                </c:pt>
                <c:pt idx="267">
                  <c:v>87.09677419354837</c:v>
                </c:pt>
                <c:pt idx="268">
                  <c:v>87.34491315136475</c:v>
                </c:pt>
                <c:pt idx="269">
                  <c:v>90.074441687344915</c:v>
                </c:pt>
                <c:pt idx="270">
                  <c:v>89.826302729528535</c:v>
                </c:pt>
                <c:pt idx="271">
                  <c:v>90.818858560794041</c:v>
                </c:pt>
                <c:pt idx="272">
                  <c:v>92.059553349875927</c:v>
                </c:pt>
                <c:pt idx="273">
                  <c:v>92.555831265508687</c:v>
                </c:pt>
                <c:pt idx="274">
                  <c:v>94.044665012406952</c:v>
                </c:pt>
                <c:pt idx="275">
                  <c:v>92.307692307692307</c:v>
                </c:pt>
                <c:pt idx="276">
                  <c:v>94.044665012406952</c:v>
                </c:pt>
                <c:pt idx="277">
                  <c:v>93.796526054590558</c:v>
                </c:pt>
                <c:pt idx="278">
                  <c:v>94.292803970223318</c:v>
                </c:pt>
                <c:pt idx="279">
                  <c:v>96.526054590570723</c:v>
                </c:pt>
                <c:pt idx="280">
                  <c:v>95.781637717121583</c:v>
                </c:pt>
                <c:pt idx="281">
                  <c:v>94.789081885856078</c:v>
                </c:pt>
                <c:pt idx="282">
                  <c:v>93.300248138957812</c:v>
                </c:pt>
                <c:pt idx="283">
                  <c:v>94.789081885856078</c:v>
                </c:pt>
                <c:pt idx="284">
                  <c:v>93.548387096774192</c:v>
                </c:pt>
                <c:pt idx="285">
                  <c:v>96.029776674937963</c:v>
                </c:pt>
                <c:pt idx="286">
                  <c:v>95.285359801488823</c:v>
                </c:pt>
                <c:pt idx="287">
                  <c:v>95.285359801488823</c:v>
                </c:pt>
                <c:pt idx="288">
                  <c:v>96.277915632754329</c:v>
                </c:pt>
                <c:pt idx="289">
                  <c:v>98.263027295285355</c:v>
                </c:pt>
                <c:pt idx="290">
                  <c:v>95.285359801488823</c:v>
                </c:pt>
                <c:pt idx="291">
                  <c:v>94.540942928039698</c:v>
                </c:pt>
                <c:pt idx="292">
                  <c:v>94.540942928039698</c:v>
                </c:pt>
                <c:pt idx="293">
                  <c:v>94.044665012406952</c:v>
                </c:pt>
                <c:pt idx="294">
                  <c:v>93.300248138957812</c:v>
                </c:pt>
                <c:pt idx="295">
                  <c:v>92.059553349875927</c:v>
                </c:pt>
                <c:pt idx="296">
                  <c:v>92.555831265508687</c:v>
                </c:pt>
                <c:pt idx="297">
                  <c:v>95.037220843672458</c:v>
                </c:pt>
                <c:pt idx="298">
                  <c:v>94.789081885856078</c:v>
                </c:pt>
                <c:pt idx="299">
                  <c:v>94.540942928039698</c:v>
                </c:pt>
                <c:pt idx="300">
                  <c:v>96.277915632754329</c:v>
                </c:pt>
                <c:pt idx="301">
                  <c:v>96.277915632754329</c:v>
                </c:pt>
                <c:pt idx="302">
                  <c:v>96.774193548387089</c:v>
                </c:pt>
                <c:pt idx="303">
                  <c:v>95.533498759305203</c:v>
                </c:pt>
                <c:pt idx="304">
                  <c:v>97.022332506203469</c:v>
                </c:pt>
                <c:pt idx="305">
                  <c:v>96.526054590570723</c:v>
                </c:pt>
                <c:pt idx="306">
                  <c:v>95.781637717121583</c:v>
                </c:pt>
                <c:pt idx="307">
                  <c:v>93.300248138957812</c:v>
                </c:pt>
                <c:pt idx="308">
                  <c:v>93.300248138957812</c:v>
                </c:pt>
                <c:pt idx="309">
                  <c:v>93.796526054590558</c:v>
                </c:pt>
                <c:pt idx="310">
                  <c:v>95.781637717121583</c:v>
                </c:pt>
                <c:pt idx="311">
                  <c:v>95.037220843672458</c:v>
                </c:pt>
                <c:pt idx="312">
                  <c:v>96.277915632754329</c:v>
                </c:pt>
                <c:pt idx="313">
                  <c:v>95.285359801488823</c:v>
                </c:pt>
                <c:pt idx="314">
                  <c:v>96.526054590570723</c:v>
                </c:pt>
                <c:pt idx="315">
                  <c:v>96.029776674937963</c:v>
                </c:pt>
                <c:pt idx="316">
                  <c:v>96.774193548387089</c:v>
                </c:pt>
                <c:pt idx="317">
                  <c:v>95.285359801488823</c:v>
                </c:pt>
                <c:pt idx="318">
                  <c:v>95.533498759305203</c:v>
                </c:pt>
                <c:pt idx="319">
                  <c:v>93.796526054590558</c:v>
                </c:pt>
                <c:pt idx="320">
                  <c:v>94.540942928039698</c:v>
                </c:pt>
                <c:pt idx="321">
                  <c:v>96.526054590570723</c:v>
                </c:pt>
                <c:pt idx="322">
                  <c:v>96.277915632754329</c:v>
                </c:pt>
                <c:pt idx="323">
                  <c:v>94.292803970223318</c:v>
                </c:pt>
                <c:pt idx="324">
                  <c:v>94.292803970223318</c:v>
                </c:pt>
                <c:pt idx="325">
                  <c:v>95.285359801488823</c:v>
                </c:pt>
                <c:pt idx="326">
                  <c:v>97.518610421836229</c:v>
                </c:pt>
                <c:pt idx="327">
                  <c:v>97.270471464019849</c:v>
                </c:pt>
                <c:pt idx="328">
                  <c:v>94.044665012406952</c:v>
                </c:pt>
                <c:pt idx="329">
                  <c:v>94.292803970223318</c:v>
                </c:pt>
                <c:pt idx="330">
                  <c:v>94.292803970223318</c:v>
                </c:pt>
                <c:pt idx="331">
                  <c:v>94.292803970223318</c:v>
                </c:pt>
                <c:pt idx="332">
                  <c:v>90.570719602977661</c:v>
                </c:pt>
                <c:pt idx="333">
                  <c:v>90.818858560794041</c:v>
                </c:pt>
                <c:pt idx="334">
                  <c:v>93.052109181141432</c:v>
                </c:pt>
                <c:pt idx="335">
                  <c:v>90.570719602977661</c:v>
                </c:pt>
                <c:pt idx="336">
                  <c:v>90.570719602977661</c:v>
                </c:pt>
                <c:pt idx="337">
                  <c:v>91.811414392059561</c:v>
                </c:pt>
                <c:pt idx="338">
                  <c:v>91.563275434243181</c:v>
                </c:pt>
                <c:pt idx="339">
                  <c:v>91.066997518610421</c:v>
                </c:pt>
                <c:pt idx="340">
                  <c:v>92.803970223325067</c:v>
                </c:pt>
                <c:pt idx="341">
                  <c:v>91.315136476426801</c:v>
                </c:pt>
                <c:pt idx="342">
                  <c:v>93.052109181141432</c:v>
                </c:pt>
                <c:pt idx="343">
                  <c:v>93.548387096774192</c:v>
                </c:pt>
                <c:pt idx="344">
                  <c:v>95.037220843672458</c:v>
                </c:pt>
                <c:pt idx="345">
                  <c:v>96.277915632754329</c:v>
                </c:pt>
                <c:pt idx="346">
                  <c:v>96.029776674937963</c:v>
                </c:pt>
                <c:pt idx="347">
                  <c:v>96.029776674937963</c:v>
                </c:pt>
                <c:pt idx="348">
                  <c:v>94.540942928039698</c:v>
                </c:pt>
                <c:pt idx="349">
                  <c:v>93.300248138957812</c:v>
                </c:pt>
                <c:pt idx="350">
                  <c:v>92.803970223325067</c:v>
                </c:pt>
                <c:pt idx="351">
                  <c:v>92.803970223325067</c:v>
                </c:pt>
                <c:pt idx="352">
                  <c:v>92.307692307692307</c:v>
                </c:pt>
                <c:pt idx="353">
                  <c:v>91.811414392059561</c:v>
                </c:pt>
                <c:pt idx="354">
                  <c:v>92.307692307692307</c:v>
                </c:pt>
                <c:pt idx="355">
                  <c:v>91.315136476426801</c:v>
                </c:pt>
                <c:pt idx="356">
                  <c:v>88.833746898263016</c:v>
                </c:pt>
                <c:pt idx="357">
                  <c:v>87.84119106699751</c:v>
                </c:pt>
                <c:pt idx="358">
                  <c:v>86.600496277915624</c:v>
                </c:pt>
                <c:pt idx="359">
                  <c:v>86.600496277915624</c:v>
                </c:pt>
                <c:pt idx="360">
                  <c:v>86.600496277915624</c:v>
                </c:pt>
                <c:pt idx="361">
                  <c:v>87.59305210918113</c:v>
                </c:pt>
                <c:pt idx="362">
                  <c:v>87.59305210918113</c:v>
                </c:pt>
                <c:pt idx="363">
                  <c:v>85.359801488833739</c:v>
                </c:pt>
                <c:pt idx="364">
                  <c:v>86.104218362282879</c:v>
                </c:pt>
                <c:pt idx="365">
                  <c:v>86.352357320099244</c:v>
                </c:pt>
                <c:pt idx="366">
                  <c:v>86.848635235732004</c:v>
                </c:pt>
                <c:pt idx="367">
                  <c:v>86.352357320099244</c:v>
                </c:pt>
                <c:pt idx="368">
                  <c:v>84.119106699751853</c:v>
                </c:pt>
                <c:pt idx="369">
                  <c:v>83.622828784119108</c:v>
                </c:pt>
                <c:pt idx="370">
                  <c:v>82.878411910669968</c:v>
                </c:pt>
                <c:pt idx="371">
                  <c:v>82.878411910669968</c:v>
                </c:pt>
                <c:pt idx="372">
                  <c:v>82.878411910669968</c:v>
                </c:pt>
                <c:pt idx="373">
                  <c:v>83.374689826302713</c:v>
                </c:pt>
                <c:pt idx="374">
                  <c:v>84.367245657568233</c:v>
                </c:pt>
                <c:pt idx="375">
                  <c:v>81.885856079404462</c:v>
                </c:pt>
                <c:pt idx="376">
                  <c:v>83.374689826302713</c:v>
                </c:pt>
                <c:pt idx="377">
                  <c:v>83.126550868486348</c:v>
                </c:pt>
                <c:pt idx="378">
                  <c:v>83.126550868486348</c:v>
                </c:pt>
                <c:pt idx="379">
                  <c:v>83.374689826302713</c:v>
                </c:pt>
                <c:pt idx="380">
                  <c:v>84.367245657568233</c:v>
                </c:pt>
                <c:pt idx="381">
                  <c:v>84.367245657568233</c:v>
                </c:pt>
                <c:pt idx="382">
                  <c:v>85.607940446650119</c:v>
                </c:pt>
                <c:pt idx="383">
                  <c:v>84.863523573200979</c:v>
                </c:pt>
                <c:pt idx="384">
                  <c:v>82.630272952853588</c:v>
                </c:pt>
                <c:pt idx="385">
                  <c:v>82.382133995037208</c:v>
                </c:pt>
                <c:pt idx="386">
                  <c:v>82.630272952853588</c:v>
                </c:pt>
                <c:pt idx="387">
                  <c:v>82.878411910669968</c:v>
                </c:pt>
                <c:pt idx="388">
                  <c:v>83.622828784119108</c:v>
                </c:pt>
                <c:pt idx="389">
                  <c:v>83.126550868486348</c:v>
                </c:pt>
                <c:pt idx="390">
                  <c:v>86.600496277915624</c:v>
                </c:pt>
                <c:pt idx="391">
                  <c:v>85.856079404466485</c:v>
                </c:pt>
                <c:pt idx="392">
                  <c:v>88.08933002481389</c:v>
                </c:pt>
                <c:pt idx="393">
                  <c:v>86.848635235732004</c:v>
                </c:pt>
                <c:pt idx="394">
                  <c:v>86.600496277915624</c:v>
                </c:pt>
                <c:pt idx="395">
                  <c:v>84.863523573200979</c:v>
                </c:pt>
                <c:pt idx="396">
                  <c:v>85.111662531017373</c:v>
                </c:pt>
                <c:pt idx="397">
                  <c:v>84.367245657568233</c:v>
                </c:pt>
                <c:pt idx="398">
                  <c:v>84.863523573200979</c:v>
                </c:pt>
                <c:pt idx="399">
                  <c:v>85.359801488833739</c:v>
                </c:pt>
                <c:pt idx="400">
                  <c:v>86.848635235732004</c:v>
                </c:pt>
                <c:pt idx="401">
                  <c:v>86.600496277915624</c:v>
                </c:pt>
                <c:pt idx="402">
                  <c:v>85.359801488833739</c:v>
                </c:pt>
                <c:pt idx="403">
                  <c:v>85.856079404466485</c:v>
                </c:pt>
                <c:pt idx="404">
                  <c:v>87.09677419354837</c:v>
                </c:pt>
                <c:pt idx="405">
                  <c:v>84.863523573200979</c:v>
                </c:pt>
                <c:pt idx="406">
                  <c:v>83.374689826302713</c:v>
                </c:pt>
                <c:pt idx="407">
                  <c:v>83.374689826302713</c:v>
                </c:pt>
                <c:pt idx="408">
                  <c:v>83.622828784119108</c:v>
                </c:pt>
                <c:pt idx="409">
                  <c:v>84.119106699751853</c:v>
                </c:pt>
                <c:pt idx="410">
                  <c:v>85.111662531017373</c:v>
                </c:pt>
                <c:pt idx="411">
                  <c:v>84.863523573200979</c:v>
                </c:pt>
                <c:pt idx="412">
                  <c:v>85.111662531017373</c:v>
                </c:pt>
                <c:pt idx="413">
                  <c:v>83.374689826302713</c:v>
                </c:pt>
                <c:pt idx="414">
                  <c:v>82.382133995037208</c:v>
                </c:pt>
                <c:pt idx="415">
                  <c:v>83.870967741935473</c:v>
                </c:pt>
                <c:pt idx="416">
                  <c:v>84.367245657568233</c:v>
                </c:pt>
                <c:pt idx="417">
                  <c:v>85.359801488833739</c:v>
                </c:pt>
                <c:pt idx="418">
                  <c:v>84.863523573200979</c:v>
                </c:pt>
                <c:pt idx="419">
                  <c:v>84.863523573200979</c:v>
                </c:pt>
                <c:pt idx="420">
                  <c:v>84.119106699751853</c:v>
                </c:pt>
                <c:pt idx="421">
                  <c:v>83.126550868486348</c:v>
                </c:pt>
                <c:pt idx="422">
                  <c:v>83.374689826302713</c:v>
                </c:pt>
                <c:pt idx="423">
                  <c:v>83.126550868486348</c:v>
                </c:pt>
                <c:pt idx="424">
                  <c:v>83.870967741935473</c:v>
                </c:pt>
                <c:pt idx="425">
                  <c:v>84.863523573200979</c:v>
                </c:pt>
                <c:pt idx="426">
                  <c:v>83.870967741935473</c:v>
                </c:pt>
                <c:pt idx="427">
                  <c:v>85.607940446650119</c:v>
                </c:pt>
                <c:pt idx="428">
                  <c:v>85.607940446650119</c:v>
                </c:pt>
                <c:pt idx="429">
                  <c:v>86.352357320099244</c:v>
                </c:pt>
                <c:pt idx="430">
                  <c:v>85.856079404466485</c:v>
                </c:pt>
                <c:pt idx="431">
                  <c:v>85.856079404466485</c:v>
                </c:pt>
                <c:pt idx="432">
                  <c:v>85.359801488833739</c:v>
                </c:pt>
                <c:pt idx="433">
                  <c:v>85.111662531017373</c:v>
                </c:pt>
                <c:pt idx="434">
                  <c:v>85.111662531017373</c:v>
                </c:pt>
                <c:pt idx="435">
                  <c:v>85.607940446650119</c:v>
                </c:pt>
                <c:pt idx="436">
                  <c:v>86.352357320099244</c:v>
                </c:pt>
                <c:pt idx="437">
                  <c:v>85.856079404466485</c:v>
                </c:pt>
                <c:pt idx="438">
                  <c:v>87.09677419354837</c:v>
                </c:pt>
                <c:pt idx="439">
                  <c:v>86.600496277915624</c:v>
                </c:pt>
                <c:pt idx="440">
                  <c:v>89.578163771712155</c:v>
                </c:pt>
                <c:pt idx="441">
                  <c:v>90.570719602977661</c:v>
                </c:pt>
                <c:pt idx="442">
                  <c:v>90.818858560794041</c:v>
                </c:pt>
                <c:pt idx="443">
                  <c:v>91.066997518610421</c:v>
                </c:pt>
                <c:pt idx="444">
                  <c:v>90.818858560794041</c:v>
                </c:pt>
                <c:pt idx="445">
                  <c:v>94.044665012406952</c:v>
                </c:pt>
                <c:pt idx="446">
                  <c:v>93.300248138957812</c:v>
                </c:pt>
                <c:pt idx="447">
                  <c:v>93.548387096774192</c:v>
                </c:pt>
                <c:pt idx="448">
                  <c:v>93.796526054590558</c:v>
                </c:pt>
                <c:pt idx="449">
                  <c:v>93.052109181141432</c:v>
                </c:pt>
                <c:pt idx="450">
                  <c:v>93.052109181141432</c:v>
                </c:pt>
                <c:pt idx="451">
                  <c:v>92.059553349875927</c:v>
                </c:pt>
                <c:pt idx="452">
                  <c:v>93.052109181141432</c:v>
                </c:pt>
                <c:pt idx="453">
                  <c:v>91.315136476426801</c:v>
                </c:pt>
                <c:pt idx="454">
                  <c:v>92.059553349875927</c:v>
                </c:pt>
                <c:pt idx="455">
                  <c:v>92.307692307692307</c:v>
                </c:pt>
                <c:pt idx="456">
                  <c:v>93.548387096774192</c:v>
                </c:pt>
                <c:pt idx="457">
                  <c:v>93.796526054590558</c:v>
                </c:pt>
                <c:pt idx="458">
                  <c:v>93.300248138957812</c:v>
                </c:pt>
                <c:pt idx="459">
                  <c:v>93.300248138957812</c:v>
                </c:pt>
                <c:pt idx="460">
                  <c:v>93.300248138957812</c:v>
                </c:pt>
                <c:pt idx="461">
                  <c:v>92.059553349875927</c:v>
                </c:pt>
                <c:pt idx="462">
                  <c:v>91.563275434243181</c:v>
                </c:pt>
                <c:pt idx="463">
                  <c:v>91.811414392059561</c:v>
                </c:pt>
                <c:pt idx="464">
                  <c:v>92.803970223325067</c:v>
                </c:pt>
                <c:pt idx="465">
                  <c:v>91.563275434243181</c:v>
                </c:pt>
                <c:pt idx="466">
                  <c:v>91.563275434243181</c:v>
                </c:pt>
              </c:numCache>
            </c:numRef>
          </c:val>
          <c:smooth val="0"/>
          <c:extLst>
            <c:ext xmlns:c16="http://schemas.microsoft.com/office/drawing/2014/chart" uri="{C3380CC4-5D6E-409C-BE32-E72D297353CC}">
              <c16:uniqueId val="{00000003-E2BC-446C-8328-BB1A9C55268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032581192"/>
        <c:axId val="1032581848"/>
      </c:lineChart>
      <c:dateAx>
        <c:axId val="1032581192"/>
        <c:scaling>
          <c:orientation val="minMax"/>
        </c:scaling>
        <c:delete val="0"/>
        <c:axPos val="b"/>
        <c:majorGridlines>
          <c:spPr>
            <a:ln>
              <a:solidFill>
                <a:schemeClr val="dk1">
                  <a:lumMod val="15000"/>
                  <a:lumOff val="85000"/>
                </a:schemeClr>
              </a:solidFill>
            </a:ln>
            <a:effectLst/>
          </c:spPr>
        </c:majorGridlines>
        <c:numFmt formatCode="m/d/yy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2581848"/>
        <c:crosses val="autoZero"/>
        <c:auto val="1"/>
        <c:lblOffset val="100"/>
        <c:baseTimeUnit val="days"/>
      </c:dateAx>
      <c:valAx>
        <c:axId val="1032581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25811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Daily Return Platinum</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Data!$J$1</c:f>
              <c:strCache>
                <c:ptCount val="1"/>
                <c:pt idx="0">
                  <c:v>Daily Return Platinum</c:v>
                </c:pt>
              </c:strCache>
            </c:strRef>
          </c:tx>
          <c:spPr>
            <a:solidFill>
              <a:schemeClr val="accent1">
                <a:alpha val="70000"/>
              </a:schemeClr>
            </a:solidFill>
            <a:ln>
              <a:noFill/>
            </a:ln>
            <a:effectLst/>
          </c:spPr>
          <c:invertIfNegative val="0"/>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Data!$J$2:$J$468</c:f>
              <c:numCache>
                <c:formatCode>_-* #,##0.00_-;\-* #,##0.00_-;_-* "-"??_-;_-@_-</c:formatCode>
                <c:ptCount val="467"/>
                <c:pt idx="1">
                  <c:v>0</c:v>
                </c:pt>
                <c:pt idx="2">
                  <c:v>-6.219960418433701E-3</c:v>
                </c:pt>
                <c:pt idx="3">
                  <c:v>-1.6500711237553343E-2</c:v>
                </c:pt>
                <c:pt idx="4">
                  <c:v>1.7356089094590686E-3</c:v>
                </c:pt>
                <c:pt idx="5">
                  <c:v>1.155067860236789E-3</c:v>
                </c:pt>
                <c:pt idx="6">
                  <c:v>4.9033746755119704E-3</c:v>
                </c:pt>
                <c:pt idx="7">
                  <c:v>1.6360505166475317E-2</c:v>
                </c:pt>
                <c:pt idx="8">
                  <c:v>1.7226772098277322E-2</c:v>
                </c:pt>
                <c:pt idx="9">
                  <c:v>5.5524708495280405E-4</c:v>
                </c:pt>
                <c:pt idx="10">
                  <c:v>6.1043285238623754E-3</c:v>
                </c:pt>
                <c:pt idx="11">
                  <c:v>-5.0468836183122402E-3</c:v>
                </c:pt>
                <c:pt idx="12">
                  <c:v>1.255647642542345E-2</c:v>
                </c:pt>
                <c:pt idx="13">
                  <c:v>4.3799616753353405E-3</c:v>
                </c:pt>
                <c:pt idx="14">
                  <c:v>-1.2810029980921232E-2</c:v>
                </c:pt>
                <c:pt idx="15">
                  <c:v>8.5588072887907238E-3</c:v>
                </c:pt>
                <c:pt idx="16">
                  <c:v>-6.5699425130030112E-3</c:v>
                </c:pt>
                <c:pt idx="17">
                  <c:v>-1.5155690272802424E-2</c:v>
                </c:pt>
                <c:pt idx="18">
                  <c:v>1.4549524342473419E-2</c:v>
                </c:pt>
                <c:pt idx="19">
                  <c:v>-1.516822945394374E-2</c:v>
                </c:pt>
                <c:pt idx="20">
                  <c:v>6.1607392887146461E-3</c:v>
                </c:pt>
                <c:pt idx="21">
                  <c:v>-1.3915947676036739E-3</c:v>
                </c:pt>
                <c:pt idx="22">
                  <c:v>1.9230769230769232E-2</c:v>
                </c:pt>
                <c:pt idx="23">
                  <c:v>2.7344818156959257E-3</c:v>
                </c:pt>
                <c:pt idx="24">
                  <c:v>2.7270248159258249E-3</c:v>
                </c:pt>
                <c:pt idx="25">
                  <c:v>2.7196083763937995E-3</c:v>
                </c:pt>
                <c:pt idx="26">
                  <c:v>-1.3561160835367507E-3</c:v>
                </c:pt>
                <c:pt idx="27">
                  <c:v>1.0320478001086366E-2</c:v>
                </c:pt>
                <c:pt idx="28">
                  <c:v>-1.0752688172043011E-3</c:v>
                </c:pt>
                <c:pt idx="29">
                  <c:v>-1.6550053821313242E-2</c:v>
                </c:pt>
                <c:pt idx="30">
                  <c:v>-1.2724038856204678E-2</c:v>
                </c:pt>
                <c:pt idx="31">
                  <c:v>1.4135254988913526E-2</c:v>
                </c:pt>
                <c:pt idx="32">
                  <c:v>5.4659743099207429E-4</c:v>
                </c:pt>
                <c:pt idx="33">
                  <c:v>-2.7314941272876261E-4</c:v>
                </c:pt>
                <c:pt idx="34">
                  <c:v>9.0163934426229515E-3</c:v>
                </c:pt>
                <c:pt idx="35">
                  <c:v>-5.957216355266721E-3</c:v>
                </c:pt>
                <c:pt idx="36">
                  <c:v>8.6897303187142717E-3</c:v>
                </c:pt>
                <c:pt idx="37">
                  <c:v>-3.2650085068459879E-2</c:v>
                </c:pt>
                <c:pt idx="38">
                  <c:v>-3.9084310441094361E-3</c:v>
                </c:pt>
                <c:pt idx="39">
                  <c:v>-8.4080717488789242E-4</c:v>
                </c:pt>
                <c:pt idx="40">
                  <c:v>1.3183730715287518E-2</c:v>
                </c:pt>
                <c:pt idx="41">
                  <c:v>1.1074197120708748E-3</c:v>
                </c:pt>
                <c:pt idx="42">
                  <c:v>1.8805309734513276E-2</c:v>
                </c:pt>
                <c:pt idx="43">
                  <c:v>4.0716612377850164E-3</c:v>
                </c:pt>
                <c:pt idx="44">
                  <c:v>-1.1895106785617735E-2</c:v>
                </c:pt>
                <c:pt idx="45">
                  <c:v>8.2079343365253077E-3</c:v>
                </c:pt>
                <c:pt idx="46">
                  <c:v>-1.1940298507462687E-2</c:v>
                </c:pt>
                <c:pt idx="47">
                  <c:v>-7.964844822850866E-3</c:v>
                </c:pt>
                <c:pt idx="48">
                  <c:v>-1.937984496124031E-3</c:v>
                </c:pt>
                <c:pt idx="49">
                  <c:v>-2.1081830790568655E-2</c:v>
                </c:pt>
                <c:pt idx="50">
                  <c:v>9.3510909606120719E-3</c:v>
                </c:pt>
                <c:pt idx="51">
                  <c:v>-1.403705783267827E-2</c:v>
                </c:pt>
                <c:pt idx="52">
                  <c:v>-3.1321184510250573E-2</c:v>
                </c:pt>
                <c:pt idx="53">
                  <c:v>-3.8212815990593769E-3</c:v>
                </c:pt>
                <c:pt idx="54">
                  <c:v>3.5408675125405725E-3</c:v>
                </c:pt>
                <c:pt idx="55">
                  <c:v>1.2643340194060571E-2</c:v>
                </c:pt>
                <c:pt idx="56">
                  <c:v>1.3792102206736353E-2</c:v>
                </c:pt>
                <c:pt idx="57">
                  <c:v>-4.1529428612344264E-3</c:v>
                </c:pt>
                <c:pt idx="58">
                  <c:v>1.092896174863388E-2</c:v>
                </c:pt>
                <c:pt idx="59">
                  <c:v>-1.1379800853485065E-3</c:v>
                </c:pt>
                <c:pt idx="60">
                  <c:v>-3.1330105383081744E-3</c:v>
                </c:pt>
                <c:pt idx="61">
                  <c:v>-2.5714285714285713E-3</c:v>
                </c:pt>
                <c:pt idx="62">
                  <c:v>-2.5780578630764826E-3</c:v>
                </c:pt>
                <c:pt idx="63">
                  <c:v>1.6082711085582999E-2</c:v>
                </c:pt>
                <c:pt idx="64">
                  <c:v>-5.6529112492933857E-4</c:v>
                </c:pt>
                <c:pt idx="65">
                  <c:v>-1.6968325791855204E-3</c:v>
                </c:pt>
                <c:pt idx="66">
                  <c:v>1.2464589235127478E-2</c:v>
                </c:pt>
                <c:pt idx="67">
                  <c:v>4.1969781757134859E-3</c:v>
                </c:pt>
                <c:pt idx="68">
                  <c:v>-5.5725828921705215E-4</c:v>
                </c:pt>
                <c:pt idx="69">
                  <c:v>-4.7393364928909956E-3</c:v>
                </c:pt>
                <c:pt idx="70">
                  <c:v>1.5686274509803921E-2</c:v>
                </c:pt>
                <c:pt idx="71">
                  <c:v>-1.5995587424158852E-2</c:v>
                </c:pt>
                <c:pt idx="72">
                  <c:v>-7.8475336322869956E-3</c:v>
                </c:pt>
                <c:pt idx="73">
                  <c:v>3.3898305084745762E-3</c:v>
                </c:pt>
                <c:pt idx="74">
                  <c:v>1.0416666666666666E-2</c:v>
                </c:pt>
                <c:pt idx="75">
                  <c:v>-3.0649205906937865E-3</c:v>
                </c:pt>
                <c:pt idx="76">
                  <c:v>-4.1922861934041364E-3</c:v>
                </c:pt>
                <c:pt idx="77">
                  <c:v>-4.7712601740106655E-3</c:v>
                </c:pt>
                <c:pt idx="78">
                  <c:v>1.6920473773265651E-2</c:v>
                </c:pt>
                <c:pt idx="79">
                  <c:v>7.2102052135330002E-3</c:v>
                </c:pt>
                <c:pt idx="80">
                  <c:v>3.5792951541850221E-3</c:v>
                </c:pt>
                <c:pt idx="81">
                  <c:v>1.6460905349794238E-3</c:v>
                </c:pt>
                <c:pt idx="82">
                  <c:v>-1.1229800054779512E-2</c:v>
                </c:pt>
                <c:pt idx="83">
                  <c:v>1.1041551246537431E-2</c:v>
                </c:pt>
                <c:pt idx="84">
                  <c:v>8.0660628078885362E-3</c:v>
                </c:pt>
                <c:pt idx="85">
                  <c:v>1.8128448346152751E-2</c:v>
                </c:pt>
                <c:pt idx="86">
                  <c:v>-7.3251468232781777E-3</c:v>
                </c:pt>
                <c:pt idx="87">
                  <c:v>-2.8505658104212139E-3</c:v>
                </c:pt>
                <c:pt idx="88">
                  <c:v>-1.6359399777775341E-2</c:v>
                </c:pt>
                <c:pt idx="89">
                  <c:v>-3.2709127299646361E-2</c:v>
                </c:pt>
                <c:pt idx="90">
                  <c:v>1.1751700680272118E-2</c:v>
                </c:pt>
                <c:pt idx="91">
                  <c:v>6.0345262308584393E-3</c:v>
                </c:pt>
                <c:pt idx="92">
                  <c:v>2.2277917014764184E-4</c:v>
                </c:pt>
                <c:pt idx="93">
                  <c:v>-1.1286819978840682E-2</c:v>
                </c:pt>
                <c:pt idx="94">
                  <c:v>-2.7483203144799922E-3</c:v>
                </c:pt>
                <c:pt idx="95">
                  <c:v>-3.6425243540872767E-3</c:v>
                </c:pt>
                <c:pt idx="96">
                  <c:v>-3.7125205463923111E-3</c:v>
                </c:pt>
                <c:pt idx="97">
                  <c:v>5.9735457260702606E-3</c:v>
                </c:pt>
                <c:pt idx="98">
                  <c:v>2.8276544606249118E-4</c:v>
                </c:pt>
                <c:pt idx="99">
                  <c:v>-1.8374558303886925E-3</c:v>
                </c:pt>
                <c:pt idx="100">
                  <c:v>3.5570659869725136E-3</c:v>
                </c:pt>
                <c:pt idx="101">
                  <c:v>-1.059951009719038E-2</c:v>
                </c:pt>
                <c:pt idx="102">
                  <c:v>7.5584711922418715E-3</c:v>
                </c:pt>
                <c:pt idx="103">
                  <c:v>7.7848549186128801E-3</c:v>
                </c:pt>
                <c:pt idx="104">
                  <c:v>-5.8988764044943824E-3</c:v>
                </c:pt>
                <c:pt idx="105">
                  <c:v>1.7236507487990958E-2</c:v>
                </c:pt>
                <c:pt idx="106">
                  <c:v>7.4999999999994949E-4</c:v>
                </c:pt>
                <c:pt idx="107">
                  <c:v>1.712604435562225E-2</c:v>
                </c:pt>
                <c:pt idx="108">
                  <c:v>-7.5046392315249429E-3</c:v>
                </c:pt>
                <c:pt idx="109">
                  <c:v>-1.4847809948032914E-3</c:v>
                </c:pt>
                <c:pt idx="110">
                  <c:v>1.2116205424755862E-3</c:v>
                </c:pt>
                <c:pt idx="111">
                  <c:v>-3.4764432465138953E-3</c:v>
                </c:pt>
                <c:pt idx="112">
                  <c:v>1.2154799821155523E-2</c:v>
                </c:pt>
                <c:pt idx="113">
                  <c:v>-5.5626755378616662E-3</c:v>
                </c:pt>
                <c:pt idx="114">
                  <c:v>9.1036222545174857E-3</c:v>
                </c:pt>
                <c:pt idx="115">
                  <c:v>-4.6466128637808512E-3</c:v>
                </c:pt>
                <c:pt idx="116">
                  <c:v>-1.8291018291018292E-2</c:v>
                </c:pt>
                <c:pt idx="117">
                  <c:v>-1.8464961067852816E-3</c:v>
                </c:pt>
                <c:pt idx="118">
                  <c:v>-1.012993959926007E-2</c:v>
                </c:pt>
                <c:pt idx="119">
                  <c:v>-1.0216718266253921E-2</c:v>
                </c:pt>
                <c:pt idx="120">
                  <c:v>-7.6776523445270227E-4</c:v>
                </c:pt>
                <c:pt idx="121">
                  <c:v>-1.508252703471827E-2</c:v>
                </c:pt>
                <c:pt idx="122">
                  <c:v>1.0592314360011516E-2</c:v>
                </c:pt>
                <c:pt idx="123">
                  <c:v>-3.9340587707209287E-3</c:v>
                </c:pt>
                <c:pt idx="124">
                  <c:v>-2.3622951290220781E-2</c:v>
                </c:pt>
                <c:pt idx="125">
                  <c:v>-7.5258701787393901E-3</c:v>
                </c:pt>
                <c:pt idx="126">
                  <c:v>-8.4123222748815427E-3</c:v>
                </c:pt>
                <c:pt idx="127">
                  <c:v>1.1548572111363457E-2</c:v>
                </c:pt>
                <c:pt idx="128">
                  <c:v>1.8586877558131862E-2</c:v>
                </c:pt>
                <c:pt idx="129">
                  <c:v>-1.1596892032935174E-3</c:v>
                </c:pt>
                <c:pt idx="130">
                  <c:v>-1.7996052478810572E-3</c:v>
                </c:pt>
                <c:pt idx="131">
                  <c:v>2.3553358534457425E-3</c:v>
                </c:pt>
                <c:pt idx="132">
                  <c:v>1.0124452438281481E-2</c:v>
                </c:pt>
                <c:pt idx="133">
                  <c:v>-8.127512923607175E-3</c:v>
                </c:pt>
                <c:pt idx="134">
                  <c:v>9.583924486782398E-3</c:v>
                </c:pt>
                <c:pt idx="135">
                  <c:v>-3.9577836411610022E-3</c:v>
                </c:pt>
                <c:pt idx="136">
                  <c:v>-7.2559746616757325E-3</c:v>
                </c:pt>
                <c:pt idx="137">
                  <c:v>4.5826324032715721E-3</c:v>
                </c:pt>
                <c:pt idx="138">
                  <c:v>1.3800669823305285E-2</c:v>
                </c:pt>
                <c:pt idx="139">
                  <c:v>4.7844164720623472E-3</c:v>
                </c:pt>
                <c:pt idx="140">
                  <c:v>-1.1620656425372455E-3</c:v>
                </c:pt>
                <c:pt idx="141">
                  <c:v>6.4981129933884092E-3</c:v>
                </c:pt>
                <c:pt idx="142">
                  <c:v>-2.9038624189456391E-3</c:v>
                </c:pt>
                <c:pt idx="143">
                  <c:v>3.7605677609071119E-3</c:v>
                </c:pt>
                <c:pt idx="144">
                  <c:v>5.0704225352112674E-3</c:v>
                </c:pt>
                <c:pt idx="145">
                  <c:v>6.1659192825112103E-3</c:v>
                </c:pt>
                <c:pt idx="146">
                  <c:v>-3.0083565459610535E-3</c:v>
                </c:pt>
                <c:pt idx="147">
                  <c:v>9.722843093428751E-3</c:v>
                </c:pt>
                <c:pt idx="148">
                  <c:v>-6.9452130603209492E-3</c:v>
                </c:pt>
                <c:pt idx="149">
                  <c:v>-2.7585053916241997E-3</c:v>
                </c:pt>
                <c:pt idx="150">
                  <c:v>-5.0293378038558257E-3</c:v>
                </c:pt>
                <c:pt idx="151">
                  <c:v>5.6444818871103364E-3</c:v>
                </c:pt>
                <c:pt idx="152">
                  <c:v>3.6022451202144846E-3</c:v>
                </c:pt>
                <c:pt idx="153">
                  <c:v>-8.8202559821924931E-3</c:v>
                </c:pt>
                <c:pt idx="154">
                  <c:v>-3.3085366195997001E-2</c:v>
                </c:pt>
                <c:pt idx="155">
                  <c:v>-1.8696798318449601E-3</c:v>
                </c:pt>
                <c:pt idx="156">
                  <c:v>-1.1634671320535194E-3</c:v>
                </c:pt>
                <c:pt idx="157">
                  <c:v>2.1840419336051253E-2</c:v>
                </c:pt>
                <c:pt idx="158">
                  <c:v>8.5494442861214024E-3</c:v>
                </c:pt>
                <c:pt idx="159">
                  <c:v>1.0737496467928794E-2</c:v>
                </c:pt>
                <c:pt idx="160">
                  <c:v>4.8923679060665359E-3</c:v>
                </c:pt>
                <c:pt idx="161">
                  <c:v>6.2595632215885384E-3</c:v>
                </c:pt>
                <c:pt idx="162">
                  <c:v>5.2529720763063309E-3</c:v>
                </c:pt>
                <c:pt idx="163">
                  <c:v>1.333883388338834E-2</c:v>
                </c:pt>
                <c:pt idx="164">
                  <c:v>6.7851811643370873E-4</c:v>
                </c:pt>
                <c:pt idx="165">
                  <c:v>1.7222674260916733E-2</c:v>
                </c:pt>
                <c:pt idx="166">
                  <c:v>1.5064658045593921E-2</c:v>
                </c:pt>
                <c:pt idx="167">
                  <c:v>-2.0856317310218045E-2</c:v>
                </c:pt>
                <c:pt idx="168">
                  <c:v>-2.7524412490610557E-2</c:v>
                </c:pt>
                <c:pt idx="169">
                  <c:v>4.1379310344827587E-3</c:v>
                </c:pt>
                <c:pt idx="170">
                  <c:v>7.0054945054945058E-3</c:v>
                </c:pt>
                <c:pt idx="171">
                  <c:v>-5.0470604283181014E-3</c:v>
                </c:pt>
                <c:pt idx="172">
                  <c:v>1.6890595009596904E-2</c:v>
                </c:pt>
                <c:pt idx="173">
                  <c:v>-4.2064390875262659E-3</c:v>
                </c:pt>
                <c:pt idx="174">
                  <c:v>1.4080693203357211E-3</c:v>
                </c:pt>
                <c:pt idx="175">
                  <c:v>1.806284138229414E-2</c:v>
                </c:pt>
                <c:pt idx="176">
                  <c:v>3.1872509960159364E-3</c:v>
                </c:pt>
                <c:pt idx="177">
                  <c:v>-1.8003706645485836E-2</c:v>
                </c:pt>
                <c:pt idx="178">
                  <c:v>-1.7794553788083041E-2</c:v>
                </c:pt>
                <c:pt idx="179">
                  <c:v>2.1959923140269007E-2</c:v>
                </c:pt>
                <c:pt idx="180">
                  <c:v>-1.5041633091592801E-2</c:v>
                </c:pt>
                <c:pt idx="181">
                  <c:v>-1.3907826561221708E-2</c:v>
                </c:pt>
                <c:pt idx="182">
                  <c:v>4.5630530973451329E-3</c:v>
                </c:pt>
                <c:pt idx="183">
                  <c:v>-1.3764624913971095E-4</c:v>
                </c:pt>
                <c:pt idx="184">
                  <c:v>-1.583149779735683E-2</c:v>
                </c:pt>
                <c:pt idx="185">
                  <c:v>1.3288571828227725E-2</c:v>
                </c:pt>
                <c:pt idx="186">
                  <c:v>-2.0430701270016567E-2</c:v>
                </c:pt>
                <c:pt idx="187">
                  <c:v>3.1003382187147687E-3</c:v>
                </c:pt>
                <c:pt idx="188">
                  <c:v>-1.0396178701882551E-2</c:v>
                </c:pt>
                <c:pt idx="189">
                  <c:v>-4.1169789892106755E-2</c:v>
                </c:pt>
                <c:pt idx="190">
                  <c:v>-4.7231270358306189E-2</c:v>
                </c:pt>
                <c:pt idx="191">
                  <c:v>-2.937062937062937E-2</c:v>
                </c:pt>
                <c:pt idx="192">
                  <c:v>0</c:v>
                </c:pt>
                <c:pt idx="193">
                  <c:v>-2.1453730387447967E-2</c:v>
                </c:pt>
                <c:pt idx="194">
                  <c:v>-2.617801047120419E-3</c:v>
                </c:pt>
                <c:pt idx="195">
                  <c:v>6.5616797900262466E-4</c:v>
                </c:pt>
                <c:pt idx="196">
                  <c:v>-1.0655737704918032E-2</c:v>
                </c:pt>
                <c:pt idx="197">
                  <c:v>-2.0712510356255178E-2</c:v>
                </c:pt>
                <c:pt idx="198">
                  <c:v>1.0490693739424704E-2</c:v>
                </c:pt>
                <c:pt idx="199">
                  <c:v>1.3060951105157401E-2</c:v>
                </c:pt>
                <c:pt idx="200">
                  <c:v>-1.1570247933884297E-2</c:v>
                </c:pt>
                <c:pt idx="201">
                  <c:v>1.9397993311036789E-2</c:v>
                </c:pt>
                <c:pt idx="202">
                  <c:v>-2.2965879265091863E-3</c:v>
                </c:pt>
                <c:pt idx="203">
                  <c:v>1.9401512660309109E-2</c:v>
                </c:pt>
                <c:pt idx="204">
                  <c:v>-1.064516129032258E-2</c:v>
                </c:pt>
                <c:pt idx="205">
                  <c:v>1.4346266710140202E-2</c:v>
                </c:pt>
                <c:pt idx="206">
                  <c:v>-9.6432015429122472E-4</c:v>
                </c:pt>
                <c:pt idx="207">
                  <c:v>-1.3191763191763193E-2</c:v>
                </c:pt>
                <c:pt idx="208">
                  <c:v>-1.1085751548744702E-2</c:v>
                </c:pt>
                <c:pt idx="209">
                  <c:v>-1.3188262446422684E-2</c:v>
                </c:pt>
                <c:pt idx="210">
                  <c:v>1.0023387905111928E-2</c:v>
                </c:pt>
                <c:pt idx="211">
                  <c:v>2.2163413827323852E-2</c:v>
                </c:pt>
                <c:pt idx="212">
                  <c:v>1.3268608414239482E-2</c:v>
                </c:pt>
                <c:pt idx="213">
                  <c:v>1.916320664324497E-2</c:v>
                </c:pt>
                <c:pt idx="214">
                  <c:v>2.6324036352240676E-2</c:v>
                </c:pt>
                <c:pt idx="215">
                  <c:v>5.4961832061068703E-3</c:v>
                </c:pt>
                <c:pt idx="216">
                  <c:v>-2.8545399331916185E-2</c:v>
                </c:pt>
                <c:pt idx="217">
                  <c:v>-5.939356048765239E-3</c:v>
                </c:pt>
                <c:pt idx="218">
                  <c:v>7.8616352201257862E-3</c:v>
                </c:pt>
                <c:pt idx="219">
                  <c:v>2.3712948517940719E-2</c:v>
                </c:pt>
                <c:pt idx="220">
                  <c:v>-4.2669917708015852E-3</c:v>
                </c:pt>
                <c:pt idx="221">
                  <c:v>1.499846954392409E-2</c:v>
                </c:pt>
                <c:pt idx="222">
                  <c:v>1.8094089264173703E-3</c:v>
                </c:pt>
                <c:pt idx="223">
                  <c:v>-2.0168573148705599E-2</c:v>
                </c:pt>
                <c:pt idx="224">
                  <c:v>-3.533026113671275E-3</c:v>
                </c:pt>
                <c:pt idx="225">
                  <c:v>1.3873901649452751E-2</c:v>
                </c:pt>
                <c:pt idx="226">
                  <c:v>-1.6724950585373271E-3</c:v>
                </c:pt>
                <c:pt idx="227">
                  <c:v>-9.1379835516296074E-4</c:v>
                </c:pt>
                <c:pt idx="228">
                  <c:v>-1.2347560975609757E-2</c:v>
                </c:pt>
                <c:pt idx="229">
                  <c:v>-2.2534341719401142E-2</c:v>
                </c:pt>
                <c:pt idx="230">
                  <c:v>7.4214432338544131E-3</c:v>
                </c:pt>
                <c:pt idx="231">
                  <c:v>-2.8996865203761754E-2</c:v>
                </c:pt>
                <c:pt idx="232">
                  <c:v>1.1783696529459242E-2</c:v>
                </c:pt>
                <c:pt idx="233">
                  <c:v>-1.2284620293554562E-2</c:v>
                </c:pt>
                <c:pt idx="234">
                  <c:v>-3.7150702632854143E-3</c:v>
                </c:pt>
                <c:pt idx="235">
                  <c:v>-7.4578469520103765E-3</c:v>
                </c:pt>
                <c:pt idx="236">
                  <c:v>8.5788957856910222E-3</c:v>
                </c:pt>
                <c:pt idx="237">
                  <c:v>-4.780938437319894E-3</c:v>
                </c:pt>
                <c:pt idx="238">
                  <c:v>1.4808787632221317E-2</c:v>
                </c:pt>
                <c:pt idx="239">
                  <c:v>9.6215522771007055E-4</c:v>
                </c:pt>
                <c:pt idx="240">
                  <c:v>-8.0102531239987177E-3</c:v>
                </c:pt>
                <c:pt idx="241">
                  <c:v>-1.776485788113695E-2</c:v>
                </c:pt>
                <c:pt idx="242">
                  <c:v>2.6307135810588623E-3</c:v>
                </c:pt>
                <c:pt idx="243">
                  <c:v>1.3119055428009183E-3</c:v>
                </c:pt>
                <c:pt idx="244">
                  <c:v>-2.1290533901080905E-2</c:v>
                </c:pt>
                <c:pt idx="245">
                  <c:v>1.3721552878179385E-2</c:v>
                </c:pt>
                <c:pt idx="246">
                  <c:v>-1.8157807857378673E-2</c:v>
                </c:pt>
                <c:pt idx="247">
                  <c:v>-8.4061869535978478E-3</c:v>
                </c:pt>
                <c:pt idx="248">
                  <c:v>-3.5435740929128517E-2</c:v>
                </c:pt>
                <c:pt idx="249">
                  <c:v>-1.1425558094568465E-2</c:v>
                </c:pt>
                <c:pt idx="250">
                  <c:v>9.9573257467994308E-3</c:v>
                </c:pt>
                <c:pt idx="251">
                  <c:v>-6.3380281690140847E-3</c:v>
                </c:pt>
                <c:pt idx="252">
                  <c:v>1.4883061658398299E-2</c:v>
                </c:pt>
                <c:pt idx="253">
                  <c:v>-2.4441340782122905E-3</c:v>
                </c:pt>
                <c:pt idx="254">
                  <c:v>-4.5502275113755691E-3</c:v>
                </c:pt>
                <c:pt idx="255">
                  <c:v>2.4613220815752463E-3</c:v>
                </c:pt>
                <c:pt idx="256">
                  <c:v>0</c:v>
                </c:pt>
                <c:pt idx="257">
                  <c:v>2.104524728165556E-3</c:v>
                </c:pt>
                <c:pt idx="258">
                  <c:v>-3.0626531326566328E-2</c:v>
                </c:pt>
                <c:pt idx="259">
                  <c:v>-1.037732442679176E-2</c:v>
                </c:pt>
                <c:pt idx="260">
                  <c:v>1.7600957398677657E-2</c:v>
                </c:pt>
                <c:pt idx="261">
                  <c:v>0</c:v>
                </c:pt>
                <c:pt idx="262">
                  <c:v>2.2588741484403013E-2</c:v>
                </c:pt>
                <c:pt idx="263">
                  <c:v>-4.5582047685834501E-3</c:v>
                </c:pt>
                <c:pt idx="264">
                  <c:v>-5.9880239520958087E-3</c:v>
                </c:pt>
                <c:pt idx="265">
                  <c:v>-6.7328136073706588E-3</c:v>
                </c:pt>
                <c:pt idx="266">
                  <c:v>1.7481270067784518E-2</c:v>
                </c:pt>
                <c:pt idx="267">
                  <c:v>2.5070126227208975E-2</c:v>
                </c:pt>
                <c:pt idx="268">
                  <c:v>2.3772874978621517E-2</c:v>
                </c:pt>
                <c:pt idx="269">
                  <c:v>1.6304710992315768E-3</c:v>
                </c:pt>
                <c:pt idx="270">
                  <c:v>-6.297783767195521E-3</c:v>
                </c:pt>
                <c:pt idx="271">
                  <c:v>6.0422960725075529E-3</c:v>
                </c:pt>
                <c:pt idx="272">
                  <c:v>1.5722389055722354E-2</c:v>
                </c:pt>
                <c:pt idx="273">
                  <c:v>7.8183514447528648E-4</c:v>
                </c:pt>
                <c:pt idx="274">
                  <c:v>-1.0635155096011101E-3</c:v>
                </c:pt>
                <c:pt idx="275">
                  <c:v>8.3331690358364619E-3</c:v>
                </c:pt>
                <c:pt idx="276">
                  <c:v>1.7884260677438101E-2</c:v>
                </c:pt>
                <c:pt idx="277">
                  <c:v>-7.9206018889066056E-3</c:v>
                </c:pt>
                <c:pt idx="278">
                  <c:v>2.0892227858885417E-2</c:v>
                </c:pt>
                <c:pt idx="279">
                  <c:v>1.7347874189979486E-2</c:v>
                </c:pt>
                <c:pt idx="280">
                  <c:v>7.6498113957953664E-3</c:v>
                </c:pt>
                <c:pt idx="281">
                  <c:v>-5.5504162812210914E-3</c:v>
                </c:pt>
                <c:pt idx="282">
                  <c:v>-1.5733333333333266E-2</c:v>
                </c:pt>
                <c:pt idx="283">
                  <c:v>1.9450202566897411E-2</c:v>
                </c:pt>
                <c:pt idx="284">
                  <c:v>7.7255871446229914E-3</c:v>
                </c:pt>
                <c:pt idx="285">
                  <c:v>-4.1398344066237349E-3</c:v>
                </c:pt>
                <c:pt idx="286">
                  <c:v>1.4657428791378655E-3</c:v>
                </c:pt>
                <c:pt idx="287">
                  <c:v>1.4986501694206423E-2</c:v>
                </c:pt>
                <c:pt idx="288">
                  <c:v>8.4822780975461979E-3</c:v>
                </c:pt>
                <c:pt idx="289">
                  <c:v>-5.1066386302192849E-3</c:v>
                </c:pt>
                <c:pt idx="290">
                  <c:v>1.358695652173913E-3</c:v>
                </c:pt>
                <c:pt idx="291">
                  <c:v>-3.8052163425297426E-3</c:v>
                </c:pt>
                <c:pt idx="292">
                  <c:v>-1.2597309829654797E-2</c:v>
                </c:pt>
                <c:pt idx="293">
                  <c:v>1.9495687039045545E-3</c:v>
                </c:pt>
                <c:pt idx="294">
                  <c:v>-6.0025331791397872E-3</c:v>
                </c:pt>
                <c:pt idx="295">
                  <c:v>5.3862726992920896E-3</c:v>
                </c:pt>
                <c:pt idx="296">
                  <c:v>8.4187968773917037E-3</c:v>
                </c:pt>
                <c:pt idx="297">
                  <c:v>2.4134790528233151E-2</c:v>
                </c:pt>
                <c:pt idx="298">
                  <c:v>2.2160960426856446E-2</c:v>
                </c:pt>
                <c:pt idx="299">
                  <c:v>-8.0040368185699978E-4</c:v>
                </c:pt>
                <c:pt idx="300">
                  <c:v>-5.5840951966332261E-3</c:v>
                </c:pt>
                <c:pt idx="301">
                  <c:v>-3.8701090985506698E-3</c:v>
                </c:pt>
                <c:pt idx="302">
                  <c:v>7.1784353940814536E-3</c:v>
                </c:pt>
                <c:pt idx="303">
                  <c:v>-2.2981818181818183E-2</c:v>
                </c:pt>
                <c:pt idx="304">
                  <c:v>1.2505582849486378E-2</c:v>
                </c:pt>
                <c:pt idx="305">
                  <c:v>-5.8814880164681667E-4</c:v>
                </c:pt>
                <c:pt idx="306">
                  <c:v>-2.1550684125349353E-2</c:v>
                </c:pt>
                <c:pt idx="307">
                  <c:v>-2.8719558771344193E-2</c:v>
                </c:pt>
                <c:pt idx="308">
                  <c:v>9.3629247993658286E-3</c:v>
                </c:pt>
                <c:pt idx="309">
                  <c:v>1.9938650306748466E-2</c:v>
                </c:pt>
                <c:pt idx="310">
                  <c:v>1.3082706766917293E-2</c:v>
                </c:pt>
                <c:pt idx="311">
                  <c:v>6.3826629063381329E-3</c:v>
                </c:pt>
                <c:pt idx="312">
                  <c:v>-4.1297935103244837E-3</c:v>
                </c:pt>
                <c:pt idx="313">
                  <c:v>-8.8862559241706159E-3</c:v>
                </c:pt>
                <c:pt idx="314">
                  <c:v>7.7704722056186493E-3</c:v>
                </c:pt>
                <c:pt idx="315">
                  <c:v>-8.451957295373666E-3</c:v>
                </c:pt>
                <c:pt idx="316">
                  <c:v>7.1781067743382681E-3</c:v>
                </c:pt>
                <c:pt idx="317">
                  <c:v>-1.6700816629547078E-2</c:v>
                </c:pt>
                <c:pt idx="318">
                  <c:v>-9.5915150124122588E-3</c:v>
                </c:pt>
                <c:pt idx="319">
                  <c:v>-1.1812776337856315E-2</c:v>
                </c:pt>
                <c:pt idx="320">
                  <c:v>3.7768918401855679E-3</c:v>
                </c:pt>
                <c:pt idx="321">
                  <c:v>1.3298493698124875E-2</c:v>
                </c:pt>
                <c:pt idx="322">
                  <c:v>3.5980171467055607E-3</c:v>
                </c:pt>
                <c:pt idx="323">
                  <c:v>-1.1069731448677766E-2</c:v>
                </c:pt>
                <c:pt idx="324">
                  <c:v>-4.8907229099801313E-3</c:v>
                </c:pt>
                <c:pt idx="325">
                  <c:v>6.7577945016126552E-3</c:v>
                </c:pt>
                <c:pt idx="326">
                  <c:v>7.4019832189169237E-3</c:v>
                </c:pt>
                <c:pt idx="327">
                  <c:v>-4.9973347547974407E-3</c:v>
                </c:pt>
                <c:pt idx="328">
                  <c:v>-2.5873142460566285E-2</c:v>
                </c:pt>
                <c:pt idx="329">
                  <c:v>2.8122715029403858E-3</c:v>
                </c:pt>
                <c:pt idx="330">
                  <c:v>-2.1687242541894507E-3</c:v>
                </c:pt>
                <c:pt idx="331">
                  <c:v>7.0886550291977069E-3</c:v>
                </c:pt>
                <c:pt idx="332">
                  <c:v>-8.9116279069766761E-3</c:v>
                </c:pt>
                <c:pt idx="333">
                  <c:v>-8.2909400361672707E-3</c:v>
                </c:pt>
                <c:pt idx="334">
                  <c:v>1.2461511281611225E-2</c:v>
                </c:pt>
                <c:pt idx="335">
                  <c:v>-1.2619731651533374E-2</c:v>
                </c:pt>
                <c:pt idx="336">
                  <c:v>-5.2891351822164558E-3</c:v>
                </c:pt>
                <c:pt idx="337">
                  <c:v>5.552030456852792E-3</c:v>
                </c:pt>
                <c:pt idx="338">
                  <c:v>-3.9438397223536831E-3</c:v>
                </c:pt>
                <c:pt idx="339">
                  <c:v>1.2670256572695597E-3</c:v>
                </c:pt>
                <c:pt idx="340">
                  <c:v>6.3271116735210374E-4</c:v>
                </c:pt>
                <c:pt idx="341">
                  <c:v>-1.3278533038254822E-2</c:v>
                </c:pt>
                <c:pt idx="342">
                  <c:v>-8.971483498878564E-3</c:v>
                </c:pt>
                <c:pt idx="343">
                  <c:v>4.8884578079534079E-3</c:v>
                </c:pt>
                <c:pt idx="344">
                  <c:v>9.6971802890494351E-3</c:v>
                </c:pt>
                <c:pt idx="345">
                  <c:v>1.9118874790488996E-3</c:v>
                </c:pt>
                <c:pt idx="346">
                  <c:v>-3.2630889303048149E-3</c:v>
                </c:pt>
                <c:pt idx="347">
                  <c:v>3.1142310146777979E-3</c:v>
                </c:pt>
                <c:pt idx="348">
                  <c:v>-6.1264218642645167E-3</c:v>
                </c:pt>
                <c:pt idx="349">
                  <c:v>-1.6239398303728527E-2</c:v>
                </c:pt>
                <c:pt idx="350">
                  <c:v>-6.3440216542605798E-3</c:v>
                </c:pt>
                <c:pt idx="351">
                  <c:v>1.1459404241944038E-3</c:v>
                </c:pt>
                <c:pt idx="352">
                  <c:v>-1.1531317042541015E-2</c:v>
                </c:pt>
                <c:pt idx="353">
                  <c:v>-7.4441687344913151E-3</c:v>
                </c:pt>
                <c:pt idx="354">
                  <c:v>-8.0799999999999275E-3</c:v>
                </c:pt>
                <c:pt idx="355">
                  <c:v>-1.5713632819851137E-2</c:v>
                </c:pt>
                <c:pt idx="356">
                  <c:v>-1.7753499487879822E-2</c:v>
                </c:pt>
                <c:pt idx="357">
                  <c:v>-3.5592631213068409E-3</c:v>
                </c:pt>
                <c:pt idx="358">
                  <c:v>-1.3953034087262274E-3</c:v>
                </c:pt>
                <c:pt idx="359">
                  <c:v>1.4929648311419672E-2</c:v>
                </c:pt>
                <c:pt idx="360">
                  <c:v>1.8929616245052486E-3</c:v>
                </c:pt>
                <c:pt idx="361">
                  <c:v>7.9903813122639018E-3</c:v>
                </c:pt>
                <c:pt idx="362">
                  <c:v>-1.525427194590807E-2</c:v>
                </c:pt>
                <c:pt idx="363">
                  <c:v>-1.3670185153140682E-2</c:v>
                </c:pt>
                <c:pt idx="364">
                  <c:v>-3.5087719298245615E-3</c:v>
                </c:pt>
                <c:pt idx="365">
                  <c:v>7.7464788732394367E-3</c:v>
                </c:pt>
                <c:pt idx="366">
                  <c:v>5.9399021663172607E-3</c:v>
                </c:pt>
                <c:pt idx="367">
                  <c:v>-6.5995137200416812E-3</c:v>
                </c:pt>
                <c:pt idx="368">
                  <c:v>-2.062937062937063E-2</c:v>
                </c:pt>
                <c:pt idx="369">
                  <c:v>1.0710460549803642E-2</c:v>
                </c:pt>
                <c:pt idx="370">
                  <c:v>2.0840692334864006E-2</c:v>
                </c:pt>
                <c:pt idx="371">
                  <c:v>-1.0463667820069128E-2</c:v>
                </c:pt>
                <c:pt idx="372">
                  <c:v>4.8955157076118272E-3</c:v>
                </c:pt>
                <c:pt idx="373">
                  <c:v>1.8352263237013451E-2</c:v>
                </c:pt>
                <c:pt idx="374">
                  <c:v>-1.5117033999658221E-2</c:v>
                </c:pt>
                <c:pt idx="375">
                  <c:v>-5.6414063963695906E-3</c:v>
                </c:pt>
                <c:pt idx="376">
                  <c:v>7.7669225401256871E-3</c:v>
                </c:pt>
                <c:pt idx="377">
                  <c:v>7.0076793640460973E-3</c:v>
                </c:pt>
                <c:pt idx="378">
                  <c:v>7.137699845281148E-3</c:v>
                </c:pt>
                <c:pt idx="379">
                  <c:v>2.0653680451718181E-2</c:v>
                </c:pt>
                <c:pt idx="380">
                  <c:v>-7.2380391737130491E-3</c:v>
                </c:pt>
                <c:pt idx="381">
                  <c:v>-2.088864331630429E-4</c:v>
                </c:pt>
                <c:pt idx="382">
                  <c:v>-1.3479359730412806E-3</c:v>
                </c:pt>
                <c:pt idx="383">
                  <c:v>-1.5960857094651656E-2</c:v>
                </c:pt>
                <c:pt idx="384">
                  <c:v>-1.3304985940607547E-2</c:v>
                </c:pt>
                <c:pt idx="385">
                  <c:v>-1.4040453186904718E-3</c:v>
                </c:pt>
                <c:pt idx="386">
                  <c:v>4.8166606342399457E-3</c:v>
                </c:pt>
                <c:pt idx="387">
                  <c:v>-1.1360487669714509E-2</c:v>
                </c:pt>
                <c:pt idx="388">
                  <c:v>-1.1946468609865439E-2</c:v>
                </c:pt>
                <c:pt idx="389">
                  <c:v>-1.4998404425061227E-2</c:v>
                </c:pt>
                <c:pt idx="390">
                  <c:v>4.233261339092869E-2</c:v>
                </c:pt>
                <c:pt idx="391">
                  <c:v>5.5118110236220602E-3</c:v>
                </c:pt>
                <c:pt idx="392">
                  <c:v>2.3437607330778085E-2</c:v>
                </c:pt>
                <c:pt idx="393">
                  <c:v>-6.6447412578025979E-3</c:v>
                </c:pt>
                <c:pt idx="394">
                  <c:v>-3.7499999999999691E-3</c:v>
                </c:pt>
                <c:pt idx="395">
                  <c:v>-2.0312658957577431E-2</c:v>
                </c:pt>
                <c:pt idx="396">
                  <c:v>-1.7307026652821047E-4</c:v>
                </c:pt>
                <c:pt idx="397">
                  <c:v>-1.4034966245456106E-2</c:v>
                </c:pt>
                <c:pt idx="398">
                  <c:v>2.5421705361029583E-3</c:v>
                </c:pt>
                <c:pt idx="399">
                  <c:v>-7.5301204819277117E-3</c:v>
                </c:pt>
                <c:pt idx="400">
                  <c:v>9.6340473585771903E-3</c:v>
                </c:pt>
                <c:pt idx="401">
                  <c:v>-8.9479203075847284E-3</c:v>
                </c:pt>
                <c:pt idx="402">
                  <c:v>-4.9375749453343118E-4</c:v>
                </c:pt>
                <c:pt idx="403">
                  <c:v>-8.0451658433310456E-3</c:v>
                </c:pt>
                <c:pt idx="404">
                  <c:v>9.5332953898691602E-3</c:v>
                </c:pt>
                <c:pt idx="405">
                  <c:v>-3.5236081747709656E-3</c:v>
                </c:pt>
                <c:pt idx="406">
                  <c:v>-1.0113154172560082E-2</c:v>
                </c:pt>
                <c:pt idx="407">
                  <c:v>-1.0802314781739028E-2</c:v>
                </c:pt>
                <c:pt idx="408">
                  <c:v>1.0595270768030792E-2</c:v>
                </c:pt>
                <c:pt idx="409">
                  <c:v>4.2165445774522718E-3</c:v>
                </c:pt>
                <c:pt idx="410">
                  <c:v>3.9497562537807026E-3</c:v>
                </c:pt>
                <c:pt idx="411">
                  <c:v>4.3240944212092642E-3</c:v>
                </c:pt>
                <c:pt idx="412">
                  <c:v>-1.0587238848108413E-3</c:v>
                </c:pt>
                <c:pt idx="413">
                  <c:v>-1.1940931251324711E-2</c:v>
                </c:pt>
                <c:pt idx="414">
                  <c:v>-7.4370709382151675E-3</c:v>
                </c:pt>
                <c:pt idx="415">
                  <c:v>1.2968299711815562E-2</c:v>
                </c:pt>
                <c:pt idx="416">
                  <c:v>-5.1351351351351547E-3</c:v>
                </c:pt>
                <c:pt idx="417">
                  <c:v>6.9989562332889834E-3</c:v>
                </c:pt>
                <c:pt idx="418">
                  <c:v>-9.9391581532953761E-5</c:v>
                </c:pt>
                <c:pt idx="419">
                  <c:v>2.5347372606376859E-3</c:v>
                </c:pt>
                <c:pt idx="420">
                  <c:v>-8.2861189801700045E-3</c:v>
                </c:pt>
                <c:pt idx="421">
                  <c:v>-9.7264871813182111E-3</c:v>
                </c:pt>
                <c:pt idx="422">
                  <c:v>6.7571465658983259E-3</c:v>
                </c:pt>
                <c:pt idx="423">
                  <c:v>-1.1460907560616805E-3</c:v>
                </c:pt>
                <c:pt idx="424">
                  <c:v>3.3941697443436426E-2</c:v>
                </c:pt>
                <c:pt idx="425">
                  <c:v>2.2520772933457275E-2</c:v>
                </c:pt>
                <c:pt idx="426">
                  <c:v>1.214176700016964E-2</c:v>
                </c:pt>
                <c:pt idx="427">
                  <c:v>1.1272325168381151E-2</c:v>
                </c:pt>
                <c:pt idx="428">
                  <c:v>1.7912880971788687E-2</c:v>
                </c:pt>
                <c:pt idx="429">
                  <c:v>3.8736979166666963E-3</c:v>
                </c:pt>
                <c:pt idx="430">
                  <c:v>4.8639709458802166E-3</c:v>
                </c:pt>
                <c:pt idx="431">
                  <c:v>-3.5302849398173722E-3</c:v>
                </c:pt>
                <c:pt idx="432">
                  <c:v>-1.6826642832161051E-2</c:v>
                </c:pt>
                <c:pt idx="433">
                  <c:v>-9.5520421607381127E-4</c:v>
                </c:pt>
                <c:pt idx="434">
                  <c:v>-5.8685832976162105E-3</c:v>
                </c:pt>
                <c:pt idx="435">
                  <c:v>2.1457234769342956E-2</c:v>
                </c:pt>
                <c:pt idx="436">
                  <c:v>7.4999999999999702E-3</c:v>
                </c:pt>
                <c:pt idx="437">
                  <c:v>1.1536850246527725E-2</c:v>
                </c:pt>
                <c:pt idx="438">
                  <c:v>1.2106151836629797E-3</c:v>
                </c:pt>
                <c:pt idx="439">
                  <c:v>7.4776466096032074E-3</c:v>
                </c:pt>
                <c:pt idx="440">
                  <c:v>5.2112942960015167E-3</c:v>
                </c:pt>
                <c:pt idx="441">
                  <c:v>1.0054356364094237E-3</c:v>
                </c:pt>
                <c:pt idx="442">
                  <c:v>7.7215229605448726E-3</c:v>
                </c:pt>
                <c:pt idx="443">
                  <c:v>2.5416601775424361E-2</c:v>
                </c:pt>
                <c:pt idx="444">
                  <c:v>2.3632331946174229E-2</c:v>
                </c:pt>
                <c:pt idx="445">
                  <c:v>1.4273420576278201E-2</c:v>
                </c:pt>
                <c:pt idx="446">
                  <c:v>-2.4956114686951487E-2</c:v>
                </c:pt>
                <c:pt idx="447">
                  <c:v>-2.1106010141926874E-2</c:v>
                </c:pt>
                <c:pt idx="448">
                  <c:v>4.9779913927340269E-3</c:v>
                </c:pt>
                <c:pt idx="449">
                  <c:v>-7.8082108216921582E-3</c:v>
                </c:pt>
                <c:pt idx="450">
                  <c:v>5.2874269904702792E-3</c:v>
                </c:pt>
                <c:pt idx="451">
                  <c:v>-8.3175340957739041E-3</c:v>
                </c:pt>
                <c:pt idx="452">
                  <c:v>3.9469626888683877E-3</c:v>
                </c:pt>
                <c:pt idx="453">
                  <c:v>4.2078751766078436E-3</c:v>
                </c:pt>
                <c:pt idx="454">
                  <c:v>8.9004434928887932E-3</c:v>
                </c:pt>
                <c:pt idx="455">
                  <c:v>7.7002364639544331E-3</c:v>
                </c:pt>
                <c:pt idx="456">
                  <c:v>1.0348977135980774E-2</c:v>
                </c:pt>
                <c:pt idx="457">
                  <c:v>-1.1314911862792348E-3</c:v>
                </c:pt>
                <c:pt idx="458">
                  <c:v>5.783103797770253E-3</c:v>
                </c:pt>
                <c:pt idx="459">
                  <c:v>1.8358032009484309E-2</c:v>
                </c:pt>
                <c:pt idx="460">
                  <c:v>-6.8045425705920677E-3</c:v>
                </c:pt>
                <c:pt idx="461">
                  <c:v>-6.9332114307147285E-3</c:v>
                </c:pt>
                <c:pt idx="462">
                  <c:v>-3.599988196760091E-3</c:v>
                </c:pt>
                <c:pt idx="463">
                  <c:v>-8.5290372256936441E-3</c:v>
                </c:pt>
                <c:pt idx="464">
                  <c:v>2.0609934585860065E-3</c:v>
                </c:pt>
                <c:pt idx="465">
                  <c:v>-1.5422677953976461E-2</c:v>
                </c:pt>
                <c:pt idx="466">
                  <c:v>-6.8300303355070587E-3</c:v>
                </c:pt>
              </c:numCache>
            </c:numRef>
          </c:val>
          <c:extLst>
            <c:ext xmlns:c16="http://schemas.microsoft.com/office/drawing/2014/chart" uri="{C3380CC4-5D6E-409C-BE32-E72D297353CC}">
              <c16:uniqueId val="{00000000-AE52-4FF8-934A-914B9AA749A0}"/>
            </c:ext>
          </c:extLst>
        </c:ser>
        <c:dLbls>
          <c:showLegendKey val="0"/>
          <c:showVal val="0"/>
          <c:showCatName val="0"/>
          <c:showSerName val="0"/>
          <c:showPercent val="0"/>
          <c:showBubbleSize val="0"/>
        </c:dLbls>
        <c:gapWidth val="80"/>
        <c:overlap val="25"/>
        <c:axId val="388011752"/>
        <c:axId val="388009784"/>
      </c:barChart>
      <c:dateAx>
        <c:axId val="388011752"/>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Time period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crossAx val="388009784"/>
        <c:crosses val="autoZero"/>
        <c:auto val="1"/>
        <c:lblOffset val="100"/>
        <c:baseTimeUnit val="days"/>
      </c:dateAx>
      <c:valAx>
        <c:axId val="38800978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Daily Return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8801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Data!$L$1</c:f>
              <c:strCache>
                <c:ptCount val="1"/>
                <c:pt idx="0">
                  <c:v>Daily Return Gold</c:v>
                </c:pt>
              </c:strCache>
            </c:strRef>
          </c:tx>
          <c:spPr>
            <a:solidFill>
              <a:schemeClr val="accent1">
                <a:alpha val="70000"/>
              </a:schemeClr>
            </a:solidFill>
            <a:ln>
              <a:noFill/>
            </a:ln>
            <a:effectLst/>
          </c:spPr>
          <c:invertIfNegative val="0"/>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Data!$L$2:$L$468</c:f>
              <c:numCache>
                <c:formatCode>_-* #,##0.00_-;\-* #,##0.00_-;_-* "-"??_-;_-@_-</c:formatCode>
                <c:ptCount val="467"/>
                <c:pt idx="1">
                  <c:v>0</c:v>
                </c:pt>
                <c:pt idx="2">
                  <c:v>-2.4088210347752281E-2</c:v>
                </c:pt>
                <c:pt idx="3">
                  <c:v>-1.7382235355467371E-3</c:v>
                </c:pt>
                <c:pt idx="4">
                  <c:v>-4.8755006094375964E-3</c:v>
                </c:pt>
                <c:pt idx="5">
                  <c:v>-1.4800233304170115E-3</c:v>
                </c:pt>
                <c:pt idx="6">
                  <c:v>4.461254262286796E-3</c:v>
                </c:pt>
                <c:pt idx="7">
                  <c:v>4.2524424284716717E-3</c:v>
                </c:pt>
                <c:pt idx="8">
                  <c:v>4.5746382633746179E-3</c:v>
                </c:pt>
                <c:pt idx="9">
                  <c:v>-1.0137983211442114E-2</c:v>
                </c:pt>
                <c:pt idx="10">
                  <c:v>-8.7786981903943476E-3</c:v>
                </c:pt>
                <c:pt idx="11">
                  <c:v>6.8295978615285345E-4</c:v>
                </c:pt>
                <c:pt idx="12">
                  <c:v>4.1096393057644363E-3</c:v>
                </c:pt>
                <c:pt idx="13">
                  <c:v>1.2278457884159061E-3</c:v>
                </c:pt>
                <c:pt idx="14">
                  <c:v>-1.726365580723109E-2</c:v>
                </c:pt>
                <c:pt idx="15">
                  <c:v>-2.6740351189944952E-3</c:v>
                </c:pt>
                <c:pt idx="16">
                  <c:v>-6.204009890666543E-3</c:v>
                </c:pt>
                <c:pt idx="17">
                  <c:v>-1.5213399782665513E-3</c:v>
                </c:pt>
                <c:pt idx="18">
                  <c:v>1.0155217965653877E-2</c:v>
                </c:pt>
                <c:pt idx="19">
                  <c:v>-2.3717353345469292E-2</c:v>
                </c:pt>
                <c:pt idx="20">
                  <c:v>1.7367744095956355E-2</c:v>
                </c:pt>
                <c:pt idx="21">
                  <c:v>-2.9549279970077021E-3</c:v>
                </c:pt>
                <c:pt idx="22">
                  <c:v>3.9765906362544678E-3</c:v>
                </c:pt>
                <c:pt idx="23">
                  <c:v>-2.0775726776772834E-3</c:v>
                </c:pt>
                <c:pt idx="24">
                  <c:v>1.425126561423477E-2</c:v>
                </c:pt>
                <c:pt idx="25">
                  <c:v>-4.0609886661498139E-3</c:v>
                </c:pt>
                <c:pt idx="26">
                  <c:v>1.8163620862216301E-3</c:v>
                </c:pt>
                <c:pt idx="27">
                  <c:v>9.4205579812032987E-3</c:v>
                </c:pt>
                <c:pt idx="28">
                  <c:v>-2.7858624810296091E-4</c:v>
                </c:pt>
                <c:pt idx="29">
                  <c:v>1.0999890001089985E-4</c:v>
                </c:pt>
                <c:pt idx="30">
                  <c:v>-4.9494060712714479E-3</c:v>
                </c:pt>
                <c:pt idx="31">
                  <c:v>3.537084116281607E-3</c:v>
                </c:pt>
                <c:pt idx="32">
                  <c:v>8.7748283584829796E-3</c:v>
                </c:pt>
                <c:pt idx="33">
                  <c:v>4.5858203523082631E-4</c:v>
                </c:pt>
                <c:pt idx="34">
                  <c:v>7.0356438669119887E-3</c:v>
                </c:pt>
                <c:pt idx="35">
                  <c:v>3.9231269416950109E-3</c:v>
                </c:pt>
                <c:pt idx="36">
                  <c:v>1.2176779198721923E-2</c:v>
                </c:pt>
                <c:pt idx="37">
                  <c:v>-5.2045931245333545E-3</c:v>
                </c:pt>
                <c:pt idx="38">
                  <c:v>8.9841544388297983E-3</c:v>
                </c:pt>
                <c:pt idx="39">
                  <c:v>-6.2477863568746444E-3</c:v>
                </c:pt>
                <c:pt idx="40">
                  <c:v>5.50296532846701E-3</c:v>
                </c:pt>
                <c:pt idx="41">
                  <c:v>6.2384800793996117E-4</c:v>
                </c:pt>
                <c:pt idx="42">
                  <c:v>1.5444781364241756E-2</c:v>
                </c:pt>
                <c:pt idx="43">
                  <c:v>8.5119446304980694E-4</c:v>
                </c:pt>
                <c:pt idx="44">
                  <c:v>-1.2896479609620077E-2</c:v>
                </c:pt>
                <c:pt idx="45">
                  <c:v>1.0522598870056561E-2</c:v>
                </c:pt>
                <c:pt idx="46">
                  <c:v>8.0368998532382666E-4</c:v>
                </c:pt>
                <c:pt idx="47">
                  <c:v>-2.1647288851645609E-3</c:v>
                </c:pt>
                <c:pt idx="48">
                  <c:v>1.4136253892718302E-3</c:v>
                </c:pt>
                <c:pt idx="49">
                  <c:v>-1.3396507264303286E-2</c:v>
                </c:pt>
                <c:pt idx="50">
                  <c:v>4.0019832837513043E-3</c:v>
                </c:pt>
                <c:pt idx="51">
                  <c:v>6.3141557021412012E-3</c:v>
                </c:pt>
                <c:pt idx="52">
                  <c:v>-2.1522714526079671E-2</c:v>
                </c:pt>
                <c:pt idx="53">
                  <c:v>2.2784265959733922E-3</c:v>
                </c:pt>
                <c:pt idx="54">
                  <c:v>3.4599107857714155E-3</c:v>
                </c:pt>
                <c:pt idx="55">
                  <c:v>1.0814122474567622E-2</c:v>
                </c:pt>
                <c:pt idx="56">
                  <c:v>6.1878920290365583E-3</c:v>
                </c:pt>
                <c:pt idx="57">
                  <c:v>-2.1013112181982457E-5</c:v>
                </c:pt>
                <c:pt idx="58">
                  <c:v>6.8294049662032006E-3</c:v>
                </c:pt>
                <c:pt idx="59">
                  <c:v>-4.6959788507026576E-3</c:v>
                </c:pt>
                <c:pt idx="60">
                  <c:v>-6.3607451158570005E-4</c:v>
                </c:pt>
                <c:pt idx="61">
                  <c:v>-6.5326562871570485E-3</c:v>
                </c:pt>
                <c:pt idx="62">
                  <c:v>-1.3376513658125112E-3</c:v>
                </c:pt>
                <c:pt idx="63">
                  <c:v>3.1864645752555389E-3</c:v>
                </c:pt>
                <c:pt idx="64">
                  <c:v>6.521341934758452E-3</c:v>
                </c:pt>
                <c:pt idx="65">
                  <c:v>-2.4436221461984222E-3</c:v>
                </c:pt>
                <c:pt idx="66">
                  <c:v>3.6044232922733E-3</c:v>
                </c:pt>
                <c:pt idx="67">
                  <c:v>1.5188814114857542E-2</c:v>
                </c:pt>
                <c:pt idx="68">
                  <c:v>2.7271540739010856E-3</c:v>
                </c:pt>
                <c:pt idx="69">
                  <c:v>-1.1166678084538666E-3</c:v>
                </c:pt>
                <c:pt idx="70">
                  <c:v>1.1563230846255754E-2</c:v>
                </c:pt>
                <c:pt idx="71">
                  <c:v>-7.9868197134779096E-3</c:v>
                </c:pt>
                <c:pt idx="72">
                  <c:v>-6.868742097529427E-3</c:v>
                </c:pt>
                <c:pt idx="73">
                  <c:v>2.8903723074805905E-3</c:v>
                </c:pt>
                <c:pt idx="74">
                  <c:v>1.1583064571467858E-2</c:v>
                </c:pt>
                <c:pt idx="75">
                  <c:v>8.4928570459509561E-3</c:v>
                </c:pt>
                <c:pt idx="76">
                  <c:v>5.7846236631465047E-3</c:v>
                </c:pt>
                <c:pt idx="77">
                  <c:v>6.8213736373970565E-4</c:v>
                </c:pt>
                <c:pt idx="78">
                  <c:v>4.1635479041916288E-3</c:v>
                </c:pt>
                <c:pt idx="79">
                  <c:v>2.462480449901864E-3</c:v>
                </c:pt>
                <c:pt idx="80">
                  <c:v>3.9834024896259523E-4</c:v>
                </c:pt>
                <c:pt idx="81">
                  <c:v>2.5218170355384358E-4</c:v>
                </c:pt>
                <c:pt idx="82">
                  <c:v>-6.1702593499337439E-4</c:v>
                </c:pt>
                <c:pt idx="83">
                  <c:v>1.3974639845980187E-2</c:v>
                </c:pt>
                <c:pt idx="84">
                  <c:v>5.7943496906407415E-3</c:v>
                </c:pt>
                <c:pt idx="85">
                  <c:v>1.7901314932951436E-2</c:v>
                </c:pt>
                <c:pt idx="86">
                  <c:v>-1.1734987529577372E-2</c:v>
                </c:pt>
                <c:pt idx="87">
                  <c:v>-6.0698223703367403E-3</c:v>
                </c:pt>
                <c:pt idx="88">
                  <c:v>-1.2793218617551182E-2</c:v>
                </c:pt>
                <c:pt idx="89">
                  <c:v>-2.7711828637754551E-2</c:v>
                </c:pt>
                <c:pt idx="90">
                  <c:v>1.4447534423116025E-2</c:v>
                </c:pt>
                <c:pt idx="91">
                  <c:v>1.2135597753410065E-2</c:v>
                </c:pt>
                <c:pt idx="92">
                  <c:v>1.671345995045399E-3</c:v>
                </c:pt>
                <c:pt idx="93">
                  <c:v>-9.9453926715381905E-3</c:v>
                </c:pt>
                <c:pt idx="94">
                  <c:v>3.130828670397046E-3</c:v>
                </c:pt>
                <c:pt idx="95">
                  <c:v>-7.2249153330235134E-3</c:v>
                </c:pt>
                <c:pt idx="96">
                  <c:v>-3.8260357720967127E-3</c:v>
                </c:pt>
                <c:pt idx="97">
                  <c:v>-1.6786409722688513E-3</c:v>
                </c:pt>
                <c:pt idx="98">
                  <c:v>6.9612590799032394E-3</c:v>
                </c:pt>
                <c:pt idx="99">
                  <c:v>-2.5381558294093323E-3</c:v>
                </c:pt>
                <c:pt idx="100">
                  <c:v>1.2689590517963001E-2</c:v>
                </c:pt>
                <c:pt idx="101">
                  <c:v>3.1276863056272025E-3</c:v>
                </c:pt>
                <c:pt idx="102">
                  <c:v>6.3281543542317133E-3</c:v>
                </c:pt>
                <c:pt idx="103">
                  <c:v>-8.5809921198992071E-4</c:v>
                </c:pt>
                <c:pt idx="104">
                  <c:v>-4.04505284137089E-3</c:v>
                </c:pt>
                <c:pt idx="105">
                  <c:v>1.1355034065102194E-2</c:v>
                </c:pt>
                <c:pt idx="106">
                  <c:v>4.8815412652954956E-4</c:v>
                </c:pt>
                <c:pt idx="107">
                  <c:v>-8.7824870702282558E-4</c:v>
                </c:pt>
                <c:pt idx="108">
                  <c:v>2.6045057950253941E-3</c:v>
                </c:pt>
                <c:pt idx="109">
                  <c:v>-4.0459799974022718E-3</c:v>
                </c:pt>
                <c:pt idx="110">
                  <c:v>5.464373977060134E-3</c:v>
                </c:pt>
                <c:pt idx="111">
                  <c:v>1.7510295405169074E-3</c:v>
                </c:pt>
                <c:pt idx="112">
                  <c:v>-3.2369792509630009E-4</c:v>
                </c:pt>
                <c:pt idx="113">
                  <c:v>-4.2094356118252754E-3</c:v>
                </c:pt>
                <c:pt idx="114">
                  <c:v>4.1947127109549101E-3</c:v>
                </c:pt>
                <c:pt idx="115">
                  <c:v>-8.0629492908489211E-3</c:v>
                </c:pt>
                <c:pt idx="116">
                  <c:v>-1.0152449972252264E-2</c:v>
                </c:pt>
                <c:pt idx="117">
                  <c:v>5.0656289162984399E-3</c:v>
                </c:pt>
                <c:pt idx="118">
                  <c:v>4.6594652771398343E-3</c:v>
                </c:pt>
                <c:pt idx="119">
                  <c:v>-7.0547658862886344E-4</c:v>
                </c:pt>
                <c:pt idx="120">
                  <c:v>6.3080141194928035E-3</c:v>
                </c:pt>
                <c:pt idx="121">
                  <c:v>8.1197830393971875E-4</c:v>
                </c:pt>
                <c:pt idx="122">
                  <c:v>3.6347114947750431E-3</c:v>
                </c:pt>
                <c:pt idx="123">
                  <c:v>1.7137683502555074E-3</c:v>
                </c:pt>
                <c:pt idx="124">
                  <c:v>-1.7786242293166308E-2</c:v>
                </c:pt>
                <c:pt idx="125">
                  <c:v>-1.2324175101879846E-2</c:v>
                </c:pt>
                <c:pt idx="126">
                  <c:v>-3.0612584434167212E-3</c:v>
                </c:pt>
                <c:pt idx="127">
                  <c:v>2.2362404459131116E-3</c:v>
                </c:pt>
                <c:pt idx="128">
                  <c:v>7.2598907686158669E-3</c:v>
                </c:pt>
                <c:pt idx="129">
                  <c:v>-7.9018713218277099E-3</c:v>
                </c:pt>
                <c:pt idx="130">
                  <c:v>-8.3780451228046369E-3</c:v>
                </c:pt>
                <c:pt idx="131">
                  <c:v>6.2442027719151784E-3</c:v>
                </c:pt>
                <c:pt idx="132">
                  <c:v>1.2410909309518029E-2</c:v>
                </c:pt>
                <c:pt idx="133">
                  <c:v>8.7421238412562254E-3</c:v>
                </c:pt>
                <c:pt idx="134">
                  <c:v>2.2761462489371562E-3</c:v>
                </c:pt>
                <c:pt idx="135">
                  <c:v>7.6808624492619203E-3</c:v>
                </c:pt>
                <c:pt idx="136">
                  <c:v>6.0356830618786619E-3</c:v>
                </c:pt>
                <c:pt idx="137">
                  <c:v>9.1601382710963311E-3</c:v>
                </c:pt>
                <c:pt idx="138">
                  <c:v>9.3640364865727257E-3</c:v>
                </c:pt>
                <c:pt idx="139">
                  <c:v>3.109240511128708E-3</c:v>
                </c:pt>
                <c:pt idx="140">
                  <c:v>3.9375039375039375E-3</c:v>
                </c:pt>
                <c:pt idx="141">
                  <c:v>7.0910859401963882E-3</c:v>
                </c:pt>
                <c:pt idx="142">
                  <c:v>-1.0219023584758615E-2</c:v>
                </c:pt>
                <c:pt idx="143">
                  <c:v>7.5860115206647701E-3</c:v>
                </c:pt>
                <c:pt idx="144">
                  <c:v>-6.1230865354576407E-3</c:v>
                </c:pt>
                <c:pt idx="145">
                  <c:v>6.6448733262085471E-3</c:v>
                </c:pt>
                <c:pt idx="146">
                  <c:v>8.0436153802919616E-3</c:v>
                </c:pt>
                <c:pt idx="147">
                  <c:v>3.1905337174363371E-3</c:v>
                </c:pt>
                <c:pt idx="148">
                  <c:v>-3.4891619835730647E-3</c:v>
                </c:pt>
                <c:pt idx="149">
                  <c:v>1.4253400675486967E-3</c:v>
                </c:pt>
                <c:pt idx="150">
                  <c:v>7.3826541662799366E-3</c:v>
                </c:pt>
                <c:pt idx="151">
                  <c:v>-5.4549475391307148E-3</c:v>
                </c:pt>
                <c:pt idx="152">
                  <c:v>2.6053119209388551E-2</c:v>
                </c:pt>
                <c:pt idx="153">
                  <c:v>3.4312958258583435E-4</c:v>
                </c:pt>
                <c:pt idx="154">
                  <c:v>-9.1590191063637902E-3</c:v>
                </c:pt>
                <c:pt idx="155">
                  <c:v>1.0488724772703796E-2</c:v>
                </c:pt>
                <c:pt idx="156">
                  <c:v>3.3495612453419893E-2</c:v>
                </c:pt>
                <c:pt idx="157">
                  <c:v>1.2137037446278994E-2</c:v>
                </c:pt>
                <c:pt idx="158">
                  <c:v>3.0251666283612883E-2</c:v>
                </c:pt>
                <c:pt idx="159">
                  <c:v>-1.6145673572962298E-2</c:v>
                </c:pt>
                <c:pt idx="160">
                  <c:v>-9.7500141715321231E-3</c:v>
                </c:pt>
                <c:pt idx="161">
                  <c:v>1.0847787509302088E-2</c:v>
                </c:pt>
                <c:pt idx="162">
                  <c:v>1.124104538890627E-2</c:v>
                </c:pt>
                <c:pt idx="163">
                  <c:v>3.1080248641988883E-3</c:v>
                </c:pt>
                <c:pt idx="164">
                  <c:v>1.8171667829727817E-2</c:v>
                </c:pt>
                <c:pt idx="165">
                  <c:v>1.5517052308367122E-2</c:v>
                </c:pt>
                <c:pt idx="166">
                  <c:v>2.456670806111981E-2</c:v>
                </c:pt>
                <c:pt idx="167">
                  <c:v>-3.6493465430016865E-2</c:v>
                </c:pt>
                <c:pt idx="168">
                  <c:v>-3.7755353187300014E-2</c:v>
                </c:pt>
                <c:pt idx="169">
                  <c:v>8.4293931746357437E-3</c:v>
                </c:pt>
                <c:pt idx="170">
                  <c:v>3.0324380689344167E-2</c:v>
                </c:pt>
                <c:pt idx="171">
                  <c:v>-2.1619847370004639E-2</c:v>
                </c:pt>
                <c:pt idx="172">
                  <c:v>2.6280033325318853E-2</c:v>
                </c:pt>
                <c:pt idx="173">
                  <c:v>-5.2903134415368805E-3</c:v>
                </c:pt>
                <c:pt idx="174">
                  <c:v>2.3552351948823678E-4</c:v>
                </c:pt>
                <c:pt idx="175">
                  <c:v>3.1065356076992588E-2</c:v>
                </c:pt>
                <c:pt idx="176">
                  <c:v>9.2146074099251716E-3</c:v>
                </c:pt>
                <c:pt idx="177">
                  <c:v>-1.3066839277350598E-2</c:v>
                </c:pt>
                <c:pt idx="178">
                  <c:v>-3.088941025914475E-2</c:v>
                </c:pt>
                <c:pt idx="179">
                  <c:v>2.900185422592947E-2</c:v>
                </c:pt>
                <c:pt idx="180">
                  <c:v>-7.7425702338812397E-3</c:v>
                </c:pt>
                <c:pt idx="181">
                  <c:v>-2.1770760359972028E-2</c:v>
                </c:pt>
                <c:pt idx="182">
                  <c:v>1.0080978350685813E-2</c:v>
                </c:pt>
                <c:pt idx="183">
                  <c:v>-7.6188917975566102E-3</c:v>
                </c:pt>
                <c:pt idx="184">
                  <c:v>-1.706940421953923E-2</c:v>
                </c:pt>
                <c:pt idx="185">
                  <c:v>1.3032758013385092E-2</c:v>
                </c:pt>
                <c:pt idx="186">
                  <c:v>-1.8323509283175509E-2</c:v>
                </c:pt>
                <c:pt idx="187">
                  <c:v>1.4027256167495021E-2</c:v>
                </c:pt>
                <c:pt idx="188">
                  <c:v>-1.1798428724295004E-2</c:v>
                </c:pt>
                <c:pt idx="189">
                  <c:v>-2.368782786770264E-2</c:v>
                </c:pt>
                <c:pt idx="190">
                  <c:v>-4.7887226816387365E-2</c:v>
                </c:pt>
                <c:pt idx="191">
                  <c:v>-1.8378802510864344E-2</c:v>
                </c:pt>
                <c:pt idx="192">
                  <c:v>1.4621698896301659E-2</c:v>
                </c:pt>
                <c:pt idx="193">
                  <c:v>-2.5046511486973847E-2</c:v>
                </c:pt>
                <c:pt idx="194">
                  <c:v>3.4808552958727852E-3</c:v>
                </c:pt>
                <c:pt idx="195">
                  <c:v>5.9278989098116549E-3</c:v>
                </c:pt>
                <c:pt idx="196">
                  <c:v>2.1151868569000601E-2</c:v>
                </c:pt>
                <c:pt idx="197">
                  <c:v>-2.0725794780259474E-2</c:v>
                </c:pt>
                <c:pt idx="198">
                  <c:v>1.0529880846085107E-2</c:v>
                </c:pt>
                <c:pt idx="199">
                  <c:v>6.325218610036324E-3</c:v>
                </c:pt>
                <c:pt idx="200">
                  <c:v>-8.2231762775292656E-3</c:v>
                </c:pt>
                <c:pt idx="201">
                  <c:v>2.362853741185093E-2</c:v>
                </c:pt>
                <c:pt idx="202">
                  <c:v>-8.439951090036004E-3</c:v>
                </c:pt>
                <c:pt idx="203">
                  <c:v>8.1989894128969443E-3</c:v>
                </c:pt>
                <c:pt idx="204">
                  <c:v>-4.7075529674289081E-3</c:v>
                </c:pt>
                <c:pt idx="205">
                  <c:v>7.5473281619048262E-3</c:v>
                </c:pt>
                <c:pt idx="206">
                  <c:v>-5.8783980770261189E-3</c:v>
                </c:pt>
                <c:pt idx="207">
                  <c:v>-7.7804710177454594E-3</c:v>
                </c:pt>
                <c:pt idx="208">
                  <c:v>-1.0314564043791604E-2</c:v>
                </c:pt>
                <c:pt idx="209">
                  <c:v>-1.2159073594392836E-2</c:v>
                </c:pt>
                <c:pt idx="210">
                  <c:v>1.3314412635735535E-2</c:v>
                </c:pt>
                <c:pt idx="211">
                  <c:v>6.7584846381470234E-3</c:v>
                </c:pt>
                <c:pt idx="212">
                  <c:v>3.1479062341243896E-2</c:v>
                </c:pt>
                <c:pt idx="213">
                  <c:v>1.1310267189671225E-2</c:v>
                </c:pt>
                <c:pt idx="214">
                  <c:v>1.1612805973956686E-2</c:v>
                </c:pt>
                <c:pt idx="215">
                  <c:v>-6.3042668424214635E-4</c:v>
                </c:pt>
                <c:pt idx="216">
                  <c:v>-1.6573476702509013E-2</c:v>
                </c:pt>
                <c:pt idx="217">
                  <c:v>2.9448639822726081E-3</c:v>
                </c:pt>
                <c:pt idx="218">
                  <c:v>1.0872725158439338E-2</c:v>
                </c:pt>
                <c:pt idx="219">
                  <c:v>1.4505924306913625E-2</c:v>
                </c:pt>
                <c:pt idx="220">
                  <c:v>-5.1989432028210622E-3</c:v>
                </c:pt>
                <c:pt idx="221">
                  <c:v>2.3053030518906798E-2</c:v>
                </c:pt>
                <c:pt idx="222">
                  <c:v>-4.9022338588379224E-3</c:v>
                </c:pt>
                <c:pt idx="223">
                  <c:v>-9.1529978167160658E-3</c:v>
                </c:pt>
                <c:pt idx="224">
                  <c:v>-6.5256080680244945E-3</c:v>
                </c:pt>
                <c:pt idx="225">
                  <c:v>1.7220200181983607E-2</c:v>
                </c:pt>
                <c:pt idx="226">
                  <c:v>-4.612339826016951E-3</c:v>
                </c:pt>
                <c:pt idx="227">
                  <c:v>2.190482074554308E-4</c:v>
                </c:pt>
                <c:pt idx="228">
                  <c:v>-9.7932413157982429E-3</c:v>
                </c:pt>
                <c:pt idx="229">
                  <c:v>-2.3591058081638746E-2</c:v>
                </c:pt>
                <c:pt idx="230">
                  <c:v>1.2603236185808134E-3</c:v>
                </c:pt>
                <c:pt idx="231">
                  <c:v>-2.7048348269961487E-2</c:v>
                </c:pt>
                <c:pt idx="232">
                  <c:v>1.341425607516753E-2</c:v>
                </c:pt>
                <c:pt idx="233">
                  <c:v>-4.441646762598366E-3</c:v>
                </c:pt>
                <c:pt idx="234">
                  <c:v>1.2113906173364501E-3</c:v>
                </c:pt>
                <c:pt idx="235">
                  <c:v>-6.3683365597997808E-3</c:v>
                </c:pt>
                <c:pt idx="236">
                  <c:v>1.7118792061917482E-2</c:v>
                </c:pt>
                <c:pt idx="237">
                  <c:v>1.9680555961106776E-3</c:v>
                </c:pt>
                <c:pt idx="238">
                  <c:v>1.7870048725899378E-2</c:v>
                </c:pt>
                <c:pt idx="239">
                  <c:v>-8.9327637742082065E-4</c:v>
                </c:pt>
                <c:pt idx="240">
                  <c:v>1.10613129147996E-3</c:v>
                </c:pt>
                <c:pt idx="241">
                  <c:v>-1.3596679547731501E-2</c:v>
                </c:pt>
                <c:pt idx="242">
                  <c:v>3.0179918746372869E-3</c:v>
                </c:pt>
                <c:pt idx="243">
                  <c:v>7.8694595532923899E-3</c:v>
                </c:pt>
                <c:pt idx="244">
                  <c:v>-1.9187047881501808E-2</c:v>
                </c:pt>
                <c:pt idx="245">
                  <c:v>1.884826560835294E-3</c:v>
                </c:pt>
                <c:pt idx="246">
                  <c:v>-2.6308716989950909E-2</c:v>
                </c:pt>
                <c:pt idx="247">
                  <c:v>-2.1001218070648097E-2</c:v>
                </c:pt>
                <c:pt idx="248">
                  <c:v>-3.5254386878895774E-2</c:v>
                </c:pt>
                <c:pt idx="249">
                  <c:v>-2.242622534226977E-3</c:v>
                </c:pt>
                <c:pt idx="250">
                  <c:v>1.8102284593637816E-2</c:v>
                </c:pt>
                <c:pt idx="251">
                  <c:v>-2.9269207917696385E-3</c:v>
                </c:pt>
                <c:pt idx="252">
                  <c:v>1.3567338029317562E-2</c:v>
                </c:pt>
                <c:pt idx="253">
                  <c:v>-4.1462961816948616E-4</c:v>
                </c:pt>
                <c:pt idx="254">
                  <c:v>-5.9929545637463786E-3</c:v>
                </c:pt>
                <c:pt idx="255">
                  <c:v>4.9827162031699699E-4</c:v>
                </c:pt>
                <c:pt idx="256">
                  <c:v>3.7351760201707998E-4</c:v>
                </c:pt>
                <c:pt idx="257">
                  <c:v>-8.5441364074800193E-3</c:v>
                </c:pt>
                <c:pt idx="258">
                  <c:v>-2.3719260365800056E-2</c:v>
                </c:pt>
                <c:pt idx="259">
                  <c:v>-6.0819194692143244E-3</c:v>
                </c:pt>
                <c:pt idx="260">
                  <c:v>1.1468527849828922E-2</c:v>
                </c:pt>
                <c:pt idx="261">
                  <c:v>1.6435377629979767E-3</c:v>
                </c:pt>
                <c:pt idx="262">
                  <c:v>2.3769848110479049E-2</c:v>
                </c:pt>
                <c:pt idx="263">
                  <c:v>5.0514499532272588E-3</c:v>
                </c:pt>
                <c:pt idx="264">
                  <c:v>6.89997517994547E-3</c:v>
                </c:pt>
                <c:pt idx="265">
                  <c:v>-2.9395089725892218E-3</c:v>
                </c:pt>
                <c:pt idx="266">
                  <c:v>-3.9432615346581225E-3</c:v>
                </c:pt>
                <c:pt idx="267">
                  <c:v>1.2894258393988455E-2</c:v>
                </c:pt>
                <c:pt idx="268">
                  <c:v>5.8933439519711578E-3</c:v>
                </c:pt>
                <c:pt idx="269">
                  <c:v>5.0427230704580307E-3</c:v>
                </c:pt>
                <c:pt idx="270">
                  <c:v>-6.8171489168307835E-3</c:v>
                </c:pt>
                <c:pt idx="271">
                  <c:v>2.928615009151894E-3</c:v>
                </c:pt>
                <c:pt idx="272">
                  <c:v>5.0188587419394085E-3</c:v>
                </c:pt>
                <c:pt idx="273">
                  <c:v>4.7819375926879282E-3</c:v>
                </c:pt>
                <c:pt idx="274">
                  <c:v>-9.6388445435111687E-4</c:v>
                </c:pt>
                <c:pt idx="275">
                  <c:v>5.0049748243737339E-3</c:v>
                </c:pt>
                <c:pt idx="276">
                  <c:v>6.3180631806317895E-3</c:v>
                </c:pt>
                <c:pt idx="277">
                  <c:v>-6.8567476359126626E-3</c:v>
                </c:pt>
                <c:pt idx="278">
                  <c:v>2.6949954372988732E-2</c:v>
                </c:pt>
                <c:pt idx="279">
                  <c:v>5.8927725845771611E-3</c:v>
                </c:pt>
                <c:pt idx="280">
                  <c:v>1.0705256734373548E-2</c:v>
                </c:pt>
                <c:pt idx="281">
                  <c:v>-5.1751798374993531E-3</c:v>
                </c:pt>
                <c:pt idx="282">
                  <c:v>4.3524250463853904E-3</c:v>
                </c:pt>
                <c:pt idx="283">
                  <c:v>3.3379373848988155E-3</c:v>
                </c:pt>
                <c:pt idx="284">
                  <c:v>9.2233566594011277E-3</c:v>
                </c:pt>
                <c:pt idx="285">
                  <c:v>-1.8886261850092081E-2</c:v>
                </c:pt>
                <c:pt idx="286">
                  <c:v>-3.4178131788559544E-3</c:v>
                </c:pt>
                <c:pt idx="287">
                  <c:v>1.4607492661377109E-2</c:v>
                </c:pt>
                <c:pt idx="288">
                  <c:v>-7.0353140683364875E-3</c:v>
                </c:pt>
                <c:pt idx="289">
                  <c:v>-2.1924763443341533E-3</c:v>
                </c:pt>
                <c:pt idx="290">
                  <c:v>-4.2789406730658558E-3</c:v>
                </c:pt>
                <c:pt idx="291">
                  <c:v>1.5679442508709744E-4</c:v>
                </c:pt>
                <c:pt idx="292">
                  <c:v>-1.2135147218496044E-3</c:v>
                </c:pt>
                <c:pt idx="293">
                  <c:v>4.633236056691757E-3</c:v>
                </c:pt>
                <c:pt idx="294">
                  <c:v>-4.6292277869487378E-5</c:v>
                </c:pt>
                <c:pt idx="295">
                  <c:v>-2.7140104278182177E-3</c:v>
                </c:pt>
                <c:pt idx="296">
                  <c:v>6.7135512771413939E-3</c:v>
                </c:pt>
                <c:pt idx="297">
                  <c:v>1.3937001066313187E-2</c:v>
                </c:pt>
                <c:pt idx="298">
                  <c:v>9.7150295884897171E-3</c:v>
                </c:pt>
                <c:pt idx="299">
                  <c:v>2.5109502201304096E-3</c:v>
                </c:pt>
                <c:pt idx="300">
                  <c:v>-4.6218298627490719E-3</c:v>
                </c:pt>
                <c:pt idx="301">
                  <c:v>-2.6911901605122749E-3</c:v>
                </c:pt>
                <c:pt idx="302">
                  <c:v>9.3625543084720955E-3</c:v>
                </c:pt>
                <c:pt idx="303">
                  <c:v>-4.8973506778834629E-2</c:v>
                </c:pt>
                <c:pt idx="304">
                  <c:v>1.2629283672687666E-2</c:v>
                </c:pt>
                <c:pt idx="305">
                  <c:v>-3.305631212607994E-3</c:v>
                </c:pt>
                <c:pt idx="306">
                  <c:v>-3.5618358052084019E-3</c:v>
                </c:pt>
                <c:pt idx="307">
                  <c:v>-1.8857310284207479E-2</c:v>
                </c:pt>
                <c:pt idx="308">
                  <c:v>6.366763820536147E-3</c:v>
                </c:pt>
                <c:pt idx="309">
                  <c:v>8.7775522558131043E-3</c:v>
                </c:pt>
                <c:pt idx="310">
                  <c:v>8.1658106685022734E-3</c:v>
                </c:pt>
                <c:pt idx="311">
                  <c:v>-7.1951682082106345E-3</c:v>
                </c:pt>
                <c:pt idx="312">
                  <c:v>-1.5999341687630796E-2</c:v>
                </c:pt>
                <c:pt idx="313">
                  <c:v>-1.7454154471058959E-2</c:v>
                </c:pt>
                <c:pt idx="314">
                  <c:v>8.2376829920723423E-3</c:v>
                </c:pt>
                <c:pt idx="315">
                  <c:v>9.4667848507319348E-4</c:v>
                </c:pt>
                <c:pt idx="316">
                  <c:v>2.7228915662650495E-3</c:v>
                </c:pt>
                <c:pt idx="317">
                  <c:v>-8.2606397039386732E-3</c:v>
                </c:pt>
                <c:pt idx="318">
                  <c:v>-2.0596448929888363E-4</c:v>
                </c:pt>
                <c:pt idx="319">
                  <c:v>-2.7447392497712553E-3</c:v>
                </c:pt>
                <c:pt idx="320">
                  <c:v>9.7211252202442436E-3</c:v>
                </c:pt>
                <c:pt idx="321">
                  <c:v>1.6950478368132765E-2</c:v>
                </c:pt>
                <c:pt idx="322">
                  <c:v>-5.5027306561266425E-3</c:v>
                </c:pt>
                <c:pt idx="323">
                  <c:v>-1.0167958733199615E-2</c:v>
                </c:pt>
                <c:pt idx="324">
                  <c:v>-1.268272744758684E-3</c:v>
                </c:pt>
                <c:pt idx="325">
                  <c:v>4.0804781020360101E-3</c:v>
                </c:pt>
                <c:pt idx="326">
                  <c:v>5.5923517247580875E-3</c:v>
                </c:pt>
                <c:pt idx="327">
                  <c:v>-1.8805731724762739E-2</c:v>
                </c:pt>
                <c:pt idx="328">
                  <c:v>-1.5405830645210358E-2</c:v>
                </c:pt>
                <c:pt idx="329">
                  <c:v>6.4537226133257871E-3</c:v>
                </c:pt>
                <c:pt idx="330">
                  <c:v>3.1877785474764722E-3</c:v>
                </c:pt>
                <c:pt idx="331">
                  <c:v>2.3037954571842253E-3</c:v>
                </c:pt>
                <c:pt idx="332">
                  <c:v>1.2029020851115728E-2</c:v>
                </c:pt>
                <c:pt idx="333">
                  <c:v>-4.8194803395321155E-4</c:v>
                </c:pt>
                <c:pt idx="334">
                  <c:v>1.0029352733058815E-2</c:v>
                </c:pt>
                <c:pt idx="335">
                  <c:v>-1.0514569421817966E-2</c:v>
                </c:pt>
                <c:pt idx="336">
                  <c:v>-3.7813225582727628E-3</c:v>
                </c:pt>
                <c:pt idx="337">
                  <c:v>-1.3984066639224234E-3</c:v>
                </c:pt>
                <c:pt idx="338">
                  <c:v>-4.5284528695357139E-3</c:v>
                </c:pt>
                <c:pt idx="339">
                  <c:v>5.0545033798194664E-4</c:v>
                </c:pt>
                <c:pt idx="340">
                  <c:v>0</c:v>
                </c:pt>
                <c:pt idx="341">
                  <c:v>-2.501628188663015E-3</c:v>
                </c:pt>
                <c:pt idx="342">
                  <c:v>2.105173234400389E-3</c:v>
                </c:pt>
                <c:pt idx="343">
                  <c:v>8.2812205057641397E-4</c:v>
                </c:pt>
                <c:pt idx="344">
                  <c:v>8.3960502059465657E-3</c:v>
                </c:pt>
                <c:pt idx="345">
                  <c:v>3.209788648691007E-3</c:v>
                </c:pt>
                <c:pt idx="346">
                  <c:v>1.2028266426101339E-3</c:v>
                </c:pt>
                <c:pt idx="347">
                  <c:v>-1.3936026430394573E-3</c:v>
                </c:pt>
                <c:pt idx="348">
                  <c:v>-5.3716547463652986E-3</c:v>
                </c:pt>
                <c:pt idx="349">
                  <c:v>-1.0595706078016317E-2</c:v>
                </c:pt>
                <c:pt idx="350">
                  <c:v>3.8142275577941107E-3</c:v>
                </c:pt>
                <c:pt idx="351">
                  <c:v>-2.2347797493637105E-3</c:v>
                </c:pt>
                <c:pt idx="352">
                  <c:v>-2.0188581367672594E-2</c:v>
                </c:pt>
                <c:pt idx="353">
                  <c:v>-9.9036419241717941E-3</c:v>
                </c:pt>
                <c:pt idx="354">
                  <c:v>2.7994992356423724E-3</c:v>
                </c:pt>
                <c:pt idx="355">
                  <c:v>-9.1717795259782763E-3</c:v>
                </c:pt>
                <c:pt idx="356">
                  <c:v>-1.4359883500063354E-2</c:v>
                </c:pt>
                <c:pt idx="357">
                  <c:v>-8.0361272418932057E-3</c:v>
                </c:pt>
                <c:pt idx="358">
                  <c:v>-3.0047726669300808E-3</c:v>
                </c:pt>
                <c:pt idx="359">
                  <c:v>2.2538760822827183E-2</c:v>
                </c:pt>
                <c:pt idx="360">
                  <c:v>1.189122577448597E-2</c:v>
                </c:pt>
                <c:pt idx="361">
                  <c:v>5.0220026491018299E-5</c:v>
                </c:pt>
                <c:pt idx="362">
                  <c:v>-1.542305109003367E-2</c:v>
                </c:pt>
                <c:pt idx="363">
                  <c:v>-4.4947401976410291E-3</c:v>
                </c:pt>
                <c:pt idx="364">
                  <c:v>-1.4089468122578663E-3</c:v>
                </c:pt>
                <c:pt idx="365">
                  <c:v>8.8375821709154867E-3</c:v>
                </c:pt>
                <c:pt idx="366">
                  <c:v>2.3521484014934124E-4</c:v>
                </c:pt>
                <c:pt idx="367">
                  <c:v>-1.1599084784543027E-2</c:v>
                </c:pt>
                <c:pt idx="368">
                  <c:v>5.2920940102241052E-3</c:v>
                </c:pt>
                <c:pt idx="369">
                  <c:v>-1.8869372769256645E-3</c:v>
                </c:pt>
                <c:pt idx="370">
                  <c:v>4.0802855623129422E-2</c:v>
                </c:pt>
                <c:pt idx="371">
                  <c:v>-3.23255957145496E-3</c:v>
                </c:pt>
                <c:pt idx="372">
                  <c:v>-1.1119004231398553E-3</c:v>
                </c:pt>
                <c:pt idx="373">
                  <c:v>1.3914226523607804E-3</c:v>
                </c:pt>
                <c:pt idx="374">
                  <c:v>-1.8464768727227732E-2</c:v>
                </c:pt>
                <c:pt idx="375">
                  <c:v>2.5481313703283972E-3</c:v>
                </c:pt>
                <c:pt idx="376">
                  <c:v>2.0835294486804957E-3</c:v>
                </c:pt>
                <c:pt idx="377">
                  <c:v>8.1602234510918751E-3</c:v>
                </c:pt>
                <c:pt idx="378">
                  <c:v>4.5036650515592001E-3</c:v>
                </c:pt>
                <c:pt idx="379">
                  <c:v>4.1309792523422676E-3</c:v>
                </c:pt>
                <c:pt idx="380">
                  <c:v>2.0754682120795271E-3</c:v>
                </c:pt>
                <c:pt idx="381">
                  <c:v>5.9615266424929464E-4</c:v>
                </c:pt>
                <c:pt idx="382">
                  <c:v>-5.865841149336303E-3</c:v>
                </c:pt>
                <c:pt idx="383">
                  <c:v>-6.8210463880582035E-3</c:v>
                </c:pt>
                <c:pt idx="384">
                  <c:v>-2.5630178913579046E-2</c:v>
                </c:pt>
                <c:pt idx="385">
                  <c:v>3.9392701177312309E-3</c:v>
                </c:pt>
                <c:pt idx="386">
                  <c:v>7.6504817323285144E-3</c:v>
                </c:pt>
                <c:pt idx="387">
                  <c:v>-7.2894577400787353E-3</c:v>
                </c:pt>
                <c:pt idx="388">
                  <c:v>8.0741037426966349E-4</c:v>
                </c:pt>
                <c:pt idx="389">
                  <c:v>-1.3702197941811673E-2</c:v>
                </c:pt>
                <c:pt idx="390">
                  <c:v>2.8834944577909725E-2</c:v>
                </c:pt>
                <c:pt idx="391">
                  <c:v>-1.8780518342317634E-4</c:v>
                </c:pt>
                <c:pt idx="392">
                  <c:v>1.2679231106380315E-2</c:v>
                </c:pt>
                <c:pt idx="393">
                  <c:v>-1.0634680186723962E-3</c:v>
                </c:pt>
                <c:pt idx="394">
                  <c:v>-6.7775418876847076E-3</c:v>
                </c:pt>
                <c:pt idx="395">
                  <c:v>-1.3043098935613371E-2</c:v>
                </c:pt>
                <c:pt idx="396">
                  <c:v>2.4814522494080908E-3</c:v>
                </c:pt>
                <c:pt idx="397">
                  <c:v>-1.2848936813463727E-2</c:v>
                </c:pt>
                <c:pt idx="398">
                  <c:v>5.8189985197285221E-3</c:v>
                </c:pt>
                <c:pt idx="399">
                  <c:v>-2.8228875919817592E-3</c:v>
                </c:pt>
                <c:pt idx="400">
                  <c:v>1.1278984700531198E-2</c:v>
                </c:pt>
                <c:pt idx="401">
                  <c:v>-1.8871722610837055E-4</c:v>
                </c:pt>
                <c:pt idx="402">
                  <c:v>-3.7624734173073889E-3</c:v>
                </c:pt>
                <c:pt idx="403">
                  <c:v>-6.239737274220101E-3</c:v>
                </c:pt>
                <c:pt idx="404">
                  <c:v>5.0269459555646462E-3</c:v>
                </c:pt>
                <c:pt idx="405">
                  <c:v>1.9412809925193884E-3</c:v>
                </c:pt>
                <c:pt idx="406">
                  <c:v>-4.7649100662669327E-3</c:v>
                </c:pt>
                <c:pt idx="407">
                  <c:v>2.5365420590380164E-3</c:v>
                </c:pt>
                <c:pt idx="408">
                  <c:v>1.4864480217590688E-2</c:v>
                </c:pt>
                <c:pt idx="409">
                  <c:v>7.0553772320732563E-3</c:v>
                </c:pt>
                <c:pt idx="410">
                  <c:v>4.4127567661239589E-3</c:v>
                </c:pt>
                <c:pt idx="411">
                  <c:v>-5.7304824696534818E-4</c:v>
                </c:pt>
                <c:pt idx="412">
                  <c:v>-4.728817425723085E-3</c:v>
                </c:pt>
                <c:pt idx="413">
                  <c:v>-9.1804497305333181E-3</c:v>
                </c:pt>
                <c:pt idx="414">
                  <c:v>-6.7834546227523379E-3</c:v>
                </c:pt>
                <c:pt idx="415">
                  <c:v>9.3476769291779126E-3</c:v>
                </c:pt>
                <c:pt idx="416">
                  <c:v>4.3779778980716829E-3</c:v>
                </c:pt>
                <c:pt idx="417">
                  <c:v>1.0555728034772093E-3</c:v>
                </c:pt>
                <c:pt idx="418">
                  <c:v>-4.3418930653725549E-5</c:v>
                </c:pt>
                <c:pt idx="419">
                  <c:v>3.1759225372642967E-3</c:v>
                </c:pt>
                <c:pt idx="420">
                  <c:v>1.8240840933684004E-3</c:v>
                </c:pt>
                <c:pt idx="421">
                  <c:v>-6.4498210097519108E-3</c:v>
                </c:pt>
                <c:pt idx="422">
                  <c:v>-6.6469948749806156E-3</c:v>
                </c:pt>
                <c:pt idx="423">
                  <c:v>2.5327538225821296E-3</c:v>
                </c:pt>
                <c:pt idx="424">
                  <c:v>7.4854968498534093E-3</c:v>
                </c:pt>
                <c:pt idx="425">
                  <c:v>5.8819887313481863E-4</c:v>
                </c:pt>
                <c:pt idx="426">
                  <c:v>2.7536276724111539E-3</c:v>
                </c:pt>
                <c:pt idx="427">
                  <c:v>1.0675717371181706E-2</c:v>
                </c:pt>
                <c:pt idx="428">
                  <c:v>1.0288191476370825E-2</c:v>
                </c:pt>
                <c:pt idx="429">
                  <c:v>9.6395008007734671E-3</c:v>
                </c:pt>
                <c:pt idx="430">
                  <c:v>-2.9929366694573524E-5</c:v>
                </c:pt>
                <c:pt idx="431">
                  <c:v>-3.8610038610038884E-3</c:v>
                </c:pt>
                <c:pt idx="432">
                  <c:v>1.6825911904333765E-3</c:v>
                </c:pt>
                <c:pt idx="433">
                  <c:v>-6.2391265222869344E-3</c:v>
                </c:pt>
                <c:pt idx="434">
                  <c:v>-5.4331421672205917E-4</c:v>
                </c:pt>
                <c:pt idx="435">
                  <c:v>2.1992027059676299E-2</c:v>
                </c:pt>
                <c:pt idx="436">
                  <c:v>2.8959639718441918E-4</c:v>
                </c:pt>
                <c:pt idx="437">
                  <c:v>1.9202363367799113E-3</c:v>
                </c:pt>
                <c:pt idx="438">
                  <c:v>-1.6217013121037889E-3</c:v>
                </c:pt>
                <c:pt idx="439">
                  <c:v>4.3000590667454062E-3</c:v>
                </c:pt>
                <c:pt idx="440">
                  <c:v>2.0802456066059776E-2</c:v>
                </c:pt>
                <c:pt idx="441">
                  <c:v>-5.4158384466914938E-3</c:v>
                </c:pt>
                <c:pt idx="442">
                  <c:v>3.4467776973208086E-3</c:v>
                </c:pt>
                <c:pt idx="443">
                  <c:v>-8.0822075972756667E-4</c:v>
                </c:pt>
                <c:pt idx="444">
                  <c:v>2.0938294430321244E-2</c:v>
                </c:pt>
                <c:pt idx="445">
                  <c:v>1.9014849692141249E-3</c:v>
                </c:pt>
                <c:pt idx="446">
                  <c:v>-5.0553547220967268E-3</c:v>
                </c:pt>
                <c:pt idx="447">
                  <c:v>5.9893837463453146E-3</c:v>
                </c:pt>
                <c:pt idx="448">
                  <c:v>-9.0293453724599832E-4</c:v>
                </c:pt>
                <c:pt idx="449">
                  <c:v>-1.0167193854497185E-3</c:v>
                </c:pt>
                <c:pt idx="450">
                  <c:v>2.5443853895736742E-3</c:v>
                </c:pt>
                <c:pt idx="451">
                  <c:v>-4.8784614516946953E-3</c:v>
                </c:pt>
                <c:pt idx="452">
                  <c:v>-2.15364561194704E-3</c:v>
                </c:pt>
                <c:pt idx="453">
                  <c:v>-4.4869792406214129E-3</c:v>
                </c:pt>
                <c:pt idx="454">
                  <c:v>1.3978034517187278E-2</c:v>
                </c:pt>
                <c:pt idx="455">
                  <c:v>-2.8977352651568945E-3</c:v>
                </c:pt>
                <c:pt idx="456">
                  <c:v>1.8057671688956863E-3</c:v>
                </c:pt>
                <c:pt idx="457">
                  <c:v>-3.3797104714690986E-4</c:v>
                </c:pt>
                <c:pt idx="458">
                  <c:v>1.8594692060629708E-3</c:v>
                </c:pt>
                <c:pt idx="459">
                  <c:v>6.974128233970805E-3</c:v>
                </c:pt>
                <c:pt idx="460">
                  <c:v>-5.4736371760501458E-3</c:v>
                </c:pt>
                <c:pt idx="461">
                  <c:v>-3.1730877232392812E-3</c:v>
                </c:pt>
                <c:pt idx="462">
                  <c:v>-6.0001690188456521E-3</c:v>
                </c:pt>
                <c:pt idx="463">
                  <c:v>-1.1052542084679735E-3</c:v>
                </c:pt>
                <c:pt idx="464">
                  <c:v>2.8371208897211113E-3</c:v>
                </c:pt>
                <c:pt idx="465">
                  <c:v>-7.2820890033099793E-3</c:v>
                </c:pt>
                <c:pt idx="466">
                  <c:v>-9.6495827823629022E-3</c:v>
                </c:pt>
              </c:numCache>
            </c:numRef>
          </c:val>
          <c:extLst>
            <c:ext xmlns:c16="http://schemas.microsoft.com/office/drawing/2014/chart" uri="{C3380CC4-5D6E-409C-BE32-E72D297353CC}">
              <c16:uniqueId val="{00000000-7565-453B-A112-D99394317B78}"/>
            </c:ext>
          </c:extLst>
        </c:ser>
        <c:dLbls>
          <c:showLegendKey val="0"/>
          <c:showVal val="0"/>
          <c:showCatName val="0"/>
          <c:showSerName val="0"/>
          <c:showPercent val="0"/>
          <c:showBubbleSize val="0"/>
        </c:dLbls>
        <c:gapWidth val="80"/>
        <c:overlap val="25"/>
        <c:axId val="756486088"/>
        <c:axId val="756481824"/>
      </c:barChart>
      <c:dateAx>
        <c:axId val="756486088"/>
        <c:scaling>
          <c:orientation val="minMax"/>
        </c:scaling>
        <c:delete val="1"/>
        <c:axPos val="b"/>
        <c:numFmt formatCode="m/d/yyyy" sourceLinked="1"/>
        <c:majorTickMark val="out"/>
        <c:minorTickMark val="none"/>
        <c:tickLblPos val="nextTo"/>
        <c:crossAx val="756481824"/>
        <c:crosses val="autoZero"/>
        <c:auto val="1"/>
        <c:lblOffset val="100"/>
        <c:baseTimeUnit val="days"/>
      </c:dateAx>
      <c:valAx>
        <c:axId val="75648182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56486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Data!$M$1</c:f>
              <c:strCache>
                <c:ptCount val="1"/>
                <c:pt idx="0">
                  <c:v>Daily Return Copper</c:v>
                </c:pt>
              </c:strCache>
            </c:strRef>
          </c:tx>
          <c:spPr>
            <a:solidFill>
              <a:schemeClr val="accent1">
                <a:alpha val="70000"/>
              </a:schemeClr>
            </a:solidFill>
            <a:ln>
              <a:noFill/>
            </a:ln>
            <a:effectLst/>
          </c:spPr>
          <c:invertIfNegative val="0"/>
          <c:cat>
            <c:numRef>
              <c:f>Data!$A$2:$A$468</c:f>
              <c:numCache>
                <c:formatCode>m/d/yyyy</c:formatCode>
                <c:ptCount val="467"/>
                <c:pt idx="1">
                  <c:v>40544</c:v>
                </c:pt>
                <c:pt idx="2">
                  <c:v>40547</c:v>
                </c:pt>
                <c:pt idx="3">
                  <c:v>40548</c:v>
                </c:pt>
                <c:pt idx="4">
                  <c:v>40549</c:v>
                </c:pt>
                <c:pt idx="5">
                  <c:v>40550</c:v>
                </c:pt>
                <c:pt idx="6">
                  <c:v>40553</c:v>
                </c:pt>
                <c:pt idx="7">
                  <c:v>40554</c:v>
                </c:pt>
                <c:pt idx="8">
                  <c:v>40555</c:v>
                </c:pt>
                <c:pt idx="9">
                  <c:v>40556</c:v>
                </c:pt>
                <c:pt idx="10">
                  <c:v>40557</c:v>
                </c:pt>
                <c:pt idx="11">
                  <c:v>40560</c:v>
                </c:pt>
                <c:pt idx="12">
                  <c:v>40561</c:v>
                </c:pt>
                <c:pt idx="13">
                  <c:v>40562</c:v>
                </c:pt>
                <c:pt idx="14">
                  <c:v>40563</c:v>
                </c:pt>
                <c:pt idx="15">
                  <c:v>40564</c:v>
                </c:pt>
                <c:pt idx="16">
                  <c:v>40567</c:v>
                </c:pt>
                <c:pt idx="17">
                  <c:v>40568</c:v>
                </c:pt>
                <c:pt idx="18">
                  <c:v>40569</c:v>
                </c:pt>
                <c:pt idx="19">
                  <c:v>40570</c:v>
                </c:pt>
                <c:pt idx="20">
                  <c:v>40571</c:v>
                </c:pt>
                <c:pt idx="21">
                  <c:v>40574</c:v>
                </c:pt>
                <c:pt idx="22">
                  <c:v>40575</c:v>
                </c:pt>
                <c:pt idx="23">
                  <c:v>40576</c:v>
                </c:pt>
                <c:pt idx="24">
                  <c:v>40577</c:v>
                </c:pt>
                <c:pt idx="25">
                  <c:v>40578</c:v>
                </c:pt>
                <c:pt idx="26">
                  <c:v>40581</c:v>
                </c:pt>
                <c:pt idx="27">
                  <c:v>40582</c:v>
                </c:pt>
                <c:pt idx="28">
                  <c:v>40583</c:v>
                </c:pt>
                <c:pt idx="29">
                  <c:v>40584</c:v>
                </c:pt>
                <c:pt idx="30">
                  <c:v>40585</c:v>
                </c:pt>
                <c:pt idx="31">
                  <c:v>40588</c:v>
                </c:pt>
                <c:pt idx="32">
                  <c:v>40589</c:v>
                </c:pt>
                <c:pt idx="33">
                  <c:v>40590</c:v>
                </c:pt>
                <c:pt idx="34">
                  <c:v>40591</c:v>
                </c:pt>
                <c:pt idx="35">
                  <c:v>40592</c:v>
                </c:pt>
                <c:pt idx="36">
                  <c:v>40595</c:v>
                </c:pt>
                <c:pt idx="37">
                  <c:v>40596</c:v>
                </c:pt>
                <c:pt idx="38">
                  <c:v>40597</c:v>
                </c:pt>
                <c:pt idx="39">
                  <c:v>40598</c:v>
                </c:pt>
                <c:pt idx="40">
                  <c:v>40599</c:v>
                </c:pt>
                <c:pt idx="41">
                  <c:v>40602</c:v>
                </c:pt>
                <c:pt idx="42">
                  <c:v>40603</c:v>
                </c:pt>
                <c:pt idx="43">
                  <c:v>40604</c:v>
                </c:pt>
                <c:pt idx="44">
                  <c:v>40605</c:v>
                </c:pt>
                <c:pt idx="45">
                  <c:v>40606</c:v>
                </c:pt>
                <c:pt idx="46">
                  <c:v>40609</c:v>
                </c:pt>
                <c:pt idx="47">
                  <c:v>40610</c:v>
                </c:pt>
                <c:pt idx="48">
                  <c:v>40611</c:v>
                </c:pt>
                <c:pt idx="49">
                  <c:v>40612</c:v>
                </c:pt>
                <c:pt idx="50">
                  <c:v>40613</c:v>
                </c:pt>
                <c:pt idx="51">
                  <c:v>40616</c:v>
                </c:pt>
                <c:pt idx="52">
                  <c:v>40617</c:v>
                </c:pt>
                <c:pt idx="53">
                  <c:v>40618</c:v>
                </c:pt>
                <c:pt idx="54">
                  <c:v>40619</c:v>
                </c:pt>
                <c:pt idx="55">
                  <c:v>40620</c:v>
                </c:pt>
                <c:pt idx="56">
                  <c:v>40623</c:v>
                </c:pt>
                <c:pt idx="57">
                  <c:v>40624</c:v>
                </c:pt>
                <c:pt idx="58">
                  <c:v>40625</c:v>
                </c:pt>
                <c:pt idx="59">
                  <c:v>40626</c:v>
                </c:pt>
                <c:pt idx="60">
                  <c:v>40627</c:v>
                </c:pt>
                <c:pt idx="61">
                  <c:v>40630</c:v>
                </c:pt>
                <c:pt idx="62">
                  <c:v>40631</c:v>
                </c:pt>
                <c:pt idx="63">
                  <c:v>40632</c:v>
                </c:pt>
                <c:pt idx="64">
                  <c:v>40633</c:v>
                </c:pt>
                <c:pt idx="65">
                  <c:v>40634</c:v>
                </c:pt>
                <c:pt idx="66">
                  <c:v>40637</c:v>
                </c:pt>
                <c:pt idx="67">
                  <c:v>40638</c:v>
                </c:pt>
                <c:pt idx="68">
                  <c:v>40639</c:v>
                </c:pt>
                <c:pt idx="69">
                  <c:v>40640</c:v>
                </c:pt>
                <c:pt idx="70">
                  <c:v>40641</c:v>
                </c:pt>
                <c:pt idx="71">
                  <c:v>40644</c:v>
                </c:pt>
                <c:pt idx="72">
                  <c:v>40645</c:v>
                </c:pt>
                <c:pt idx="73">
                  <c:v>40646</c:v>
                </c:pt>
                <c:pt idx="74">
                  <c:v>40647</c:v>
                </c:pt>
                <c:pt idx="75">
                  <c:v>40648</c:v>
                </c:pt>
                <c:pt idx="76">
                  <c:v>40651</c:v>
                </c:pt>
                <c:pt idx="77">
                  <c:v>40652</c:v>
                </c:pt>
                <c:pt idx="78">
                  <c:v>40653</c:v>
                </c:pt>
                <c:pt idx="79">
                  <c:v>40654</c:v>
                </c:pt>
                <c:pt idx="80">
                  <c:v>40655</c:v>
                </c:pt>
                <c:pt idx="81">
                  <c:v>40658</c:v>
                </c:pt>
                <c:pt idx="82">
                  <c:v>40659</c:v>
                </c:pt>
                <c:pt idx="83">
                  <c:v>40660</c:v>
                </c:pt>
                <c:pt idx="84">
                  <c:v>40661</c:v>
                </c:pt>
                <c:pt idx="85">
                  <c:v>40662</c:v>
                </c:pt>
                <c:pt idx="86">
                  <c:v>40665</c:v>
                </c:pt>
                <c:pt idx="87">
                  <c:v>40666</c:v>
                </c:pt>
                <c:pt idx="88">
                  <c:v>40667</c:v>
                </c:pt>
                <c:pt idx="89">
                  <c:v>40668</c:v>
                </c:pt>
                <c:pt idx="90">
                  <c:v>40669</c:v>
                </c:pt>
                <c:pt idx="91">
                  <c:v>40672</c:v>
                </c:pt>
                <c:pt idx="92">
                  <c:v>40673</c:v>
                </c:pt>
                <c:pt idx="93">
                  <c:v>40674</c:v>
                </c:pt>
                <c:pt idx="94">
                  <c:v>40675</c:v>
                </c:pt>
                <c:pt idx="95">
                  <c:v>40676</c:v>
                </c:pt>
                <c:pt idx="96">
                  <c:v>40679</c:v>
                </c:pt>
                <c:pt idx="97">
                  <c:v>40680</c:v>
                </c:pt>
                <c:pt idx="98">
                  <c:v>40681</c:v>
                </c:pt>
                <c:pt idx="99">
                  <c:v>40682</c:v>
                </c:pt>
                <c:pt idx="100">
                  <c:v>40683</c:v>
                </c:pt>
                <c:pt idx="101">
                  <c:v>40686</c:v>
                </c:pt>
                <c:pt idx="102">
                  <c:v>40687</c:v>
                </c:pt>
                <c:pt idx="103">
                  <c:v>40688</c:v>
                </c:pt>
                <c:pt idx="104">
                  <c:v>40689</c:v>
                </c:pt>
                <c:pt idx="105">
                  <c:v>40690</c:v>
                </c:pt>
                <c:pt idx="106">
                  <c:v>40693</c:v>
                </c:pt>
                <c:pt idx="107">
                  <c:v>40694</c:v>
                </c:pt>
                <c:pt idx="108">
                  <c:v>40695</c:v>
                </c:pt>
                <c:pt idx="109">
                  <c:v>40696</c:v>
                </c:pt>
                <c:pt idx="110">
                  <c:v>40697</c:v>
                </c:pt>
                <c:pt idx="111">
                  <c:v>40700</c:v>
                </c:pt>
                <c:pt idx="112">
                  <c:v>40701</c:v>
                </c:pt>
                <c:pt idx="113">
                  <c:v>40702</c:v>
                </c:pt>
                <c:pt idx="114">
                  <c:v>40703</c:v>
                </c:pt>
                <c:pt idx="115">
                  <c:v>40704</c:v>
                </c:pt>
                <c:pt idx="116">
                  <c:v>40707</c:v>
                </c:pt>
                <c:pt idx="117">
                  <c:v>40708</c:v>
                </c:pt>
                <c:pt idx="118">
                  <c:v>40709</c:v>
                </c:pt>
                <c:pt idx="119">
                  <c:v>40710</c:v>
                </c:pt>
                <c:pt idx="120">
                  <c:v>40711</c:v>
                </c:pt>
                <c:pt idx="121">
                  <c:v>40714</c:v>
                </c:pt>
                <c:pt idx="122">
                  <c:v>40715</c:v>
                </c:pt>
                <c:pt idx="123">
                  <c:v>40716</c:v>
                </c:pt>
                <c:pt idx="124">
                  <c:v>40717</c:v>
                </c:pt>
                <c:pt idx="125">
                  <c:v>40718</c:v>
                </c:pt>
                <c:pt idx="126">
                  <c:v>40721</c:v>
                </c:pt>
                <c:pt idx="127">
                  <c:v>40722</c:v>
                </c:pt>
                <c:pt idx="128">
                  <c:v>40723</c:v>
                </c:pt>
                <c:pt idx="129">
                  <c:v>40724</c:v>
                </c:pt>
                <c:pt idx="130">
                  <c:v>40725</c:v>
                </c:pt>
                <c:pt idx="131">
                  <c:v>40728</c:v>
                </c:pt>
                <c:pt idx="132">
                  <c:v>40729</c:v>
                </c:pt>
                <c:pt idx="133">
                  <c:v>40730</c:v>
                </c:pt>
                <c:pt idx="134">
                  <c:v>40731</c:v>
                </c:pt>
                <c:pt idx="135">
                  <c:v>40732</c:v>
                </c:pt>
                <c:pt idx="136">
                  <c:v>40735</c:v>
                </c:pt>
                <c:pt idx="137">
                  <c:v>40736</c:v>
                </c:pt>
                <c:pt idx="138">
                  <c:v>40737</c:v>
                </c:pt>
                <c:pt idx="139">
                  <c:v>40738</c:v>
                </c:pt>
                <c:pt idx="140">
                  <c:v>40739</c:v>
                </c:pt>
                <c:pt idx="141">
                  <c:v>40742</c:v>
                </c:pt>
                <c:pt idx="142">
                  <c:v>40743</c:v>
                </c:pt>
                <c:pt idx="143">
                  <c:v>40744</c:v>
                </c:pt>
                <c:pt idx="144">
                  <c:v>40745</c:v>
                </c:pt>
                <c:pt idx="145">
                  <c:v>40746</c:v>
                </c:pt>
                <c:pt idx="146">
                  <c:v>40749</c:v>
                </c:pt>
                <c:pt idx="147">
                  <c:v>40750</c:v>
                </c:pt>
                <c:pt idx="148">
                  <c:v>40751</c:v>
                </c:pt>
                <c:pt idx="149">
                  <c:v>40752</c:v>
                </c:pt>
                <c:pt idx="150">
                  <c:v>40753</c:v>
                </c:pt>
                <c:pt idx="151">
                  <c:v>40756</c:v>
                </c:pt>
                <c:pt idx="152">
                  <c:v>40757</c:v>
                </c:pt>
                <c:pt idx="153">
                  <c:v>40758</c:v>
                </c:pt>
                <c:pt idx="154">
                  <c:v>40759</c:v>
                </c:pt>
                <c:pt idx="155">
                  <c:v>40760</c:v>
                </c:pt>
                <c:pt idx="156">
                  <c:v>40763</c:v>
                </c:pt>
                <c:pt idx="157">
                  <c:v>40764</c:v>
                </c:pt>
                <c:pt idx="158">
                  <c:v>40765</c:v>
                </c:pt>
                <c:pt idx="159">
                  <c:v>40766</c:v>
                </c:pt>
                <c:pt idx="160">
                  <c:v>40767</c:v>
                </c:pt>
                <c:pt idx="161">
                  <c:v>40770</c:v>
                </c:pt>
                <c:pt idx="162">
                  <c:v>40771</c:v>
                </c:pt>
                <c:pt idx="163">
                  <c:v>40772</c:v>
                </c:pt>
                <c:pt idx="164">
                  <c:v>40773</c:v>
                </c:pt>
                <c:pt idx="165">
                  <c:v>40774</c:v>
                </c:pt>
                <c:pt idx="166">
                  <c:v>40777</c:v>
                </c:pt>
                <c:pt idx="167">
                  <c:v>40778</c:v>
                </c:pt>
                <c:pt idx="168">
                  <c:v>40779</c:v>
                </c:pt>
                <c:pt idx="169">
                  <c:v>40780</c:v>
                </c:pt>
                <c:pt idx="170">
                  <c:v>40781</c:v>
                </c:pt>
                <c:pt idx="171">
                  <c:v>40784</c:v>
                </c:pt>
                <c:pt idx="172">
                  <c:v>40785</c:v>
                </c:pt>
                <c:pt idx="173">
                  <c:v>40786</c:v>
                </c:pt>
                <c:pt idx="174">
                  <c:v>40787</c:v>
                </c:pt>
                <c:pt idx="175">
                  <c:v>40788</c:v>
                </c:pt>
                <c:pt idx="176">
                  <c:v>40791</c:v>
                </c:pt>
                <c:pt idx="177">
                  <c:v>40792</c:v>
                </c:pt>
                <c:pt idx="178">
                  <c:v>40793</c:v>
                </c:pt>
                <c:pt idx="179">
                  <c:v>40794</c:v>
                </c:pt>
                <c:pt idx="180">
                  <c:v>40795</c:v>
                </c:pt>
                <c:pt idx="181">
                  <c:v>40798</c:v>
                </c:pt>
                <c:pt idx="182">
                  <c:v>40799</c:v>
                </c:pt>
                <c:pt idx="183">
                  <c:v>40800</c:v>
                </c:pt>
                <c:pt idx="184">
                  <c:v>40801</c:v>
                </c:pt>
                <c:pt idx="185">
                  <c:v>40802</c:v>
                </c:pt>
                <c:pt idx="186">
                  <c:v>40805</c:v>
                </c:pt>
                <c:pt idx="187">
                  <c:v>40806</c:v>
                </c:pt>
                <c:pt idx="188">
                  <c:v>40807</c:v>
                </c:pt>
                <c:pt idx="189">
                  <c:v>40808</c:v>
                </c:pt>
                <c:pt idx="190">
                  <c:v>40809</c:v>
                </c:pt>
                <c:pt idx="191">
                  <c:v>40812</c:v>
                </c:pt>
                <c:pt idx="192">
                  <c:v>40813</c:v>
                </c:pt>
                <c:pt idx="193">
                  <c:v>40814</c:v>
                </c:pt>
                <c:pt idx="194">
                  <c:v>40815</c:v>
                </c:pt>
                <c:pt idx="195">
                  <c:v>40816</c:v>
                </c:pt>
                <c:pt idx="196">
                  <c:v>40819</c:v>
                </c:pt>
                <c:pt idx="197">
                  <c:v>40820</c:v>
                </c:pt>
                <c:pt idx="198">
                  <c:v>40821</c:v>
                </c:pt>
                <c:pt idx="199">
                  <c:v>40822</c:v>
                </c:pt>
                <c:pt idx="200">
                  <c:v>40823</c:v>
                </c:pt>
                <c:pt idx="201">
                  <c:v>40826</c:v>
                </c:pt>
                <c:pt idx="202">
                  <c:v>40827</c:v>
                </c:pt>
                <c:pt idx="203">
                  <c:v>40828</c:v>
                </c:pt>
                <c:pt idx="204">
                  <c:v>40829</c:v>
                </c:pt>
                <c:pt idx="205">
                  <c:v>40830</c:v>
                </c:pt>
                <c:pt idx="206">
                  <c:v>40833</c:v>
                </c:pt>
                <c:pt idx="207">
                  <c:v>40834</c:v>
                </c:pt>
                <c:pt idx="208">
                  <c:v>40835</c:v>
                </c:pt>
                <c:pt idx="209">
                  <c:v>40836</c:v>
                </c:pt>
                <c:pt idx="210">
                  <c:v>40837</c:v>
                </c:pt>
                <c:pt idx="211">
                  <c:v>40840</c:v>
                </c:pt>
                <c:pt idx="212">
                  <c:v>40841</c:v>
                </c:pt>
                <c:pt idx="213">
                  <c:v>40842</c:v>
                </c:pt>
                <c:pt idx="214">
                  <c:v>40843</c:v>
                </c:pt>
                <c:pt idx="215">
                  <c:v>40844</c:v>
                </c:pt>
                <c:pt idx="216">
                  <c:v>40847</c:v>
                </c:pt>
                <c:pt idx="217">
                  <c:v>40848</c:v>
                </c:pt>
                <c:pt idx="218">
                  <c:v>40849</c:v>
                </c:pt>
                <c:pt idx="219">
                  <c:v>40850</c:v>
                </c:pt>
                <c:pt idx="220">
                  <c:v>40851</c:v>
                </c:pt>
                <c:pt idx="221">
                  <c:v>40854</c:v>
                </c:pt>
                <c:pt idx="222">
                  <c:v>40855</c:v>
                </c:pt>
                <c:pt idx="223">
                  <c:v>40856</c:v>
                </c:pt>
                <c:pt idx="224">
                  <c:v>40857</c:v>
                </c:pt>
                <c:pt idx="225">
                  <c:v>40858</c:v>
                </c:pt>
                <c:pt idx="226">
                  <c:v>40861</c:v>
                </c:pt>
                <c:pt idx="227">
                  <c:v>40862</c:v>
                </c:pt>
                <c:pt idx="228">
                  <c:v>40863</c:v>
                </c:pt>
                <c:pt idx="229">
                  <c:v>40864</c:v>
                </c:pt>
                <c:pt idx="230">
                  <c:v>40865</c:v>
                </c:pt>
                <c:pt idx="231">
                  <c:v>40868</c:v>
                </c:pt>
                <c:pt idx="232">
                  <c:v>40869</c:v>
                </c:pt>
                <c:pt idx="233">
                  <c:v>40870</c:v>
                </c:pt>
                <c:pt idx="234">
                  <c:v>40871</c:v>
                </c:pt>
                <c:pt idx="235">
                  <c:v>40872</c:v>
                </c:pt>
                <c:pt idx="236">
                  <c:v>40875</c:v>
                </c:pt>
                <c:pt idx="237">
                  <c:v>40876</c:v>
                </c:pt>
                <c:pt idx="238">
                  <c:v>40877</c:v>
                </c:pt>
                <c:pt idx="239">
                  <c:v>40878</c:v>
                </c:pt>
                <c:pt idx="240">
                  <c:v>40879</c:v>
                </c:pt>
                <c:pt idx="241">
                  <c:v>40882</c:v>
                </c:pt>
                <c:pt idx="242">
                  <c:v>40883</c:v>
                </c:pt>
                <c:pt idx="243">
                  <c:v>40884</c:v>
                </c:pt>
                <c:pt idx="244">
                  <c:v>40885</c:v>
                </c:pt>
                <c:pt idx="245">
                  <c:v>40886</c:v>
                </c:pt>
                <c:pt idx="246">
                  <c:v>40889</c:v>
                </c:pt>
                <c:pt idx="247">
                  <c:v>40890</c:v>
                </c:pt>
                <c:pt idx="248">
                  <c:v>40891</c:v>
                </c:pt>
                <c:pt idx="249">
                  <c:v>40892</c:v>
                </c:pt>
                <c:pt idx="250">
                  <c:v>40893</c:v>
                </c:pt>
                <c:pt idx="251">
                  <c:v>40896</c:v>
                </c:pt>
                <c:pt idx="252">
                  <c:v>40897</c:v>
                </c:pt>
                <c:pt idx="253">
                  <c:v>40898</c:v>
                </c:pt>
                <c:pt idx="254">
                  <c:v>40899</c:v>
                </c:pt>
                <c:pt idx="255">
                  <c:v>40900</c:v>
                </c:pt>
                <c:pt idx="256">
                  <c:v>40903</c:v>
                </c:pt>
                <c:pt idx="257">
                  <c:v>40904</c:v>
                </c:pt>
                <c:pt idx="258">
                  <c:v>40905</c:v>
                </c:pt>
                <c:pt idx="259">
                  <c:v>40906</c:v>
                </c:pt>
                <c:pt idx="260">
                  <c:v>40907</c:v>
                </c:pt>
                <c:pt idx="261">
                  <c:v>40910</c:v>
                </c:pt>
                <c:pt idx="262">
                  <c:v>40911</c:v>
                </c:pt>
                <c:pt idx="263">
                  <c:v>40912</c:v>
                </c:pt>
                <c:pt idx="264">
                  <c:v>40913</c:v>
                </c:pt>
                <c:pt idx="265">
                  <c:v>40914</c:v>
                </c:pt>
                <c:pt idx="266">
                  <c:v>40917</c:v>
                </c:pt>
                <c:pt idx="267">
                  <c:v>40918</c:v>
                </c:pt>
                <c:pt idx="268">
                  <c:v>40919</c:v>
                </c:pt>
                <c:pt idx="269">
                  <c:v>40920</c:v>
                </c:pt>
                <c:pt idx="270">
                  <c:v>40921</c:v>
                </c:pt>
                <c:pt idx="271">
                  <c:v>40924</c:v>
                </c:pt>
                <c:pt idx="272">
                  <c:v>40925</c:v>
                </c:pt>
                <c:pt idx="273">
                  <c:v>40926</c:v>
                </c:pt>
                <c:pt idx="274">
                  <c:v>40927</c:v>
                </c:pt>
                <c:pt idx="275">
                  <c:v>40928</c:v>
                </c:pt>
                <c:pt idx="276">
                  <c:v>40931</c:v>
                </c:pt>
                <c:pt idx="277">
                  <c:v>40932</c:v>
                </c:pt>
                <c:pt idx="278">
                  <c:v>40933</c:v>
                </c:pt>
                <c:pt idx="279">
                  <c:v>40934</c:v>
                </c:pt>
                <c:pt idx="280">
                  <c:v>40935</c:v>
                </c:pt>
                <c:pt idx="281">
                  <c:v>40938</c:v>
                </c:pt>
                <c:pt idx="282">
                  <c:v>40939</c:v>
                </c:pt>
                <c:pt idx="283">
                  <c:v>40940</c:v>
                </c:pt>
                <c:pt idx="284">
                  <c:v>40941</c:v>
                </c:pt>
                <c:pt idx="285">
                  <c:v>40942</c:v>
                </c:pt>
                <c:pt idx="286">
                  <c:v>40945</c:v>
                </c:pt>
                <c:pt idx="287">
                  <c:v>40946</c:v>
                </c:pt>
                <c:pt idx="288">
                  <c:v>40947</c:v>
                </c:pt>
                <c:pt idx="289">
                  <c:v>40948</c:v>
                </c:pt>
                <c:pt idx="290">
                  <c:v>40949</c:v>
                </c:pt>
                <c:pt idx="291">
                  <c:v>40952</c:v>
                </c:pt>
                <c:pt idx="292">
                  <c:v>40953</c:v>
                </c:pt>
                <c:pt idx="293">
                  <c:v>40954</c:v>
                </c:pt>
                <c:pt idx="294">
                  <c:v>40955</c:v>
                </c:pt>
                <c:pt idx="295">
                  <c:v>40956</c:v>
                </c:pt>
                <c:pt idx="296">
                  <c:v>40959</c:v>
                </c:pt>
                <c:pt idx="297">
                  <c:v>40960</c:v>
                </c:pt>
                <c:pt idx="298">
                  <c:v>40961</c:v>
                </c:pt>
                <c:pt idx="299">
                  <c:v>40962</c:v>
                </c:pt>
                <c:pt idx="300">
                  <c:v>40963</c:v>
                </c:pt>
                <c:pt idx="301">
                  <c:v>40966</c:v>
                </c:pt>
                <c:pt idx="302">
                  <c:v>40967</c:v>
                </c:pt>
                <c:pt idx="303">
                  <c:v>40968</c:v>
                </c:pt>
                <c:pt idx="304">
                  <c:v>40969</c:v>
                </c:pt>
                <c:pt idx="305">
                  <c:v>40970</c:v>
                </c:pt>
                <c:pt idx="306">
                  <c:v>40973</c:v>
                </c:pt>
                <c:pt idx="307">
                  <c:v>40974</c:v>
                </c:pt>
                <c:pt idx="308">
                  <c:v>40975</c:v>
                </c:pt>
                <c:pt idx="309">
                  <c:v>40976</c:v>
                </c:pt>
                <c:pt idx="310">
                  <c:v>40977</c:v>
                </c:pt>
                <c:pt idx="311">
                  <c:v>40980</c:v>
                </c:pt>
                <c:pt idx="312">
                  <c:v>40981</c:v>
                </c:pt>
                <c:pt idx="313">
                  <c:v>40982</c:v>
                </c:pt>
                <c:pt idx="314">
                  <c:v>40983</c:v>
                </c:pt>
                <c:pt idx="315">
                  <c:v>40984</c:v>
                </c:pt>
                <c:pt idx="316">
                  <c:v>40987</c:v>
                </c:pt>
                <c:pt idx="317">
                  <c:v>40988</c:v>
                </c:pt>
                <c:pt idx="318">
                  <c:v>40989</c:v>
                </c:pt>
                <c:pt idx="319">
                  <c:v>40990</c:v>
                </c:pt>
                <c:pt idx="320">
                  <c:v>40991</c:v>
                </c:pt>
                <c:pt idx="321">
                  <c:v>40994</c:v>
                </c:pt>
                <c:pt idx="322">
                  <c:v>40995</c:v>
                </c:pt>
                <c:pt idx="323">
                  <c:v>40996</c:v>
                </c:pt>
                <c:pt idx="324">
                  <c:v>40997</c:v>
                </c:pt>
                <c:pt idx="325">
                  <c:v>40998</c:v>
                </c:pt>
                <c:pt idx="326">
                  <c:v>41001</c:v>
                </c:pt>
                <c:pt idx="327">
                  <c:v>41002</c:v>
                </c:pt>
                <c:pt idx="328">
                  <c:v>41003</c:v>
                </c:pt>
                <c:pt idx="329">
                  <c:v>41004</c:v>
                </c:pt>
                <c:pt idx="330">
                  <c:v>41005</c:v>
                </c:pt>
                <c:pt idx="331">
                  <c:v>41008</c:v>
                </c:pt>
                <c:pt idx="332">
                  <c:v>41009</c:v>
                </c:pt>
                <c:pt idx="333">
                  <c:v>41010</c:v>
                </c:pt>
                <c:pt idx="334">
                  <c:v>41011</c:v>
                </c:pt>
                <c:pt idx="335">
                  <c:v>41012</c:v>
                </c:pt>
                <c:pt idx="336">
                  <c:v>41015</c:v>
                </c:pt>
                <c:pt idx="337">
                  <c:v>41016</c:v>
                </c:pt>
                <c:pt idx="338">
                  <c:v>41017</c:v>
                </c:pt>
                <c:pt idx="339">
                  <c:v>41018</c:v>
                </c:pt>
                <c:pt idx="340">
                  <c:v>41019</c:v>
                </c:pt>
                <c:pt idx="341">
                  <c:v>41022</c:v>
                </c:pt>
                <c:pt idx="342">
                  <c:v>41023</c:v>
                </c:pt>
                <c:pt idx="343">
                  <c:v>41024</c:v>
                </c:pt>
                <c:pt idx="344">
                  <c:v>41025</c:v>
                </c:pt>
                <c:pt idx="345">
                  <c:v>41026</c:v>
                </c:pt>
                <c:pt idx="346">
                  <c:v>41029</c:v>
                </c:pt>
                <c:pt idx="347">
                  <c:v>41030</c:v>
                </c:pt>
                <c:pt idx="348">
                  <c:v>41031</c:v>
                </c:pt>
                <c:pt idx="349">
                  <c:v>41032</c:v>
                </c:pt>
                <c:pt idx="350">
                  <c:v>41033</c:v>
                </c:pt>
                <c:pt idx="351">
                  <c:v>41036</c:v>
                </c:pt>
                <c:pt idx="352">
                  <c:v>41037</c:v>
                </c:pt>
                <c:pt idx="353">
                  <c:v>41038</c:v>
                </c:pt>
                <c:pt idx="354">
                  <c:v>41039</c:v>
                </c:pt>
                <c:pt idx="355">
                  <c:v>41040</c:v>
                </c:pt>
                <c:pt idx="356">
                  <c:v>41043</c:v>
                </c:pt>
                <c:pt idx="357">
                  <c:v>41044</c:v>
                </c:pt>
                <c:pt idx="358">
                  <c:v>41045</c:v>
                </c:pt>
                <c:pt idx="359">
                  <c:v>41046</c:v>
                </c:pt>
                <c:pt idx="360">
                  <c:v>41047</c:v>
                </c:pt>
                <c:pt idx="361">
                  <c:v>41050</c:v>
                </c:pt>
                <c:pt idx="362">
                  <c:v>41051</c:v>
                </c:pt>
                <c:pt idx="363">
                  <c:v>41052</c:v>
                </c:pt>
                <c:pt idx="364">
                  <c:v>41053</c:v>
                </c:pt>
                <c:pt idx="365">
                  <c:v>41054</c:v>
                </c:pt>
                <c:pt idx="366">
                  <c:v>41057</c:v>
                </c:pt>
                <c:pt idx="367">
                  <c:v>41058</c:v>
                </c:pt>
                <c:pt idx="368">
                  <c:v>41059</c:v>
                </c:pt>
                <c:pt idx="369">
                  <c:v>41060</c:v>
                </c:pt>
                <c:pt idx="370">
                  <c:v>41061</c:v>
                </c:pt>
                <c:pt idx="371">
                  <c:v>41064</c:v>
                </c:pt>
                <c:pt idx="372">
                  <c:v>41065</c:v>
                </c:pt>
                <c:pt idx="373">
                  <c:v>41066</c:v>
                </c:pt>
                <c:pt idx="374">
                  <c:v>41067</c:v>
                </c:pt>
                <c:pt idx="375">
                  <c:v>41068</c:v>
                </c:pt>
                <c:pt idx="376">
                  <c:v>41071</c:v>
                </c:pt>
                <c:pt idx="377">
                  <c:v>41072</c:v>
                </c:pt>
                <c:pt idx="378">
                  <c:v>41073</c:v>
                </c:pt>
                <c:pt idx="379">
                  <c:v>41074</c:v>
                </c:pt>
                <c:pt idx="380">
                  <c:v>41075</c:v>
                </c:pt>
                <c:pt idx="381">
                  <c:v>41078</c:v>
                </c:pt>
                <c:pt idx="382">
                  <c:v>41079</c:v>
                </c:pt>
                <c:pt idx="383">
                  <c:v>41080</c:v>
                </c:pt>
                <c:pt idx="384">
                  <c:v>41081</c:v>
                </c:pt>
                <c:pt idx="385">
                  <c:v>41082</c:v>
                </c:pt>
                <c:pt idx="386">
                  <c:v>41085</c:v>
                </c:pt>
                <c:pt idx="387">
                  <c:v>41086</c:v>
                </c:pt>
                <c:pt idx="388">
                  <c:v>41087</c:v>
                </c:pt>
                <c:pt idx="389">
                  <c:v>41088</c:v>
                </c:pt>
                <c:pt idx="390">
                  <c:v>41089</c:v>
                </c:pt>
                <c:pt idx="391">
                  <c:v>41092</c:v>
                </c:pt>
                <c:pt idx="392">
                  <c:v>41093</c:v>
                </c:pt>
                <c:pt idx="393">
                  <c:v>41094</c:v>
                </c:pt>
                <c:pt idx="394">
                  <c:v>41095</c:v>
                </c:pt>
                <c:pt idx="395">
                  <c:v>41096</c:v>
                </c:pt>
                <c:pt idx="396">
                  <c:v>41099</c:v>
                </c:pt>
                <c:pt idx="397">
                  <c:v>41100</c:v>
                </c:pt>
                <c:pt idx="398">
                  <c:v>41101</c:v>
                </c:pt>
                <c:pt idx="399">
                  <c:v>41102</c:v>
                </c:pt>
                <c:pt idx="400">
                  <c:v>41103</c:v>
                </c:pt>
                <c:pt idx="401">
                  <c:v>41106</c:v>
                </c:pt>
                <c:pt idx="402">
                  <c:v>41107</c:v>
                </c:pt>
                <c:pt idx="403">
                  <c:v>41108</c:v>
                </c:pt>
                <c:pt idx="404">
                  <c:v>41109</c:v>
                </c:pt>
                <c:pt idx="405">
                  <c:v>41110</c:v>
                </c:pt>
                <c:pt idx="406">
                  <c:v>41113</c:v>
                </c:pt>
                <c:pt idx="407">
                  <c:v>41114</c:v>
                </c:pt>
                <c:pt idx="408">
                  <c:v>41115</c:v>
                </c:pt>
                <c:pt idx="409">
                  <c:v>41116</c:v>
                </c:pt>
                <c:pt idx="410">
                  <c:v>41117</c:v>
                </c:pt>
                <c:pt idx="411">
                  <c:v>41120</c:v>
                </c:pt>
                <c:pt idx="412">
                  <c:v>41121</c:v>
                </c:pt>
                <c:pt idx="413">
                  <c:v>41122</c:v>
                </c:pt>
                <c:pt idx="414">
                  <c:v>41123</c:v>
                </c:pt>
                <c:pt idx="415">
                  <c:v>41124</c:v>
                </c:pt>
                <c:pt idx="416">
                  <c:v>41127</c:v>
                </c:pt>
                <c:pt idx="417">
                  <c:v>41128</c:v>
                </c:pt>
                <c:pt idx="418">
                  <c:v>41129</c:v>
                </c:pt>
                <c:pt idx="419">
                  <c:v>41130</c:v>
                </c:pt>
                <c:pt idx="420">
                  <c:v>41131</c:v>
                </c:pt>
                <c:pt idx="421">
                  <c:v>41134</c:v>
                </c:pt>
                <c:pt idx="422">
                  <c:v>41135</c:v>
                </c:pt>
                <c:pt idx="423">
                  <c:v>41136</c:v>
                </c:pt>
                <c:pt idx="424">
                  <c:v>41137</c:v>
                </c:pt>
                <c:pt idx="425">
                  <c:v>41138</c:v>
                </c:pt>
                <c:pt idx="426">
                  <c:v>41141</c:v>
                </c:pt>
                <c:pt idx="427">
                  <c:v>41142</c:v>
                </c:pt>
                <c:pt idx="428">
                  <c:v>41143</c:v>
                </c:pt>
                <c:pt idx="429">
                  <c:v>41144</c:v>
                </c:pt>
                <c:pt idx="430">
                  <c:v>41145</c:v>
                </c:pt>
                <c:pt idx="431">
                  <c:v>41148</c:v>
                </c:pt>
                <c:pt idx="432">
                  <c:v>41149</c:v>
                </c:pt>
                <c:pt idx="433">
                  <c:v>41150</c:v>
                </c:pt>
                <c:pt idx="434">
                  <c:v>41151</c:v>
                </c:pt>
                <c:pt idx="435">
                  <c:v>41152</c:v>
                </c:pt>
                <c:pt idx="436">
                  <c:v>41155</c:v>
                </c:pt>
                <c:pt idx="437">
                  <c:v>41156</c:v>
                </c:pt>
                <c:pt idx="438">
                  <c:v>41157</c:v>
                </c:pt>
                <c:pt idx="439">
                  <c:v>41158</c:v>
                </c:pt>
                <c:pt idx="440">
                  <c:v>41159</c:v>
                </c:pt>
                <c:pt idx="441">
                  <c:v>41162</c:v>
                </c:pt>
                <c:pt idx="442">
                  <c:v>41163</c:v>
                </c:pt>
                <c:pt idx="443">
                  <c:v>41164</c:v>
                </c:pt>
                <c:pt idx="444">
                  <c:v>41165</c:v>
                </c:pt>
                <c:pt idx="445">
                  <c:v>41166</c:v>
                </c:pt>
                <c:pt idx="446">
                  <c:v>41169</c:v>
                </c:pt>
                <c:pt idx="447">
                  <c:v>41170</c:v>
                </c:pt>
                <c:pt idx="448">
                  <c:v>41171</c:v>
                </c:pt>
                <c:pt idx="449">
                  <c:v>41172</c:v>
                </c:pt>
                <c:pt idx="450">
                  <c:v>41173</c:v>
                </c:pt>
                <c:pt idx="451">
                  <c:v>41176</c:v>
                </c:pt>
                <c:pt idx="452">
                  <c:v>41177</c:v>
                </c:pt>
                <c:pt idx="453">
                  <c:v>41178</c:v>
                </c:pt>
                <c:pt idx="454">
                  <c:v>41179</c:v>
                </c:pt>
                <c:pt idx="455">
                  <c:v>41180</c:v>
                </c:pt>
                <c:pt idx="456">
                  <c:v>41183</c:v>
                </c:pt>
                <c:pt idx="457">
                  <c:v>41184</c:v>
                </c:pt>
                <c:pt idx="458">
                  <c:v>41185</c:v>
                </c:pt>
                <c:pt idx="459">
                  <c:v>41186</c:v>
                </c:pt>
                <c:pt idx="460">
                  <c:v>41187</c:v>
                </c:pt>
                <c:pt idx="461">
                  <c:v>41190</c:v>
                </c:pt>
                <c:pt idx="462">
                  <c:v>41191</c:v>
                </c:pt>
                <c:pt idx="463">
                  <c:v>41192</c:v>
                </c:pt>
                <c:pt idx="464">
                  <c:v>41193</c:v>
                </c:pt>
                <c:pt idx="465">
                  <c:v>41194</c:v>
                </c:pt>
                <c:pt idx="466">
                  <c:v>41197</c:v>
                </c:pt>
              </c:numCache>
            </c:numRef>
          </c:cat>
          <c:val>
            <c:numRef>
              <c:f>Data!$M$2:$M$468</c:f>
              <c:numCache>
                <c:formatCode>_-* #,##0.00_-;\-* #,##0.00_-;_-* "-"??_-;_-@_-</c:formatCode>
                <c:ptCount val="467"/>
                <c:pt idx="1">
                  <c:v>0</c:v>
                </c:pt>
                <c:pt idx="2">
                  <c:v>-2.2831050228310015E-3</c:v>
                </c:pt>
                <c:pt idx="3">
                  <c:v>-4.5766590389017077E-3</c:v>
                </c:pt>
                <c:pt idx="4">
                  <c:v>-1.1494252873563178E-2</c:v>
                </c:pt>
                <c:pt idx="5">
                  <c:v>-4.6511627906975755E-3</c:v>
                </c:pt>
                <c:pt idx="6">
                  <c:v>-1.1682242990654164E-2</c:v>
                </c:pt>
                <c:pt idx="7">
                  <c:v>2.1276595744680816E-2</c:v>
                </c:pt>
                <c:pt idx="8">
                  <c:v>1.8518518518518535E-2</c:v>
                </c:pt>
                <c:pt idx="9">
                  <c:v>-9.0909090909090974E-3</c:v>
                </c:pt>
                <c:pt idx="10">
                  <c:v>4.5871559633026545E-3</c:v>
                </c:pt>
                <c:pt idx="11">
                  <c:v>0</c:v>
                </c:pt>
                <c:pt idx="12">
                  <c:v>6.8493150684932076E-3</c:v>
                </c:pt>
                <c:pt idx="13">
                  <c:v>-1.3605442176870861E-2</c:v>
                </c:pt>
                <c:pt idx="14">
                  <c:v>-2.2988505747126357E-2</c:v>
                </c:pt>
                <c:pt idx="15">
                  <c:v>9.4117647058823608E-3</c:v>
                </c:pt>
                <c:pt idx="16">
                  <c:v>9.3240093240093327E-3</c:v>
                </c:pt>
                <c:pt idx="17">
                  <c:v>-3.0023094688221685E-2</c:v>
                </c:pt>
                <c:pt idx="18">
                  <c:v>9.5238095238095316E-3</c:v>
                </c:pt>
                <c:pt idx="19">
                  <c:v>1.1792452830188637E-2</c:v>
                </c:pt>
                <c:pt idx="20">
                  <c:v>9.3240093240093327E-3</c:v>
                </c:pt>
                <c:pt idx="21">
                  <c:v>2.3094688221708924E-2</c:v>
                </c:pt>
                <c:pt idx="22">
                  <c:v>2.0316027088036086E-2</c:v>
                </c:pt>
                <c:pt idx="23">
                  <c:v>0</c:v>
                </c:pt>
                <c:pt idx="24">
                  <c:v>-2.2123893805309266E-3</c:v>
                </c:pt>
                <c:pt idx="25">
                  <c:v>1.1086474501108608E-2</c:v>
                </c:pt>
                <c:pt idx="26">
                  <c:v>0</c:v>
                </c:pt>
                <c:pt idx="27">
                  <c:v>2.1929824561404991E-3</c:v>
                </c:pt>
                <c:pt idx="28">
                  <c:v>-1.3129102844639058E-2</c:v>
                </c:pt>
                <c:pt idx="29">
                  <c:v>0</c:v>
                </c:pt>
                <c:pt idx="30">
                  <c:v>2.2172949002216822E-3</c:v>
                </c:pt>
                <c:pt idx="31">
                  <c:v>2.2123893805309856E-2</c:v>
                </c:pt>
                <c:pt idx="32">
                  <c:v>-1.5151515151515213E-2</c:v>
                </c:pt>
                <c:pt idx="33">
                  <c:v>-1.75824175824176E-2</c:v>
                </c:pt>
                <c:pt idx="34">
                  <c:v>-4.4742729306486741E-3</c:v>
                </c:pt>
                <c:pt idx="35">
                  <c:v>6.7415730337079208E-3</c:v>
                </c:pt>
                <c:pt idx="36">
                  <c:v>-6.6964285714286266E-3</c:v>
                </c:pt>
                <c:pt idx="37">
                  <c:v>-2.4719101123595575E-2</c:v>
                </c:pt>
                <c:pt idx="38">
                  <c:v>-1.6129032258064582E-2</c:v>
                </c:pt>
                <c:pt idx="39">
                  <c:v>9.3676814988290485E-3</c:v>
                </c:pt>
                <c:pt idx="40">
                  <c:v>2.7842227378190282E-2</c:v>
                </c:pt>
                <c:pt idx="41">
                  <c:v>1.1286681715575782E-2</c:v>
                </c:pt>
                <c:pt idx="42">
                  <c:v>-2.2321428571430075E-3</c:v>
                </c:pt>
                <c:pt idx="43">
                  <c:v>2.2371364653245361E-3</c:v>
                </c:pt>
                <c:pt idx="44">
                  <c:v>2.2321428571428093E-3</c:v>
                </c:pt>
                <c:pt idx="45">
                  <c:v>-2.2271714922048524E-3</c:v>
                </c:pt>
                <c:pt idx="46">
                  <c:v>-4.0178571428571556E-2</c:v>
                </c:pt>
                <c:pt idx="47">
                  <c:v>4.6511627906977819E-3</c:v>
                </c:pt>
                <c:pt idx="48">
                  <c:v>-2.7777777777777801E-2</c:v>
                </c:pt>
                <c:pt idx="49">
                  <c:v>-9.5238095238095316E-3</c:v>
                </c:pt>
                <c:pt idx="50">
                  <c:v>0</c:v>
                </c:pt>
                <c:pt idx="51">
                  <c:v>0</c:v>
                </c:pt>
                <c:pt idx="52">
                  <c:v>-7.2115384615385209E-3</c:v>
                </c:pt>
                <c:pt idx="53">
                  <c:v>1.6949152542372951E-2</c:v>
                </c:pt>
                <c:pt idx="54">
                  <c:v>3.3333333333333257E-2</c:v>
                </c:pt>
                <c:pt idx="55">
                  <c:v>-6.9124423963134217E-3</c:v>
                </c:pt>
                <c:pt idx="56">
                  <c:v>-1.1600928074245899E-2</c:v>
                </c:pt>
                <c:pt idx="57">
                  <c:v>9.3896713615023563E-3</c:v>
                </c:pt>
                <c:pt idx="58">
                  <c:v>2.5581395348837285E-2</c:v>
                </c:pt>
                <c:pt idx="59">
                  <c:v>-2.2675736961450762E-3</c:v>
                </c:pt>
                <c:pt idx="60">
                  <c:v>-2.2727272727274261E-3</c:v>
                </c:pt>
                <c:pt idx="61">
                  <c:v>-1.5945330296127425E-2</c:v>
                </c:pt>
                <c:pt idx="62">
                  <c:v>4.6296296296295305E-3</c:v>
                </c:pt>
                <c:pt idx="63">
                  <c:v>-2.0737327188940061E-2</c:v>
                </c:pt>
                <c:pt idx="64">
                  <c:v>4.7058823529410763E-3</c:v>
                </c:pt>
                <c:pt idx="65">
                  <c:v>-7.0257611241216307E-3</c:v>
                </c:pt>
                <c:pt idx="66">
                  <c:v>-4.7169811320755808E-3</c:v>
                </c:pt>
                <c:pt idx="67">
                  <c:v>7.1090047393365524E-3</c:v>
                </c:pt>
                <c:pt idx="68">
                  <c:v>2.3529411764705799E-2</c:v>
                </c:pt>
                <c:pt idx="69">
                  <c:v>6.8965517241379891E-3</c:v>
                </c:pt>
                <c:pt idx="70">
                  <c:v>2.054794520547942E-2</c:v>
                </c:pt>
                <c:pt idx="71">
                  <c:v>-2.237136465324337E-3</c:v>
                </c:pt>
                <c:pt idx="72">
                  <c:v>-2.2421524663677049E-2</c:v>
                </c:pt>
                <c:pt idx="73">
                  <c:v>-1.376146788990837E-2</c:v>
                </c:pt>
                <c:pt idx="74">
                  <c:v>-9.3023255813953574E-3</c:v>
                </c:pt>
                <c:pt idx="75">
                  <c:v>0</c:v>
                </c:pt>
                <c:pt idx="76">
                  <c:v>-2.112676056338025E-2</c:v>
                </c:pt>
                <c:pt idx="77">
                  <c:v>1.4388489208633212E-2</c:v>
                </c:pt>
                <c:pt idx="78">
                  <c:v>2.3640661938534192E-2</c:v>
                </c:pt>
                <c:pt idx="79">
                  <c:v>1.3856812933025313E-2</c:v>
                </c:pt>
                <c:pt idx="80">
                  <c:v>0</c:v>
                </c:pt>
                <c:pt idx="81">
                  <c:v>0</c:v>
                </c:pt>
                <c:pt idx="82">
                  <c:v>-1.5945330296127425E-2</c:v>
                </c:pt>
                <c:pt idx="83">
                  <c:v>-2.3148148148148268E-2</c:v>
                </c:pt>
                <c:pt idx="84">
                  <c:v>0</c:v>
                </c:pt>
                <c:pt idx="85">
                  <c:v>0</c:v>
                </c:pt>
                <c:pt idx="86">
                  <c:v>0</c:v>
                </c:pt>
                <c:pt idx="87">
                  <c:v>2.3696682464456578E-3</c:v>
                </c:pt>
                <c:pt idx="88">
                  <c:v>-2.3640661938534403E-2</c:v>
                </c:pt>
                <c:pt idx="89">
                  <c:v>-3.3898305084745686E-2</c:v>
                </c:pt>
                <c:pt idx="90">
                  <c:v>2.5062656641603475E-3</c:v>
                </c:pt>
                <c:pt idx="91">
                  <c:v>4.9999999999998934E-3</c:v>
                </c:pt>
                <c:pt idx="92">
                  <c:v>2.4875621890548946E-3</c:v>
                </c:pt>
                <c:pt idx="93">
                  <c:v>-2.2332506203474017E-2</c:v>
                </c:pt>
                <c:pt idx="94">
                  <c:v>2.5380710659899065E-3</c:v>
                </c:pt>
                <c:pt idx="95">
                  <c:v>7.5949367088607098E-3</c:v>
                </c:pt>
                <c:pt idx="96">
                  <c:v>5.0251256281407079E-3</c:v>
                </c:pt>
                <c:pt idx="97">
                  <c:v>-5.0000000000000044E-3</c:v>
                </c:pt>
                <c:pt idx="98">
                  <c:v>3.0150753768844137E-2</c:v>
                </c:pt>
                <c:pt idx="99">
                  <c:v>-1.2195121951219469E-2</c:v>
                </c:pt>
                <c:pt idx="100">
                  <c:v>1.2345679012345635E-2</c:v>
                </c:pt>
                <c:pt idx="101">
                  <c:v>-2.9268292682926751E-2</c:v>
                </c:pt>
                <c:pt idx="102">
                  <c:v>7.5376884422110064E-3</c:v>
                </c:pt>
                <c:pt idx="103">
                  <c:v>2.493765586034926E-2</c:v>
                </c:pt>
                <c:pt idx="104">
                  <c:v>-4.8661800486619125E-3</c:v>
                </c:pt>
                <c:pt idx="105">
                  <c:v>1.9559902200489015E-2</c:v>
                </c:pt>
                <c:pt idx="106">
                  <c:v>0</c:v>
                </c:pt>
                <c:pt idx="107">
                  <c:v>0</c:v>
                </c:pt>
                <c:pt idx="108">
                  <c:v>-1.199040767386087E-2</c:v>
                </c:pt>
                <c:pt idx="109">
                  <c:v>-1.9417475728155355E-2</c:v>
                </c:pt>
                <c:pt idx="110">
                  <c:v>1.980198019801982E-2</c:v>
                </c:pt>
                <c:pt idx="111">
                  <c:v>4.8543689320387313E-3</c:v>
                </c:pt>
                <c:pt idx="112">
                  <c:v>0</c:v>
                </c:pt>
                <c:pt idx="113">
                  <c:v>-1.2077294685990296E-2</c:v>
                </c:pt>
                <c:pt idx="114">
                  <c:v>2.4449877750610726E-3</c:v>
                </c:pt>
                <c:pt idx="115">
                  <c:v>-1.2195121951219469E-2</c:v>
                </c:pt>
                <c:pt idx="116">
                  <c:v>-2.4691358024690833E-3</c:v>
                </c:pt>
                <c:pt idx="117">
                  <c:v>2.7227722772277307E-2</c:v>
                </c:pt>
                <c:pt idx="118">
                  <c:v>0</c:v>
                </c:pt>
                <c:pt idx="119">
                  <c:v>-9.6385542168674777E-3</c:v>
                </c:pt>
                <c:pt idx="120">
                  <c:v>2.4330900243308483E-3</c:v>
                </c:pt>
                <c:pt idx="121">
                  <c:v>-9.7087378640776777E-3</c:v>
                </c:pt>
                <c:pt idx="122">
                  <c:v>9.8039215686274595E-3</c:v>
                </c:pt>
                <c:pt idx="123">
                  <c:v>-7.2815533980583125E-3</c:v>
                </c:pt>
                <c:pt idx="124">
                  <c:v>-7.3349633251834348E-3</c:v>
                </c:pt>
                <c:pt idx="125">
                  <c:v>9.8522167487684834E-3</c:v>
                </c:pt>
                <c:pt idx="126">
                  <c:v>-9.7560975609756184E-3</c:v>
                </c:pt>
                <c:pt idx="127">
                  <c:v>1.2315270935960767E-2</c:v>
                </c:pt>
                <c:pt idx="128">
                  <c:v>2.6763990267639762E-2</c:v>
                </c:pt>
                <c:pt idx="129">
                  <c:v>1.1848341232227447E-2</c:v>
                </c:pt>
                <c:pt idx="130">
                  <c:v>2.3419203747074182E-3</c:v>
                </c:pt>
                <c:pt idx="131">
                  <c:v>0</c:v>
                </c:pt>
                <c:pt idx="132">
                  <c:v>9.3457943925233725E-3</c:v>
                </c:pt>
                <c:pt idx="133">
                  <c:v>-2.3148148148149708E-3</c:v>
                </c:pt>
                <c:pt idx="134">
                  <c:v>2.3201856148492007E-2</c:v>
                </c:pt>
                <c:pt idx="135">
                  <c:v>-9.070294784580506E-3</c:v>
                </c:pt>
                <c:pt idx="136">
                  <c:v>-9.1533180778032124E-3</c:v>
                </c:pt>
                <c:pt idx="137">
                  <c:v>9.2378752886836113E-3</c:v>
                </c:pt>
                <c:pt idx="138">
                  <c:v>0</c:v>
                </c:pt>
                <c:pt idx="139">
                  <c:v>-2.2883295194507519E-3</c:v>
                </c:pt>
                <c:pt idx="140">
                  <c:v>4.5871559633026545E-3</c:v>
                </c:pt>
                <c:pt idx="141">
                  <c:v>2.2831050228310015E-3</c:v>
                </c:pt>
                <c:pt idx="142">
                  <c:v>1.3667425968109454E-2</c:v>
                </c:pt>
                <c:pt idx="143">
                  <c:v>-6.7415730337079208E-3</c:v>
                </c:pt>
                <c:pt idx="144">
                  <c:v>-9.0497737556561163E-3</c:v>
                </c:pt>
                <c:pt idx="145">
                  <c:v>0</c:v>
                </c:pt>
                <c:pt idx="146">
                  <c:v>-2.2831050228310015E-3</c:v>
                </c:pt>
                <c:pt idx="147">
                  <c:v>1.6018306636155669E-2</c:v>
                </c:pt>
                <c:pt idx="148">
                  <c:v>-2.252252252252404E-3</c:v>
                </c:pt>
                <c:pt idx="149">
                  <c:v>2.2573363431152766E-3</c:v>
                </c:pt>
                <c:pt idx="150">
                  <c:v>2.2522522522522041E-3</c:v>
                </c:pt>
                <c:pt idx="151">
                  <c:v>-1.7977528089887656E-2</c:v>
                </c:pt>
                <c:pt idx="152">
                  <c:v>2.2883295194507519E-3</c:v>
                </c:pt>
                <c:pt idx="153">
                  <c:v>-1.5981735159817417E-2</c:v>
                </c:pt>
                <c:pt idx="154">
                  <c:v>-1.8561484918793315E-2</c:v>
                </c:pt>
                <c:pt idx="155">
                  <c:v>-3.3096926713948122E-2</c:v>
                </c:pt>
                <c:pt idx="156">
                  <c:v>-2.9339853300733416E-2</c:v>
                </c:pt>
                <c:pt idx="157">
                  <c:v>-5.0377833753148657E-3</c:v>
                </c:pt>
                <c:pt idx="158">
                  <c:v>-1.5189873417721532E-2</c:v>
                </c:pt>
                <c:pt idx="159">
                  <c:v>3.3419023136246645E-2</c:v>
                </c:pt>
                <c:pt idx="160">
                  <c:v>-2.4875621890546734E-3</c:v>
                </c:pt>
                <c:pt idx="161">
                  <c:v>4.9875311720699407E-3</c:v>
                </c:pt>
                <c:pt idx="162">
                  <c:v>-7.4441687344913767E-3</c:v>
                </c:pt>
                <c:pt idx="163">
                  <c:v>1.4999999999999902E-2</c:v>
                </c:pt>
                <c:pt idx="164">
                  <c:v>-2.2167487684728922E-2</c:v>
                </c:pt>
                <c:pt idx="165">
                  <c:v>5.0377833753148657E-3</c:v>
                </c:pt>
                <c:pt idx="166">
                  <c:v>-1.0025062656641612E-2</c:v>
                </c:pt>
                <c:pt idx="167">
                  <c:v>1.518987341772142E-2</c:v>
                </c:pt>
                <c:pt idx="168">
                  <c:v>2.4937655860348597E-3</c:v>
                </c:pt>
                <c:pt idx="169">
                  <c:v>1.7412935323383158E-2</c:v>
                </c:pt>
                <c:pt idx="170">
                  <c:v>4.8899755501223621E-3</c:v>
                </c:pt>
                <c:pt idx="171">
                  <c:v>0</c:v>
                </c:pt>
                <c:pt idx="172">
                  <c:v>9.7323600973236082E-3</c:v>
                </c:pt>
                <c:pt idx="173">
                  <c:v>1.2048192771084293E-2</c:v>
                </c:pt>
                <c:pt idx="174">
                  <c:v>-1.4285714285714403E-2</c:v>
                </c:pt>
                <c:pt idx="175">
                  <c:v>-7.2463768115940486E-3</c:v>
                </c:pt>
                <c:pt idx="176">
                  <c:v>-1.2165450121654674E-2</c:v>
                </c:pt>
                <c:pt idx="177">
                  <c:v>-4.9261083743841316E-3</c:v>
                </c:pt>
                <c:pt idx="178">
                  <c:v>1.980198019801982E-2</c:v>
                </c:pt>
                <c:pt idx="179">
                  <c:v>2.4271844660193657E-3</c:v>
                </c:pt>
                <c:pt idx="180">
                  <c:v>-3.3898305084745686E-2</c:v>
                </c:pt>
                <c:pt idx="181">
                  <c:v>-7.518796992481265E-3</c:v>
                </c:pt>
                <c:pt idx="182">
                  <c:v>2.5252525252525836E-3</c:v>
                </c:pt>
                <c:pt idx="183">
                  <c:v>-1.7632241813602085E-2</c:v>
                </c:pt>
                <c:pt idx="184">
                  <c:v>1.0256410256410265E-2</c:v>
                </c:pt>
                <c:pt idx="185">
                  <c:v>-2.5380710659897937E-3</c:v>
                </c:pt>
                <c:pt idx="186">
                  <c:v>-3.8167938931297801E-2</c:v>
                </c:pt>
                <c:pt idx="187">
                  <c:v>-5.2910052910052959E-3</c:v>
                </c:pt>
                <c:pt idx="188">
                  <c:v>-2.6595744680850499E-3</c:v>
                </c:pt>
                <c:pt idx="189">
                  <c:v>-7.4666666666666617E-2</c:v>
                </c:pt>
                <c:pt idx="190">
                  <c:v>-4.034582132564845E-2</c:v>
                </c:pt>
                <c:pt idx="191">
                  <c:v>-1.2012012012012022E-2</c:v>
                </c:pt>
                <c:pt idx="192">
                  <c:v>4.5592705167173224E-2</c:v>
                </c:pt>
                <c:pt idx="193">
                  <c:v>-4.6511627906976785E-2</c:v>
                </c:pt>
                <c:pt idx="194">
                  <c:v>-3.0487804878048131E-3</c:v>
                </c:pt>
                <c:pt idx="195">
                  <c:v>-3.0581039755351709E-2</c:v>
                </c:pt>
                <c:pt idx="196">
                  <c:v>-3.1545741324920462E-3</c:v>
                </c:pt>
                <c:pt idx="197">
                  <c:v>-2.8481012658227941E-2</c:v>
                </c:pt>
                <c:pt idx="198">
                  <c:v>3.2573289902280886E-3</c:v>
                </c:pt>
                <c:pt idx="199">
                  <c:v>6.1688311688311667E-2</c:v>
                </c:pt>
                <c:pt idx="200">
                  <c:v>1.8348623853211024E-2</c:v>
                </c:pt>
                <c:pt idx="201">
                  <c:v>1.8018018018018035E-2</c:v>
                </c:pt>
                <c:pt idx="202">
                  <c:v>-2.6548672566371771E-2</c:v>
                </c:pt>
                <c:pt idx="203">
                  <c:v>3.333333333333343E-2</c:v>
                </c:pt>
                <c:pt idx="204">
                  <c:v>-2.9325513196480964E-2</c:v>
                </c:pt>
                <c:pt idx="205">
                  <c:v>3.32326283987915E-2</c:v>
                </c:pt>
                <c:pt idx="206">
                  <c:v>-8.7719298245613458E-3</c:v>
                </c:pt>
                <c:pt idx="207">
                  <c:v>-5.8997050147492677E-3</c:v>
                </c:pt>
                <c:pt idx="208">
                  <c:v>-3.2640949554896236E-2</c:v>
                </c:pt>
                <c:pt idx="209">
                  <c:v>-6.4417177914110418E-2</c:v>
                </c:pt>
                <c:pt idx="210">
                  <c:v>6.2295081967213249E-2</c:v>
                </c:pt>
                <c:pt idx="211">
                  <c:v>6.7901234567901148E-2</c:v>
                </c:pt>
                <c:pt idx="212">
                  <c:v>-1.4450867052023071E-2</c:v>
                </c:pt>
                <c:pt idx="213">
                  <c:v>2.0527859237536607E-2</c:v>
                </c:pt>
                <c:pt idx="214">
                  <c:v>6.0344827586206885E-2</c:v>
                </c:pt>
                <c:pt idx="215">
                  <c:v>5.4200542005420106E-3</c:v>
                </c:pt>
                <c:pt idx="216">
                  <c:v>-2.4258760107816673E-2</c:v>
                </c:pt>
                <c:pt idx="217">
                  <c:v>-3.3149171270718258E-2</c:v>
                </c:pt>
                <c:pt idx="218">
                  <c:v>1.9999999999999955E-2</c:v>
                </c:pt>
                <c:pt idx="219">
                  <c:v>2.8011204481793364E-3</c:v>
                </c:pt>
                <c:pt idx="220">
                  <c:v>-5.5865921787709542E-3</c:v>
                </c:pt>
                <c:pt idx="221">
                  <c:v>-5.6179775280898927E-3</c:v>
                </c:pt>
                <c:pt idx="222">
                  <c:v>-2.8248587570622119E-3</c:v>
                </c:pt>
                <c:pt idx="223">
                  <c:v>-2.2662889518413495E-2</c:v>
                </c:pt>
                <c:pt idx="224">
                  <c:v>-2.028985507246385E-2</c:v>
                </c:pt>
                <c:pt idx="225">
                  <c:v>2.3668639053254458E-2</c:v>
                </c:pt>
                <c:pt idx="226">
                  <c:v>1.4450867052023071E-2</c:v>
                </c:pt>
                <c:pt idx="227">
                  <c:v>-8.5470085470084924E-3</c:v>
                </c:pt>
                <c:pt idx="228">
                  <c:v>5.7471264367816143E-3</c:v>
                </c:pt>
                <c:pt idx="229">
                  <c:v>-2.5714285714285672E-2</c:v>
                </c:pt>
                <c:pt idx="230">
                  <c:v>-2.9325513196481615E-3</c:v>
                </c:pt>
                <c:pt idx="231">
                  <c:v>-2.941176470588238E-2</c:v>
                </c:pt>
                <c:pt idx="232">
                  <c:v>3.0303030303031006E-3</c:v>
                </c:pt>
                <c:pt idx="233">
                  <c:v>-1.2084592145015116E-2</c:v>
                </c:pt>
                <c:pt idx="234">
                  <c:v>3.0581039755351032E-3</c:v>
                </c:pt>
                <c:pt idx="235">
                  <c:v>-3.0487804878048131E-3</c:v>
                </c:pt>
                <c:pt idx="236">
                  <c:v>3.6697247706422048E-2</c:v>
                </c:pt>
                <c:pt idx="237">
                  <c:v>0</c:v>
                </c:pt>
                <c:pt idx="238">
                  <c:v>5.014749262536871E-2</c:v>
                </c:pt>
                <c:pt idx="239">
                  <c:v>-1.1235955056179785E-2</c:v>
                </c:pt>
                <c:pt idx="240">
                  <c:v>1.4204545454545404E-2</c:v>
                </c:pt>
                <c:pt idx="241">
                  <c:v>5.6022408963585487E-3</c:v>
                </c:pt>
                <c:pt idx="242">
                  <c:v>-1.392757660167126E-2</c:v>
                </c:pt>
                <c:pt idx="243">
                  <c:v>-2.8248587570622119E-3</c:v>
                </c:pt>
                <c:pt idx="244">
                  <c:v>-1.1331444759206683E-2</c:v>
                </c:pt>
                <c:pt idx="245">
                  <c:v>1.1461318051575813E-2</c:v>
                </c:pt>
                <c:pt idx="246">
                  <c:v>-2.5495750708215258E-2</c:v>
                </c:pt>
                <c:pt idx="247">
                  <c:v>0</c:v>
                </c:pt>
                <c:pt idx="248">
                  <c:v>-5.2325581395348882E-2</c:v>
                </c:pt>
                <c:pt idx="249">
                  <c:v>0</c:v>
                </c:pt>
                <c:pt idx="250">
                  <c:v>1.8404907975460141E-2</c:v>
                </c:pt>
                <c:pt idx="251">
                  <c:v>-9.0361445783131954E-3</c:v>
                </c:pt>
                <c:pt idx="252">
                  <c:v>1.8237082066869317E-2</c:v>
                </c:pt>
                <c:pt idx="253">
                  <c:v>5.9701492537313485E-3</c:v>
                </c:pt>
                <c:pt idx="254">
                  <c:v>1.4836795252225466E-2</c:v>
                </c:pt>
                <c:pt idx="255">
                  <c:v>1.169590643274855E-2</c:v>
                </c:pt>
                <c:pt idx="256">
                  <c:v>0</c:v>
                </c:pt>
                <c:pt idx="257">
                  <c:v>0</c:v>
                </c:pt>
                <c:pt idx="258">
                  <c:v>-2.3121387283237014E-2</c:v>
                </c:pt>
                <c:pt idx="259">
                  <c:v>-5.9171597633136145E-3</c:v>
                </c:pt>
                <c:pt idx="260">
                  <c:v>2.3809523809523832E-2</c:v>
                </c:pt>
                <c:pt idx="261">
                  <c:v>0</c:v>
                </c:pt>
                <c:pt idx="262">
                  <c:v>2.6162790697674378E-2</c:v>
                </c:pt>
                <c:pt idx="263">
                  <c:v>-3.3994334277620303E-2</c:v>
                </c:pt>
                <c:pt idx="264">
                  <c:v>0</c:v>
                </c:pt>
                <c:pt idx="265">
                  <c:v>5.8651026392961929E-3</c:v>
                </c:pt>
                <c:pt idx="266">
                  <c:v>-8.7463556851312668E-3</c:v>
                </c:pt>
                <c:pt idx="267">
                  <c:v>3.235294117647055E-2</c:v>
                </c:pt>
                <c:pt idx="268">
                  <c:v>2.8490028490029151E-3</c:v>
                </c:pt>
                <c:pt idx="269">
                  <c:v>3.1249999999999965E-2</c:v>
                </c:pt>
                <c:pt idx="270">
                  <c:v>-2.75482093663906E-3</c:v>
                </c:pt>
                <c:pt idx="271">
                  <c:v>1.1049723756906087E-2</c:v>
                </c:pt>
                <c:pt idx="272">
                  <c:v>1.3661202185792301E-2</c:v>
                </c:pt>
                <c:pt idx="273">
                  <c:v>5.3908355795148294E-3</c:v>
                </c:pt>
                <c:pt idx="274">
                  <c:v>1.6085790884718513E-2</c:v>
                </c:pt>
                <c:pt idx="275">
                  <c:v>-1.8469656992084391E-2</c:v>
                </c:pt>
                <c:pt idx="276">
                  <c:v>1.8817204301075224E-2</c:v>
                </c:pt>
                <c:pt idx="277">
                  <c:v>-2.6385224274406943E-3</c:v>
                </c:pt>
                <c:pt idx="278">
                  <c:v>5.2910052910052959E-3</c:v>
                </c:pt>
                <c:pt idx="279">
                  <c:v>2.368421052631587E-2</c:v>
                </c:pt>
                <c:pt idx="280">
                  <c:v>-7.712082262210861E-3</c:v>
                </c:pt>
                <c:pt idx="281">
                  <c:v>-1.0362694300518144E-2</c:v>
                </c:pt>
                <c:pt idx="282">
                  <c:v>-1.5706806282722526E-2</c:v>
                </c:pt>
                <c:pt idx="283">
                  <c:v>1.5957446808510654E-2</c:v>
                </c:pt>
                <c:pt idx="284">
                  <c:v>-1.3089005235602049E-2</c:v>
                </c:pt>
                <c:pt idx="285">
                  <c:v>2.6525198938992064E-2</c:v>
                </c:pt>
                <c:pt idx="286">
                  <c:v>-7.7519379844961881E-3</c:v>
                </c:pt>
                <c:pt idx="287">
                  <c:v>0</c:v>
                </c:pt>
                <c:pt idx="288">
                  <c:v>1.0416666666666676E-2</c:v>
                </c:pt>
                <c:pt idx="289">
                  <c:v>2.0618556701030948E-2</c:v>
                </c:pt>
                <c:pt idx="290">
                  <c:v>-3.0303030303030332E-2</c:v>
                </c:pt>
                <c:pt idx="291">
                  <c:v>-7.8124999999999497E-3</c:v>
                </c:pt>
                <c:pt idx="292">
                  <c:v>0</c:v>
                </c:pt>
                <c:pt idx="293">
                  <c:v>-5.2493438320210016E-3</c:v>
                </c:pt>
                <c:pt idx="294">
                  <c:v>-7.9155672823219645E-3</c:v>
                </c:pt>
                <c:pt idx="295">
                  <c:v>-1.3297872340425485E-2</c:v>
                </c:pt>
                <c:pt idx="296">
                  <c:v>5.3908355795148294E-3</c:v>
                </c:pt>
                <c:pt idx="297">
                  <c:v>2.6809651474530856E-2</c:v>
                </c:pt>
                <c:pt idx="298">
                  <c:v>-2.6109660574413136E-3</c:v>
                </c:pt>
                <c:pt idx="299">
                  <c:v>-2.6178010471203631E-3</c:v>
                </c:pt>
                <c:pt idx="300">
                  <c:v>1.8372703412073449E-2</c:v>
                </c:pt>
                <c:pt idx="301">
                  <c:v>0</c:v>
                </c:pt>
                <c:pt idx="302">
                  <c:v>5.1546391752577371E-3</c:v>
                </c:pt>
                <c:pt idx="303">
                  <c:v>-1.2820512820512775E-2</c:v>
                </c:pt>
                <c:pt idx="304">
                  <c:v>1.5584415584415598E-2</c:v>
                </c:pt>
                <c:pt idx="305">
                  <c:v>-5.1150895140665009E-3</c:v>
                </c:pt>
                <c:pt idx="306">
                  <c:v>-7.712082262210861E-3</c:v>
                </c:pt>
                <c:pt idx="307">
                  <c:v>-2.5906735751295359E-2</c:v>
                </c:pt>
                <c:pt idx="308">
                  <c:v>0</c:v>
                </c:pt>
                <c:pt idx="309">
                  <c:v>5.3191489361702178E-3</c:v>
                </c:pt>
                <c:pt idx="310">
                  <c:v>2.1164021164021184E-2</c:v>
                </c:pt>
                <c:pt idx="311">
                  <c:v>-7.7720207253885506E-3</c:v>
                </c:pt>
                <c:pt idx="312">
                  <c:v>1.3054830287206221E-2</c:v>
                </c:pt>
                <c:pt idx="313">
                  <c:v>-1.0309278350515474E-2</c:v>
                </c:pt>
                <c:pt idx="314">
                  <c:v>1.3020833333333403E-2</c:v>
                </c:pt>
                <c:pt idx="315">
                  <c:v>-5.1413881748072028E-3</c:v>
                </c:pt>
                <c:pt idx="316">
                  <c:v>7.7519379844960736E-3</c:v>
                </c:pt>
                <c:pt idx="317">
                  <c:v>-1.5384615384615399E-2</c:v>
                </c:pt>
                <c:pt idx="318">
                  <c:v>2.6041666666667268E-3</c:v>
                </c:pt>
                <c:pt idx="319">
                  <c:v>-1.8181818181818254E-2</c:v>
                </c:pt>
                <c:pt idx="320">
                  <c:v>7.936507936508002E-3</c:v>
                </c:pt>
                <c:pt idx="321">
                  <c:v>2.0997375328084007E-2</c:v>
                </c:pt>
                <c:pt idx="322">
                  <c:v>-2.5706940874036582E-3</c:v>
                </c:pt>
                <c:pt idx="323">
                  <c:v>-2.0618556701030948E-2</c:v>
                </c:pt>
                <c:pt idx="324">
                  <c:v>0</c:v>
                </c:pt>
                <c:pt idx="325">
                  <c:v>1.0526315789473694E-2</c:v>
                </c:pt>
                <c:pt idx="326">
                  <c:v>2.343750000000008E-2</c:v>
                </c:pt>
                <c:pt idx="327">
                  <c:v>-2.5445292620865727E-3</c:v>
                </c:pt>
                <c:pt idx="328">
                  <c:v>-3.3163265306122423E-2</c:v>
                </c:pt>
                <c:pt idx="329">
                  <c:v>2.6385224274405768E-3</c:v>
                </c:pt>
                <c:pt idx="330">
                  <c:v>0</c:v>
                </c:pt>
                <c:pt idx="331">
                  <c:v>0</c:v>
                </c:pt>
                <c:pt idx="332">
                  <c:v>-3.9473684210526293E-2</c:v>
                </c:pt>
                <c:pt idx="333">
                  <c:v>2.7397260273973236E-3</c:v>
                </c:pt>
                <c:pt idx="334">
                  <c:v>2.4590163934426191E-2</c:v>
                </c:pt>
                <c:pt idx="335">
                  <c:v>-2.6666666666666689E-2</c:v>
                </c:pt>
                <c:pt idx="336">
                  <c:v>0</c:v>
                </c:pt>
                <c:pt idx="337">
                  <c:v>1.3698630136986375E-2</c:v>
                </c:pt>
                <c:pt idx="338">
                  <c:v>-2.7027027027027649E-3</c:v>
                </c:pt>
                <c:pt idx="339">
                  <c:v>-5.4200542005420106E-3</c:v>
                </c:pt>
                <c:pt idx="340">
                  <c:v>1.9073569482288905E-2</c:v>
                </c:pt>
                <c:pt idx="341">
                  <c:v>-1.6042780748663114E-2</c:v>
                </c:pt>
                <c:pt idx="342">
                  <c:v>1.9021739130434739E-2</c:v>
                </c:pt>
                <c:pt idx="343">
                  <c:v>5.3333333333333384E-3</c:v>
                </c:pt>
                <c:pt idx="344">
                  <c:v>1.5915119363395239E-2</c:v>
                </c:pt>
                <c:pt idx="345">
                  <c:v>1.3054830287206221E-2</c:v>
                </c:pt>
                <c:pt idx="346">
                  <c:v>-2.5773195876288113E-3</c:v>
                </c:pt>
                <c:pt idx="347">
                  <c:v>0</c:v>
                </c:pt>
                <c:pt idx="348">
                  <c:v>-1.5503875968992262E-2</c:v>
                </c:pt>
                <c:pt idx="349">
                  <c:v>-1.3123359580052563E-2</c:v>
                </c:pt>
                <c:pt idx="350">
                  <c:v>-5.3191489361700999E-3</c:v>
                </c:pt>
                <c:pt idx="351">
                  <c:v>0</c:v>
                </c:pt>
                <c:pt idx="352">
                  <c:v>-5.3475935828877046E-3</c:v>
                </c:pt>
                <c:pt idx="353">
                  <c:v>-5.3763440860215101E-3</c:v>
                </c:pt>
                <c:pt idx="354">
                  <c:v>5.40540540540541E-3</c:v>
                </c:pt>
                <c:pt idx="355">
                  <c:v>-1.075268817204302E-2</c:v>
                </c:pt>
                <c:pt idx="356">
                  <c:v>-2.7173913043478284E-2</c:v>
                </c:pt>
                <c:pt idx="357">
                  <c:v>-1.1173184357541908E-2</c:v>
                </c:pt>
                <c:pt idx="358">
                  <c:v>-1.4124293785310684E-2</c:v>
                </c:pt>
                <c:pt idx="359">
                  <c:v>0</c:v>
                </c:pt>
                <c:pt idx="360">
                  <c:v>0</c:v>
                </c:pt>
                <c:pt idx="361">
                  <c:v>1.1461318051575813E-2</c:v>
                </c:pt>
                <c:pt idx="362">
                  <c:v>0</c:v>
                </c:pt>
                <c:pt idx="363">
                  <c:v>-2.5495750708215258E-2</c:v>
                </c:pt>
                <c:pt idx="364">
                  <c:v>8.7209302325582123E-3</c:v>
                </c:pt>
                <c:pt idx="365">
                  <c:v>2.8818443804033964E-3</c:v>
                </c:pt>
                <c:pt idx="366">
                  <c:v>5.7471264367816143E-3</c:v>
                </c:pt>
                <c:pt idx="367">
                  <c:v>-5.7142857142857195E-3</c:v>
                </c:pt>
                <c:pt idx="368">
                  <c:v>-2.5862068965517199E-2</c:v>
                </c:pt>
                <c:pt idx="369">
                  <c:v>-5.8997050147492677E-3</c:v>
                </c:pt>
                <c:pt idx="370">
                  <c:v>-8.9020771513353848E-3</c:v>
                </c:pt>
                <c:pt idx="371">
                  <c:v>0</c:v>
                </c:pt>
                <c:pt idx="372">
                  <c:v>0</c:v>
                </c:pt>
                <c:pt idx="373">
                  <c:v>5.988023952095814E-3</c:v>
                </c:pt>
                <c:pt idx="374">
                  <c:v>1.1904761904761916E-2</c:v>
                </c:pt>
                <c:pt idx="375">
                  <c:v>-2.941176470588238E-2</c:v>
                </c:pt>
                <c:pt idx="376">
                  <c:v>1.8181818181818198E-2</c:v>
                </c:pt>
                <c:pt idx="377">
                  <c:v>-2.9761904761904127E-3</c:v>
                </c:pt>
                <c:pt idx="378">
                  <c:v>0</c:v>
                </c:pt>
                <c:pt idx="379">
                  <c:v>2.9850746268656079E-3</c:v>
                </c:pt>
                <c:pt idx="380">
                  <c:v>1.1904761904761916E-2</c:v>
                </c:pt>
                <c:pt idx="381">
                  <c:v>0</c:v>
                </c:pt>
                <c:pt idx="382">
                  <c:v>1.4705882352941256E-2</c:v>
                </c:pt>
                <c:pt idx="383">
                  <c:v>-8.6956521739131147E-3</c:v>
                </c:pt>
                <c:pt idx="384">
                  <c:v>-2.6315789473684171E-2</c:v>
                </c:pt>
                <c:pt idx="385">
                  <c:v>-3.0030030030030724E-3</c:v>
                </c:pt>
                <c:pt idx="386">
                  <c:v>3.0120481927711539E-3</c:v>
                </c:pt>
                <c:pt idx="387">
                  <c:v>3.0030030030029388E-3</c:v>
                </c:pt>
                <c:pt idx="388">
                  <c:v>8.9820359281437868E-3</c:v>
                </c:pt>
                <c:pt idx="389">
                  <c:v>-5.9347181008902131E-3</c:v>
                </c:pt>
                <c:pt idx="390">
                  <c:v>4.1791044776119439E-2</c:v>
                </c:pt>
                <c:pt idx="391">
                  <c:v>-8.5959885386820197E-3</c:v>
                </c:pt>
                <c:pt idx="392">
                  <c:v>2.6011560693641578E-2</c:v>
                </c:pt>
                <c:pt idx="393">
                  <c:v>-1.4084507042253471E-2</c:v>
                </c:pt>
                <c:pt idx="394">
                  <c:v>-2.8571428571427964E-3</c:v>
                </c:pt>
                <c:pt idx="395">
                  <c:v>-2.0057306590257961E-2</c:v>
                </c:pt>
                <c:pt idx="396">
                  <c:v>2.923976608187202E-3</c:v>
                </c:pt>
                <c:pt idx="397">
                  <c:v>-8.7463556851312668E-3</c:v>
                </c:pt>
                <c:pt idx="398">
                  <c:v>5.8823529411764757E-3</c:v>
                </c:pt>
                <c:pt idx="399">
                  <c:v>5.8479532163742748E-3</c:v>
                </c:pt>
                <c:pt idx="400">
                  <c:v>1.7441860465116296E-2</c:v>
                </c:pt>
                <c:pt idx="401">
                  <c:v>-2.8571428571427964E-3</c:v>
                </c:pt>
                <c:pt idx="402">
                  <c:v>-1.4326647564469989E-2</c:v>
                </c:pt>
                <c:pt idx="403">
                  <c:v>5.8139534883720981E-3</c:v>
                </c:pt>
                <c:pt idx="404">
                  <c:v>1.4450867052023071E-2</c:v>
                </c:pt>
                <c:pt idx="405">
                  <c:v>-2.5641025641025602E-2</c:v>
                </c:pt>
                <c:pt idx="406">
                  <c:v>-1.7543859649122823E-2</c:v>
                </c:pt>
                <c:pt idx="407">
                  <c:v>0</c:v>
                </c:pt>
                <c:pt idx="408">
                  <c:v>2.976190476190545E-3</c:v>
                </c:pt>
                <c:pt idx="409">
                  <c:v>5.9347181008902131E-3</c:v>
                </c:pt>
                <c:pt idx="410">
                  <c:v>1.1799410029498535E-2</c:v>
                </c:pt>
                <c:pt idx="411">
                  <c:v>-2.915451895043799E-3</c:v>
                </c:pt>
                <c:pt idx="412">
                  <c:v>2.923976608187202E-3</c:v>
                </c:pt>
                <c:pt idx="413">
                  <c:v>-2.0408163265306204E-2</c:v>
                </c:pt>
                <c:pt idx="414">
                  <c:v>-1.1904761904761916E-2</c:v>
                </c:pt>
                <c:pt idx="415">
                  <c:v>1.8072289156626523E-2</c:v>
                </c:pt>
                <c:pt idx="416">
                  <c:v>5.9171597633136145E-3</c:v>
                </c:pt>
                <c:pt idx="417">
                  <c:v>1.1764705882352951E-2</c:v>
                </c:pt>
                <c:pt idx="418">
                  <c:v>-5.8139534883720981E-3</c:v>
                </c:pt>
                <c:pt idx="419">
                  <c:v>0</c:v>
                </c:pt>
                <c:pt idx="420">
                  <c:v>-8.7719298245613458E-3</c:v>
                </c:pt>
                <c:pt idx="421">
                  <c:v>-1.1799410029498535E-2</c:v>
                </c:pt>
                <c:pt idx="422">
                  <c:v>2.9850746268656079E-3</c:v>
                </c:pt>
                <c:pt idx="423">
                  <c:v>-2.9761904761904127E-3</c:v>
                </c:pt>
                <c:pt idx="424">
                  <c:v>8.9552238805969565E-3</c:v>
                </c:pt>
                <c:pt idx="425">
                  <c:v>1.1834319526627229E-2</c:v>
                </c:pt>
                <c:pt idx="426">
                  <c:v>-1.169590643274855E-2</c:v>
                </c:pt>
                <c:pt idx="427">
                  <c:v>2.0710059171597718E-2</c:v>
                </c:pt>
                <c:pt idx="428">
                  <c:v>0</c:v>
                </c:pt>
                <c:pt idx="429">
                  <c:v>8.6956521739129863E-3</c:v>
                </c:pt>
                <c:pt idx="430">
                  <c:v>-5.7471264367816143E-3</c:v>
                </c:pt>
                <c:pt idx="431">
                  <c:v>0</c:v>
                </c:pt>
                <c:pt idx="432">
                  <c:v>-5.7803468208092535E-3</c:v>
                </c:pt>
                <c:pt idx="433">
                  <c:v>-2.9069767441859845E-3</c:v>
                </c:pt>
                <c:pt idx="434">
                  <c:v>0</c:v>
                </c:pt>
                <c:pt idx="435">
                  <c:v>5.8309037900874687E-3</c:v>
                </c:pt>
                <c:pt idx="436">
                  <c:v>8.6956521739129863E-3</c:v>
                </c:pt>
                <c:pt idx="437">
                  <c:v>-5.7471264367816143E-3</c:v>
                </c:pt>
                <c:pt idx="438">
                  <c:v>1.4450867052023071E-2</c:v>
                </c:pt>
                <c:pt idx="439">
                  <c:v>-5.6980056980055769E-3</c:v>
                </c:pt>
                <c:pt idx="440">
                  <c:v>3.4383954154727697E-2</c:v>
                </c:pt>
                <c:pt idx="441">
                  <c:v>1.108033240997231E-2</c:v>
                </c:pt>
                <c:pt idx="442">
                  <c:v>2.7397260273973236E-3</c:v>
                </c:pt>
                <c:pt idx="443">
                  <c:v>2.7322404371584114E-3</c:v>
                </c:pt>
                <c:pt idx="444">
                  <c:v>-2.7247956403269173E-3</c:v>
                </c:pt>
                <c:pt idx="445">
                  <c:v>3.5519125683060079E-2</c:v>
                </c:pt>
                <c:pt idx="446">
                  <c:v>-7.9155672823219645E-3</c:v>
                </c:pt>
                <c:pt idx="447">
                  <c:v>2.6595744680851679E-3</c:v>
                </c:pt>
                <c:pt idx="448">
                  <c:v>2.6525198938991477E-3</c:v>
                </c:pt>
                <c:pt idx="449">
                  <c:v>-7.9365079365078858E-3</c:v>
                </c:pt>
                <c:pt idx="450">
                  <c:v>0</c:v>
                </c:pt>
                <c:pt idx="451">
                  <c:v>-1.0666666666666677E-2</c:v>
                </c:pt>
                <c:pt idx="452">
                  <c:v>1.0781671159029659E-2</c:v>
                </c:pt>
                <c:pt idx="453">
                  <c:v>-1.8666666666666623E-2</c:v>
                </c:pt>
                <c:pt idx="454">
                  <c:v>8.1521739130434243E-3</c:v>
                </c:pt>
                <c:pt idx="455">
                  <c:v>2.6954177897574746E-3</c:v>
                </c:pt>
                <c:pt idx="456">
                  <c:v>1.3440860215053715E-2</c:v>
                </c:pt>
                <c:pt idx="457">
                  <c:v>2.6525198938991477E-3</c:v>
                </c:pt>
                <c:pt idx="458">
                  <c:v>-5.2910052910052959E-3</c:v>
                </c:pt>
                <c:pt idx="459">
                  <c:v>0</c:v>
                </c:pt>
                <c:pt idx="460">
                  <c:v>0</c:v>
                </c:pt>
                <c:pt idx="461">
                  <c:v>-1.3297872340425485E-2</c:v>
                </c:pt>
                <c:pt idx="462">
                  <c:v>-5.3908355795148294E-3</c:v>
                </c:pt>
                <c:pt idx="463">
                  <c:v>2.7100271002710652E-3</c:v>
                </c:pt>
                <c:pt idx="464">
                  <c:v>1.081081081081082E-2</c:v>
                </c:pt>
                <c:pt idx="465">
                  <c:v>-1.3368983957219322E-2</c:v>
                </c:pt>
                <c:pt idx="466">
                  <c:v>0</c:v>
                </c:pt>
              </c:numCache>
            </c:numRef>
          </c:val>
          <c:extLst>
            <c:ext xmlns:c16="http://schemas.microsoft.com/office/drawing/2014/chart" uri="{C3380CC4-5D6E-409C-BE32-E72D297353CC}">
              <c16:uniqueId val="{00000000-9262-4047-AE5D-2CF07852F8D0}"/>
            </c:ext>
          </c:extLst>
        </c:ser>
        <c:dLbls>
          <c:showLegendKey val="0"/>
          <c:showVal val="0"/>
          <c:showCatName val="0"/>
          <c:showSerName val="0"/>
          <c:showPercent val="0"/>
          <c:showBubbleSize val="0"/>
        </c:dLbls>
        <c:gapWidth val="80"/>
        <c:overlap val="25"/>
        <c:axId val="974717832"/>
        <c:axId val="974721768"/>
      </c:barChart>
      <c:dateAx>
        <c:axId val="974717832"/>
        <c:scaling>
          <c:orientation val="minMax"/>
        </c:scaling>
        <c:delete val="1"/>
        <c:axPos val="b"/>
        <c:numFmt formatCode="m/d/yyyy" sourceLinked="1"/>
        <c:majorTickMark val="out"/>
        <c:minorTickMark val="none"/>
        <c:tickLblPos val="nextTo"/>
        <c:crossAx val="974721768"/>
        <c:crosses val="autoZero"/>
        <c:auto val="1"/>
        <c:lblOffset val="100"/>
        <c:baseTimeUnit val="days"/>
      </c:dateAx>
      <c:valAx>
        <c:axId val="97472176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7471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276225</xdr:rowOff>
    </xdr:from>
    <xdr:to>
      <xdr:col>1</xdr:col>
      <xdr:colOff>3607204</xdr:colOff>
      <xdr:row>0</xdr:row>
      <xdr:rowOff>1269596</xdr:rowOff>
    </xdr:to>
    <xdr:pic>
      <xdr:nvPicPr>
        <xdr:cNvPr id="2" name="Picture 1">
          <a:extLst>
            <a:ext uri="{FF2B5EF4-FFF2-40B4-BE49-F238E27FC236}">
              <a16:creationId xmlns:a16="http://schemas.microsoft.com/office/drawing/2014/main" id="{00000000-0008-0000-0000-000002000000}"/>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276225"/>
          <a:ext cx="4759729" cy="9933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482</xdr:row>
      <xdr:rowOff>106680</xdr:rowOff>
    </xdr:from>
    <xdr:to>
      <xdr:col>8</xdr:col>
      <xdr:colOff>845820</xdr:colOff>
      <xdr:row>506</xdr:row>
      <xdr:rowOff>106680</xdr:rowOff>
    </xdr:to>
    <xdr:graphicFrame macro="">
      <xdr:nvGraphicFramePr>
        <xdr:cNvPr id="5" name="Chart 4">
          <a:extLst>
            <a:ext uri="{FF2B5EF4-FFF2-40B4-BE49-F238E27FC236}">
              <a16:creationId xmlns:a16="http://schemas.microsoft.com/office/drawing/2014/main" id="{059EC5F9-A170-4FD0-B46E-A37CA873C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243840</xdr:colOff>
      <xdr:row>507</xdr:row>
      <xdr:rowOff>137160</xdr:rowOff>
    </xdr:from>
    <xdr:to>
      <xdr:col>3</xdr:col>
      <xdr:colOff>1066800</xdr:colOff>
      <xdr:row>522</xdr:row>
      <xdr:rowOff>137160</xdr:rowOff>
    </xdr:to>
    <xdr:graphicFrame macro="">
      <xdr:nvGraphicFramePr>
        <xdr:cNvPr id="6" name="Chart 5">
          <a:extLst>
            <a:ext uri="{FF2B5EF4-FFF2-40B4-BE49-F238E27FC236}">
              <a16:creationId xmlns:a16="http://schemas.microsoft.com/office/drawing/2014/main" id="{28E64881-3E2F-47D1-BB44-D3A391A1B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507</xdr:row>
      <xdr:rowOff>129540</xdr:rowOff>
    </xdr:from>
    <xdr:to>
      <xdr:col>7</xdr:col>
      <xdr:colOff>1028700</xdr:colOff>
      <xdr:row>522</xdr:row>
      <xdr:rowOff>129540</xdr:rowOff>
    </xdr:to>
    <xdr:graphicFrame macro="">
      <xdr:nvGraphicFramePr>
        <xdr:cNvPr id="9" name="Chart 8">
          <a:extLst>
            <a:ext uri="{FF2B5EF4-FFF2-40B4-BE49-F238E27FC236}">
              <a16:creationId xmlns:a16="http://schemas.microsoft.com/office/drawing/2014/main" id="{24FCCCEF-C86E-4920-A9B6-40C63F4AF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220980</xdr:colOff>
      <xdr:row>525</xdr:row>
      <xdr:rowOff>76200</xdr:rowOff>
    </xdr:from>
    <xdr:to>
      <xdr:col>3</xdr:col>
      <xdr:colOff>1043940</xdr:colOff>
      <xdr:row>540</xdr:row>
      <xdr:rowOff>76200</xdr:rowOff>
    </xdr:to>
    <xdr:graphicFrame macro="">
      <xdr:nvGraphicFramePr>
        <xdr:cNvPr id="10" name="Chart 9">
          <a:extLst>
            <a:ext uri="{FF2B5EF4-FFF2-40B4-BE49-F238E27FC236}">
              <a16:creationId xmlns:a16="http://schemas.microsoft.com/office/drawing/2014/main" id="{A08FF4C1-CBA1-4C1C-914D-5C3802E2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243840</xdr:colOff>
      <xdr:row>525</xdr:row>
      <xdr:rowOff>30480</xdr:rowOff>
    </xdr:from>
    <xdr:to>
      <xdr:col>7</xdr:col>
      <xdr:colOff>990600</xdr:colOff>
      <xdr:row>540</xdr:row>
      <xdr:rowOff>30480</xdr:rowOff>
    </xdr:to>
    <xdr:graphicFrame macro="">
      <xdr:nvGraphicFramePr>
        <xdr:cNvPr id="11" name="Chart 10">
          <a:extLst>
            <a:ext uri="{FF2B5EF4-FFF2-40B4-BE49-F238E27FC236}">
              <a16:creationId xmlns:a16="http://schemas.microsoft.com/office/drawing/2014/main" id="{23E97CB4-14AB-484D-8739-C76146CCF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68580</xdr:colOff>
      <xdr:row>541</xdr:row>
      <xdr:rowOff>91440</xdr:rowOff>
    </xdr:from>
    <xdr:to>
      <xdr:col>7</xdr:col>
      <xdr:colOff>259080</xdr:colOff>
      <xdr:row>568</xdr:row>
      <xdr:rowOff>30480</xdr:rowOff>
    </xdr:to>
    <xdr:graphicFrame macro="">
      <xdr:nvGraphicFramePr>
        <xdr:cNvPr id="13" name="Chart 12">
          <a:extLst>
            <a:ext uri="{FF2B5EF4-FFF2-40B4-BE49-F238E27FC236}">
              <a16:creationId xmlns:a16="http://schemas.microsoft.com/office/drawing/2014/main" id="{E67C6FBE-09C7-40DE-9967-5CA632536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569</xdr:row>
      <xdr:rowOff>129540</xdr:rowOff>
    </xdr:from>
    <xdr:to>
      <xdr:col>3</xdr:col>
      <xdr:colOff>822960</xdr:colOff>
      <xdr:row>584</xdr:row>
      <xdr:rowOff>129540</xdr:rowOff>
    </xdr:to>
    <xdr:graphicFrame macro="">
      <xdr:nvGraphicFramePr>
        <xdr:cNvPr id="20" name="Chart 19">
          <a:extLst>
            <a:ext uri="{FF2B5EF4-FFF2-40B4-BE49-F238E27FC236}">
              <a16:creationId xmlns:a16="http://schemas.microsoft.com/office/drawing/2014/main" id="{998AC08B-D2C2-4591-8C90-0D46BBEB1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396240</xdr:colOff>
      <xdr:row>568</xdr:row>
      <xdr:rowOff>175260</xdr:rowOff>
    </xdr:from>
    <xdr:to>
      <xdr:col>7</xdr:col>
      <xdr:colOff>1143000</xdr:colOff>
      <xdr:row>583</xdr:row>
      <xdr:rowOff>175260</xdr:rowOff>
    </xdr:to>
    <xdr:graphicFrame macro="">
      <xdr:nvGraphicFramePr>
        <xdr:cNvPr id="21" name="Chart 20">
          <a:extLst>
            <a:ext uri="{FF2B5EF4-FFF2-40B4-BE49-F238E27FC236}">
              <a16:creationId xmlns:a16="http://schemas.microsoft.com/office/drawing/2014/main" id="{03509982-0E8A-4DF5-8A65-B771E942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350520</xdr:colOff>
      <xdr:row>584</xdr:row>
      <xdr:rowOff>144780</xdr:rowOff>
    </xdr:from>
    <xdr:to>
      <xdr:col>7</xdr:col>
      <xdr:colOff>1097280</xdr:colOff>
      <xdr:row>599</xdr:row>
      <xdr:rowOff>144780</xdr:rowOff>
    </xdr:to>
    <xdr:graphicFrame macro="">
      <xdr:nvGraphicFramePr>
        <xdr:cNvPr id="22" name="Chart 21">
          <a:extLst>
            <a:ext uri="{FF2B5EF4-FFF2-40B4-BE49-F238E27FC236}">
              <a16:creationId xmlns:a16="http://schemas.microsoft.com/office/drawing/2014/main" id="{015EDF4F-038C-4A3A-B776-140868456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205740</xdr:colOff>
      <xdr:row>585</xdr:row>
      <xdr:rowOff>60960</xdr:rowOff>
    </xdr:from>
    <xdr:to>
      <xdr:col>3</xdr:col>
      <xdr:colOff>1028700</xdr:colOff>
      <xdr:row>600</xdr:row>
      <xdr:rowOff>60960</xdr:rowOff>
    </xdr:to>
    <xdr:graphicFrame macro="">
      <xdr:nvGraphicFramePr>
        <xdr:cNvPr id="23" name="Chart 22">
          <a:extLst>
            <a:ext uri="{FF2B5EF4-FFF2-40B4-BE49-F238E27FC236}">
              <a16:creationId xmlns:a16="http://schemas.microsoft.com/office/drawing/2014/main" id="{01A49306-11C5-4A06-829D-8170B3794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1013460</xdr:colOff>
      <xdr:row>619</xdr:row>
      <xdr:rowOff>83820</xdr:rowOff>
    </xdr:from>
    <xdr:to>
      <xdr:col>8</xdr:col>
      <xdr:colOff>548640</xdr:colOff>
      <xdr:row>634</xdr:row>
      <xdr:rowOff>83820</xdr:rowOff>
    </xdr:to>
    <xdr:graphicFrame macro="">
      <xdr:nvGraphicFramePr>
        <xdr:cNvPr id="30" name="Chart 29">
          <a:extLst>
            <a:ext uri="{FF2B5EF4-FFF2-40B4-BE49-F238E27FC236}">
              <a16:creationId xmlns:a16="http://schemas.microsoft.com/office/drawing/2014/main" id="{E66F17DC-B2ED-4592-8AEB-562217152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731520</xdr:colOff>
      <xdr:row>601</xdr:row>
      <xdr:rowOff>83820</xdr:rowOff>
    </xdr:from>
    <xdr:to>
      <xdr:col>8</xdr:col>
      <xdr:colOff>266700</xdr:colOff>
      <xdr:row>616</xdr:row>
      <xdr:rowOff>83820</xdr:rowOff>
    </xdr:to>
    <xdr:graphicFrame macro="">
      <xdr:nvGraphicFramePr>
        <xdr:cNvPr id="31" name="Chart 30">
          <a:extLst>
            <a:ext uri="{FF2B5EF4-FFF2-40B4-BE49-F238E27FC236}">
              <a16:creationId xmlns:a16="http://schemas.microsoft.com/office/drawing/2014/main" id="{9E637474-2FFE-48C9-B223-EFB50DE20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670560</xdr:colOff>
      <xdr:row>601</xdr:row>
      <xdr:rowOff>144780</xdr:rowOff>
    </xdr:from>
    <xdr:to>
      <xdr:col>4</xdr:col>
      <xdr:colOff>228600</xdr:colOff>
      <xdr:row>616</xdr:row>
      <xdr:rowOff>144780</xdr:rowOff>
    </xdr:to>
    <xdr:graphicFrame macro="">
      <xdr:nvGraphicFramePr>
        <xdr:cNvPr id="32" name="Chart 31">
          <a:extLst>
            <a:ext uri="{FF2B5EF4-FFF2-40B4-BE49-F238E27FC236}">
              <a16:creationId xmlns:a16="http://schemas.microsoft.com/office/drawing/2014/main" id="{9DE82C8A-A16F-4582-9573-D375C08D5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586740</xdr:colOff>
      <xdr:row>619</xdr:row>
      <xdr:rowOff>99060</xdr:rowOff>
    </xdr:from>
    <xdr:to>
      <xdr:col>4</xdr:col>
      <xdr:colOff>144780</xdr:colOff>
      <xdr:row>634</xdr:row>
      <xdr:rowOff>99060</xdr:rowOff>
    </xdr:to>
    <xdr:graphicFrame macro="">
      <xdr:nvGraphicFramePr>
        <xdr:cNvPr id="33" name="Chart 32">
          <a:extLst>
            <a:ext uri="{FF2B5EF4-FFF2-40B4-BE49-F238E27FC236}">
              <a16:creationId xmlns:a16="http://schemas.microsoft.com/office/drawing/2014/main" id="{F046F07B-CF6A-42A7-A6AB-323755BF7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838200</xdr:colOff>
      <xdr:row>620</xdr:row>
      <xdr:rowOff>0</xdr:rowOff>
    </xdr:from>
    <xdr:to>
      <xdr:col>12</xdr:col>
      <xdr:colOff>853440</xdr:colOff>
      <xdr:row>635</xdr:row>
      <xdr:rowOff>0</xdr:rowOff>
    </xdr:to>
    <xdr:graphicFrame macro="">
      <xdr:nvGraphicFramePr>
        <xdr:cNvPr id="34" name="Chart 33">
          <a:extLst>
            <a:ext uri="{FF2B5EF4-FFF2-40B4-BE49-F238E27FC236}">
              <a16:creationId xmlns:a16="http://schemas.microsoft.com/office/drawing/2014/main" id="{8985821F-3367-4D6F-B201-B2284E458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853440</xdr:colOff>
      <xdr:row>601</xdr:row>
      <xdr:rowOff>91440</xdr:rowOff>
    </xdr:from>
    <xdr:to>
      <xdr:col>21</xdr:col>
      <xdr:colOff>7620</xdr:colOff>
      <xdr:row>617</xdr:row>
      <xdr:rowOff>114300</xdr:rowOff>
    </xdr:to>
    <xdr:graphicFrame macro="">
      <xdr:nvGraphicFramePr>
        <xdr:cNvPr id="35" name="Chart 34">
          <a:extLst>
            <a:ext uri="{FF2B5EF4-FFF2-40B4-BE49-F238E27FC236}">
              <a16:creationId xmlns:a16="http://schemas.microsoft.com/office/drawing/2014/main" id="{0D8ED31A-73E9-49D2-83A7-A11B46190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739140</xdr:colOff>
      <xdr:row>543</xdr:row>
      <xdr:rowOff>30480</xdr:rowOff>
    </xdr:from>
    <xdr:to>
      <xdr:col>15</xdr:col>
      <xdr:colOff>967740</xdr:colOff>
      <xdr:row>568</xdr:row>
      <xdr:rowOff>53340</xdr:rowOff>
    </xdr:to>
    <xdr:graphicFrame macro="">
      <xdr:nvGraphicFramePr>
        <xdr:cNvPr id="37" name="Chart 36">
          <a:extLst>
            <a:ext uri="{FF2B5EF4-FFF2-40B4-BE49-F238E27FC236}">
              <a16:creationId xmlns:a16="http://schemas.microsoft.com/office/drawing/2014/main" id="{37E0F280-B422-41B5-BF02-A0EB79DB5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544</xdr:row>
      <xdr:rowOff>0</xdr:rowOff>
    </xdr:from>
    <xdr:to>
      <xdr:col>25</xdr:col>
      <xdr:colOff>487680</xdr:colOff>
      <xdr:row>568</xdr:row>
      <xdr:rowOff>106680</xdr:rowOff>
    </xdr:to>
    <xdr:graphicFrame macro="">
      <xdr:nvGraphicFramePr>
        <xdr:cNvPr id="40" name="Chart 39">
          <a:extLst>
            <a:ext uri="{FF2B5EF4-FFF2-40B4-BE49-F238E27FC236}">
              <a16:creationId xmlns:a16="http://schemas.microsoft.com/office/drawing/2014/main" id="{119CCEED-B186-4478-883D-7376F2AC8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472440</xdr:colOff>
      <xdr:row>460</xdr:row>
      <xdr:rowOff>22860</xdr:rowOff>
    </xdr:from>
    <xdr:to>
      <xdr:col>16</xdr:col>
      <xdr:colOff>266700</xdr:colOff>
      <xdr:row>484</xdr:row>
      <xdr:rowOff>99060</xdr:rowOff>
    </xdr:to>
    <xdr:graphicFrame macro="">
      <xdr:nvGraphicFramePr>
        <xdr:cNvPr id="3" name="Chart 2">
          <a:extLst>
            <a:ext uri="{FF2B5EF4-FFF2-40B4-BE49-F238E27FC236}">
              <a16:creationId xmlns:a16="http://schemas.microsoft.com/office/drawing/2014/main" id="{FCA84842-5845-49EE-B3E9-DCEC163D3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showGridLines="0" workbookViewId="0">
      <selection activeCell="D10" sqref="D10"/>
    </sheetView>
  </sheetViews>
  <sheetFormatPr defaultColWidth="9.109375" defaultRowHeight="14.4" x14ac:dyDescent="0.3"/>
  <cols>
    <col min="1" max="1" width="20" style="9" customWidth="1"/>
    <col min="2" max="2" width="58.6640625" style="9" customWidth="1"/>
    <col min="3" max="16384" width="9.109375" style="9"/>
  </cols>
  <sheetData>
    <row r="1" spans="1:7" ht="106.5" customHeight="1" x14ac:dyDescent="0.3">
      <c r="A1" s="15"/>
      <c r="B1" s="16"/>
    </row>
    <row r="3" spans="1:7" x14ac:dyDescent="0.3">
      <c r="A3" s="10" t="s">
        <v>7</v>
      </c>
      <c r="B3" s="13" t="s">
        <v>12</v>
      </c>
    </row>
    <row r="4" spans="1:7" x14ac:dyDescent="0.3">
      <c r="A4" s="10" t="s">
        <v>8</v>
      </c>
      <c r="B4" s="13" t="s">
        <v>13</v>
      </c>
    </row>
    <row r="5" spans="1:7" x14ac:dyDescent="0.3">
      <c r="A5" s="10"/>
      <c r="B5" s="13" t="s">
        <v>14</v>
      </c>
    </row>
    <row r="6" spans="1:7" x14ac:dyDescent="0.3">
      <c r="A6" s="10" t="s">
        <v>9</v>
      </c>
      <c r="B6" s="13" t="s">
        <v>15</v>
      </c>
    </row>
    <row r="8" spans="1:7" x14ac:dyDescent="0.3">
      <c r="A8" s="11" t="s">
        <v>10</v>
      </c>
      <c r="B8" s="14">
        <v>41360</v>
      </c>
    </row>
    <row r="10" spans="1:7" ht="104.25" customHeight="1" x14ac:dyDescent="0.3">
      <c r="A10" s="17" t="s">
        <v>11</v>
      </c>
      <c r="B10" s="18"/>
      <c r="C10" s="12"/>
      <c r="D10" s="12"/>
      <c r="E10" s="12"/>
      <c r="F10" s="12"/>
      <c r="G10" s="12"/>
    </row>
    <row r="11" spans="1:7" x14ac:dyDescent="0.3">
      <c r="A11" s="11"/>
    </row>
    <row r="12" spans="1:7" x14ac:dyDescent="0.3">
      <c r="A12" s="19" t="s">
        <v>16</v>
      </c>
      <c r="B12" s="20"/>
    </row>
  </sheetData>
  <sheetProtection algorithmName="SHA-512" hashValue="fUSt6UR86izFDMigKDdLeZ2UhJ/Nwa49j3MnaJ/zLe+yrNEL6uokpv089+hh67LvvEQ24+VdpEsPHq/1bSl1Hg==" saltValue="D1NcpROaL9jBoX1bCmK1bw==" spinCount="100000" sheet="1" objects="1" scenarios="1"/>
  <mergeCells count="3">
    <mergeCell ref="A1:B1"/>
    <mergeCell ref="A10:B10"/>
    <mergeCell ref="A12:B12"/>
  </mergeCells>
  <conditionalFormatting sqref="B3">
    <cfRule type="duplicateValues" dxfId="0" priority="1" stopIfTrue="1"/>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V474"/>
  <sheetViews>
    <sheetView tabSelected="1" topLeftCell="B539" workbookViewId="0">
      <selection activeCell="E618" sqref="E618"/>
    </sheetView>
  </sheetViews>
  <sheetFormatPr defaultRowHeight="14.4" x14ac:dyDescent="0.3"/>
  <cols>
    <col min="1" max="1" width="14.6640625" style="21" customWidth="1"/>
    <col min="2" max="2" width="21" customWidth="1"/>
    <col min="3" max="3" width="19" customWidth="1"/>
    <col min="4" max="4" width="18.44140625" customWidth="1"/>
    <col min="5" max="5" width="20.44140625" customWidth="1"/>
    <col min="6" max="6" width="18.33203125" customWidth="1"/>
    <col min="7" max="7" width="17" customWidth="1"/>
    <col min="8" max="8" width="17.6640625" customWidth="1"/>
    <col min="9" max="9" width="17.5546875" customWidth="1"/>
    <col min="10" max="10" width="19.77734375" customWidth="1"/>
    <col min="11" max="11" width="18" customWidth="1"/>
    <col min="12" max="12" width="11.109375" customWidth="1"/>
    <col min="13" max="21" width="14.6640625" customWidth="1"/>
    <col min="24" max="24" width="16.44140625" customWidth="1"/>
    <col min="25" max="25" width="9.33203125" bestFit="1" customWidth="1"/>
    <col min="27" max="27" width="9.33203125" bestFit="1" customWidth="1"/>
    <col min="32" max="32" width="10.33203125" style="21" bestFit="1" customWidth="1"/>
    <col min="33" max="33" width="9.33203125" bestFit="1" customWidth="1"/>
    <col min="35" max="35" width="9.33203125" bestFit="1" customWidth="1"/>
    <col min="40" max="40" width="10.33203125" style="21" bestFit="1" customWidth="1"/>
    <col min="48" max="48" width="10.33203125" style="21" bestFit="1" customWidth="1"/>
    <col min="56" max="56" width="10.33203125" style="21" bestFit="1" customWidth="1"/>
    <col min="63" max="63" width="19.5546875" customWidth="1"/>
    <col min="64" max="64" width="10.33203125" style="21" bestFit="1" customWidth="1"/>
    <col min="65" max="65" width="21.5546875" customWidth="1"/>
    <col min="66" max="66" width="18.44140625" customWidth="1"/>
    <col min="70" max="70" width="10.33203125" style="21" bestFit="1" customWidth="1"/>
  </cols>
  <sheetData>
    <row r="1" spans="1:74" x14ac:dyDescent="0.3">
      <c r="A1" s="28" t="s">
        <v>0</v>
      </c>
      <c r="B1" s="2" t="s">
        <v>1</v>
      </c>
      <c r="C1" s="2" t="s">
        <v>2</v>
      </c>
      <c r="D1" s="2" t="s">
        <v>3</v>
      </c>
      <c r="E1" s="3" t="s">
        <v>4</v>
      </c>
      <c r="F1" s="25" t="s">
        <v>27</v>
      </c>
      <c r="G1" s="25" t="s">
        <v>28</v>
      </c>
      <c r="H1" s="25" t="s">
        <v>29</v>
      </c>
      <c r="I1" s="25" t="s">
        <v>30</v>
      </c>
      <c r="J1" s="25" t="s">
        <v>31</v>
      </c>
      <c r="K1" s="25" t="s">
        <v>32</v>
      </c>
      <c r="L1" s="25" t="s">
        <v>33</v>
      </c>
      <c r="M1" s="25" t="s">
        <v>34</v>
      </c>
      <c r="N1" s="25" t="s">
        <v>54</v>
      </c>
      <c r="O1" s="25" t="s">
        <v>55</v>
      </c>
      <c r="P1" s="25" t="s">
        <v>56</v>
      </c>
      <c r="Q1" s="25" t="s">
        <v>57</v>
      </c>
      <c r="R1" s="25" t="s">
        <v>58</v>
      </c>
      <c r="S1" s="25" t="s">
        <v>59</v>
      </c>
      <c r="T1" s="25" t="s">
        <v>60</v>
      </c>
      <c r="U1" s="25" t="s">
        <v>61</v>
      </c>
      <c r="W1" s="22" t="s">
        <v>17</v>
      </c>
      <c r="X1" s="1" t="s">
        <v>0</v>
      </c>
      <c r="Y1" s="2" t="s">
        <v>1</v>
      </c>
      <c r="Z1" s="2" t="s">
        <v>2</v>
      </c>
      <c r="AA1" s="2" t="s">
        <v>3</v>
      </c>
      <c r="AB1" s="3" t="s">
        <v>4</v>
      </c>
      <c r="AE1" s="23" t="s">
        <v>18</v>
      </c>
      <c r="AF1" s="21" t="s">
        <v>0</v>
      </c>
      <c r="AG1" t="s">
        <v>1</v>
      </c>
      <c r="AH1" t="s">
        <v>2</v>
      </c>
      <c r="AI1" t="s">
        <v>3</v>
      </c>
      <c r="AJ1" t="s">
        <v>4</v>
      </c>
      <c r="AM1" s="23" t="s">
        <v>19</v>
      </c>
      <c r="AN1" s="21" t="s">
        <v>0</v>
      </c>
      <c r="AO1" t="s">
        <v>1</v>
      </c>
      <c r="AP1" t="s">
        <v>2</v>
      </c>
      <c r="AQ1" t="s">
        <v>3</v>
      </c>
      <c r="AR1" t="s">
        <v>4</v>
      </c>
      <c r="AU1" s="23" t="s">
        <v>21</v>
      </c>
      <c r="AV1" s="21" t="s">
        <v>0</v>
      </c>
      <c r="AW1" t="s">
        <v>1</v>
      </c>
      <c r="AX1" t="s">
        <v>2</v>
      </c>
      <c r="AY1" t="s">
        <v>3</v>
      </c>
      <c r="AZ1" t="s">
        <v>4</v>
      </c>
      <c r="BC1" s="23" t="s">
        <v>22</v>
      </c>
      <c r="BD1" s="21" t="s">
        <v>0</v>
      </c>
      <c r="BE1" t="s">
        <v>1</v>
      </c>
      <c r="BF1" t="s">
        <v>2</v>
      </c>
      <c r="BG1" t="s">
        <v>3</v>
      </c>
      <c r="BH1" t="s">
        <v>4</v>
      </c>
      <c r="BK1" s="23" t="s">
        <v>20</v>
      </c>
      <c r="BL1" s="21" t="s">
        <v>0</v>
      </c>
      <c r="BM1" t="s">
        <v>23</v>
      </c>
      <c r="BN1" t="s">
        <v>24</v>
      </c>
      <c r="BO1" t="s">
        <v>26</v>
      </c>
      <c r="BQ1" s="23" t="s">
        <v>25</v>
      </c>
      <c r="BR1" s="21" t="s">
        <v>0</v>
      </c>
      <c r="BS1" t="s">
        <v>1</v>
      </c>
      <c r="BT1" t="s">
        <v>2</v>
      </c>
      <c r="BU1" t="s">
        <v>3</v>
      </c>
      <c r="BV1" t="s">
        <v>4</v>
      </c>
    </row>
    <row r="2" spans="1:74" ht="15" thickBot="1" x14ac:dyDescent="0.35">
      <c r="A2" s="29"/>
      <c r="B2" s="5" t="s">
        <v>5</v>
      </c>
      <c r="C2" s="5" t="s">
        <v>5</v>
      </c>
      <c r="D2" s="5" t="s">
        <v>5</v>
      </c>
      <c r="E2" s="5" t="s">
        <v>6</v>
      </c>
      <c r="F2" s="26"/>
      <c r="G2" s="26"/>
      <c r="H2" s="26"/>
      <c r="I2" s="26"/>
      <c r="J2" s="26"/>
      <c r="K2" s="26"/>
      <c r="L2" s="26"/>
      <c r="M2" s="26"/>
      <c r="N2" s="26"/>
      <c r="O2" s="26"/>
      <c r="P2" s="26"/>
      <c r="Q2" s="26"/>
      <c r="R2" s="26"/>
      <c r="S2" s="26"/>
      <c r="T2" s="26"/>
      <c r="U2" s="26"/>
      <c r="X2" s="4"/>
      <c r="Y2" s="5" t="s">
        <v>5</v>
      </c>
      <c r="Z2" s="5" t="s">
        <v>5</v>
      </c>
      <c r="AA2" s="5" t="s">
        <v>5</v>
      </c>
      <c r="AB2" s="5" t="s">
        <v>6</v>
      </c>
      <c r="AG2" t="s">
        <v>5</v>
      </c>
      <c r="AH2" t="s">
        <v>5</v>
      </c>
      <c r="AI2" t="s">
        <v>5</v>
      </c>
      <c r="AJ2" t="s">
        <v>6</v>
      </c>
      <c r="AO2" t="s">
        <v>5</v>
      </c>
      <c r="AP2" t="s">
        <v>5</v>
      </c>
      <c r="AQ2" t="s">
        <v>5</v>
      </c>
      <c r="AR2" t="s">
        <v>6</v>
      </c>
      <c r="AW2" t="s">
        <v>5</v>
      </c>
      <c r="AX2" t="s">
        <v>5</v>
      </c>
      <c r="AY2" t="s">
        <v>5</v>
      </c>
      <c r="AZ2" t="s">
        <v>6</v>
      </c>
      <c r="BE2" t="s">
        <v>5</v>
      </c>
      <c r="BF2" t="s">
        <v>5</v>
      </c>
      <c r="BG2" t="s">
        <v>5</v>
      </c>
      <c r="BH2" t="s">
        <v>6</v>
      </c>
      <c r="BS2" t="s">
        <v>5</v>
      </c>
      <c r="BT2" t="s">
        <v>5</v>
      </c>
      <c r="BU2" t="s">
        <v>5</v>
      </c>
      <c r="BV2" t="s">
        <v>5</v>
      </c>
    </row>
    <row r="3" spans="1:74" x14ac:dyDescent="0.3">
      <c r="A3" s="7">
        <v>40544</v>
      </c>
      <c r="B3" s="8">
        <v>1768.5</v>
      </c>
      <c r="C3" s="8">
        <v>794</v>
      </c>
      <c r="D3" s="8">
        <v>1414.8</v>
      </c>
      <c r="E3" s="8">
        <v>4.38</v>
      </c>
      <c r="F3" s="8">
        <f t="shared" ref="F3:F66" si="0">(B3/B$163)*100</f>
        <v>97.788222283660502</v>
      </c>
      <c r="G3" s="8">
        <f t="shared" ref="G3:G66" si="1">(C3/C$163)*100</f>
        <v>106.12135792568832</v>
      </c>
      <c r="H3" s="8">
        <f t="shared" ref="H3:H66" si="2">(D3/D$163)*100</f>
        <v>80.120055497352553</v>
      </c>
      <c r="I3" s="8">
        <f t="shared" ref="I3:I66" si="3">(E3/E$163)*100</f>
        <v>108.68486352357318</v>
      </c>
      <c r="J3" s="8">
        <v>0</v>
      </c>
      <c r="K3" s="8">
        <v>0</v>
      </c>
      <c r="L3" s="8">
        <v>0</v>
      </c>
      <c r="M3" s="8">
        <v>0</v>
      </c>
      <c r="N3" s="8">
        <f t="shared" ref="N3:O66" si="4">(B3/B$426)*100</f>
        <v>122.66087752639099</v>
      </c>
      <c r="O3" s="8">
        <f t="shared" si="4"/>
        <v>136.0404351923242</v>
      </c>
      <c r="P3" s="8">
        <f t="shared" ref="P3" si="5">(D3/D$426)*100</f>
        <v>87.598291127484373</v>
      </c>
      <c r="Q3" s="8">
        <f t="shared" ref="Q3" si="6">(E3/E$426)*100</f>
        <v>129.58579881656803</v>
      </c>
      <c r="R3" s="8">
        <f t="shared" ref="R3:R66" si="7">(B3/B$263)*100</f>
        <v>126.81964861957691</v>
      </c>
      <c r="S3" s="8">
        <f t="shared" ref="S3" si="8">(C3/C$263)*100</f>
        <v>121.50147668671288</v>
      </c>
      <c r="T3" s="8">
        <f t="shared" ref="T3" si="9">(D3/D$263)*100</f>
        <v>90.329253576969478</v>
      </c>
      <c r="U3" s="8">
        <f t="shared" ref="U3" si="10">(E3/E$263)*100</f>
        <v>127.32558139534885</v>
      </c>
      <c r="X3" s="21">
        <f>AVERAGE(A3:A23)</f>
        <v>40559.142857142855</v>
      </c>
      <c r="Y3" s="8">
        <f>AVERAGE(B3:B23)</f>
        <v>1787.6595238095238</v>
      </c>
      <c r="Z3">
        <f>AVERAGE(C3:C23)</f>
        <v>795.59904761904772</v>
      </c>
      <c r="AA3">
        <f>AVERAGE(D3:D23)</f>
        <v>1361.0171428571427</v>
      </c>
      <c r="AB3">
        <f>AVERAGE(E3:E23)</f>
        <v>4.3271428571428574</v>
      </c>
      <c r="AF3" s="21">
        <v>40559.142857142855</v>
      </c>
      <c r="AG3" s="8">
        <f>MEDIAN(B3:B23)</f>
        <v>1796.5</v>
      </c>
      <c r="AH3" s="8">
        <f>MEDIAN(C3:C23)</f>
        <v>805.5</v>
      </c>
      <c r="AI3" s="8">
        <f>MEDIAN(D3:D23)</f>
        <v>1368.25</v>
      </c>
      <c r="AJ3" s="8">
        <f>MEDIAN(E3:E23)</f>
        <v>4.33</v>
      </c>
      <c r="AN3" s="21">
        <v>40559.142857142855</v>
      </c>
      <c r="AO3" s="8">
        <f>STDEV(B3:B23)</f>
        <v>32.994535983430723</v>
      </c>
      <c r="AP3" s="8">
        <f>STDEV(C3:C23)</f>
        <v>21.721124948943576</v>
      </c>
      <c r="AQ3" s="8">
        <f>STDEV(D3:D23)</f>
        <v>23.81108736342318</v>
      </c>
      <c r="AR3" s="8">
        <f>STDEV(E3:E23)</f>
        <v>6.3256846043954484E-2</v>
      </c>
      <c r="AV3" s="21">
        <v>40559.142857142855</v>
      </c>
      <c r="AW3" s="8">
        <f>AO3/Y3</f>
        <v>1.8456834505666365E-2</v>
      </c>
      <c r="AX3" s="8">
        <f>AP3/Z3</f>
        <v>2.7301597474189261E-2</v>
      </c>
      <c r="AY3" s="8">
        <f t="shared" ref="AY3:AZ3" si="11">AQ3/AA3</f>
        <v>1.7495067926504786E-2</v>
      </c>
      <c r="AZ3" s="8">
        <f t="shared" si="11"/>
        <v>1.4618617441653397E-2</v>
      </c>
      <c r="BD3" s="21">
        <v>40559.142857142855</v>
      </c>
      <c r="BE3" s="8">
        <f>(B3-Y3)/AO3</f>
        <v>-0.58068777870206567</v>
      </c>
      <c r="BF3" s="8">
        <f>(C3-Z3)/AP3</f>
        <v>-7.3617164065229265E-2</v>
      </c>
      <c r="BG3" s="8">
        <f>(D3-AA3)/AQ3</f>
        <v>2.2587316707541225</v>
      </c>
      <c r="BH3" s="8">
        <f>(E3-AB3)/AR3</f>
        <v>0.83559561000582161</v>
      </c>
      <c r="BL3" s="21">
        <v>40559.142857142855</v>
      </c>
      <c r="BM3" s="8">
        <f>CORREL(B3:B23,D3:D23)</f>
        <v>-0.37376288650028511</v>
      </c>
      <c r="BN3" s="8">
        <f>CORREL(C3:C23,E3:E23)</f>
        <v>0.3174992819004579</v>
      </c>
      <c r="BO3" s="8">
        <f>CORREL(B3:B23,E3:E23)</f>
        <v>0.20056417888190578</v>
      </c>
      <c r="BP3" s="8"/>
      <c r="BR3" s="21">
        <v>40559.142857142855</v>
      </c>
      <c r="BS3" s="8"/>
      <c r="BT3" s="8"/>
      <c r="BU3" s="8"/>
    </row>
    <row r="4" spans="1:74" x14ac:dyDescent="0.3">
      <c r="A4" s="7">
        <v>40547</v>
      </c>
      <c r="B4" s="8">
        <v>1757.5</v>
      </c>
      <c r="C4" s="8">
        <v>778</v>
      </c>
      <c r="D4" s="8">
        <v>1380.72</v>
      </c>
      <c r="E4" s="8">
        <v>4.37</v>
      </c>
      <c r="F4" s="8">
        <f t="shared" si="0"/>
        <v>97.179983411667124</v>
      </c>
      <c r="G4" s="8">
        <f t="shared" si="1"/>
        <v>103.98289227479283</v>
      </c>
      <c r="H4" s="8">
        <f t="shared" si="2"/>
        <v>78.190106747458728</v>
      </c>
      <c r="I4" s="8">
        <f t="shared" si="3"/>
        <v>108.43672456575682</v>
      </c>
      <c r="J4" s="8">
        <f>(B4-B3)/B3</f>
        <v>-6.219960418433701E-3</v>
      </c>
      <c r="K4" s="8">
        <f t="shared" ref="K4:M4" si="12">(C4-C3)/C3</f>
        <v>-2.0151133501259445E-2</v>
      </c>
      <c r="L4" s="8">
        <f t="shared" si="12"/>
        <v>-2.4088210347752281E-2</v>
      </c>
      <c r="M4" s="8">
        <f t="shared" si="12"/>
        <v>-2.2831050228310015E-3</v>
      </c>
      <c r="N4" s="8">
        <f t="shared" si="4"/>
        <v>121.89793172328649</v>
      </c>
      <c r="O4" s="8">
        <f t="shared" ref="O4:O67" si="13">(C4/C$426)*100</f>
        <v>133.29906622119421</v>
      </c>
      <c r="P4" s="8">
        <f t="shared" ref="P4:P67" si="14">(D4/D$426)*100</f>
        <v>85.488205064701887</v>
      </c>
      <c r="Q4" s="8">
        <f t="shared" ref="Q4:Q67" si="15">(E4/E$426)*100</f>
        <v>129.28994082840237</v>
      </c>
      <c r="R4" s="8">
        <f t="shared" ref="R4:R21" si="16">(B4/B$263)*100</f>
        <v>126.03083542488346</v>
      </c>
      <c r="S4" s="8">
        <f t="shared" ref="S4:S21" si="17">(C4/C$263)*100</f>
        <v>119.05308420939878</v>
      </c>
      <c r="T4" s="8">
        <f t="shared" ref="T4:T21" si="18">(D4/D$263)*100</f>
        <v>88.153383516251992</v>
      </c>
      <c r="U4" s="8">
        <f t="shared" ref="U4:U21" si="19">(E4/E$263)*100</f>
        <v>127.03488372093024</v>
      </c>
      <c r="X4" s="21">
        <f>AVERAGE(A24:A43)</f>
        <v>40587.9</v>
      </c>
      <c r="Y4" s="8">
        <f>AVERAGE(B24:B43)</f>
        <v>1826.4599999999998</v>
      </c>
      <c r="Z4" s="8">
        <f>AVERAGE(C24:C43)</f>
        <v>820.11899999999991</v>
      </c>
      <c r="AA4" s="8">
        <f>AVERAGE(D24:D43)</f>
        <v>1375.12</v>
      </c>
      <c r="AB4" s="8">
        <f>AVERAGE(E24:E43)</f>
        <v>4.4815000000000005</v>
      </c>
      <c r="AF4" s="21">
        <v>40587.9</v>
      </c>
      <c r="AG4" s="8">
        <f>MEDIAN(B24:B43)</f>
        <v>1830.25</v>
      </c>
      <c r="AH4" s="8">
        <f>MEDIAN(C24:C43)</f>
        <v>820.75</v>
      </c>
      <c r="AI4" s="8">
        <f>MEDIAN(D24:D43)</f>
        <v>1368.915</v>
      </c>
      <c r="AJ4" s="8">
        <f>MEDIAN(E24:E43)</f>
        <v>4.51</v>
      </c>
      <c r="AN4" s="21">
        <v>40587.9</v>
      </c>
      <c r="AO4" s="8">
        <f>STDEV(B24:B43)</f>
        <v>23.196282596911722</v>
      </c>
      <c r="AP4" s="8">
        <f>STDEV(C24:C43)</f>
        <v>22.73891422209952</v>
      </c>
      <c r="AQ4" s="8">
        <f>STDEV(D24:D43)</f>
        <v>25.201167266199185</v>
      </c>
      <c r="AR4" s="8">
        <f>STDEV(E24:E43)</f>
        <v>8.8809375986761127E-2</v>
      </c>
      <c r="AV4" s="21">
        <v>40587.9</v>
      </c>
      <c r="AW4" s="8">
        <f>AO4/Y4</f>
        <v>1.2700131728541399E-2</v>
      </c>
      <c r="AX4" s="8">
        <f t="shared" ref="AX4:AX24" si="20">AP4/Z4</f>
        <v>2.7726359494292318E-2</v>
      </c>
      <c r="AY4" s="8">
        <f t="shared" ref="AY4:AY24" si="21">AQ4/AA4</f>
        <v>1.8326522242567329E-2</v>
      </c>
      <c r="AZ4" s="8">
        <f t="shared" ref="AZ4:AZ24" si="22">AR4/AB4</f>
        <v>1.9816886307433029E-2</v>
      </c>
      <c r="BD4" s="21">
        <v>40587.9</v>
      </c>
      <c r="BE4" s="8">
        <f t="shared" ref="BE4:BE24" si="23">(B4-Y4)/AO4</f>
        <v>-2.9728901478886502</v>
      </c>
      <c r="BF4" s="8">
        <f t="shared" ref="BF4:BF24" si="24">(C4-Z4)/AP4</f>
        <v>-1.8522872107528008</v>
      </c>
      <c r="BG4" s="8">
        <f t="shared" ref="BG4:BG24" si="25">(D4-AA4)/AQ4</f>
        <v>0.22221192934626804</v>
      </c>
      <c r="BH4" s="8">
        <f t="shared" ref="BH4:BH24" si="26">(E4-AB4)/AR4</f>
        <v>-1.2554980683190675</v>
      </c>
      <c r="BL4" s="21">
        <v>40587.9</v>
      </c>
      <c r="BM4" s="8">
        <f>CORREL(B24:B43,D24:D43)</f>
        <v>-0.5144166509590582</v>
      </c>
      <c r="BN4" s="8">
        <f>CORREL(C24:C43,E24:E43)</f>
        <v>0.57389939041559879</v>
      </c>
      <c r="BO4" s="8">
        <f>CORREL(B24:B43,E24:E43)</f>
        <v>0.71639128907105554</v>
      </c>
      <c r="BP4" s="8"/>
      <c r="BR4" s="21">
        <v>40587.9</v>
      </c>
      <c r="BS4" s="8"/>
      <c r="BT4" s="8"/>
      <c r="BU4" s="8"/>
    </row>
    <row r="5" spans="1:74" x14ac:dyDescent="0.3">
      <c r="A5" s="7">
        <v>40548</v>
      </c>
      <c r="B5" s="8">
        <v>1728.5</v>
      </c>
      <c r="C5" s="8">
        <v>775.5</v>
      </c>
      <c r="D5" s="8">
        <v>1378.32</v>
      </c>
      <c r="E5" s="8">
        <v>4.3499999999999996</v>
      </c>
      <c r="F5" s="8">
        <f t="shared" si="0"/>
        <v>95.576444567320991</v>
      </c>
      <c r="G5" s="8">
        <f t="shared" si="1"/>
        <v>103.64875701684042</v>
      </c>
      <c r="H5" s="8">
        <f t="shared" si="2"/>
        <v>78.054194863663398</v>
      </c>
      <c r="I5" s="8">
        <f t="shared" si="3"/>
        <v>107.94044665012406</v>
      </c>
      <c r="J5" s="8">
        <f t="shared" ref="J5:J68" si="27">(B5-B4)/B4</f>
        <v>-1.6500711237553343E-2</v>
      </c>
      <c r="K5" s="8">
        <f t="shared" ref="K5:K21" si="28">(C5-C4)/C4</f>
        <v>-3.2133676092544988E-3</v>
      </c>
      <c r="L5" s="8">
        <f t="shared" ref="L5:L21" si="29">(D5-D4)/D4</f>
        <v>-1.7382235355467371E-3</v>
      </c>
      <c r="M5" s="8">
        <f t="shared" ref="M5:M21" si="30">(E5-E4)/E4</f>
        <v>-4.5766590389017077E-3</v>
      </c>
      <c r="N5" s="8">
        <f t="shared" si="4"/>
        <v>119.88652915146557</v>
      </c>
      <c r="O5" s="8">
        <f t="shared" si="13"/>
        <v>132.87072731945514</v>
      </c>
      <c r="P5" s="8">
        <f t="shared" si="14"/>
        <v>85.339607454646767</v>
      </c>
      <c r="Q5" s="8">
        <f t="shared" si="15"/>
        <v>128.69822485207101</v>
      </c>
      <c r="R5" s="8">
        <f t="shared" si="16"/>
        <v>123.95123700250986</v>
      </c>
      <c r="S5" s="8">
        <f t="shared" si="17"/>
        <v>118.67052288481842</v>
      </c>
      <c r="T5" s="8">
        <f t="shared" si="18"/>
        <v>88.00015323028596</v>
      </c>
      <c r="U5" s="8">
        <f t="shared" si="19"/>
        <v>126.45348837209302</v>
      </c>
      <c r="X5" s="21">
        <f>AVERAGE(A44:A66)</f>
        <v>40618</v>
      </c>
      <c r="Y5" s="8">
        <f>AVERAGE(B44:B66)</f>
        <v>1768.7282608695652</v>
      </c>
      <c r="Z5" s="8">
        <f>AVERAGE(C44:C66)</f>
        <v>760.57608695652175</v>
      </c>
      <c r="AA5" s="8">
        <f>AVERAGE(D44:D66)</f>
        <v>1422.9060869565221</v>
      </c>
      <c r="AB5" s="8">
        <f>AVERAGE(E44:E66)</f>
        <v>4.3104347826086959</v>
      </c>
      <c r="AF5" s="21">
        <v>40618</v>
      </c>
      <c r="AG5" s="8">
        <f>MEDIAN(B44:B66)</f>
        <v>1757.5</v>
      </c>
      <c r="AH5" s="8">
        <f>MEDIAN(C44:C66)</f>
        <v>753.5</v>
      </c>
      <c r="AI5" s="8">
        <f>MEDIAN(D44:D66)</f>
        <v>1427.65</v>
      </c>
      <c r="AJ5" s="8">
        <f>MEDIAN(E44:E66)</f>
        <v>4.3099999999999996</v>
      </c>
      <c r="AN5" s="21">
        <v>40618</v>
      </c>
      <c r="AO5" s="8">
        <f>STDEV(B44:B66)</f>
        <v>46.057209548380143</v>
      </c>
      <c r="AP5" s="8">
        <f>STDEV(C44:C66)</f>
        <v>34.566095677060943</v>
      </c>
      <c r="AQ5" s="8">
        <f>STDEV(D44:D66)</f>
        <v>11.444911826631406</v>
      </c>
      <c r="AR5" s="8">
        <f>STDEV(E44:E66)</f>
        <v>0.11166012802125622</v>
      </c>
      <c r="AV5" s="21">
        <v>40618</v>
      </c>
      <c r="AW5" s="8">
        <f t="shared" ref="AW5:AW24" si="31">AO5/Y5</f>
        <v>2.6039731804667891E-2</v>
      </c>
      <c r="AX5" s="8">
        <f t="shared" si="20"/>
        <v>4.544725540264969E-2</v>
      </c>
      <c r="AY5" s="8">
        <f t="shared" si="21"/>
        <v>8.0433360511593006E-3</v>
      </c>
      <c r="AZ5" s="8">
        <f t="shared" si="22"/>
        <v>2.5904609083002753E-2</v>
      </c>
      <c r="BD5" s="21">
        <v>40618</v>
      </c>
      <c r="BE5" s="8">
        <f t="shared" si="23"/>
        <v>-0.87344112385506201</v>
      </c>
      <c r="BF5" s="8">
        <f t="shared" si="24"/>
        <v>0.43175003572596687</v>
      </c>
      <c r="BG5" s="8">
        <f t="shared" si="25"/>
        <v>-3.8957125779487343</v>
      </c>
      <c r="BH5" s="8">
        <f t="shared" si="26"/>
        <v>0.35433612778745743</v>
      </c>
      <c r="BL5" s="21">
        <v>40618</v>
      </c>
      <c r="BM5" s="8">
        <f>CORREL(B44:B66,D44:D66)</f>
        <v>0.6412644641978249</v>
      </c>
      <c r="BN5" s="8">
        <f>CORREL(C44:C66,E44:E66)</f>
        <v>0.58273865245850465</v>
      </c>
      <c r="BO5" s="8">
        <f>CORREL(B44:B66,E44:E66)</f>
        <v>0.53309974307691055</v>
      </c>
      <c r="BP5" s="8"/>
      <c r="BR5" s="21">
        <v>40618</v>
      </c>
      <c r="BS5" s="8"/>
      <c r="BT5" s="8"/>
      <c r="BU5" s="8"/>
    </row>
    <row r="6" spans="1:74" x14ac:dyDescent="0.3">
      <c r="A6" s="7">
        <v>40549</v>
      </c>
      <c r="B6" s="8">
        <v>1731.5</v>
      </c>
      <c r="C6" s="8">
        <v>762</v>
      </c>
      <c r="D6" s="8">
        <v>1371.6</v>
      </c>
      <c r="E6" s="8">
        <v>4.3</v>
      </c>
      <c r="F6" s="8">
        <f t="shared" si="0"/>
        <v>95.742327896046447</v>
      </c>
      <c r="G6" s="8">
        <f t="shared" si="1"/>
        <v>101.84442662389735</v>
      </c>
      <c r="H6" s="8">
        <f t="shared" si="2"/>
        <v>77.673641589036436</v>
      </c>
      <c r="I6" s="8">
        <f t="shared" si="3"/>
        <v>106.69975186104217</v>
      </c>
      <c r="J6" s="8">
        <f t="shared" si="27"/>
        <v>1.7356089094590686E-3</v>
      </c>
      <c r="K6" s="8">
        <f t="shared" si="28"/>
        <v>-1.7408123791102514E-2</v>
      </c>
      <c r="L6" s="8">
        <f t="shared" si="29"/>
        <v>-4.8755006094375964E-3</v>
      </c>
      <c r="M6" s="8">
        <f t="shared" si="30"/>
        <v>-1.1494252873563178E-2</v>
      </c>
      <c r="N6" s="8">
        <f t="shared" si="4"/>
        <v>120.09460527958495</v>
      </c>
      <c r="O6" s="8">
        <f t="shared" si="13"/>
        <v>130.55769725006425</v>
      </c>
      <c r="P6" s="8">
        <f t="shared" si="14"/>
        <v>84.923534146492472</v>
      </c>
      <c r="Q6" s="8">
        <f t="shared" si="15"/>
        <v>127.21893491124261</v>
      </c>
      <c r="R6" s="8">
        <f t="shared" si="16"/>
        <v>124.16636787378989</v>
      </c>
      <c r="S6" s="8">
        <f t="shared" si="17"/>
        <v>116.60469173208466</v>
      </c>
      <c r="T6" s="8">
        <f t="shared" si="18"/>
        <v>87.571108429581102</v>
      </c>
      <c r="U6" s="8">
        <f t="shared" si="19"/>
        <v>125</v>
      </c>
      <c r="X6" s="21">
        <f>AVERAGE(A67:A87)</f>
        <v>40648.761904761908</v>
      </c>
      <c r="Y6" s="8">
        <f>AVERAGE(B67:B87)</f>
        <v>1800.7419047619048</v>
      </c>
      <c r="Z6" s="8">
        <f>AVERAGE(C67:C87)</f>
        <v>769.87857142857138</v>
      </c>
      <c r="AA6" s="8">
        <f>AVERAGE(D67:D87)</f>
        <v>1485.4123809523808</v>
      </c>
      <c r="AB6" s="8">
        <f>AVERAGE(E67:E87)</f>
        <v>4.3061904761904763</v>
      </c>
      <c r="AF6" s="21">
        <v>40648.761904761908</v>
      </c>
      <c r="AG6" s="8">
        <f>MEDIAN(B67:B87)</f>
        <v>1794.5</v>
      </c>
      <c r="AH6" s="8">
        <f>MEDIAN(C67:C87)</f>
        <v>770</v>
      </c>
      <c r="AI6" s="8">
        <f>MEDIAN(D67:D87)</f>
        <v>1486.7</v>
      </c>
      <c r="AJ6" s="8">
        <f>MEDIAN(E67:E87)</f>
        <v>4.3</v>
      </c>
      <c r="AN6" s="21">
        <v>40648.761904761908</v>
      </c>
      <c r="AO6" s="8">
        <f>STDEV(B67:B86)</f>
        <v>20.888519359988926</v>
      </c>
      <c r="AP6" s="8">
        <f>STDEV(C67:C86)</f>
        <v>16.060932290892442</v>
      </c>
      <c r="AQ6" s="8">
        <f>STDEV(D67:D86)</f>
        <v>29.964053306025122</v>
      </c>
      <c r="AR6" s="8">
        <f>STDEV(E67:E86)</f>
        <v>8.6052309672663599E-2</v>
      </c>
      <c r="AV6" s="21">
        <v>40648.761904761908</v>
      </c>
      <c r="AW6" s="8">
        <f t="shared" si="31"/>
        <v>1.1599951833603172E-2</v>
      </c>
      <c r="AX6" s="8">
        <f t="shared" si="20"/>
        <v>2.0861643494103355E-2</v>
      </c>
      <c r="AY6" s="8">
        <f t="shared" si="21"/>
        <v>2.017221189903742E-2</v>
      </c>
      <c r="AZ6" s="8">
        <f t="shared" si="22"/>
        <v>1.9983396031471142E-2</v>
      </c>
      <c r="BD6" s="21">
        <v>40648.761904761908</v>
      </c>
      <c r="BE6" s="8">
        <f t="shared" si="23"/>
        <v>-3.3148306765358759</v>
      </c>
      <c r="BF6" s="8">
        <f t="shared" si="24"/>
        <v>-0.49054259652405247</v>
      </c>
      <c r="BG6" s="8">
        <f t="shared" si="25"/>
        <v>-3.7982972393623284</v>
      </c>
      <c r="BH6" s="8">
        <f t="shared" si="26"/>
        <v>-7.1938524532631623E-2</v>
      </c>
      <c r="BL6" s="21">
        <v>40648.761904761908</v>
      </c>
      <c r="BM6" s="8">
        <f>CORREL(B67:B87,D67:D87)</f>
        <v>0.84095372065236218</v>
      </c>
      <c r="BN6" s="8">
        <f>CORREL(C67:C87,E67:E87)</f>
        <v>0.25812195605362209</v>
      </c>
      <c r="BO6" s="8">
        <f>CORREL(B67:B87,E67:E87)</f>
        <v>-1.0124118635480156E-2</v>
      </c>
      <c r="BP6" s="8"/>
      <c r="BR6" s="21">
        <v>40648.761904761908</v>
      </c>
      <c r="BS6" s="8"/>
      <c r="BT6" s="8"/>
      <c r="BU6" s="8"/>
    </row>
    <row r="7" spans="1:74" x14ac:dyDescent="0.3">
      <c r="A7" s="7">
        <v>40550</v>
      </c>
      <c r="B7" s="8">
        <v>1733.5</v>
      </c>
      <c r="C7" s="8">
        <v>751</v>
      </c>
      <c r="D7" s="8">
        <v>1369.57</v>
      </c>
      <c r="E7" s="8">
        <v>4.28</v>
      </c>
      <c r="F7" s="8">
        <f t="shared" si="0"/>
        <v>95.852916781863414</v>
      </c>
      <c r="G7" s="8">
        <f t="shared" si="1"/>
        <v>100.3742314889067</v>
      </c>
      <c r="H7" s="8">
        <f t="shared" si="2"/>
        <v>77.558682787326219</v>
      </c>
      <c r="I7" s="8">
        <f t="shared" si="3"/>
        <v>106.20347394540943</v>
      </c>
      <c r="J7" s="8">
        <f t="shared" si="27"/>
        <v>1.155067860236789E-3</v>
      </c>
      <c r="K7" s="8">
        <f t="shared" si="28"/>
        <v>-1.4435695538057743E-2</v>
      </c>
      <c r="L7" s="8">
        <f t="shared" si="29"/>
        <v>-1.4800233304170115E-3</v>
      </c>
      <c r="M7" s="8">
        <f t="shared" si="30"/>
        <v>-4.6511627906975755E-3</v>
      </c>
      <c r="N7" s="8">
        <f t="shared" si="4"/>
        <v>120.23332269833122</v>
      </c>
      <c r="O7" s="8">
        <f t="shared" si="13"/>
        <v>128.6730060824124</v>
      </c>
      <c r="P7" s="8">
        <f t="shared" si="14"/>
        <v>84.797845334654198</v>
      </c>
      <c r="Q7" s="8">
        <f t="shared" si="15"/>
        <v>126.62721893491124</v>
      </c>
      <c r="R7" s="8">
        <f t="shared" si="16"/>
        <v>124.30978845464324</v>
      </c>
      <c r="S7" s="8">
        <f t="shared" si="17"/>
        <v>114.9214219039312</v>
      </c>
      <c r="T7" s="8">
        <f t="shared" si="18"/>
        <v>87.441501146034838</v>
      </c>
      <c r="U7" s="8">
        <f t="shared" si="19"/>
        <v>124.41860465116279</v>
      </c>
      <c r="X7" s="21">
        <f>AVERAGE(A88:A109)</f>
        <v>40678.954545454544</v>
      </c>
      <c r="Y7" s="8">
        <f>AVERAGE(B88:B109)</f>
        <v>1787.3659090909089</v>
      </c>
      <c r="Z7" s="8">
        <f>AVERAGE(C88:C109)</f>
        <v>737.59727272727275</v>
      </c>
      <c r="AA7" s="8">
        <f>AVERAGE(D88:D109)</f>
        <v>1512.5486363636367</v>
      </c>
      <c r="AB7" s="8">
        <f>AVERAGE(E88:E109)</f>
        <v>4.0645454545454553</v>
      </c>
      <c r="AF7" s="21">
        <v>40678.954545454544</v>
      </c>
      <c r="AG7" s="8">
        <f>MEDIAN(B88:B109)</f>
        <v>1773.7049999999999</v>
      </c>
      <c r="AH7" s="8">
        <f>MEDIAN(C88:C109)</f>
        <v>732.33</v>
      </c>
      <c r="AI7" s="8">
        <f>MEDIAN(D88:D109)</f>
        <v>1515.0149999999999</v>
      </c>
      <c r="AJ7" s="8">
        <f>MEDIAN(E88:E109)</f>
        <v>4.04</v>
      </c>
      <c r="AN7" s="21">
        <v>40678.954545454544</v>
      </c>
      <c r="AO7" s="8">
        <f>STDEV(B88:B109)</f>
        <v>30.267929697648935</v>
      </c>
      <c r="AP7" s="8">
        <f>STDEV(C88:C109)</f>
        <v>21.113593044657531</v>
      </c>
      <c r="AQ7" s="8">
        <f>STDEV(D88:D109)</f>
        <v>19.313941743491835</v>
      </c>
      <c r="AR7" s="8">
        <f>STDEV(E88:E109)</f>
        <v>8.8572126795181144E-2</v>
      </c>
      <c r="AV7" s="21">
        <v>40678.954545454544</v>
      </c>
      <c r="AW7" s="8">
        <f t="shared" si="31"/>
        <v>1.6934377870641958E-2</v>
      </c>
      <c r="AX7" s="8">
        <f t="shared" si="20"/>
        <v>2.8624825260795534E-2</v>
      </c>
      <c r="AY7" s="8">
        <f t="shared" si="21"/>
        <v>1.2769137652277456E-2</v>
      </c>
      <c r="AZ7" s="8">
        <f t="shared" si="22"/>
        <v>2.1791397780071404E-2</v>
      </c>
      <c r="BD7" s="21">
        <v>40678.954545454544</v>
      </c>
      <c r="BE7" s="8">
        <f t="shared" si="23"/>
        <v>-1.7796363883814925</v>
      </c>
      <c r="BF7" s="8">
        <f t="shared" si="24"/>
        <v>0.63479139928381834</v>
      </c>
      <c r="BG7" s="8">
        <f t="shared" si="25"/>
        <v>-7.4028718871856301</v>
      </c>
      <c r="BH7" s="8">
        <f t="shared" si="26"/>
        <v>2.4325321435802638</v>
      </c>
      <c r="BL7" s="21">
        <v>40678.954545454544</v>
      </c>
      <c r="BM7" s="8">
        <f>CORREL(B88:B109,D88:D109)</f>
        <v>0.70048108546306165</v>
      </c>
      <c r="BN7" s="8">
        <f>CORREL(C88:C109,E88:E109)</f>
        <v>0.92781499992504846</v>
      </c>
      <c r="BO7" s="8">
        <f>CORREL(B88:B109,E88:E109)</f>
        <v>0.79187504168271283</v>
      </c>
      <c r="BP7" s="8"/>
      <c r="BR7" s="21">
        <v>40678.954545454544</v>
      </c>
      <c r="BS7" s="8"/>
      <c r="BT7" s="8"/>
      <c r="BU7" s="8"/>
    </row>
    <row r="8" spans="1:74" x14ac:dyDescent="0.3">
      <c r="A8" s="7">
        <v>40553</v>
      </c>
      <c r="B8" s="8">
        <v>1742</v>
      </c>
      <c r="C8" s="8">
        <v>752.5</v>
      </c>
      <c r="D8" s="8">
        <v>1375.68</v>
      </c>
      <c r="E8" s="8">
        <v>4.2300000000000004</v>
      </c>
      <c r="F8" s="8">
        <f t="shared" si="0"/>
        <v>96.322919546585567</v>
      </c>
      <c r="G8" s="8">
        <f t="shared" si="1"/>
        <v>100.57471264367817</v>
      </c>
      <c r="H8" s="8">
        <f t="shared" si="2"/>
        <v>77.904691791488517</v>
      </c>
      <c r="I8" s="8">
        <f t="shared" si="3"/>
        <v>104.96277915632754</v>
      </c>
      <c r="J8" s="8">
        <f t="shared" si="27"/>
        <v>4.9033746755119704E-3</v>
      </c>
      <c r="K8" s="8">
        <f t="shared" si="28"/>
        <v>1.9973368841544607E-3</v>
      </c>
      <c r="L8" s="8">
        <f t="shared" si="29"/>
        <v>4.461254262286796E-3</v>
      </c>
      <c r="M8" s="8">
        <f t="shared" si="30"/>
        <v>-1.1682242990654164E-2</v>
      </c>
      <c r="N8" s="8">
        <f t="shared" si="4"/>
        <v>120.82287172800288</v>
      </c>
      <c r="O8" s="8">
        <f t="shared" si="13"/>
        <v>128.93000942345586</v>
      </c>
      <c r="P8" s="8">
        <f t="shared" si="14"/>
        <v>85.176150083586165</v>
      </c>
      <c r="Q8" s="8">
        <f t="shared" si="15"/>
        <v>125.14792899408285</v>
      </c>
      <c r="R8" s="8">
        <f t="shared" si="16"/>
        <v>124.91932592326999</v>
      </c>
      <c r="S8" s="8">
        <f t="shared" si="17"/>
        <v>115.15095869867939</v>
      </c>
      <c r="T8" s="8">
        <f t="shared" si="18"/>
        <v>87.831599915723345</v>
      </c>
      <c r="U8" s="8">
        <f t="shared" si="19"/>
        <v>122.96511627906979</v>
      </c>
      <c r="X8" s="21">
        <f>AVERAGE(A110:A131)</f>
        <v>40709.681818181816</v>
      </c>
      <c r="Y8" s="8">
        <f>AVERAGE(B110:B131)</f>
        <v>1768.2349999999999</v>
      </c>
      <c r="Z8" s="8">
        <f>AVERAGE(C110:C131)</f>
        <v>770.71681818181821</v>
      </c>
      <c r="AA8" s="8">
        <f>AVERAGE(D110:D131)</f>
        <v>1528.6195454545457</v>
      </c>
      <c r="AB8" s="8">
        <f>AVERAGE(E110:E131)</f>
        <v>4.1127272727272715</v>
      </c>
      <c r="AF8" s="21">
        <v>40709.681818181816</v>
      </c>
      <c r="AG8" s="8">
        <f>MEDIAN(B110:B131)</f>
        <v>1767.425</v>
      </c>
      <c r="AH8" s="8">
        <f>MEDIAN(C110:C131)</f>
        <v>770.05500000000006</v>
      </c>
      <c r="AI8" s="8">
        <f>MEDIAN(D110:D131)</f>
        <v>1532.6100000000001</v>
      </c>
      <c r="AJ8" s="8">
        <f>MEDIAN(E110:E131)</f>
        <v>4.1100000000000003</v>
      </c>
      <c r="AN8" s="21">
        <v>40709.681818181816</v>
      </c>
      <c r="AO8" s="8">
        <f>STDEV(B110:B131)</f>
        <v>53.238439456038606</v>
      </c>
      <c r="AP8" s="8">
        <f>STDEV(C110:C131)</f>
        <v>26.414306258318142</v>
      </c>
      <c r="AQ8" s="8">
        <f>STDEV(D110:D131)</f>
        <v>16.617572877980066</v>
      </c>
      <c r="AR8" s="8">
        <f>STDEV(E110:E131)</f>
        <v>5.4874906936189051E-2</v>
      </c>
      <c r="AV8" s="21">
        <v>40709.681818181816</v>
      </c>
      <c r="AW8" s="8">
        <f t="shared" si="31"/>
        <v>3.0108237567992156E-2</v>
      </c>
      <c r="AX8" s="8">
        <f t="shared" si="20"/>
        <v>3.4272388554633562E-2</v>
      </c>
      <c r="AY8" s="8">
        <f t="shared" si="21"/>
        <v>1.0870967159482915E-2</v>
      </c>
      <c r="AZ8" s="8">
        <f t="shared" si="22"/>
        <v>1.3342705046376652E-2</v>
      </c>
      <c r="BD8" s="21">
        <v>40709.681818181816</v>
      </c>
      <c r="BE8" s="8">
        <f t="shared" si="23"/>
        <v>-0.4927830392486115</v>
      </c>
      <c r="BF8" s="8">
        <f t="shared" si="24"/>
        <v>-0.68965726389583093</v>
      </c>
      <c r="BG8" s="8">
        <f t="shared" si="25"/>
        <v>-9.2034827575334841</v>
      </c>
      <c r="BH8" s="8">
        <f t="shared" si="26"/>
        <v>2.1370920484493729</v>
      </c>
      <c r="BL8" s="21">
        <v>40709.681818181816</v>
      </c>
      <c r="BM8" s="8">
        <f>CORREL(B110:B131,D110:D131)</f>
        <v>0.67433837176035705</v>
      </c>
      <c r="BN8" s="8">
        <f>CORREL(C110:C131,E110:E131)</f>
        <v>-8.8205828793581617E-2</v>
      </c>
      <c r="BO8" s="8">
        <f>CORREL(B110:B131,E110:E131)</f>
        <v>-0.11785062838858842</v>
      </c>
      <c r="BP8" s="8"/>
      <c r="BR8" s="21">
        <v>40709.681818181816</v>
      </c>
      <c r="BS8" s="8"/>
      <c r="BT8" s="8"/>
      <c r="BU8" s="8"/>
    </row>
    <row r="9" spans="1:74" x14ac:dyDescent="0.3">
      <c r="A9" s="7">
        <v>40554</v>
      </c>
      <c r="B9" s="8">
        <v>1770.5</v>
      </c>
      <c r="C9" s="8">
        <v>784.5</v>
      </c>
      <c r="D9" s="8">
        <v>1381.53</v>
      </c>
      <c r="E9" s="8">
        <v>4.32</v>
      </c>
      <c r="F9" s="8">
        <f t="shared" si="0"/>
        <v>97.898811169477469</v>
      </c>
      <c r="G9" s="8">
        <f t="shared" si="1"/>
        <v>104.85164394546911</v>
      </c>
      <c r="H9" s="8">
        <f t="shared" si="2"/>
        <v>78.235977008239672</v>
      </c>
      <c r="I9" s="8">
        <f t="shared" si="3"/>
        <v>107.19602977667493</v>
      </c>
      <c r="J9" s="8">
        <f t="shared" si="27"/>
        <v>1.6360505166475317E-2</v>
      </c>
      <c r="K9" s="8">
        <f t="shared" si="28"/>
        <v>4.2524916943521597E-2</v>
      </c>
      <c r="L9" s="8">
        <f t="shared" si="29"/>
        <v>4.2524424284716717E-3</v>
      </c>
      <c r="M9" s="8">
        <f t="shared" si="30"/>
        <v>2.1276595744680816E-2</v>
      </c>
      <c r="N9" s="8">
        <f t="shared" si="4"/>
        <v>122.79959494513726</v>
      </c>
      <c r="O9" s="8">
        <f t="shared" si="13"/>
        <v>134.41274736571575</v>
      </c>
      <c r="P9" s="8">
        <f t="shared" si="14"/>
        <v>85.538356758095475</v>
      </c>
      <c r="Q9" s="8">
        <f t="shared" si="15"/>
        <v>127.81065088757397</v>
      </c>
      <c r="R9" s="8">
        <f t="shared" si="16"/>
        <v>126.96306920043025</v>
      </c>
      <c r="S9" s="8">
        <f t="shared" si="17"/>
        <v>120.04774365330762</v>
      </c>
      <c r="T9" s="8">
        <f t="shared" si="18"/>
        <v>88.205098737765525</v>
      </c>
      <c r="U9" s="8">
        <f t="shared" si="19"/>
        <v>125.58139534883721</v>
      </c>
      <c r="X9" s="21">
        <f>AVERAGE(A132:A152)</f>
        <v>40739.761904761908</v>
      </c>
      <c r="Y9" s="8">
        <f>AVERAGE(B132:B152)</f>
        <v>1761.2023809523805</v>
      </c>
      <c r="Z9" s="8">
        <f>AVERAGE(C132:C152)</f>
        <v>791.48714285714289</v>
      </c>
      <c r="AA9" s="8">
        <f>AVERAGE(D132:D152)</f>
        <v>1574.6204761904762</v>
      </c>
      <c r="AB9" s="8">
        <f>AVERAGE(E132:E152)</f>
        <v>4.3776190476190475</v>
      </c>
      <c r="AF9" s="21">
        <v>40739.761904761908</v>
      </c>
      <c r="AG9" s="8">
        <f>MEDIAN(B132:B152)</f>
        <v>1764.1</v>
      </c>
      <c r="AH9" s="8">
        <f>MEDIAN(C132:C152)</f>
        <v>785.53</v>
      </c>
      <c r="AI9" s="8">
        <f>MEDIAN(D132:D152)</f>
        <v>1588.45</v>
      </c>
      <c r="AJ9" s="8">
        <f>MEDIAN(E132:E152)</f>
        <v>4.38</v>
      </c>
      <c r="AN9" s="21">
        <v>40739.761904761908</v>
      </c>
      <c r="AO9" s="8">
        <f>STDEV(B132:B152)</f>
        <v>27.572279902968106</v>
      </c>
      <c r="AP9" s="8">
        <f>STDEV(C132:C152)</f>
        <v>24.073638724309443</v>
      </c>
      <c r="AQ9" s="8">
        <f>STDEV(D132:D152)</f>
        <v>42.000538981802414</v>
      </c>
      <c r="AR9" s="8">
        <f>STDEV(E132:E152)</f>
        <v>5.1856027798584996E-2</v>
      </c>
      <c r="AV9" s="21">
        <v>40739.761904761908</v>
      </c>
      <c r="AW9" s="8">
        <f t="shared" si="31"/>
        <v>1.5655372830042528E-2</v>
      </c>
      <c r="AX9" s="8">
        <f t="shared" si="20"/>
        <v>3.0415704085106715E-2</v>
      </c>
      <c r="AY9" s="8">
        <f t="shared" si="21"/>
        <v>2.6673436308548144E-2</v>
      </c>
      <c r="AZ9" s="8">
        <f t="shared" si="22"/>
        <v>1.1845715041556456E-2</v>
      </c>
      <c r="BD9" s="21">
        <v>40739.761904761908</v>
      </c>
      <c r="BE9" s="8">
        <f t="shared" si="23"/>
        <v>0.33720893159142129</v>
      </c>
      <c r="BF9" s="8">
        <f t="shared" si="24"/>
        <v>-0.29024041347298701</v>
      </c>
      <c r="BG9" s="8">
        <f t="shared" si="25"/>
        <v>-4.5973332931307525</v>
      </c>
      <c r="BH9" s="8">
        <f t="shared" si="26"/>
        <v>-1.1111350032988738</v>
      </c>
      <c r="BL9" s="21">
        <v>40739.761904761908</v>
      </c>
      <c r="BM9" s="8">
        <f>CORREL(B132:B152,D132:D152)</f>
        <v>0.88809675830820334</v>
      </c>
      <c r="BN9" s="8">
        <f>CORREL(C132:C152,E132:E152)</f>
        <v>0.80510847613826442</v>
      </c>
      <c r="BO9" s="8">
        <f>CORREL(B132:B152,E132:E152)</f>
        <v>0.76135780771059447</v>
      </c>
      <c r="BP9" s="8"/>
      <c r="BR9" s="21">
        <v>40739.761904761908</v>
      </c>
      <c r="BS9" s="8"/>
      <c r="BT9" s="8"/>
      <c r="BU9" s="8"/>
    </row>
    <row r="10" spans="1:74" x14ac:dyDescent="0.3">
      <c r="A10" s="7">
        <v>40555</v>
      </c>
      <c r="B10" s="8">
        <v>1801</v>
      </c>
      <c r="C10" s="8">
        <v>809.5</v>
      </c>
      <c r="D10" s="8">
        <v>1387.85</v>
      </c>
      <c r="E10" s="8">
        <v>4.4000000000000004</v>
      </c>
      <c r="F10" s="8">
        <f t="shared" si="0"/>
        <v>99.585291678186337</v>
      </c>
      <c r="G10" s="8">
        <f t="shared" si="1"/>
        <v>108.1929965249933</v>
      </c>
      <c r="H10" s="8">
        <f t="shared" si="2"/>
        <v>78.59387830223406</v>
      </c>
      <c r="I10" s="8">
        <f t="shared" si="3"/>
        <v>109.18114143920596</v>
      </c>
      <c r="J10" s="8">
        <f t="shared" si="27"/>
        <v>1.7226772098277322E-2</v>
      </c>
      <c r="K10" s="8">
        <f t="shared" si="28"/>
        <v>3.1867431485022309E-2</v>
      </c>
      <c r="L10" s="8">
        <f t="shared" si="29"/>
        <v>4.5746382633746179E-3</v>
      </c>
      <c r="M10" s="8">
        <f t="shared" si="30"/>
        <v>1.8518518518518535E-2</v>
      </c>
      <c r="N10" s="8">
        <f t="shared" si="4"/>
        <v>124.9150355810179</v>
      </c>
      <c r="O10" s="8">
        <f t="shared" si="13"/>
        <v>138.69613638310631</v>
      </c>
      <c r="P10" s="8">
        <f t="shared" si="14"/>
        <v>85.929663797907253</v>
      </c>
      <c r="Q10" s="8">
        <f t="shared" si="15"/>
        <v>130.17751479289942</v>
      </c>
      <c r="R10" s="8">
        <f t="shared" si="16"/>
        <v>129.15023305844389</v>
      </c>
      <c r="S10" s="8">
        <f t="shared" si="17"/>
        <v>123.87335689911092</v>
      </c>
      <c r="T10" s="8">
        <f t="shared" si="18"/>
        <v>88.608605157476035</v>
      </c>
      <c r="U10" s="8">
        <f t="shared" si="19"/>
        <v>127.90697674418605</v>
      </c>
      <c r="X10" s="21">
        <f>AVERAGE(A153:A175)</f>
        <v>40770.65217391304</v>
      </c>
      <c r="Y10" s="8">
        <f>AVERAGE(B153:B175)</f>
        <v>1807.870434782609</v>
      </c>
      <c r="Z10" s="8">
        <f>AVERAGE(C153:C175)</f>
        <v>760.39652173913043</v>
      </c>
      <c r="AA10" s="8">
        <f>AVERAGE(D153:D175)</f>
        <v>1763.9952173913041</v>
      </c>
      <c r="AB10" s="8">
        <f>AVERAGE(E153:E175)</f>
        <v>4.08304347826087</v>
      </c>
      <c r="AF10" s="21">
        <v>40770.65217391304</v>
      </c>
      <c r="AG10" s="8">
        <f>MEDIAN(B153:B175)</f>
        <v>1812.5</v>
      </c>
      <c r="AH10" s="8">
        <f>MEDIAN(C153:C175)</f>
        <v>753.68</v>
      </c>
      <c r="AI10" s="8">
        <f>MEDIAN(D153:D175)</f>
        <v>1774.15</v>
      </c>
      <c r="AJ10" s="8">
        <f>MEDIAN(E153:E175)</f>
        <v>4.03</v>
      </c>
      <c r="AN10" s="21">
        <v>40770.65217391304</v>
      </c>
      <c r="AO10" s="8">
        <f>STDEV(B153:B175)</f>
        <v>49.304055381632637</v>
      </c>
      <c r="AP10" s="8">
        <f>STDEV(C153:C175)</f>
        <v>27.126173306621588</v>
      </c>
      <c r="AQ10" s="8">
        <f>STDEV(D153:D175)</f>
        <v>73.183915822931084</v>
      </c>
      <c r="AR10" s="8">
        <f>STDEV(E153:E175)</f>
        <v>0.13468599112577964</v>
      </c>
      <c r="AV10" s="21">
        <v>40770.65217391304</v>
      </c>
      <c r="AW10" s="8">
        <f t="shared" si="31"/>
        <v>2.7271896499353562E-2</v>
      </c>
      <c r="AX10" s="8">
        <f t="shared" si="20"/>
        <v>3.5673720922053058E-2</v>
      </c>
      <c r="AY10" s="8">
        <f t="shared" si="21"/>
        <v>4.1487593107627355E-2</v>
      </c>
      <c r="AZ10" s="8">
        <f t="shared" si="22"/>
        <v>3.2986665913033023E-2</v>
      </c>
      <c r="BD10" s="21">
        <v>40770.65217391304</v>
      </c>
      <c r="BE10" s="8">
        <f t="shared" si="23"/>
        <v>-0.13934826921293053</v>
      </c>
      <c r="BF10" s="8">
        <f t="shared" si="24"/>
        <v>1.8101881789895977</v>
      </c>
      <c r="BG10" s="8">
        <f t="shared" si="25"/>
        <v>-5.1397252136847902</v>
      </c>
      <c r="BH10" s="8">
        <f t="shared" si="26"/>
        <v>2.3532998427663729</v>
      </c>
      <c r="BL10" s="21">
        <v>40770.65217391304</v>
      </c>
      <c r="BM10" s="8">
        <f>CORREL(B153:B175,D153:D175)</f>
        <v>0.79448753127129357</v>
      </c>
      <c r="BN10" s="8">
        <f>CORREL(C153:C175,E153:E175)</f>
        <v>0.83516127752732583</v>
      </c>
      <c r="BO10" s="8">
        <f>CORREL(B153:B175,E153:E175)</f>
        <v>-0.14341214428626262</v>
      </c>
      <c r="BP10" s="8"/>
      <c r="BR10" s="21">
        <v>40770.65217391304</v>
      </c>
      <c r="BS10" s="8"/>
      <c r="BT10" s="8"/>
      <c r="BU10" s="8"/>
    </row>
    <row r="11" spans="1:74" x14ac:dyDescent="0.3">
      <c r="A11" s="7">
        <v>40556</v>
      </c>
      <c r="B11" s="8">
        <v>1802</v>
      </c>
      <c r="C11" s="8">
        <v>806.25</v>
      </c>
      <c r="D11" s="8">
        <v>1373.78</v>
      </c>
      <c r="E11" s="8">
        <v>4.3600000000000003</v>
      </c>
      <c r="F11" s="8">
        <f t="shared" si="0"/>
        <v>99.640586121094827</v>
      </c>
      <c r="G11" s="8">
        <f t="shared" si="1"/>
        <v>107.75862068965516</v>
      </c>
      <c r="H11" s="8">
        <f t="shared" si="2"/>
        <v>77.797094883483879</v>
      </c>
      <c r="I11" s="8">
        <f t="shared" si="3"/>
        <v>108.18858560794044</v>
      </c>
      <c r="J11" s="8">
        <f t="shared" si="27"/>
        <v>5.5524708495280405E-4</v>
      </c>
      <c r="K11" s="8">
        <f t="shared" si="28"/>
        <v>-4.0148239654107477E-3</v>
      </c>
      <c r="L11" s="8">
        <f t="shared" si="29"/>
        <v>-1.0137983211442114E-2</v>
      </c>
      <c r="M11" s="8">
        <f t="shared" si="30"/>
        <v>-9.0909090909090974E-3</v>
      </c>
      <c r="N11" s="8">
        <f t="shared" si="4"/>
        <v>124.98439429039105</v>
      </c>
      <c r="O11" s="8">
        <f t="shared" si="13"/>
        <v>138.13929581084554</v>
      </c>
      <c r="P11" s="8">
        <f t="shared" si="14"/>
        <v>85.0585103089592</v>
      </c>
      <c r="Q11" s="8">
        <f t="shared" si="15"/>
        <v>128.9940828402367</v>
      </c>
      <c r="R11" s="8">
        <f t="shared" si="16"/>
        <v>129.22194334887055</v>
      </c>
      <c r="S11" s="8">
        <f t="shared" si="17"/>
        <v>123.3760271771565</v>
      </c>
      <c r="T11" s="8">
        <f t="shared" si="18"/>
        <v>87.710292606000237</v>
      </c>
      <c r="U11" s="8">
        <f t="shared" si="19"/>
        <v>126.74418604651163</v>
      </c>
      <c r="X11" s="21">
        <f>AVERAGE(A176:A197)</f>
        <v>40802.045454545456</v>
      </c>
      <c r="Y11" s="8">
        <f>AVERAGE(B176:B197)</f>
        <v>1742.7886363636362</v>
      </c>
      <c r="Z11" s="8">
        <f>AVERAGE(C176:C197)</f>
        <v>702.99409090909091</v>
      </c>
      <c r="AA11" s="8">
        <f>AVERAGE(D176:D197)</f>
        <v>1771.9195454545456</v>
      </c>
      <c r="AB11" s="8">
        <f>AVERAGE(E176:E197)</f>
        <v>3.7650000000000001</v>
      </c>
      <c r="AF11" s="21">
        <v>40802.045454545456</v>
      </c>
      <c r="AG11" s="8">
        <f>MEDIAN(B176:B197)</f>
        <v>1797.625</v>
      </c>
      <c r="AH11" s="8">
        <f>MEDIAN(C176:C197)</f>
        <v>717.875</v>
      </c>
      <c r="AI11" s="8">
        <f>MEDIAN(D176:D197)</f>
        <v>1807.7550000000001</v>
      </c>
      <c r="AJ11" s="8">
        <f>MEDIAN(E176:E197)</f>
        <v>3.915</v>
      </c>
      <c r="AN11" s="21">
        <v>40802.045454545456</v>
      </c>
      <c r="AO11" s="8">
        <f>STDEV(B176:B197)</f>
        <v>128.25206109159581</v>
      </c>
      <c r="AP11" s="8">
        <f>STDEV(C176:C197)</f>
        <v>55.369927944352348</v>
      </c>
      <c r="AQ11" s="8">
        <f>STDEV(D176:D197)</f>
        <v>96.551628403681534</v>
      </c>
      <c r="AR11" s="8">
        <f>STDEV(E176:E197)</f>
        <v>0.33313446448629636</v>
      </c>
      <c r="AV11" s="21">
        <v>40802.045454545456</v>
      </c>
      <c r="AW11" s="8">
        <f t="shared" si="31"/>
        <v>7.3590140775301544E-2</v>
      </c>
      <c r="AX11" s="8">
        <f t="shared" si="20"/>
        <v>7.8763006205001831E-2</v>
      </c>
      <c r="AY11" s="8">
        <f t="shared" si="21"/>
        <v>5.4489848961462528E-2</v>
      </c>
      <c r="AZ11" s="8">
        <f t="shared" si="22"/>
        <v>8.8481929478431962E-2</v>
      </c>
      <c r="BD11" s="21">
        <v>40802.045454545456</v>
      </c>
      <c r="BE11" s="8">
        <f t="shared" si="23"/>
        <v>0.46167962629525205</v>
      </c>
      <c r="BF11" s="8">
        <f t="shared" si="24"/>
        <v>1.864837339045897</v>
      </c>
      <c r="BG11" s="8">
        <f t="shared" si="25"/>
        <v>-4.1235922380296648</v>
      </c>
      <c r="BH11" s="8">
        <f t="shared" si="26"/>
        <v>1.7860655784069313</v>
      </c>
      <c r="BL11" s="21">
        <v>40802.045454545456</v>
      </c>
      <c r="BM11" s="8">
        <f>CORREL(B176:B197,D176:D197)</f>
        <v>0.99062824377055736</v>
      </c>
      <c r="BN11" s="8">
        <f>CORREL(C176:C197,E176:E197)</f>
        <v>0.979760061811634</v>
      </c>
      <c r="BO11" s="8">
        <f>CORREL(B176:B197,E176:E197)</f>
        <v>0.97140354269981533</v>
      </c>
      <c r="BP11" s="8"/>
      <c r="BR11" s="21">
        <v>40802.045454545456</v>
      </c>
      <c r="BS11" s="8"/>
      <c r="BT11" s="8"/>
      <c r="BU11" s="8"/>
    </row>
    <row r="12" spans="1:74" x14ac:dyDescent="0.3">
      <c r="A12" s="7">
        <v>40557</v>
      </c>
      <c r="B12" s="8">
        <v>1813</v>
      </c>
      <c r="C12" s="8">
        <v>796</v>
      </c>
      <c r="D12" s="8">
        <v>1361.72</v>
      </c>
      <c r="E12" s="8">
        <v>4.38</v>
      </c>
      <c r="F12" s="8">
        <f t="shared" si="0"/>
        <v>100.24882499308821</v>
      </c>
      <c r="G12" s="8">
        <f t="shared" si="1"/>
        <v>106.38866613205025</v>
      </c>
      <c r="H12" s="8">
        <f t="shared" si="2"/>
        <v>77.114137667412294</v>
      </c>
      <c r="I12" s="8">
        <f t="shared" si="3"/>
        <v>108.68486352357318</v>
      </c>
      <c r="J12" s="8">
        <f t="shared" si="27"/>
        <v>6.1043285238623754E-3</v>
      </c>
      <c r="K12" s="8">
        <f t="shared" si="28"/>
        <v>-1.2713178294573644E-2</v>
      </c>
      <c r="L12" s="8">
        <f t="shared" si="29"/>
        <v>-8.7786981903943476E-3</v>
      </c>
      <c r="M12" s="8">
        <f t="shared" si="30"/>
        <v>4.5871559633026545E-3</v>
      </c>
      <c r="N12" s="8">
        <f t="shared" si="4"/>
        <v>125.74734009349555</v>
      </c>
      <c r="O12" s="8">
        <f t="shared" si="13"/>
        <v>136.38310631371542</v>
      </c>
      <c r="P12" s="8">
        <f t="shared" si="14"/>
        <v>84.311807318432301</v>
      </c>
      <c r="Q12" s="8">
        <f t="shared" si="15"/>
        <v>129.58579881656803</v>
      </c>
      <c r="R12" s="8">
        <f t="shared" si="16"/>
        <v>130.01075654356399</v>
      </c>
      <c r="S12" s="8">
        <f t="shared" si="17"/>
        <v>121.80752574637714</v>
      </c>
      <c r="T12" s="8">
        <f t="shared" si="18"/>
        <v>86.940310419020989</v>
      </c>
      <c r="U12" s="8">
        <f t="shared" si="19"/>
        <v>127.32558139534885</v>
      </c>
      <c r="X12" s="21">
        <f>AVERAGE(A198:A218)</f>
        <v>40832.238095238092</v>
      </c>
      <c r="Y12" s="8">
        <f>AVERAGE(B198:B218)</f>
        <v>1541.5119047619048</v>
      </c>
      <c r="Z12" s="8">
        <f>AVERAGE(C198:C218)</f>
        <v>615.05714285714282</v>
      </c>
      <c r="AA12" s="8">
        <f>AVERAGE(D198:D218)</f>
        <v>1671.2552380952377</v>
      </c>
      <c r="AB12" s="8">
        <f>AVERAGE(E198:E218)</f>
        <v>3.3533333333333335</v>
      </c>
      <c r="AF12" s="21">
        <v>40832.238095238092</v>
      </c>
      <c r="AG12" s="8">
        <f>MEDIAN(B198:B218)</f>
        <v>1533.5</v>
      </c>
      <c r="AH12" s="8">
        <f>MEDIAN(C198:C218)</f>
        <v>614.21</v>
      </c>
      <c r="AI12" s="8">
        <f>MEDIAN(D198:D218)</f>
        <v>1662.4</v>
      </c>
      <c r="AJ12" s="8">
        <f>MEDIAN(E198:E218)</f>
        <v>3.37</v>
      </c>
      <c r="AN12" s="21">
        <v>40832.238095238092</v>
      </c>
      <c r="AO12" s="8">
        <f>STDEV(B198:B218)</f>
        <v>46.088534107633272</v>
      </c>
      <c r="AP12" s="8">
        <f>STDEV(C198:C218)</f>
        <v>28.630569876070776</v>
      </c>
      <c r="AQ12" s="8">
        <f>STDEV(D198:D218)</f>
        <v>36.384863421352492</v>
      </c>
      <c r="AR12" s="8">
        <f>STDEV(E198:E218)</f>
        <v>0.18317568979898324</v>
      </c>
      <c r="AV12" s="21">
        <v>40832.238095238092</v>
      </c>
      <c r="AW12" s="8">
        <f t="shared" si="31"/>
        <v>2.9898266737519556E-2</v>
      </c>
      <c r="AX12" s="8">
        <f t="shared" si="20"/>
        <v>4.6549447004342326E-2</v>
      </c>
      <c r="AY12" s="8">
        <f t="shared" si="21"/>
        <v>2.1770979436283491E-2</v>
      </c>
      <c r="AZ12" s="8">
        <f t="shared" si="22"/>
        <v>5.4624957196515875E-2</v>
      </c>
      <c r="BD12" s="21">
        <v>40832.238095238092</v>
      </c>
      <c r="BE12" s="8">
        <f t="shared" si="23"/>
        <v>5.8905777867456797</v>
      </c>
      <c r="BF12" s="8">
        <f t="shared" si="24"/>
        <v>6.3199181129149622</v>
      </c>
      <c r="BG12" s="8">
        <f t="shared" si="25"/>
        <v>-8.5072529889884549</v>
      </c>
      <c r="BH12" s="8">
        <f t="shared" si="26"/>
        <v>5.6048194375210434</v>
      </c>
      <c r="BL12" s="21">
        <v>40832.238095238092</v>
      </c>
      <c r="BM12" s="8">
        <f>CORREL(B198:B218,D198:D218)</f>
        <v>0.95996603394888125</v>
      </c>
      <c r="BN12" s="8">
        <f>CORREL(C198:C218,E198:E218)</f>
        <v>0.92522832679119138</v>
      </c>
      <c r="BO12" s="8">
        <f>CORREL(B198:B218,E198:E218)</f>
        <v>0.92973292088329562</v>
      </c>
      <c r="BP12" s="8"/>
      <c r="BR12" s="21">
        <v>40832.238095238092</v>
      </c>
      <c r="BS12" s="8"/>
      <c r="BT12" s="8"/>
      <c r="BU12" s="8"/>
    </row>
    <row r="13" spans="1:74" x14ac:dyDescent="0.3">
      <c r="A13" s="7">
        <v>40560</v>
      </c>
      <c r="B13" s="8">
        <v>1803.85</v>
      </c>
      <c r="C13" s="8">
        <v>793.83</v>
      </c>
      <c r="D13" s="8">
        <v>1362.65</v>
      </c>
      <c r="E13" s="8">
        <v>4.38</v>
      </c>
      <c r="F13" s="8">
        <f t="shared" si="0"/>
        <v>99.742880840475522</v>
      </c>
      <c r="G13" s="8">
        <f t="shared" si="1"/>
        <v>106.09863672814754</v>
      </c>
      <c r="H13" s="8">
        <f t="shared" si="2"/>
        <v>77.166803522382992</v>
      </c>
      <c r="I13" s="8">
        <f t="shared" si="3"/>
        <v>108.68486352357318</v>
      </c>
      <c r="J13" s="8">
        <f t="shared" si="27"/>
        <v>-5.0468836183122402E-3</v>
      </c>
      <c r="K13" s="8">
        <f t="shared" si="28"/>
        <v>-2.7261306532662803E-3</v>
      </c>
      <c r="L13" s="8">
        <f t="shared" si="29"/>
        <v>6.8295978615285345E-4</v>
      </c>
      <c r="M13" s="8">
        <f t="shared" si="30"/>
        <v>0</v>
      </c>
      <c r="N13" s="8">
        <f t="shared" si="4"/>
        <v>125.11270790273134</v>
      </c>
      <c r="O13" s="8">
        <f t="shared" si="13"/>
        <v>136.01130814700593</v>
      </c>
      <c r="P13" s="8">
        <f t="shared" si="14"/>
        <v>84.369388892328658</v>
      </c>
      <c r="Q13" s="8">
        <f t="shared" si="15"/>
        <v>129.58579881656803</v>
      </c>
      <c r="R13" s="8">
        <f t="shared" si="16"/>
        <v>129.35460738615993</v>
      </c>
      <c r="S13" s="8">
        <f t="shared" si="17"/>
        <v>121.47546251664143</v>
      </c>
      <c r="T13" s="8">
        <f t="shared" si="18"/>
        <v>86.999687154832827</v>
      </c>
      <c r="U13" s="8">
        <f t="shared" si="19"/>
        <v>127.32558139534885</v>
      </c>
      <c r="X13" s="21">
        <f>AVERAGE(A219:A240)</f>
        <v>40862.318181818184</v>
      </c>
      <c r="Y13" s="8">
        <f>AVERAGE(B219:B240)</f>
        <v>1596.9718181818184</v>
      </c>
      <c r="Z13" s="8">
        <f>AVERAGE(C219:C240)</f>
        <v>626.00272727272727</v>
      </c>
      <c r="AA13" s="8">
        <f>AVERAGE(D219:D240)</f>
        <v>1739.4304545454543</v>
      </c>
      <c r="AB13" s="8">
        <f>AVERAGE(E219:E240)</f>
        <v>3.438181818181818</v>
      </c>
      <c r="AF13" s="21">
        <v>40862.318181818184</v>
      </c>
      <c r="AG13" s="8">
        <f>MEDIAN(B219:B240)</f>
        <v>1598.75</v>
      </c>
      <c r="AH13" s="8">
        <f>MEDIAN(C219:C240)</f>
        <v>640.5150000000001</v>
      </c>
      <c r="AI13" s="8">
        <f>MEDIAN(D219:D240)</f>
        <v>1742.49</v>
      </c>
      <c r="AJ13" s="8">
        <f>MEDIAN(E219:E240)</f>
        <v>3.4550000000000001</v>
      </c>
      <c r="AN13" s="21">
        <v>40862.318181818184</v>
      </c>
      <c r="AO13" s="8">
        <f>STDEV(B219:B240)</f>
        <v>43.926224365553963</v>
      </c>
      <c r="AP13" s="8">
        <f>STDEV(C219:C240)</f>
        <v>35.018909066499951</v>
      </c>
      <c r="AQ13" s="8">
        <f>STDEV(D219:D240)</f>
        <v>37.093538325398903</v>
      </c>
      <c r="AR13" s="8">
        <f>STDEV(E219:E240)</f>
        <v>0.10431802855811205</v>
      </c>
      <c r="AV13" s="21">
        <v>40862.318181818184</v>
      </c>
      <c r="AW13" s="8">
        <f t="shared" si="31"/>
        <v>2.7505948361421163E-2</v>
      </c>
      <c r="AX13" s="8">
        <f t="shared" si="20"/>
        <v>5.5940505593426032E-2</v>
      </c>
      <c r="AY13" s="8">
        <f t="shared" si="21"/>
        <v>2.1325105714037954E-2</v>
      </c>
      <c r="AZ13" s="8">
        <f t="shared" si="22"/>
        <v>3.0341044794797267E-2</v>
      </c>
      <c r="BD13" s="21">
        <v>40862.318181818184</v>
      </c>
      <c r="BE13" s="8">
        <f t="shared" si="23"/>
        <v>4.7096736586450412</v>
      </c>
      <c r="BF13" s="8">
        <f t="shared" si="24"/>
        <v>4.7924757566997123</v>
      </c>
      <c r="BG13" s="8">
        <f t="shared" si="25"/>
        <v>-10.157576536381887</v>
      </c>
      <c r="BH13" s="8">
        <f t="shared" si="26"/>
        <v>9.0283357041542125</v>
      </c>
      <c r="BL13" s="21">
        <v>40862.318181818184</v>
      </c>
      <c r="BM13" s="8">
        <f>CORREL(B219:B240,D219:D240)</f>
        <v>0.92416389760095607</v>
      </c>
      <c r="BN13" s="8">
        <f>CORREL(C219:C240,E219:E240)</f>
        <v>0.79769888223730789</v>
      </c>
      <c r="BO13" s="8">
        <f>CORREL(B219:B240,E219:E240)</f>
        <v>0.72078501025212893</v>
      </c>
      <c r="BP13" s="8"/>
      <c r="BR13" s="21">
        <v>40862.318181818184</v>
      </c>
      <c r="BS13" s="8"/>
      <c r="BT13" s="8"/>
      <c r="BU13" s="8"/>
    </row>
    <row r="14" spans="1:74" x14ac:dyDescent="0.3">
      <c r="A14" s="7">
        <v>40561</v>
      </c>
      <c r="B14" s="8">
        <v>1826.5</v>
      </c>
      <c r="C14" s="8">
        <v>812</v>
      </c>
      <c r="D14" s="8">
        <v>1368.25</v>
      </c>
      <c r="E14" s="8">
        <v>4.41</v>
      </c>
      <c r="F14" s="8">
        <f t="shared" si="0"/>
        <v>100.99529997235277</v>
      </c>
      <c r="G14" s="8">
        <f t="shared" si="1"/>
        <v>108.52713178294573</v>
      </c>
      <c r="H14" s="8">
        <f t="shared" si="2"/>
        <v>77.483931251238786</v>
      </c>
      <c r="I14" s="8">
        <f t="shared" si="3"/>
        <v>109.42928039702234</v>
      </c>
      <c r="J14" s="8">
        <f t="shared" si="27"/>
        <v>1.255647642542345E-2</v>
      </c>
      <c r="K14" s="8">
        <f t="shared" si="28"/>
        <v>2.2889031656651876E-2</v>
      </c>
      <c r="L14" s="8">
        <f t="shared" si="29"/>
        <v>4.1096393057644363E-3</v>
      </c>
      <c r="M14" s="8">
        <f t="shared" si="30"/>
        <v>6.8493150684932076E-3</v>
      </c>
      <c r="N14" s="8">
        <f t="shared" si="4"/>
        <v>126.68368267003287</v>
      </c>
      <c r="O14" s="8">
        <f t="shared" si="13"/>
        <v>139.12447528484537</v>
      </c>
      <c r="P14" s="8">
        <f t="shared" si="14"/>
        <v>84.71611664912389</v>
      </c>
      <c r="Q14" s="8">
        <f t="shared" si="15"/>
        <v>130.47337278106511</v>
      </c>
      <c r="R14" s="8">
        <f t="shared" si="16"/>
        <v>130.97884546432411</v>
      </c>
      <c r="S14" s="8">
        <f t="shared" si="17"/>
        <v>124.25591822369127</v>
      </c>
      <c r="T14" s="8">
        <f t="shared" si="18"/>
        <v>87.357224488753531</v>
      </c>
      <c r="U14" s="8">
        <f t="shared" si="19"/>
        <v>128.19767441860466</v>
      </c>
      <c r="X14" s="21">
        <f>AVERAGE(A241:A262)</f>
        <v>40893.045454545456</v>
      </c>
      <c r="Y14" s="8">
        <f>AVERAGE(B241:B262)</f>
        <v>1455.4945454545455</v>
      </c>
      <c r="Z14" s="8">
        <f>AVERAGE(C241:C262)</f>
        <v>645.62909090909079</v>
      </c>
      <c r="AA14" s="8">
        <f>AVERAGE(D241:D262)</f>
        <v>1638.580909090909</v>
      </c>
      <c r="AB14" s="8">
        <f>AVERAGE(E241:E262)</f>
        <v>3.4309090909090902</v>
      </c>
      <c r="AF14" s="21">
        <v>40893.045454545456</v>
      </c>
      <c r="AG14" s="8">
        <f>MEDIAN(B241:B262)</f>
        <v>1428.5</v>
      </c>
      <c r="AH14" s="8">
        <f>MEDIAN(C241:C262)</f>
        <v>642.79999999999995</v>
      </c>
      <c r="AI14" s="8">
        <f>MEDIAN(D241:D262)</f>
        <v>1611.0900000000001</v>
      </c>
      <c r="AJ14" s="8">
        <f>MEDIAN(E241:E262)</f>
        <v>3.44</v>
      </c>
      <c r="AN14" s="21">
        <v>40893.045454545456</v>
      </c>
      <c r="AO14" s="8">
        <f>STDEV(B241:B262)</f>
        <v>56.747367778457779</v>
      </c>
      <c r="AP14" s="8">
        <f>STDEV(C241:C262)</f>
        <v>21.255669699454177</v>
      </c>
      <c r="AQ14" s="8">
        <f>STDEV(D241:D262)</f>
        <v>68.838032117433926</v>
      </c>
      <c r="AR14" s="8">
        <f>STDEV(E241:E262)</f>
        <v>9.7341279400492156E-2</v>
      </c>
      <c r="AV14" s="21">
        <v>40893.045454545456</v>
      </c>
      <c r="AW14" s="8">
        <f t="shared" si="31"/>
        <v>3.8988375432719873E-2</v>
      </c>
      <c r="AX14" s="8">
        <f t="shared" si="20"/>
        <v>3.2922416289397231E-2</v>
      </c>
      <c r="AY14" s="8">
        <f t="shared" si="21"/>
        <v>4.2010761711867822E-2</v>
      </c>
      <c r="AZ14" s="8">
        <f t="shared" si="22"/>
        <v>2.8371862040419023E-2</v>
      </c>
      <c r="BD14" s="21">
        <v>40893.045454545456</v>
      </c>
      <c r="BE14" s="8">
        <f t="shared" si="23"/>
        <v>6.5378442925117355</v>
      </c>
      <c r="BF14" s="8">
        <f t="shared" si="24"/>
        <v>7.8271308993468898</v>
      </c>
      <c r="BG14" s="8">
        <f t="shared" si="25"/>
        <v>-3.9270574822612483</v>
      </c>
      <c r="BH14" s="8">
        <f t="shared" si="26"/>
        <v>10.058332036736715</v>
      </c>
      <c r="BL14" s="21">
        <v>40893.045454545456</v>
      </c>
      <c r="BM14" s="8">
        <f>CORREL(B241:B262,D241:D262)</f>
        <v>0.98181110524235582</v>
      </c>
      <c r="BN14" s="8">
        <f>CORREL(C241:C262,E241:E262)</f>
        <v>0.68363234482540203</v>
      </c>
      <c r="BO14" s="8">
        <f>CORREL(B241:B262,E241:E262)</f>
        <v>0.78032464911628907</v>
      </c>
      <c r="BP14" s="8"/>
      <c r="BR14" s="21">
        <v>40893.045454545456</v>
      </c>
      <c r="BS14" s="8"/>
      <c r="BT14" s="8"/>
      <c r="BU14" s="8"/>
    </row>
    <row r="15" spans="1:74" x14ac:dyDescent="0.3">
      <c r="A15" s="7">
        <v>40562</v>
      </c>
      <c r="B15" s="8">
        <v>1834.5</v>
      </c>
      <c r="C15" s="8">
        <v>814</v>
      </c>
      <c r="D15" s="8">
        <v>1369.93</v>
      </c>
      <c r="E15" s="8">
        <v>4.3499999999999996</v>
      </c>
      <c r="F15" s="8">
        <f t="shared" si="0"/>
        <v>101.43765551562068</v>
      </c>
      <c r="G15" s="8">
        <f t="shared" si="1"/>
        <v>108.79443998930766</v>
      </c>
      <c r="H15" s="8">
        <f t="shared" si="2"/>
        <v>77.579069569895523</v>
      </c>
      <c r="I15" s="8">
        <f t="shared" si="3"/>
        <v>107.94044665012406</v>
      </c>
      <c r="J15" s="8">
        <f t="shared" si="27"/>
        <v>4.3799616753353405E-3</v>
      </c>
      <c r="K15" s="8">
        <f t="shared" si="28"/>
        <v>2.4630541871921183E-3</v>
      </c>
      <c r="L15" s="8">
        <f t="shared" si="29"/>
        <v>1.2278457884159061E-3</v>
      </c>
      <c r="M15" s="8">
        <f t="shared" si="30"/>
        <v>-1.3605442176870861E-2</v>
      </c>
      <c r="N15" s="8">
        <f t="shared" si="4"/>
        <v>127.23855234501798</v>
      </c>
      <c r="O15" s="8">
        <f t="shared" si="13"/>
        <v>139.46714640623662</v>
      </c>
      <c r="P15" s="8">
        <f t="shared" si="14"/>
        <v>84.820134976162478</v>
      </c>
      <c r="Q15" s="8">
        <f t="shared" si="15"/>
        <v>128.69822485207101</v>
      </c>
      <c r="R15" s="8">
        <f t="shared" si="16"/>
        <v>131.55252778773755</v>
      </c>
      <c r="S15" s="8">
        <f t="shared" si="17"/>
        <v>124.56196728335551</v>
      </c>
      <c r="T15" s="8">
        <f t="shared" si="18"/>
        <v>87.464485688929756</v>
      </c>
      <c r="U15" s="8">
        <f t="shared" si="19"/>
        <v>126.45348837209302</v>
      </c>
      <c r="X15" s="21">
        <f>AVERAGE(A263:A284)</f>
        <v>40923.954545454544</v>
      </c>
      <c r="Y15" s="8">
        <f>AVERAGE(B263:B284)</f>
        <v>1506.7336363636364</v>
      </c>
      <c r="Z15" s="8">
        <f>AVERAGE(C263:C284)</f>
        <v>659.51181818181817</v>
      </c>
      <c r="AA15" s="8">
        <f>AVERAGE(D263:D284)</f>
        <v>1657.2181818181818</v>
      </c>
      <c r="AB15" s="8">
        <f>AVERAGE(E263:E284)</f>
        <v>3.6459090909090901</v>
      </c>
      <c r="AF15" s="21">
        <v>40923.954545454544</v>
      </c>
      <c r="AG15" s="8">
        <f>MEDIAN(B263:B284)</f>
        <v>1510.2850000000001</v>
      </c>
      <c r="AH15" s="8">
        <f>MEDIAN(C263:C284)</f>
        <v>657.62</v>
      </c>
      <c r="AI15" s="8">
        <f>MEDIAN(D263:D284)</f>
        <v>1651.15</v>
      </c>
      <c r="AJ15" s="8">
        <f>MEDIAN(E263:E284)</f>
        <v>3.6850000000000001</v>
      </c>
      <c r="AN15" s="21">
        <v>40923.954545454544</v>
      </c>
      <c r="AO15" s="8">
        <f>STDEV(B263:B284)</f>
        <v>72.149483286633043</v>
      </c>
      <c r="AP15" s="8">
        <f>STDEV(C263:C284)</f>
        <v>25.253246210256691</v>
      </c>
      <c r="AQ15" s="8">
        <f>STDEV(D263:D284)</f>
        <v>46.495462823844036</v>
      </c>
      <c r="AR15" s="8">
        <f>STDEV(E263:E284)</f>
        <v>0.16305590893073893</v>
      </c>
      <c r="AV15" s="21">
        <v>40923.954545454544</v>
      </c>
      <c r="AW15" s="8">
        <f t="shared" si="31"/>
        <v>4.7884696767478564E-2</v>
      </c>
      <c r="AX15" s="8">
        <f t="shared" si="20"/>
        <v>3.8290816804278593E-2</v>
      </c>
      <c r="AY15" s="8">
        <f t="shared" si="21"/>
        <v>2.8056331588658123E-2</v>
      </c>
      <c r="AZ15" s="8">
        <f t="shared" si="22"/>
        <v>4.4722977140958201E-2</v>
      </c>
      <c r="BD15" s="21">
        <v>40923.954545454544</v>
      </c>
      <c r="BE15" s="8">
        <f t="shared" si="23"/>
        <v>4.5428788773749691</v>
      </c>
      <c r="BF15" s="8">
        <f t="shared" si="24"/>
        <v>6.1175573441895139</v>
      </c>
      <c r="BG15" s="8">
        <f t="shared" si="25"/>
        <v>-6.1788433616979335</v>
      </c>
      <c r="BH15" s="8">
        <f t="shared" si="26"/>
        <v>4.3180950246334548</v>
      </c>
      <c r="BL15" s="21">
        <v>40923.954545454544</v>
      </c>
      <c r="BM15" s="8">
        <f>CORREL(B263:B284,D263:D284)</f>
        <v>0.95337139189053988</v>
      </c>
      <c r="BN15" s="8">
        <f>CORREL(C263:C284,E263:E284)</f>
        <v>0.8483044014604848</v>
      </c>
      <c r="BO15" s="8">
        <f>CORREL(B263:B284,E263:E284)</f>
        <v>0.9511849945128279</v>
      </c>
      <c r="BP15" s="8"/>
      <c r="BR15" s="21">
        <v>40923.954545454544</v>
      </c>
      <c r="BS15" s="8"/>
      <c r="BT15" s="8"/>
      <c r="BU15" s="8"/>
    </row>
    <row r="16" spans="1:74" x14ac:dyDescent="0.3">
      <c r="A16" s="7">
        <v>40563</v>
      </c>
      <c r="B16" s="8">
        <v>1811</v>
      </c>
      <c r="C16" s="8">
        <v>811</v>
      </c>
      <c r="D16" s="8">
        <v>1346.28</v>
      </c>
      <c r="E16" s="8">
        <v>4.25</v>
      </c>
      <c r="F16" s="8">
        <f t="shared" si="0"/>
        <v>100.13823610727121</v>
      </c>
      <c r="G16" s="8">
        <f t="shared" si="1"/>
        <v>108.39347767976477</v>
      </c>
      <c r="H16" s="8">
        <f t="shared" si="2"/>
        <v>76.239771214995613</v>
      </c>
      <c r="I16" s="8">
        <f t="shared" si="3"/>
        <v>105.45905707196029</v>
      </c>
      <c r="J16" s="8">
        <f t="shared" si="27"/>
        <v>-1.2810029980921232E-2</v>
      </c>
      <c r="K16" s="8">
        <f t="shared" si="28"/>
        <v>-3.6855036855036856E-3</v>
      </c>
      <c r="L16" s="8">
        <f t="shared" si="29"/>
        <v>-1.726365580723109E-2</v>
      </c>
      <c r="M16" s="8">
        <f t="shared" si="30"/>
        <v>-2.2988505747126357E-2</v>
      </c>
      <c r="N16" s="8">
        <f t="shared" si="4"/>
        <v>125.60862267474926</v>
      </c>
      <c r="O16" s="8">
        <f t="shared" si="13"/>
        <v>138.95313972414976</v>
      </c>
      <c r="P16" s="8">
        <f t="shared" si="14"/>
        <v>83.355829360411121</v>
      </c>
      <c r="Q16" s="8">
        <f t="shared" si="15"/>
        <v>125.7396449704142</v>
      </c>
      <c r="R16" s="8">
        <f t="shared" si="16"/>
        <v>129.86733596271065</v>
      </c>
      <c r="S16" s="8">
        <f t="shared" si="17"/>
        <v>124.10289369385912</v>
      </c>
      <c r="T16" s="8">
        <f t="shared" si="18"/>
        <v>85.954528912639589</v>
      </c>
      <c r="U16" s="8">
        <f t="shared" si="19"/>
        <v>123.54651162790698</v>
      </c>
      <c r="X16" s="21">
        <f>AVERAGE(A285:A305)</f>
        <v>40954</v>
      </c>
      <c r="Y16" s="8">
        <f>AVERAGE(B285:B305)</f>
        <v>1661.9533333333336</v>
      </c>
      <c r="Z16" s="8">
        <f>AVERAGE(C285:C305)</f>
        <v>704.40666666666664</v>
      </c>
      <c r="AA16" s="8">
        <f>AVERAGE(D285:D305)</f>
        <v>1741.609523809524</v>
      </c>
      <c r="AB16" s="8">
        <f>AVERAGE(E285:E305)</f>
        <v>3.8285714285714283</v>
      </c>
      <c r="AF16" s="21">
        <v>40954</v>
      </c>
      <c r="AG16" s="8">
        <f>MEDIAN(B285:B305)</f>
        <v>1651.94</v>
      </c>
      <c r="AH16" s="8">
        <f>MEDIAN(C285:C305)</f>
        <v>707.25</v>
      </c>
      <c r="AI16" s="8">
        <f>MEDIAN(D285:D305)</f>
        <v>1733.2</v>
      </c>
      <c r="AJ16" s="8">
        <f>MEDIAN(E285:E305)</f>
        <v>3.83</v>
      </c>
      <c r="AN16" s="21">
        <v>40954</v>
      </c>
      <c r="AO16" s="8">
        <f>STDEV(B285:B305)</f>
        <v>36.346326545241595</v>
      </c>
      <c r="AP16" s="8">
        <f>STDEV(C285:C305)</f>
        <v>11.283776554564218</v>
      </c>
      <c r="AQ16" s="8">
        <f>STDEV(D285:D305)</f>
        <v>24.172516930636451</v>
      </c>
      <c r="AR16" s="8">
        <f>STDEV(E285:E305)</f>
        <v>5.8076304486917397E-2</v>
      </c>
      <c r="AV16" s="21">
        <v>40954</v>
      </c>
      <c r="AW16" s="8">
        <f t="shared" si="31"/>
        <v>2.1869643278336088E-2</v>
      </c>
      <c r="AX16" s="8">
        <f t="shared" si="20"/>
        <v>1.6018838390556903E-2</v>
      </c>
      <c r="AY16" s="8">
        <f t="shared" si="21"/>
        <v>1.3879412463111994E-2</v>
      </c>
      <c r="AZ16" s="8">
        <f t="shared" si="22"/>
        <v>1.5169184007776934E-2</v>
      </c>
      <c r="BD16" s="21">
        <v>40954</v>
      </c>
      <c r="BE16" s="8">
        <f t="shared" si="23"/>
        <v>4.1007353654059813</v>
      </c>
      <c r="BF16" s="8">
        <f t="shared" si="24"/>
        <v>9.4466008625646722</v>
      </c>
      <c r="BG16" s="8">
        <f t="shared" si="25"/>
        <v>-16.354503957694206</v>
      </c>
      <c r="BH16" s="8">
        <f t="shared" si="26"/>
        <v>7.2564632882849001</v>
      </c>
      <c r="BL16" s="21">
        <v>40954</v>
      </c>
      <c r="BM16" s="8">
        <f>CORREL(B285:B305,D285:D305)</f>
        <v>0.71087678089472006</v>
      </c>
      <c r="BN16" s="8">
        <f>CORREL(C285:C305,E285:E305)</f>
        <v>0.60211800973862317</v>
      </c>
      <c r="BO16" s="8">
        <f>CORREL(B285:B305,E285:E305)</f>
        <v>0.38837955754329584</v>
      </c>
      <c r="BP16" s="8"/>
      <c r="BR16" s="21">
        <v>40954</v>
      </c>
      <c r="BS16" s="8"/>
      <c r="BT16" s="8"/>
      <c r="BU16" s="8"/>
    </row>
    <row r="17" spans="1:73" x14ac:dyDescent="0.3">
      <c r="A17" s="7">
        <v>40564</v>
      </c>
      <c r="B17" s="8">
        <v>1826.5</v>
      </c>
      <c r="C17" s="8">
        <v>823</v>
      </c>
      <c r="D17" s="8">
        <v>1342.68</v>
      </c>
      <c r="E17" s="8">
        <v>4.29</v>
      </c>
      <c r="F17" s="8">
        <f t="shared" si="0"/>
        <v>100.99529997235277</v>
      </c>
      <c r="G17" s="8">
        <f t="shared" si="1"/>
        <v>109.99732691793638</v>
      </c>
      <c r="H17" s="8">
        <f t="shared" si="2"/>
        <v>76.035903389302604</v>
      </c>
      <c r="I17" s="8">
        <f t="shared" si="3"/>
        <v>106.45161290322579</v>
      </c>
      <c r="J17" s="8">
        <f t="shared" si="27"/>
        <v>8.5588072887907238E-3</v>
      </c>
      <c r="K17" s="8">
        <f t="shared" si="28"/>
        <v>1.4796547472256474E-2</v>
      </c>
      <c r="L17" s="8">
        <f t="shared" si="29"/>
        <v>-2.6740351189944952E-3</v>
      </c>
      <c r="M17" s="8">
        <f t="shared" si="30"/>
        <v>9.4117647058823608E-3</v>
      </c>
      <c r="N17" s="8">
        <f t="shared" si="4"/>
        <v>126.68368267003287</v>
      </c>
      <c r="O17" s="8">
        <f t="shared" si="13"/>
        <v>141.00916645249723</v>
      </c>
      <c r="P17" s="8">
        <f t="shared" si="14"/>
        <v>83.132932945328477</v>
      </c>
      <c r="Q17" s="8">
        <f t="shared" si="15"/>
        <v>126.92307692307693</v>
      </c>
      <c r="R17" s="8">
        <f t="shared" si="16"/>
        <v>130.97884546432411</v>
      </c>
      <c r="S17" s="8">
        <f t="shared" si="17"/>
        <v>125.93918805184472</v>
      </c>
      <c r="T17" s="8">
        <f t="shared" si="18"/>
        <v>85.724683483690555</v>
      </c>
      <c r="U17" s="8">
        <f t="shared" si="19"/>
        <v>124.70930232558139</v>
      </c>
      <c r="X17" s="21">
        <f>AVERAGE(A306:A327)</f>
        <v>40984.045454545456</v>
      </c>
      <c r="Y17" s="8">
        <f>AVERAGE(B306:B327)</f>
        <v>1658.998181818182</v>
      </c>
      <c r="Z17" s="8">
        <f>AVERAGE(C306:C327)</f>
        <v>685.65136363636373</v>
      </c>
      <c r="AA17" s="8">
        <f>AVERAGE(D306:D327)</f>
        <v>1676.6722727272727</v>
      </c>
      <c r="AB17" s="8">
        <f>AVERAGE(E306:E327)</f>
        <v>3.8418181818181818</v>
      </c>
      <c r="AF17" s="21">
        <v>40984.045454545456</v>
      </c>
      <c r="AG17" s="8">
        <f>MEDIAN(B306:B327)</f>
        <v>1659.0650000000001</v>
      </c>
      <c r="AH17" s="8">
        <f>MEDIAN(C306:C327)</f>
        <v>695.71499999999992</v>
      </c>
      <c r="AI17" s="8">
        <f>MEDIAN(D306:D327)</f>
        <v>1671.2249999999999</v>
      </c>
      <c r="AJ17" s="8">
        <f>MEDIAN(E306:E327)</f>
        <v>3.8449999999999998</v>
      </c>
      <c r="AN17" s="21">
        <v>40984.045454545456</v>
      </c>
      <c r="AO17" s="8">
        <f>STDEV(B306:B327)</f>
        <v>27.26303578742322</v>
      </c>
      <c r="AP17" s="8">
        <f>STDEV(C306:C327)</f>
        <v>23.489765815178924</v>
      </c>
      <c r="AQ17" s="8">
        <f>STDEV(D306:D327)</f>
        <v>23.358052742514232</v>
      </c>
      <c r="AR17" s="8">
        <f>STDEV(E306:E327)</f>
        <v>4.6356420794942274E-2</v>
      </c>
      <c r="AV17" s="21">
        <v>40984.045454545456</v>
      </c>
      <c r="AW17" s="8">
        <f t="shared" si="31"/>
        <v>1.6433433192521191E-2</v>
      </c>
      <c r="AX17" s="8">
        <f t="shared" si="20"/>
        <v>3.4259052137810317E-2</v>
      </c>
      <c r="AY17" s="8">
        <f t="shared" si="21"/>
        <v>1.3931197600423164E-2</v>
      </c>
      <c r="AZ17" s="8">
        <f t="shared" si="22"/>
        <v>1.2066271385337553E-2</v>
      </c>
      <c r="BD17" s="21">
        <v>40984.045454545456</v>
      </c>
      <c r="BE17" s="8">
        <f t="shared" si="23"/>
        <v>6.1439166015065956</v>
      </c>
      <c r="BF17" s="8">
        <f t="shared" si="24"/>
        <v>5.8471692499753463</v>
      </c>
      <c r="BG17" s="8">
        <f t="shared" si="25"/>
        <v>-14.298806343534359</v>
      </c>
      <c r="BH17" s="8">
        <f t="shared" si="26"/>
        <v>9.6681713233286803</v>
      </c>
      <c r="BL17" s="21">
        <v>40984.045454545456</v>
      </c>
      <c r="BM17" s="8">
        <f>CORREL(B306:B327,D306:D327)</f>
        <v>0.48960190789764219</v>
      </c>
      <c r="BN17" s="8">
        <f>CORREL(C306:C327,E306:E327)</f>
        <v>0.53956718291801509</v>
      </c>
      <c r="BO17" s="8">
        <f>CORREL(B306:B327,E306:E327)</f>
        <v>0.74126827799583561</v>
      </c>
      <c r="BP17" s="8"/>
      <c r="BR17" s="21">
        <v>40984.045454545456</v>
      </c>
      <c r="BS17" s="8"/>
      <c r="BT17" s="8"/>
      <c r="BU17" s="8"/>
    </row>
    <row r="18" spans="1:73" x14ac:dyDescent="0.3">
      <c r="A18" s="7">
        <v>40567</v>
      </c>
      <c r="B18" s="8">
        <v>1814.5</v>
      </c>
      <c r="C18" s="8">
        <v>812</v>
      </c>
      <c r="D18" s="8">
        <v>1334.35</v>
      </c>
      <c r="E18" s="8">
        <v>4.33</v>
      </c>
      <c r="F18" s="8">
        <f t="shared" si="0"/>
        <v>100.33176665745091</v>
      </c>
      <c r="G18" s="8">
        <f t="shared" si="1"/>
        <v>108.52713178294573</v>
      </c>
      <c r="H18" s="8">
        <f t="shared" si="2"/>
        <v>75.564175892629621</v>
      </c>
      <c r="I18" s="8">
        <f t="shared" si="3"/>
        <v>107.44416873449131</v>
      </c>
      <c r="J18" s="8">
        <f t="shared" si="27"/>
        <v>-6.5699425130030112E-3</v>
      </c>
      <c r="K18" s="8">
        <f t="shared" si="28"/>
        <v>-1.3365735115431349E-2</v>
      </c>
      <c r="L18" s="8">
        <f t="shared" si="29"/>
        <v>-6.204009890666543E-3</v>
      </c>
      <c r="M18" s="8">
        <f t="shared" si="30"/>
        <v>9.3240093240093327E-3</v>
      </c>
      <c r="N18" s="8">
        <f t="shared" si="4"/>
        <v>125.85137815755525</v>
      </c>
      <c r="O18" s="8">
        <f t="shared" si="13"/>
        <v>139.12447528484537</v>
      </c>
      <c r="P18" s="8">
        <f t="shared" si="14"/>
        <v>82.61717540709553</v>
      </c>
      <c r="Q18" s="8">
        <f t="shared" si="15"/>
        <v>128.10650887573965</v>
      </c>
      <c r="R18" s="8">
        <f t="shared" si="16"/>
        <v>130.11832197920401</v>
      </c>
      <c r="S18" s="8">
        <f t="shared" si="17"/>
        <v>124.25591822369127</v>
      </c>
      <c r="T18" s="8">
        <f t="shared" si="18"/>
        <v>85.192846699483482</v>
      </c>
      <c r="U18" s="8">
        <f t="shared" si="19"/>
        <v>125.87209302325581</v>
      </c>
      <c r="X18" s="21">
        <f>AVERAGE(A328:A348)</f>
        <v>41014.238095238092</v>
      </c>
      <c r="Y18" s="8">
        <f>AVERAGE(B328:B348)</f>
        <v>1588.3100000000004</v>
      </c>
      <c r="Z18" s="8">
        <f>AVERAGE(C328:C348)</f>
        <v>657.21380952380946</v>
      </c>
      <c r="AA18" s="8">
        <f>AVERAGE(D328:D348)</f>
        <v>1649.737142857143</v>
      </c>
      <c r="AB18" s="8">
        <f>AVERAGE(E328:E348)</f>
        <v>3.7609523809523813</v>
      </c>
      <c r="AF18" s="21">
        <v>41014.238095238092</v>
      </c>
      <c r="AG18" s="8">
        <f>MEDIAN(B328:B348)</f>
        <v>1584.38</v>
      </c>
      <c r="AH18" s="8">
        <f>MEDIAN(C328:C348)</f>
        <v>656.19</v>
      </c>
      <c r="AI18" s="8">
        <f>MEDIAN(D328:D348)</f>
        <v>1646.13</v>
      </c>
      <c r="AJ18" s="8">
        <f>MEDIAN(E328:E348)</f>
        <v>3.75</v>
      </c>
      <c r="AN18" s="21">
        <v>41014.238095238092</v>
      </c>
      <c r="AO18" s="8">
        <f>STDEV(B328:B348)</f>
        <v>26.036380316779859</v>
      </c>
      <c r="AP18" s="8">
        <f>STDEV(C328:C348)</f>
        <v>14.290554039711145</v>
      </c>
      <c r="AQ18" s="8">
        <f>STDEV(D328:D348)</f>
        <v>14.152433410144411</v>
      </c>
      <c r="AR18" s="8">
        <f>STDEV(E328:E348)</f>
        <v>8.9883522511345876E-2</v>
      </c>
      <c r="AV18" s="21">
        <v>41014.238095238092</v>
      </c>
      <c r="AW18" s="8">
        <f t="shared" si="31"/>
        <v>1.6392505440864725E-2</v>
      </c>
      <c r="AX18" s="8">
        <f t="shared" si="20"/>
        <v>2.1744147540152119E-2</v>
      </c>
      <c r="AY18" s="8">
        <f t="shared" si="21"/>
        <v>8.5785990037383335E-3</v>
      </c>
      <c r="AZ18" s="8">
        <f t="shared" si="22"/>
        <v>2.3899138677364689E-2</v>
      </c>
      <c r="BD18" s="21">
        <v>41014.238095238092</v>
      </c>
      <c r="BE18" s="8">
        <f t="shared" si="23"/>
        <v>8.6874595181045677</v>
      </c>
      <c r="BF18" s="8">
        <f t="shared" si="24"/>
        <v>10.831363853778145</v>
      </c>
      <c r="BG18" s="8">
        <f t="shared" si="25"/>
        <v>-22.28501161016414</v>
      </c>
      <c r="BH18" s="8">
        <f t="shared" si="26"/>
        <v>6.3309447955356744</v>
      </c>
      <c r="BL18" s="21">
        <v>41014.238095238092</v>
      </c>
      <c r="BM18" s="8">
        <f>CORREL(B328:B348,D328:D348)</f>
        <v>0.17120854232207916</v>
      </c>
      <c r="BN18" s="8">
        <f>CORREL(C328:C348,E328:E348)</f>
        <v>0.24978968739596377</v>
      </c>
      <c r="BO18" s="8">
        <f>CORREL(B328:B348,E328:E348)</f>
        <v>0.45111154792033653</v>
      </c>
      <c r="BP18" s="8"/>
      <c r="BR18" s="21">
        <v>41014.238095238092</v>
      </c>
      <c r="BS18" s="8"/>
      <c r="BT18" s="8"/>
      <c r="BU18" s="8"/>
    </row>
    <row r="19" spans="1:73" x14ac:dyDescent="0.3">
      <c r="A19" s="7">
        <v>40568</v>
      </c>
      <c r="B19" s="8">
        <v>1787</v>
      </c>
      <c r="C19" s="8">
        <v>781.5</v>
      </c>
      <c r="D19" s="8">
        <v>1332.32</v>
      </c>
      <c r="E19" s="8">
        <v>4.2</v>
      </c>
      <c r="F19" s="8">
        <f t="shared" si="0"/>
        <v>98.811169477467516</v>
      </c>
      <c r="G19" s="8">
        <f t="shared" si="1"/>
        <v>104.45068163592622</v>
      </c>
      <c r="H19" s="8">
        <f t="shared" si="2"/>
        <v>75.44921709091939</v>
      </c>
      <c r="I19" s="8">
        <f t="shared" si="3"/>
        <v>104.21836228287842</v>
      </c>
      <c r="J19" s="8">
        <f t="shared" si="27"/>
        <v>-1.5155690272802424E-2</v>
      </c>
      <c r="K19" s="8">
        <f t="shared" si="28"/>
        <v>-3.7561576354679806E-2</v>
      </c>
      <c r="L19" s="8">
        <f t="shared" si="29"/>
        <v>-1.5213399782665513E-3</v>
      </c>
      <c r="M19" s="8">
        <f t="shared" si="30"/>
        <v>-3.0023094688221685E-2</v>
      </c>
      <c r="N19" s="8">
        <f t="shared" si="4"/>
        <v>123.94401364979402</v>
      </c>
      <c r="O19" s="8">
        <f t="shared" si="13"/>
        <v>133.89874068362892</v>
      </c>
      <c r="P19" s="8">
        <f t="shared" si="14"/>
        <v>82.491486595257257</v>
      </c>
      <c r="Q19" s="8">
        <f t="shared" si="15"/>
        <v>124.26035502958581</v>
      </c>
      <c r="R19" s="8">
        <f t="shared" si="16"/>
        <v>128.14628899247043</v>
      </c>
      <c r="S19" s="8">
        <f t="shared" si="17"/>
        <v>119.58867006381122</v>
      </c>
      <c r="T19" s="8">
        <f t="shared" si="18"/>
        <v>85.063239415937218</v>
      </c>
      <c r="U19" s="8">
        <f t="shared" si="19"/>
        <v>122.09302325581397</v>
      </c>
      <c r="X19" s="21">
        <f>AVERAGE(A349:A371)</f>
        <v>41045</v>
      </c>
      <c r="Y19" s="8">
        <f>AVERAGE(B349:B371)</f>
        <v>1468.5017391304352</v>
      </c>
      <c r="Z19" s="8">
        <f>AVERAGE(C349:C371)</f>
        <v>616.18521739130438</v>
      </c>
      <c r="AA19" s="8">
        <f>AVERAGE(D349:D371)</f>
        <v>1587.6765217391303</v>
      </c>
      <c r="AB19" s="8">
        <f>AVERAGE(E349:E371)</f>
        <v>3.5878260869565226</v>
      </c>
      <c r="AF19" s="21">
        <v>41045</v>
      </c>
      <c r="AG19" s="8">
        <f>MEDIAN(B349:B371)</f>
        <v>1452.75</v>
      </c>
      <c r="AH19" s="8">
        <f>MEDIAN(C349:C371)</f>
        <v>611.38</v>
      </c>
      <c r="AI19" s="8">
        <f>MEDIAN(D349:D371)</f>
        <v>1574.27</v>
      </c>
      <c r="AJ19" s="8">
        <f>MEDIAN(E349:E371)</f>
        <v>3.53</v>
      </c>
      <c r="AN19" s="21">
        <v>41045</v>
      </c>
      <c r="AO19" s="8">
        <f>STDEV(B349:B371)</f>
        <v>49.702862607533994</v>
      </c>
      <c r="AP19" s="8">
        <f>STDEV(C349:C371)</f>
        <v>26.445858220070058</v>
      </c>
      <c r="AQ19" s="8">
        <f>STDEV(D349:D371)</f>
        <v>35.877100015658961</v>
      </c>
      <c r="AR19" s="8">
        <f>STDEV(E349:E371)</f>
        <v>0.14333547812226238</v>
      </c>
      <c r="AV19" s="21">
        <v>41045</v>
      </c>
      <c r="AW19" s="8">
        <f t="shared" si="31"/>
        <v>3.3845967820892914E-2</v>
      </c>
      <c r="AX19" s="8">
        <f t="shared" si="20"/>
        <v>4.2918683333611665E-2</v>
      </c>
      <c r="AY19" s="8">
        <f t="shared" si="21"/>
        <v>2.2597235346378634E-2</v>
      </c>
      <c r="AZ19" s="8">
        <f t="shared" si="22"/>
        <v>3.9950508928890377E-2</v>
      </c>
      <c r="BD19" s="21">
        <v>41045</v>
      </c>
      <c r="BE19" s="8">
        <f t="shared" si="23"/>
        <v>6.40804662267655</v>
      </c>
      <c r="BF19" s="8">
        <f t="shared" si="24"/>
        <v>6.2510651472538106</v>
      </c>
      <c r="BG19" s="8">
        <f t="shared" si="25"/>
        <v>-7.1175351861682561</v>
      </c>
      <c r="BH19" s="8">
        <f t="shared" si="26"/>
        <v>4.2709168801969959</v>
      </c>
      <c r="BL19" s="21">
        <v>41045</v>
      </c>
      <c r="BM19" s="8">
        <f>CORREL(B349:B371,D349:D371)</f>
        <v>0.94596135610835763</v>
      </c>
      <c r="BN19" s="8">
        <f>CORREL(C349:C371,E349:E371)</f>
        <v>0.792256954349006</v>
      </c>
      <c r="BO19" s="8">
        <f>CORREL(B349:B371,E349:E371)</f>
        <v>0.95037803515349084</v>
      </c>
      <c r="BP19" s="8"/>
      <c r="BR19" s="21">
        <v>41045</v>
      </c>
      <c r="BS19" s="8"/>
      <c r="BT19" s="8"/>
      <c r="BU19" s="8"/>
    </row>
    <row r="20" spans="1:73" x14ac:dyDescent="0.3">
      <c r="A20" s="7">
        <v>40569</v>
      </c>
      <c r="B20" s="8">
        <v>1813</v>
      </c>
      <c r="C20" s="8">
        <v>814.5</v>
      </c>
      <c r="D20" s="8">
        <v>1345.85</v>
      </c>
      <c r="E20" s="8">
        <v>4.24</v>
      </c>
      <c r="F20" s="8">
        <f t="shared" si="0"/>
        <v>100.24882499308821</v>
      </c>
      <c r="G20" s="8">
        <f t="shared" si="1"/>
        <v>108.86126704089816</v>
      </c>
      <c r="H20" s="8">
        <f t="shared" si="2"/>
        <v>76.215420335815608</v>
      </c>
      <c r="I20" s="8">
        <f t="shared" si="3"/>
        <v>105.21091811414391</v>
      </c>
      <c r="J20" s="8">
        <f t="shared" si="27"/>
        <v>1.4549524342473419E-2</v>
      </c>
      <c r="K20" s="8">
        <f t="shared" si="28"/>
        <v>4.2226487523992322E-2</v>
      </c>
      <c r="L20" s="8">
        <f t="shared" si="29"/>
        <v>1.0155217965653877E-2</v>
      </c>
      <c r="M20" s="8">
        <f t="shared" si="30"/>
        <v>9.5238095238095316E-3</v>
      </c>
      <c r="N20" s="8">
        <f t="shared" si="4"/>
        <v>125.74734009349555</v>
      </c>
      <c r="O20" s="8">
        <f t="shared" si="13"/>
        <v>139.55281418658444</v>
      </c>
      <c r="P20" s="8">
        <f t="shared" si="14"/>
        <v>83.329205621942918</v>
      </c>
      <c r="Q20" s="8">
        <f t="shared" si="15"/>
        <v>125.44378698224854</v>
      </c>
      <c r="R20" s="8">
        <f t="shared" si="16"/>
        <v>130.01075654356399</v>
      </c>
      <c r="S20" s="8">
        <f t="shared" si="17"/>
        <v>124.63847954827159</v>
      </c>
      <c r="T20" s="8">
        <f t="shared" si="18"/>
        <v>85.92707515307066</v>
      </c>
      <c r="U20" s="8">
        <f t="shared" si="19"/>
        <v>123.25581395348838</v>
      </c>
      <c r="X20" s="21">
        <f>AVERAGE(A372:A392)</f>
        <v>41075.761904761908</v>
      </c>
      <c r="Y20" s="8">
        <f>AVERAGE(B372:B392)</f>
        <v>1447.9914285714287</v>
      </c>
      <c r="Z20" s="8">
        <f>AVERAGE(C372:C392)</f>
        <v>612.59619047619049</v>
      </c>
      <c r="AA20" s="8">
        <f>AVERAGE(D372:D392)</f>
        <v>1600.5257142857142</v>
      </c>
      <c r="AB20" s="8">
        <f>AVERAGE(E372:E392)</f>
        <v>3.3666666666666663</v>
      </c>
      <c r="AF20" s="21">
        <v>41075.761904761908</v>
      </c>
      <c r="AG20" s="8">
        <f>MEDIAN(B372:B392)</f>
        <v>1444.13</v>
      </c>
      <c r="AH20" s="8">
        <f>MEDIAN(C372:C392)</f>
        <v>618.25</v>
      </c>
      <c r="AI20" s="8">
        <f>MEDIAN(D372:D392)</f>
        <v>1607.48</v>
      </c>
      <c r="AJ20" s="8">
        <f>MEDIAN(E372:E392)</f>
        <v>3.35</v>
      </c>
      <c r="AN20" s="21">
        <v>41075.761904761908</v>
      </c>
      <c r="AO20" s="8">
        <f>STDEV(B372:B392)</f>
        <v>25.390776728118073</v>
      </c>
      <c r="AP20" s="8">
        <f>STDEV(C372:C392)</f>
        <v>18.582589560174444</v>
      </c>
      <c r="AQ20" s="8">
        <f>STDEV(D372:D392)</f>
        <v>22.821438072879712</v>
      </c>
      <c r="AR20" s="8">
        <f>STDEV(E372:E392)</f>
        <v>4.5533870177411222E-2</v>
      </c>
      <c r="AV20" s="21">
        <v>41075.761904761908</v>
      </c>
      <c r="AW20" s="8">
        <f t="shared" si="31"/>
        <v>1.7535170600538923E-2</v>
      </c>
      <c r="AX20" s="8">
        <f t="shared" si="20"/>
        <v>3.0334157882584294E-2</v>
      </c>
      <c r="AY20" s="8">
        <f t="shared" si="21"/>
        <v>1.4258713789590384E-2</v>
      </c>
      <c r="AZ20" s="8">
        <f t="shared" si="22"/>
        <v>1.3524911933884522E-2</v>
      </c>
      <c r="BD20" s="21">
        <v>41075.761904761908</v>
      </c>
      <c r="BE20" s="8">
        <f t="shared" si="23"/>
        <v>14.375636292542247</v>
      </c>
      <c r="BF20" s="8">
        <f t="shared" si="24"/>
        <v>10.865213853537544</v>
      </c>
      <c r="BG20" s="8">
        <f t="shared" si="25"/>
        <v>-11.159494571394386</v>
      </c>
      <c r="BH20" s="8">
        <f t="shared" si="26"/>
        <v>19.179861714600829</v>
      </c>
      <c r="BL20" s="21">
        <v>41075.761904761908</v>
      </c>
      <c r="BM20" s="8">
        <f>CORREL(B372:B392,D372:D392)</f>
        <v>0.78019994031767859</v>
      </c>
      <c r="BN20" s="8">
        <f>CORREL(C372:C392,E372:E392)</f>
        <v>1.1607652314102938E-2</v>
      </c>
      <c r="BO20" s="8">
        <f>CORREL(B372:B392,E372:E392)</f>
        <v>0.39024674410882726</v>
      </c>
      <c r="BP20" s="8"/>
      <c r="BR20" s="21">
        <v>41075.761904761908</v>
      </c>
      <c r="BS20" s="8"/>
      <c r="BT20" s="8"/>
      <c r="BU20" s="8"/>
    </row>
    <row r="21" spans="1:73" x14ac:dyDescent="0.3">
      <c r="A21" s="7">
        <v>40570</v>
      </c>
      <c r="B21" s="8">
        <v>1785.5</v>
      </c>
      <c r="C21" s="8">
        <v>805.5</v>
      </c>
      <c r="D21" s="8">
        <v>1313.93</v>
      </c>
      <c r="E21" s="8">
        <v>4.29</v>
      </c>
      <c r="F21" s="8">
        <f t="shared" si="0"/>
        <v>98.72822781310478</v>
      </c>
      <c r="G21" s="8">
        <f t="shared" si="1"/>
        <v>107.65838011226944</v>
      </c>
      <c r="H21" s="8">
        <f t="shared" si="2"/>
        <v>74.407792281337606</v>
      </c>
      <c r="I21" s="8">
        <f t="shared" si="3"/>
        <v>106.45161290322579</v>
      </c>
      <c r="J21" s="8">
        <f t="shared" si="27"/>
        <v>-1.516822945394374E-2</v>
      </c>
      <c r="K21" s="8">
        <f t="shared" si="28"/>
        <v>-1.1049723756906077E-2</v>
      </c>
      <c r="L21" s="8">
        <f t="shared" si="29"/>
        <v>-2.3717353345469292E-2</v>
      </c>
      <c r="M21" s="8">
        <f t="shared" si="30"/>
        <v>1.1792452830188637E-2</v>
      </c>
      <c r="N21" s="8">
        <f t="shared" si="4"/>
        <v>123.83997558573429</v>
      </c>
      <c r="O21" s="8">
        <f t="shared" si="13"/>
        <v>138.01079414032381</v>
      </c>
      <c r="P21" s="8">
        <f t="shared" si="14"/>
        <v>81.352857408210028</v>
      </c>
      <c r="Q21" s="8">
        <f t="shared" si="15"/>
        <v>126.92307692307693</v>
      </c>
      <c r="R21" s="8">
        <f t="shared" si="16"/>
        <v>128.0387235568304</v>
      </c>
      <c r="S21" s="8">
        <f t="shared" si="17"/>
        <v>123.26125877978239</v>
      </c>
      <c r="T21" s="8">
        <f t="shared" si="18"/>
        <v>83.889112349722595</v>
      </c>
      <c r="U21" s="8">
        <f t="shared" si="19"/>
        <v>124.70930232558139</v>
      </c>
      <c r="X21" s="21">
        <f>AVERAGE(A393:A414)</f>
        <v>41105.954545454544</v>
      </c>
      <c r="Y21" s="8">
        <f>AVERAGE(B393:B414)</f>
        <v>1426.935909090909</v>
      </c>
      <c r="Z21" s="8">
        <f>AVERAGE(C393:C414)</f>
        <v>579.96818181818173</v>
      </c>
      <c r="AA21" s="8">
        <f>AVERAGE(D393:D414)</f>
        <v>1593.6827272727278</v>
      </c>
      <c r="AB21" s="8">
        <f>AVERAGE(E393:E414)</f>
        <v>3.4404545454545459</v>
      </c>
      <c r="AF21" s="21">
        <v>41105.954545454544</v>
      </c>
      <c r="AG21" s="8">
        <f>MEDIAN(B393:B414)</f>
        <v>1417.35</v>
      </c>
      <c r="AH21" s="8">
        <f>MEDIAN(C393:C414)</f>
        <v>578.625</v>
      </c>
      <c r="AI21" s="8">
        <f>MEDIAN(D393:D414)</f>
        <v>1588.5300000000002</v>
      </c>
      <c r="AJ21" s="8">
        <f>MEDIAN(E393:E414)</f>
        <v>3.43</v>
      </c>
      <c r="AN21" s="21">
        <v>41105.954545454544</v>
      </c>
      <c r="AO21" s="8">
        <f>STDEV(B393:B414)</f>
        <v>27.3861081675139</v>
      </c>
      <c r="AP21" s="8">
        <f>STDEV(C393:C414)</f>
        <v>8.8758289412279403</v>
      </c>
      <c r="AQ21" s="8">
        <f>STDEV(D393:D414)</f>
        <v>17.83959805809701</v>
      </c>
      <c r="AR21" s="8">
        <f>STDEV(E393:E414)</f>
        <v>5.0566059831930806E-2</v>
      </c>
      <c r="AV21" s="21">
        <v>41105.954545454544</v>
      </c>
      <c r="AW21" s="8">
        <f t="shared" si="31"/>
        <v>1.9192248224351855E-2</v>
      </c>
      <c r="AX21" s="8">
        <f t="shared" si="20"/>
        <v>1.5303992907684177E-2</v>
      </c>
      <c r="AY21" s="8">
        <f t="shared" si="21"/>
        <v>1.1193945791598022E-2</v>
      </c>
      <c r="AZ21" s="8">
        <f t="shared" si="22"/>
        <v>1.4697493939786994E-2</v>
      </c>
      <c r="BD21" s="21">
        <v>41105.954545454544</v>
      </c>
      <c r="BE21" s="8">
        <f t="shared" si="23"/>
        <v>13.092918815475535</v>
      </c>
      <c r="BF21" s="8">
        <f t="shared" si="24"/>
        <v>25.409662542529432</v>
      </c>
      <c r="BG21" s="8">
        <f t="shared" si="25"/>
        <v>-15.681559997129755</v>
      </c>
      <c r="BH21" s="8">
        <f t="shared" si="26"/>
        <v>16.800705005870245</v>
      </c>
      <c r="BL21" s="21">
        <v>41105.954545454544</v>
      </c>
      <c r="BM21" s="8">
        <f>CORREL(B393:B414,D393:D414)</f>
        <v>0.31890566163648237</v>
      </c>
      <c r="BN21" s="8">
        <f>CORREL(C393:C414,E393:E414)</f>
        <v>0.75942914874433864</v>
      </c>
      <c r="BO21" s="8">
        <f>CORREL(B393:B414,E393:E414)</f>
        <v>0.71344417212344968</v>
      </c>
      <c r="BP21" s="8"/>
      <c r="BR21" s="21">
        <v>41105.954545454544</v>
      </c>
      <c r="BS21" s="8"/>
      <c r="BT21" s="8"/>
      <c r="BU21" s="8"/>
    </row>
    <row r="22" spans="1:73" x14ac:dyDescent="0.3">
      <c r="A22" s="7">
        <v>40571</v>
      </c>
      <c r="B22" s="8">
        <v>1796.5</v>
      </c>
      <c r="C22" s="8">
        <v>816</v>
      </c>
      <c r="D22" s="8">
        <v>1336.75</v>
      </c>
      <c r="E22" s="8">
        <v>4.33</v>
      </c>
      <c r="F22" s="8">
        <f t="shared" si="0"/>
        <v>99.336466685098145</v>
      </c>
      <c r="G22" s="8">
        <f t="shared" si="1"/>
        <v>109.06174819566961</v>
      </c>
      <c r="H22" s="8">
        <f t="shared" si="2"/>
        <v>75.700087776424951</v>
      </c>
      <c r="I22" s="8">
        <f t="shared" si="3"/>
        <v>107.44416873449131</v>
      </c>
      <c r="J22" s="8">
        <f t="shared" si="27"/>
        <v>6.1607392887146461E-3</v>
      </c>
      <c r="K22" s="8">
        <f t="shared" ref="K22:K46" si="32">(C22-C21)/C21</f>
        <v>1.3035381750465549E-2</v>
      </c>
      <c r="L22" s="8">
        <f t="shared" ref="L22:L46" si="33">(D22-D21)/D21</f>
        <v>1.7367744095956355E-2</v>
      </c>
      <c r="M22" s="8">
        <f t="shared" ref="M22:M46" si="34">(E22-E21)/E21</f>
        <v>9.3240093240093327E-3</v>
      </c>
      <c r="N22" s="8">
        <f t="shared" si="4"/>
        <v>124.60292138883879</v>
      </c>
      <c r="O22" s="8">
        <f t="shared" si="13"/>
        <v>139.80981752762787</v>
      </c>
      <c r="P22" s="8">
        <f t="shared" si="14"/>
        <v>82.76577301715065</v>
      </c>
      <c r="Q22" s="8">
        <f t="shared" si="15"/>
        <v>128.10650887573965</v>
      </c>
      <c r="R22" s="8">
        <f t="shared" ref="R22:R85" si="35">(B22/B$263)*100</f>
        <v>128.82753675152387</v>
      </c>
      <c r="S22" s="8">
        <f t="shared" ref="S22:S85" si="36">(C22/C$263)*100</f>
        <v>124.86801634301979</v>
      </c>
      <c r="T22" s="8">
        <f t="shared" ref="T22:T85" si="37">(D22/D$263)*100</f>
        <v>85.3460769854495</v>
      </c>
      <c r="U22" s="8">
        <f t="shared" ref="U22:U85" si="38">(E22/E$263)*100</f>
        <v>125.87209302325581</v>
      </c>
      <c r="X22" s="21">
        <f>AVERAGE(A415:A437)</f>
        <v>41137.34782608696</v>
      </c>
      <c r="Y22" s="8">
        <f>AVERAGE(B415:B437)</f>
        <v>1459.4952173913043</v>
      </c>
      <c r="Z22" s="8">
        <f>AVERAGE(C415:C437)</f>
        <v>604.85434782608695</v>
      </c>
      <c r="AA22" s="8">
        <f>AVERAGE(D415:D437)</f>
        <v>1630.2665217391302</v>
      </c>
      <c r="AB22" s="8">
        <f>AVERAGE(E415:E437)</f>
        <v>3.4095652173913056</v>
      </c>
      <c r="AF22" s="21">
        <v>41137.34782608696</v>
      </c>
      <c r="AG22" s="8">
        <f>MEDIAN(B415:B437)</f>
        <v>1441.78</v>
      </c>
      <c r="AH22" s="8">
        <f>MEDIAN(C415:C437)</f>
        <v>586.11</v>
      </c>
      <c r="AI22" s="8">
        <f>MEDIAN(D415:D437)</f>
        <v>1617.25</v>
      </c>
      <c r="AJ22" s="8">
        <f>MEDIAN(E415:E437)</f>
        <v>3.42</v>
      </c>
      <c r="AN22" s="21">
        <v>41137.34782608696</v>
      </c>
      <c r="AO22" s="8">
        <f>STDEV(B415:B437)</f>
        <v>62.999386639839976</v>
      </c>
      <c r="AP22" s="8">
        <f>STDEV(C415:C437)</f>
        <v>28.778892648177688</v>
      </c>
      <c r="AQ22" s="8">
        <f>STDEV(D415:D437)</f>
        <v>29.315281402630507</v>
      </c>
      <c r="AR22" s="8">
        <f>STDEV(E415:E437)</f>
        <v>4.3220182666473358E-2</v>
      </c>
      <c r="AV22" s="21">
        <v>41137.34782608696</v>
      </c>
      <c r="AW22" s="8">
        <f t="shared" si="31"/>
        <v>4.3165188819491176E-2</v>
      </c>
      <c r="AX22" s="8">
        <f t="shared" si="20"/>
        <v>4.7579872330606857E-2</v>
      </c>
      <c r="AY22" s="8">
        <f t="shared" si="21"/>
        <v>1.7981894991843207E-2</v>
      </c>
      <c r="AZ22" s="8">
        <f t="shared" si="22"/>
        <v>1.2676156609651707E-2</v>
      </c>
      <c r="BD22" s="21">
        <v>41137.34782608696</v>
      </c>
      <c r="BE22" s="8">
        <f t="shared" si="23"/>
        <v>5.3493343440835712</v>
      </c>
      <c r="BF22" s="8">
        <f t="shared" si="24"/>
        <v>7.3368233710438826</v>
      </c>
      <c r="BG22" s="8">
        <f t="shared" si="25"/>
        <v>-10.012406761778262</v>
      </c>
      <c r="BH22" s="8">
        <f t="shared" si="26"/>
        <v>21.296411209355938</v>
      </c>
      <c r="BL22" s="21">
        <v>41137.34782608696</v>
      </c>
      <c r="BM22" s="8">
        <f>CORREL(B415:B437,D415:D437)</f>
        <v>0.92071320724464789</v>
      </c>
      <c r="BN22" s="8">
        <f>CORREL(C415:C437,E415:E437)</f>
        <v>0.84282425588855903</v>
      </c>
      <c r="BO22" s="8">
        <f>CORREL(B415:B437,E415:E437)</f>
        <v>0.80343190839187506</v>
      </c>
      <c r="BP22" s="8"/>
      <c r="BR22" s="21">
        <v>41137.34782608696</v>
      </c>
      <c r="BS22" s="8"/>
      <c r="BT22" s="8"/>
      <c r="BU22" s="8"/>
    </row>
    <row r="23" spans="1:73" x14ac:dyDescent="0.3">
      <c r="A23" s="7">
        <v>40574</v>
      </c>
      <c r="B23" s="8">
        <v>1794</v>
      </c>
      <c r="C23" s="8">
        <v>815</v>
      </c>
      <c r="D23" s="8">
        <v>1332.8</v>
      </c>
      <c r="E23" s="8">
        <v>4.43</v>
      </c>
      <c r="F23" s="8">
        <f t="shared" si="0"/>
        <v>99.198230577826934</v>
      </c>
      <c r="G23" s="8">
        <f t="shared" si="1"/>
        <v>108.92809409248862</v>
      </c>
      <c r="H23" s="8">
        <f t="shared" si="2"/>
        <v>75.476399467678462</v>
      </c>
      <c r="I23" s="8">
        <f t="shared" si="3"/>
        <v>109.92555831265507</v>
      </c>
      <c r="J23" s="8">
        <f t="shared" si="27"/>
        <v>-1.3915947676036739E-3</v>
      </c>
      <c r="K23" s="8">
        <f t="shared" si="32"/>
        <v>-1.2254901960784314E-3</v>
      </c>
      <c r="L23" s="8">
        <f t="shared" si="33"/>
        <v>-2.9549279970077021E-3</v>
      </c>
      <c r="M23" s="8">
        <f t="shared" si="34"/>
        <v>2.3094688221708924E-2</v>
      </c>
      <c r="N23" s="8">
        <f t="shared" si="4"/>
        <v>124.42952461540595</v>
      </c>
      <c r="O23" s="8">
        <f t="shared" si="13"/>
        <v>139.63848196693226</v>
      </c>
      <c r="P23" s="8">
        <f t="shared" si="14"/>
        <v>82.521206117268292</v>
      </c>
      <c r="Q23" s="8">
        <f t="shared" si="15"/>
        <v>131.06508875739644</v>
      </c>
      <c r="R23" s="8">
        <f t="shared" si="35"/>
        <v>128.64826102545715</v>
      </c>
      <c r="S23" s="8">
        <f t="shared" si="36"/>
        <v>124.71499181318765</v>
      </c>
      <c r="T23" s="8">
        <f t="shared" si="37"/>
        <v>85.093885473130427</v>
      </c>
      <c r="U23" s="8">
        <f t="shared" si="38"/>
        <v>128.77906976744185</v>
      </c>
      <c r="X23" s="21">
        <f>AVERAGE(A438:A457)</f>
        <v>41167.5</v>
      </c>
      <c r="Y23" s="8">
        <f>AVERAGE(B438:B457)</f>
        <v>1624.944</v>
      </c>
      <c r="Z23" s="8">
        <f>AVERAGE(C438:C457)</f>
        <v>657.5474999999999</v>
      </c>
      <c r="AA23" s="8">
        <f>AVERAGE(D438:D457)</f>
        <v>1745.8310000000001</v>
      </c>
      <c r="AB23" s="8">
        <f>AVERAGE(E438:E457)</f>
        <v>3.6680000000000001</v>
      </c>
      <c r="AF23" s="21">
        <v>41167.5</v>
      </c>
      <c r="AG23" s="8">
        <f>MEDIAN(B438:B457)</f>
        <v>1629.54</v>
      </c>
      <c r="AH23" s="8">
        <f>MEDIAN(C438:C457)</f>
        <v>658.02499999999998</v>
      </c>
      <c r="AI23" s="8">
        <f>MEDIAN(D438:D457)</f>
        <v>1761.0500000000002</v>
      </c>
      <c r="AJ23" s="8">
        <f>MEDIAN(E438:E457)</f>
        <v>3.6950000000000003</v>
      </c>
      <c r="AN23" s="21">
        <v>41167.5</v>
      </c>
      <c r="AO23" s="8">
        <f>STDEV(B438:B457)</f>
        <v>40.320586801285522</v>
      </c>
      <c r="AP23" s="8">
        <f>STDEV(C438:C457)</f>
        <v>19.968569217120873</v>
      </c>
      <c r="AQ23" s="8">
        <f>STDEV(D438:D457)</f>
        <v>30.136844716620288</v>
      </c>
      <c r="AR23" s="8">
        <f>STDEV(E438:E457)</f>
        <v>0.10561100421133358</v>
      </c>
      <c r="AV23" s="21">
        <v>41167.5</v>
      </c>
      <c r="AW23" s="8">
        <f t="shared" si="31"/>
        <v>2.4813523912999784E-2</v>
      </c>
      <c r="AX23" s="8">
        <f t="shared" si="20"/>
        <v>3.0368253574260227E-2</v>
      </c>
      <c r="AY23" s="8">
        <f t="shared" si="21"/>
        <v>1.7262177562788316E-2</v>
      </c>
      <c r="AZ23" s="8">
        <f t="shared" si="22"/>
        <v>2.8792531137222896E-2</v>
      </c>
      <c r="BD23" s="21">
        <v>41167.5</v>
      </c>
      <c r="BE23" s="8">
        <f t="shared" si="23"/>
        <v>4.1927961225656096</v>
      </c>
      <c r="BF23" s="8">
        <f t="shared" si="24"/>
        <v>7.885016612256913</v>
      </c>
      <c r="BG23" s="8">
        <f t="shared" si="25"/>
        <v>-13.705183932948895</v>
      </c>
      <c r="BH23" s="8">
        <f t="shared" si="26"/>
        <v>7.2151572242907047</v>
      </c>
      <c r="BL23" s="21">
        <v>41167.5</v>
      </c>
      <c r="BM23" s="8">
        <f>CORREL(B438:B457,D438:D457)</f>
        <v>0.82076889068774783</v>
      </c>
      <c r="BN23" s="8">
        <f>CORREL(C438:C457,E438:E457)</f>
        <v>0.46068153092677178</v>
      </c>
      <c r="BO23" s="8">
        <f>CORREL(B438:B457,E438:E457)</f>
        <v>0.79021891730932869</v>
      </c>
      <c r="BP23" s="8"/>
      <c r="BR23" s="21">
        <v>41167.5</v>
      </c>
      <c r="BS23" s="8"/>
      <c r="BT23" s="8"/>
      <c r="BU23" s="8"/>
    </row>
    <row r="24" spans="1:73" x14ac:dyDescent="0.3">
      <c r="A24" s="7">
        <v>40575</v>
      </c>
      <c r="B24" s="8">
        <v>1828.5</v>
      </c>
      <c r="C24" s="8">
        <v>822</v>
      </c>
      <c r="D24" s="8">
        <v>1338.1</v>
      </c>
      <c r="E24" s="8">
        <v>4.5199999999999996</v>
      </c>
      <c r="F24" s="8">
        <f t="shared" si="0"/>
        <v>101.10588885816976</v>
      </c>
      <c r="G24" s="8">
        <f t="shared" si="1"/>
        <v>109.8636728147554</v>
      </c>
      <c r="H24" s="8">
        <f t="shared" si="2"/>
        <v>75.77653821105983</v>
      </c>
      <c r="I24" s="8">
        <f t="shared" si="3"/>
        <v>112.15880893300248</v>
      </c>
      <c r="J24" s="8">
        <f t="shared" si="27"/>
        <v>1.9230769230769232E-2</v>
      </c>
      <c r="K24" s="8">
        <f t="shared" si="32"/>
        <v>8.5889570552147246E-3</v>
      </c>
      <c r="L24" s="8">
        <f t="shared" si="33"/>
        <v>3.9765906362544678E-3</v>
      </c>
      <c r="M24" s="8">
        <f t="shared" si="34"/>
        <v>2.0316027088036086E-2</v>
      </c>
      <c r="N24" s="8">
        <f t="shared" si="4"/>
        <v>126.82240008877915</v>
      </c>
      <c r="O24" s="8">
        <f t="shared" si="13"/>
        <v>140.83783089180159</v>
      </c>
      <c r="P24" s="8">
        <f t="shared" si="14"/>
        <v>82.849359172806629</v>
      </c>
      <c r="Q24" s="8">
        <f t="shared" si="15"/>
        <v>133.72781065088756</v>
      </c>
      <c r="R24" s="8">
        <f t="shared" si="35"/>
        <v>131.1222660451775</v>
      </c>
      <c r="S24" s="8">
        <f t="shared" si="36"/>
        <v>125.78616352201257</v>
      </c>
      <c r="T24" s="8">
        <f t="shared" si="37"/>
        <v>85.432269021305387</v>
      </c>
      <c r="U24" s="8">
        <f t="shared" si="38"/>
        <v>131.3953488372093</v>
      </c>
      <c r="X24" s="21">
        <f>AVERAGE(A458:A468)</f>
        <v>41189.272727272728</v>
      </c>
      <c r="Y24" s="8">
        <f>AVERAGE(B458:B468)</f>
        <v>1681.2436363636364</v>
      </c>
      <c r="Z24" s="8">
        <f>AVERAGE(C458:C468)</f>
        <v>651.42818181818188</v>
      </c>
      <c r="AA24" s="8">
        <f>AVERAGE(D458:D468)</f>
        <v>1769.0890909090908</v>
      </c>
      <c r="AB24" s="8">
        <f>AVERAGE(E458:E468)</f>
        <v>3.7318181818181815</v>
      </c>
      <c r="AF24" s="21">
        <v>41189.272727272728</v>
      </c>
      <c r="AG24" s="8">
        <f>MEDIAN(B458:B468)</f>
        <v>1679.2</v>
      </c>
      <c r="AH24" s="8">
        <f>MEDIAN(C458:C468)</f>
        <v>652.45000000000005</v>
      </c>
      <c r="AI24" s="8">
        <f>MEDIAN(D458:D468)</f>
        <v>1774.7</v>
      </c>
      <c r="AJ24" s="8">
        <f>MEDIAN(E458:E468)</f>
        <v>3.74</v>
      </c>
      <c r="AN24" s="21">
        <v>41189.272727272728</v>
      </c>
      <c r="AO24" s="8">
        <f>STDEV(B458:B468)</f>
        <v>22.101509574111574</v>
      </c>
      <c r="AP24" s="8">
        <f>STDEV(C458:C468)</f>
        <v>11.592991691691848</v>
      </c>
      <c r="AQ24" s="8">
        <f>STDEV(D458:D468)</f>
        <v>14.317762014047789</v>
      </c>
      <c r="AR24" s="8">
        <f>STDEV(E458:E468)</f>
        <v>3.6005050150827896E-2</v>
      </c>
      <c r="AV24" s="21">
        <v>41189.272727272728</v>
      </c>
      <c r="AW24" s="8">
        <f t="shared" si="31"/>
        <v>1.3145929058750196E-2</v>
      </c>
      <c r="AX24" s="8">
        <f t="shared" si="20"/>
        <v>1.7796269819544793E-2</v>
      </c>
      <c r="AY24" s="8">
        <f t="shared" si="21"/>
        <v>8.0932961983787074E-3</v>
      </c>
      <c r="AZ24" s="8">
        <f t="shared" si="22"/>
        <v>9.6481254971767811E-3</v>
      </c>
      <c r="BD24" s="21">
        <v>41189.272727272728</v>
      </c>
      <c r="BE24" s="8">
        <f t="shared" si="23"/>
        <v>6.6627287671268931</v>
      </c>
      <c r="BF24" s="8">
        <f t="shared" si="24"/>
        <v>14.713356372372708</v>
      </c>
      <c r="BG24" s="8">
        <f t="shared" si="25"/>
        <v>-30.101707968481978</v>
      </c>
      <c r="BH24" s="8">
        <f t="shared" si="26"/>
        <v>21.890868499837229</v>
      </c>
      <c r="BL24" s="21">
        <v>41189.272727272728</v>
      </c>
      <c r="BM24" s="8">
        <f>CORREL(B458:B468,D458:D468)</f>
        <v>0.92071036781275584</v>
      </c>
      <c r="BN24" s="8">
        <f>CORREL(C458:C468,E458:E468)</f>
        <v>0.45896207261472766</v>
      </c>
      <c r="BO24" s="8">
        <f>CORREL(B458:B468,E458:E468)</f>
        <v>0.52866388874232517</v>
      </c>
      <c r="BP24" s="8"/>
      <c r="BR24" s="21">
        <v>41189.272727272728</v>
      </c>
      <c r="BS24" s="8"/>
      <c r="BT24" s="8"/>
      <c r="BU24" s="8"/>
    </row>
    <row r="25" spans="1:73" x14ac:dyDescent="0.3">
      <c r="A25" s="7">
        <v>40576</v>
      </c>
      <c r="B25" s="8">
        <v>1833.5</v>
      </c>
      <c r="C25" s="8">
        <v>813.5</v>
      </c>
      <c r="D25" s="8">
        <v>1335.32</v>
      </c>
      <c r="E25" s="8">
        <v>4.5199999999999996</v>
      </c>
      <c r="F25" s="8">
        <f t="shared" si="0"/>
        <v>101.38236107271219</v>
      </c>
      <c r="G25" s="8">
        <f t="shared" si="1"/>
        <v>108.72761293771718</v>
      </c>
      <c r="H25" s="8">
        <f t="shared" si="2"/>
        <v>75.61910694566356</v>
      </c>
      <c r="I25" s="8">
        <f t="shared" si="3"/>
        <v>112.15880893300248</v>
      </c>
      <c r="J25" s="8">
        <f t="shared" si="27"/>
        <v>2.7344818156959257E-3</v>
      </c>
      <c r="K25" s="8">
        <f t="shared" si="32"/>
        <v>-1.0340632603406326E-2</v>
      </c>
      <c r="L25" s="8">
        <f t="shared" si="33"/>
        <v>-2.0775726776772834E-3</v>
      </c>
      <c r="M25" s="8">
        <f t="shared" si="34"/>
        <v>0</v>
      </c>
      <c r="N25" s="8">
        <f t="shared" si="4"/>
        <v>127.16919363564483</v>
      </c>
      <c r="O25" s="8">
        <f t="shared" si="13"/>
        <v>139.3814786258888</v>
      </c>
      <c r="P25" s="8">
        <f t="shared" si="14"/>
        <v>82.677233607826139</v>
      </c>
      <c r="Q25" s="8">
        <f t="shared" si="15"/>
        <v>133.72781065088756</v>
      </c>
      <c r="R25" s="8">
        <f t="shared" si="35"/>
        <v>131.48081749731085</v>
      </c>
      <c r="S25" s="8">
        <f t="shared" si="36"/>
        <v>124.48545501843947</v>
      </c>
      <c r="T25" s="8">
        <f t="shared" si="37"/>
        <v>85.254777273394751</v>
      </c>
      <c r="U25" s="8">
        <f t="shared" si="38"/>
        <v>131.3953488372093</v>
      </c>
    </row>
    <row r="26" spans="1:73" x14ac:dyDescent="0.3">
      <c r="A26" s="7">
        <v>40577</v>
      </c>
      <c r="B26" s="8">
        <v>1838.5</v>
      </c>
      <c r="C26" s="8">
        <v>819.75</v>
      </c>
      <c r="D26" s="8">
        <v>1354.35</v>
      </c>
      <c r="E26" s="8">
        <v>4.51</v>
      </c>
      <c r="F26" s="8">
        <f t="shared" si="0"/>
        <v>101.65883328725462</v>
      </c>
      <c r="G26" s="8">
        <f t="shared" si="1"/>
        <v>109.56295108259823</v>
      </c>
      <c r="H26" s="8">
        <f t="shared" si="2"/>
        <v>76.69677492425744</v>
      </c>
      <c r="I26" s="8">
        <f t="shared" si="3"/>
        <v>111.91066997518608</v>
      </c>
      <c r="J26" s="8">
        <f t="shared" si="27"/>
        <v>2.7270248159258249E-3</v>
      </c>
      <c r="K26" s="8">
        <f t="shared" si="32"/>
        <v>7.6828518746158573E-3</v>
      </c>
      <c r="L26" s="8">
        <f t="shared" si="33"/>
        <v>1.425126561423477E-2</v>
      </c>
      <c r="M26" s="8">
        <f t="shared" si="34"/>
        <v>-2.2123893805309266E-3</v>
      </c>
      <c r="N26" s="8">
        <f t="shared" si="4"/>
        <v>127.51598718251051</v>
      </c>
      <c r="O26" s="8">
        <f t="shared" si="13"/>
        <v>140.45232588023643</v>
      </c>
      <c r="P26" s="8">
        <f t="shared" si="14"/>
        <v>83.85548882422141</v>
      </c>
      <c r="Q26" s="8">
        <f t="shared" si="15"/>
        <v>133.4319526627219</v>
      </c>
      <c r="R26" s="8">
        <f t="shared" si="35"/>
        <v>131.83936894944424</v>
      </c>
      <c r="S26" s="8">
        <f t="shared" si="36"/>
        <v>125.44185832989028</v>
      </c>
      <c r="T26" s="8">
        <f t="shared" si="37"/>
        <v>86.46976574920032</v>
      </c>
      <c r="U26" s="8">
        <f t="shared" si="38"/>
        <v>131.10465116279067</v>
      </c>
      <c r="BM26" s="24">
        <f>AVERAGE(BM3:BM25)</f>
        <v>0.6609240782531437</v>
      </c>
      <c r="BO26" s="24">
        <f>AVERAGE(BO3:BO25)</f>
        <v>0.58374887890299865</v>
      </c>
    </row>
    <row r="27" spans="1:73" x14ac:dyDescent="0.3">
      <c r="A27" s="7">
        <v>40578</v>
      </c>
      <c r="B27" s="8">
        <v>1843.5</v>
      </c>
      <c r="C27" s="8">
        <v>814.5</v>
      </c>
      <c r="D27" s="8">
        <v>1348.85</v>
      </c>
      <c r="E27" s="8">
        <v>4.5599999999999996</v>
      </c>
      <c r="F27" s="8">
        <f t="shared" si="0"/>
        <v>101.93530550179707</v>
      </c>
      <c r="G27" s="8">
        <f t="shared" si="1"/>
        <v>108.86126704089816</v>
      </c>
      <c r="H27" s="8">
        <f t="shared" si="2"/>
        <v>76.385310190559778</v>
      </c>
      <c r="I27" s="8">
        <f t="shared" si="3"/>
        <v>113.15136476426797</v>
      </c>
      <c r="J27" s="8">
        <f t="shared" si="27"/>
        <v>2.7196083763937995E-3</v>
      </c>
      <c r="K27" s="8">
        <f t="shared" si="32"/>
        <v>-6.4043915827996338E-3</v>
      </c>
      <c r="L27" s="8">
        <f t="shared" si="33"/>
        <v>-4.0609886661498139E-3</v>
      </c>
      <c r="M27" s="8">
        <f t="shared" si="34"/>
        <v>1.1086474501108608E-2</v>
      </c>
      <c r="N27" s="8">
        <f t="shared" si="4"/>
        <v>127.86278072937618</v>
      </c>
      <c r="O27" s="8">
        <f t="shared" si="13"/>
        <v>139.55281418658444</v>
      </c>
      <c r="P27" s="8">
        <f t="shared" si="14"/>
        <v>83.514952634511801</v>
      </c>
      <c r="Q27" s="8">
        <f t="shared" si="15"/>
        <v>134.91124260355031</v>
      </c>
      <c r="R27" s="8">
        <f t="shared" si="35"/>
        <v>132.19792040157762</v>
      </c>
      <c r="S27" s="8">
        <f t="shared" si="36"/>
        <v>124.63847954827159</v>
      </c>
      <c r="T27" s="8">
        <f t="shared" si="37"/>
        <v>86.118613010528193</v>
      </c>
      <c r="U27" s="8">
        <f t="shared" si="38"/>
        <v>132.55813953488371</v>
      </c>
    </row>
    <row r="28" spans="1:73" x14ac:dyDescent="0.3">
      <c r="A28" s="7">
        <v>40581</v>
      </c>
      <c r="B28" s="8">
        <v>1841</v>
      </c>
      <c r="C28" s="8">
        <v>818</v>
      </c>
      <c r="D28" s="8">
        <v>1351.3</v>
      </c>
      <c r="E28" s="8">
        <v>4.5599999999999996</v>
      </c>
      <c r="F28" s="8">
        <f t="shared" si="0"/>
        <v>101.79706939452583</v>
      </c>
      <c r="G28" s="8">
        <f t="shared" si="1"/>
        <v>109.32905640203154</v>
      </c>
      <c r="H28" s="8">
        <f t="shared" si="2"/>
        <v>76.524053571934189</v>
      </c>
      <c r="I28" s="8">
        <f t="shared" si="3"/>
        <v>113.15136476426797</v>
      </c>
      <c r="J28" s="8">
        <f t="shared" si="27"/>
        <v>-1.3561160835367507E-3</v>
      </c>
      <c r="K28" s="8">
        <f t="shared" si="32"/>
        <v>4.2971147943523637E-3</v>
      </c>
      <c r="L28" s="8">
        <f t="shared" si="33"/>
        <v>1.8163620862216301E-3</v>
      </c>
      <c r="M28" s="8">
        <f t="shared" si="34"/>
        <v>0</v>
      </c>
      <c r="N28" s="8">
        <f t="shared" si="4"/>
        <v>127.68938395594336</v>
      </c>
      <c r="O28" s="8">
        <f t="shared" si="13"/>
        <v>140.15248864901909</v>
      </c>
      <c r="P28" s="8">
        <f t="shared" si="14"/>
        <v>83.66664602810971</v>
      </c>
      <c r="Q28" s="8">
        <f t="shared" si="15"/>
        <v>134.91124260355031</v>
      </c>
      <c r="R28" s="8">
        <f t="shared" si="35"/>
        <v>132.01864467551096</v>
      </c>
      <c r="S28" s="8">
        <f t="shared" si="36"/>
        <v>125.17406540268405</v>
      </c>
      <c r="T28" s="8">
        <f t="shared" si="37"/>
        <v>86.275035594118506</v>
      </c>
      <c r="U28" s="8">
        <f t="shared" si="38"/>
        <v>132.55813953488371</v>
      </c>
    </row>
    <row r="29" spans="1:73" x14ac:dyDescent="0.3">
      <c r="A29" s="7">
        <v>40582</v>
      </c>
      <c r="B29" s="8">
        <v>1860</v>
      </c>
      <c r="C29" s="8">
        <v>838.5</v>
      </c>
      <c r="D29" s="8">
        <v>1364.03</v>
      </c>
      <c r="E29" s="8">
        <v>4.57</v>
      </c>
      <c r="F29" s="8">
        <f t="shared" si="0"/>
        <v>102.84766380978712</v>
      </c>
      <c r="G29" s="8">
        <f t="shared" si="1"/>
        <v>112.06896551724137</v>
      </c>
      <c r="H29" s="8">
        <f t="shared" si="2"/>
        <v>77.244952855565302</v>
      </c>
      <c r="I29" s="8">
        <f t="shared" si="3"/>
        <v>113.39950372208436</v>
      </c>
      <c r="J29" s="8">
        <f t="shared" si="27"/>
        <v>1.0320478001086366E-2</v>
      </c>
      <c r="K29" s="8">
        <f t="shared" si="32"/>
        <v>2.5061124694376529E-2</v>
      </c>
      <c r="L29" s="8">
        <f t="shared" si="33"/>
        <v>9.4205579812032987E-3</v>
      </c>
      <c r="M29" s="8">
        <f t="shared" si="34"/>
        <v>2.1929824561404991E-3</v>
      </c>
      <c r="N29" s="8">
        <f t="shared" si="4"/>
        <v>129.00719943403294</v>
      </c>
      <c r="O29" s="8">
        <f t="shared" si="13"/>
        <v>143.66486764327936</v>
      </c>
      <c r="P29" s="8">
        <f t="shared" si="14"/>
        <v>84.454832518110337</v>
      </c>
      <c r="Q29" s="8">
        <f t="shared" si="15"/>
        <v>135.207100591716</v>
      </c>
      <c r="R29" s="8">
        <f t="shared" si="35"/>
        <v>133.38114019361777</v>
      </c>
      <c r="S29" s="8">
        <f t="shared" si="36"/>
        <v>128.31106826424278</v>
      </c>
      <c r="T29" s="8">
        <f t="shared" si="37"/>
        <v>87.087794569263281</v>
      </c>
      <c r="U29" s="8">
        <f t="shared" si="38"/>
        <v>132.84883720930233</v>
      </c>
    </row>
    <row r="30" spans="1:73" x14ac:dyDescent="0.3">
      <c r="A30" s="7">
        <v>40583</v>
      </c>
      <c r="B30" s="8">
        <v>1858</v>
      </c>
      <c r="C30" s="8">
        <v>829</v>
      </c>
      <c r="D30" s="8">
        <v>1363.65</v>
      </c>
      <c r="E30" s="8">
        <v>4.51</v>
      </c>
      <c r="F30" s="8">
        <f t="shared" si="0"/>
        <v>102.73707492397016</v>
      </c>
      <c r="G30" s="8">
        <f t="shared" si="1"/>
        <v>110.79925153702217</v>
      </c>
      <c r="H30" s="8">
        <f t="shared" si="2"/>
        <v>77.223433473964391</v>
      </c>
      <c r="I30" s="8">
        <f t="shared" si="3"/>
        <v>111.91066997518608</v>
      </c>
      <c r="J30" s="8">
        <f t="shared" si="27"/>
        <v>-1.0752688172043011E-3</v>
      </c>
      <c r="K30" s="8">
        <f t="shared" si="32"/>
        <v>-1.1329755515802028E-2</v>
      </c>
      <c r="L30" s="8">
        <f t="shared" si="33"/>
        <v>-2.7858624810296091E-4</v>
      </c>
      <c r="M30" s="8">
        <f t="shared" si="34"/>
        <v>-1.3129102844639058E-2</v>
      </c>
      <c r="N30" s="8">
        <f t="shared" si="4"/>
        <v>128.86848201528667</v>
      </c>
      <c r="O30" s="8">
        <f t="shared" si="13"/>
        <v>142.03717981667097</v>
      </c>
      <c r="P30" s="8">
        <f t="shared" si="14"/>
        <v>84.431304563184952</v>
      </c>
      <c r="Q30" s="8">
        <f t="shared" si="15"/>
        <v>133.4319526627219</v>
      </c>
      <c r="R30" s="8">
        <f t="shared" si="35"/>
        <v>133.23771961276444</v>
      </c>
      <c r="S30" s="8">
        <f t="shared" si="36"/>
        <v>126.85733523083751</v>
      </c>
      <c r="T30" s="8">
        <f t="shared" si="37"/>
        <v>87.063533107318676</v>
      </c>
      <c r="U30" s="8">
        <f t="shared" si="38"/>
        <v>131.10465116279067</v>
      </c>
    </row>
    <row r="31" spans="1:73" ht="15" thickBot="1" x14ac:dyDescent="0.35">
      <c r="A31" s="7">
        <v>40584</v>
      </c>
      <c r="B31" s="8">
        <v>1827.25</v>
      </c>
      <c r="C31" s="8">
        <v>821.75</v>
      </c>
      <c r="D31" s="8">
        <v>1363.8</v>
      </c>
      <c r="E31" s="8">
        <v>4.51</v>
      </c>
      <c r="F31" s="8">
        <f t="shared" si="0"/>
        <v>101.03677080453414</v>
      </c>
      <c r="G31" s="8">
        <f t="shared" si="1"/>
        <v>109.83025928896018</v>
      </c>
      <c r="H31" s="8">
        <f t="shared" si="2"/>
        <v>77.231927966701591</v>
      </c>
      <c r="I31" s="8">
        <f t="shared" si="3"/>
        <v>111.91066997518608</v>
      </c>
      <c r="J31" s="8">
        <f t="shared" si="27"/>
        <v>-1.6550053821313242E-2</v>
      </c>
      <c r="K31" s="8">
        <f t="shared" si="32"/>
        <v>-8.7454764776839569E-3</v>
      </c>
      <c r="L31" s="8">
        <f t="shared" si="33"/>
        <v>1.0999890001089985E-4</v>
      </c>
      <c r="M31" s="8">
        <f t="shared" si="34"/>
        <v>0</v>
      </c>
      <c r="N31" s="8">
        <f t="shared" si="4"/>
        <v>126.73570170206273</v>
      </c>
      <c r="O31" s="8">
        <f t="shared" si="13"/>
        <v>140.79499700162771</v>
      </c>
      <c r="P31" s="8">
        <f t="shared" si="14"/>
        <v>84.440591913813392</v>
      </c>
      <c r="Q31" s="8">
        <f t="shared" si="15"/>
        <v>133.4319526627219</v>
      </c>
      <c r="R31" s="8">
        <f t="shared" si="35"/>
        <v>131.03262818214415</v>
      </c>
      <c r="S31" s="8">
        <f t="shared" si="36"/>
        <v>125.74790738955454</v>
      </c>
      <c r="T31" s="8">
        <f t="shared" si="37"/>
        <v>87.073110000191534</v>
      </c>
      <c r="U31" s="8">
        <f t="shared" si="38"/>
        <v>131.10465116279067</v>
      </c>
      <c r="X31" s="33"/>
      <c r="Y31" s="33"/>
      <c r="Z31" s="9"/>
      <c r="AA31" s="33"/>
      <c r="AB31" s="33"/>
      <c r="AC31" s="9"/>
      <c r="AD31" s="33"/>
      <c r="AE31" s="33"/>
      <c r="AF31" s="34"/>
      <c r="AG31" s="33"/>
      <c r="AH31" s="33"/>
    </row>
    <row r="32" spans="1:73" ht="15" thickBot="1" x14ac:dyDescent="0.35">
      <c r="A32" s="7">
        <v>40585</v>
      </c>
      <c r="B32" s="8">
        <v>1804</v>
      </c>
      <c r="C32" s="8">
        <v>813.25</v>
      </c>
      <c r="D32" s="8">
        <v>1357.05</v>
      </c>
      <c r="E32" s="8">
        <v>4.5199999999999996</v>
      </c>
      <c r="F32" s="8">
        <f t="shared" si="0"/>
        <v>99.751175006911808</v>
      </c>
      <c r="G32" s="8">
        <f t="shared" si="1"/>
        <v>108.69419941192193</v>
      </c>
      <c r="H32" s="8">
        <f t="shared" si="2"/>
        <v>76.849675793527197</v>
      </c>
      <c r="I32" s="8">
        <f t="shared" si="3"/>
        <v>112.15880893300248</v>
      </c>
      <c r="J32" s="8">
        <f t="shared" si="27"/>
        <v>-1.2724038856204678E-2</v>
      </c>
      <c r="K32" s="8">
        <f t="shared" si="32"/>
        <v>-1.0343778521448129E-2</v>
      </c>
      <c r="L32" s="8">
        <f t="shared" si="33"/>
        <v>-4.9494060712714479E-3</v>
      </c>
      <c r="M32" s="8">
        <f t="shared" si="34"/>
        <v>2.2172949002216822E-3</v>
      </c>
      <c r="N32" s="8">
        <f t="shared" si="4"/>
        <v>125.12311170913732</v>
      </c>
      <c r="O32" s="8">
        <f t="shared" si="13"/>
        <v>139.33864473571492</v>
      </c>
      <c r="P32" s="8">
        <f t="shared" si="14"/>
        <v>84.022661135533411</v>
      </c>
      <c r="Q32" s="8">
        <f t="shared" si="15"/>
        <v>133.72781065088756</v>
      </c>
      <c r="R32" s="8">
        <f t="shared" si="35"/>
        <v>129.36536392972391</v>
      </c>
      <c r="S32" s="8">
        <f t="shared" si="36"/>
        <v>124.44719888598141</v>
      </c>
      <c r="T32" s="8">
        <f t="shared" si="37"/>
        <v>86.64214982091211</v>
      </c>
      <c r="U32" s="8">
        <f t="shared" si="38"/>
        <v>131.3953488372093</v>
      </c>
      <c r="X32" s="37"/>
      <c r="Y32" s="38" t="s">
        <v>1</v>
      </c>
      <c r="Z32" s="38" t="s">
        <v>2</v>
      </c>
      <c r="AA32" s="39" t="s">
        <v>3</v>
      </c>
      <c r="AB32" s="40" t="s">
        <v>4</v>
      </c>
      <c r="AC32" s="9"/>
      <c r="AD32" s="31"/>
      <c r="AE32" s="31"/>
      <c r="AF32" s="34"/>
      <c r="AG32" s="31"/>
      <c r="AH32" s="31"/>
    </row>
    <row r="33" spans="1:34" x14ac:dyDescent="0.3">
      <c r="A33" s="7">
        <v>40588</v>
      </c>
      <c r="B33" s="8">
        <v>1829.5</v>
      </c>
      <c r="C33" s="8">
        <v>834.5</v>
      </c>
      <c r="D33" s="8">
        <v>1361.85</v>
      </c>
      <c r="E33" s="8">
        <v>4.62</v>
      </c>
      <c r="F33" s="8">
        <f t="shared" si="0"/>
        <v>101.16118330107824</v>
      </c>
      <c r="G33" s="8">
        <f t="shared" si="1"/>
        <v>111.53434910451749</v>
      </c>
      <c r="H33" s="8">
        <f t="shared" si="2"/>
        <v>77.121499561117872</v>
      </c>
      <c r="I33" s="8">
        <f t="shared" si="3"/>
        <v>114.64019851116625</v>
      </c>
      <c r="J33" s="8">
        <f t="shared" si="27"/>
        <v>1.4135254988913526E-2</v>
      </c>
      <c r="K33" s="8">
        <f t="shared" si="32"/>
        <v>2.6129726406394098E-2</v>
      </c>
      <c r="L33" s="8">
        <f t="shared" si="33"/>
        <v>3.537084116281607E-3</v>
      </c>
      <c r="M33" s="8">
        <f t="shared" si="34"/>
        <v>2.2123893805309856E-2</v>
      </c>
      <c r="N33" s="8">
        <f t="shared" si="4"/>
        <v>126.89175879815228</v>
      </c>
      <c r="O33" s="8">
        <f t="shared" si="13"/>
        <v>142.97952540049687</v>
      </c>
      <c r="P33" s="8">
        <f t="shared" si="14"/>
        <v>84.319856355643608</v>
      </c>
      <c r="Q33" s="8">
        <f t="shared" si="15"/>
        <v>136.68639053254438</v>
      </c>
      <c r="R33" s="8">
        <f t="shared" si="35"/>
        <v>131.19397633560416</v>
      </c>
      <c r="S33" s="8">
        <f t="shared" si="36"/>
        <v>127.69897014491423</v>
      </c>
      <c r="T33" s="8">
        <f t="shared" si="37"/>
        <v>86.948610392844145</v>
      </c>
      <c r="U33" s="8">
        <f t="shared" si="38"/>
        <v>134.30232558139534</v>
      </c>
      <c r="X33" s="41" t="s">
        <v>17</v>
      </c>
      <c r="Y33" s="31">
        <v>1642.1926180257517</v>
      </c>
      <c r="Z33" s="31">
        <v>692.34742489270377</v>
      </c>
      <c r="AA33" s="31">
        <v>1610.6629613733908</v>
      </c>
      <c r="AB33" s="35">
        <v>3.8326824034334788</v>
      </c>
      <c r="AC33" s="9"/>
      <c r="AD33" s="31"/>
      <c r="AE33" s="31"/>
      <c r="AF33" s="34"/>
      <c r="AG33" s="31"/>
      <c r="AH33" s="31"/>
    </row>
    <row r="34" spans="1:34" x14ac:dyDescent="0.3">
      <c r="A34" s="7">
        <v>40589</v>
      </c>
      <c r="B34" s="8">
        <v>1830.5</v>
      </c>
      <c r="C34" s="8">
        <v>837.5</v>
      </c>
      <c r="D34" s="8">
        <v>1373.8</v>
      </c>
      <c r="E34" s="8">
        <v>4.55</v>
      </c>
      <c r="F34" s="8">
        <f t="shared" si="0"/>
        <v>101.21647774398672</v>
      </c>
      <c r="G34" s="8">
        <f t="shared" si="1"/>
        <v>111.93531141406041</v>
      </c>
      <c r="H34" s="8">
        <f t="shared" si="2"/>
        <v>77.7982274825155</v>
      </c>
      <c r="I34" s="8">
        <f t="shared" si="3"/>
        <v>112.9032258064516</v>
      </c>
      <c r="J34" s="8">
        <f t="shared" si="27"/>
        <v>5.4659743099207429E-4</v>
      </c>
      <c r="K34" s="8">
        <f t="shared" si="32"/>
        <v>3.5949670461354103E-3</v>
      </c>
      <c r="L34" s="8">
        <f t="shared" si="33"/>
        <v>8.7748283584829796E-3</v>
      </c>
      <c r="M34" s="8">
        <f t="shared" si="34"/>
        <v>-1.5151515151515213E-2</v>
      </c>
      <c r="N34" s="8">
        <f t="shared" si="4"/>
        <v>126.96111750752542</v>
      </c>
      <c r="O34" s="8">
        <f t="shared" si="13"/>
        <v>143.49353208258376</v>
      </c>
      <c r="P34" s="8">
        <f t="shared" si="14"/>
        <v>85.059748622376333</v>
      </c>
      <c r="Q34" s="8">
        <f t="shared" si="15"/>
        <v>134.61538461538461</v>
      </c>
      <c r="R34" s="8">
        <f t="shared" si="35"/>
        <v>131.26568662603086</v>
      </c>
      <c r="S34" s="8">
        <f t="shared" si="36"/>
        <v>128.15804373441063</v>
      </c>
      <c r="T34" s="8">
        <f t="shared" si="37"/>
        <v>87.711569525049953</v>
      </c>
      <c r="U34" s="8">
        <f t="shared" si="38"/>
        <v>132.26744186046511</v>
      </c>
      <c r="X34" s="42" t="s">
        <v>43</v>
      </c>
      <c r="Y34" s="31">
        <v>6.7560086026225381</v>
      </c>
      <c r="Z34" s="31">
        <v>3.509140330034715</v>
      </c>
      <c r="AA34" s="31">
        <v>5.8626128613142336</v>
      </c>
      <c r="AB34" s="35">
        <v>1.7633904151981673E-2</v>
      </c>
      <c r="AC34" s="9"/>
      <c r="AD34" s="31"/>
      <c r="AE34" s="31"/>
      <c r="AF34" s="34"/>
      <c r="AG34" s="31"/>
      <c r="AH34" s="31"/>
    </row>
    <row r="35" spans="1:34" x14ac:dyDescent="0.3">
      <c r="A35" s="7">
        <v>40590</v>
      </c>
      <c r="B35" s="8">
        <v>1830</v>
      </c>
      <c r="C35" s="8">
        <v>841.25</v>
      </c>
      <c r="D35" s="8">
        <v>1374.43</v>
      </c>
      <c r="E35" s="8">
        <v>4.47</v>
      </c>
      <c r="F35" s="8">
        <f t="shared" si="0"/>
        <v>101.1888305225325</v>
      </c>
      <c r="G35" s="8">
        <f t="shared" si="1"/>
        <v>112.43651430098905</v>
      </c>
      <c r="H35" s="8">
        <f t="shared" si="2"/>
        <v>77.833904352011785</v>
      </c>
      <c r="I35" s="8">
        <f t="shared" si="3"/>
        <v>110.91811414392059</v>
      </c>
      <c r="J35" s="8">
        <f t="shared" si="27"/>
        <v>-2.7314941272876261E-4</v>
      </c>
      <c r="K35" s="8">
        <f t="shared" si="32"/>
        <v>4.4776119402985077E-3</v>
      </c>
      <c r="L35" s="8">
        <f t="shared" si="33"/>
        <v>4.5858203523082631E-4</v>
      </c>
      <c r="M35" s="8">
        <f t="shared" si="34"/>
        <v>-1.75824175824176E-2</v>
      </c>
      <c r="N35" s="8">
        <f t="shared" si="4"/>
        <v>126.92643815283886</v>
      </c>
      <c r="O35" s="8">
        <f t="shared" si="13"/>
        <v>144.13604043519231</v>
      </c>
      <c r="P35" s="8">
        <f t="shared" si="14"/>
        <v>85.098755495015794</v>
      </c>
      <c r="Q35" s="8">
        <f t="shared" si="15"/>
        <v>132.24852071005918</v>
      </c>
      <c r="R35" s="8">
        <f t="shared" si="35"/>
        <v>131.2298314808175</v>
      </c>
      <c r="S35" s="8">
        <f t="shared" si="36"/>
        <v>128.73188572128112</v>
      </c>
      <c r="T35" s="8">
        <f t="shared" si="37"/>
        <v>87.751792475116048</v>
      </c>
      <c r="U35" s="8">
        <f t="shared" si="38"/>
        <v>129.94186046511626</v>
      </c>
      <c r="X35" s="42" t="s">
        <v>18</v>
      </c>
      <c r="Y35" s="31">
        <v>1647.5650000000001</v>
      </c>
      <c r="Z35" s="31">
        <v>682.32999999999993</v>
      </c>
      <c r="AA35" s="31">
        <v>1618.6849999999999</v>
      </c>
      <c r="AB35" s="35">
        <v>3.7949999999999999</v>
      </c>
      <c r="AC35" s="9"/>
      <c r="AD35" s="31"/>
      <c r="AE35" s="31"/>
      <c r="AF35" s="34"/>
      <c r="AG35" s="31"/>
      <c r="AH35" s="31"/>
    </row>
    <row r="36" spans="1:34" x14ac:dyDescent="0.3">
      <c r="A36" s="7">
        <v>40591</v>
      </c>
      <c r="B36" s="8">
        <v>1846.5</v>
      </c>
      <c r="C36" s="8">
        <v>844.5</v>
      </c>
      <c r="D36" s="8">
        <v>1384.1</v>
      </c>
      <c r="E36" s="8">
        <v>4.45</v>
      </c>
      <c r="F36" s="8">
        <f t="shared" si="0"/>
        <v>102.10118883052253</v>
      </c>
      <c r="G36" s="8">
        <f t="shared" si="1"/>
        <v>112.87089013632719</v>
      </c>
      <c r="H36" s="8">
        <f t="shared" si="2"/>
        <v>78.381515983803823</v>
      </c>
      <c r="I36" s="8">
        <f t="shared" si="3"/>
        <v>110.42183622828783</v>
      </c>
      <c r="J36" s="8">
        <f t="shared" si="27"/>
        <v>9.0163934426229515E-3</v>
      </c>
      <c r="K36" s="8">
        <f t="shared" si="32"/>
        <v>3.8632986627043092E-3</v>
      </c>
      <c r="L36" s="8">
        <f t="shared" si="33"/>
        <v>7.0356438669119887E-3</v>
      </c>
      <c r="M36" s="8">
        <f t="shared" si="34"/>
        <v>-4.4742729306486741E-3</v>
      </c>
      <c r="N36" s="8">
        <f t="shared" si="4"/>
        <v>128.07085685749558</v>
      </c>
      <c r="O36" s="8">
        <f t="shared" si="13"/>
        <v>144.69288100745311</v>
      </c>
      <c r="P36" s="8">
        <f t="shared" si="14"/>
        <v>85.697480032196154</v>
      </c>
      <c r="Q36" s="8">
        <f t="shared" si="15"/>
        <v>131.65680473372782</v>
      </c>
      <c r="R36" s="8">
        <f t="shared" si="35"/>
        <v>132.41305127285764</v>
      </c>
      <c r="S36" s="8">
        <f t="shared" si="36"/>
        <v>129.22921544323555</v>
      </c>
      <c r="T36" s="8">
        <f t="shared" si="37"/>
        <v>88.369182835654129</v>
      </c>
      <c r="U36" s="8">
        <f t="shared" si="38"/>
        <v>129.36046511627907</v>
      </c>
      <c r="X36" s="42" t="s">
        <v>44</v>
      </c>
      <c r="Y36" s="31">
        <v>1813</v>
      </c>
      <c r="Z36" s="31">
        <v>761</v>
      </c>
      <c r="AA36" s="31">
        <v>1563.7</v>
      </c>
      <c r="AB36" s="35">
        <v>3.76</v>
      </c>
      <c r="AC36" s="9"/>
      <c r="AD36" s="31"/>
      <c r="AE36" s="31"/>
      <c r="AF36" s="34"/>
      <c r="AG36" s="31"/>
      <c r="AH36" s="31"/>
    </row>
    <row r="37" spans="1:34" x14ac:dyDescent="0.3">
      <c r="A37" s="7">
        <v>40592</v>
      </c>
      <c r="B37" s="8">
        <v>1835.5</v>
      </c>
      <c r="C37" s="8">
        <v>850.75</v>
      </c>
      <c r="D37" s="8">
        <v>1389.53</v>
      </c>
      <c r="E37" s="8">
        <v>4.4800000000000004</v>
      </c>
      <c r="F37" s="8">
        <f t="shared" si="0"/>
        <v>101.49294995852918</v>
      </c>
      <c r="G37" s="8">
        <f t="shared" si="1"/>
        <v>113.70622828120823</v>
      </c>
      <c r="H37" s="8">
        <f t="shared" si="2"/>
        <v>78.689016620890797</v>
      </c>
      <c r="I37" s="8">
        <f t="shared" si="3"/>
        <v>111.16625310173698</v>
      </c>
      <c r="J37" s="8">
        <f t="shared" si="27"/>
        <v>-5.957216355266721E-3</v>
      </c>
      <c r="K37" s="8">
        <f t="shared" si="32"/>
        <v>7.4008288928359978E-3</v>
      </c>
      <c r="L37" s="8">
        <f t="shared" si="33"/>
        <v>3.9231269416950109E-3</v>
      </c>
      <c r="M37" s="8">
        <f t="shared" si="34"/>
        <v>6.7415730337079208E-3</v>
      </c>
      <c r="N37" s="8">
        <f t="shared" si="4"/>
        <v>127.3079110543911</v>
      </c>
      <c r="O37" s="8">
        <f t="shared" si="13"/>
        <v>145.76372826180076</v>
      </c>
      <c r="P37" s="8">
        <f t="shared" si="14"/>
        <v>86.033682124945827</v>
      </c>
      <c r="Q37" s="8">
        <f t="shared" si="15"/>
        <v>132.54437869822488</v>
      </c>
      <c r="R37" s="8">
        <f t="shared" si="35"/>
        <v>131.62423807816421</v>
      </c>
      <c r="S37" s="8">
        <f t="shared" si="36"/>
        <v>130.18561875468637</v>
      </c>
      <c r="T37" s="8">
        <f t="shared" si="37"/>
        <v>88.715866357652246</v>
      </c>
      <c r="U37" s="8">
        <f t="shared" si="38"/>
        <v>130.23255813953489</v>
      </c>
      <c r="X37" s="42" t="s">
        <v>19</v>
      </c>
      <c r="Y37" s="31">
        <v>145.842181632197</v>
      </c>
      <c r="Z37" s="31">
        <v>75.751928614645081</v>
      </c>
      <c r="AA37" s="31">
        <v>126.55641815304166</v>
      </c>
      <c r="AB37" s="35">
        <v>0.38066367340322194</v>
      </c>
      <c r="AC37" s="9"/>
      <c r="AD37" s="31"/>
      <c r="AE37" s="31"/>
      <c r="AF37" s="34"/>
      <c r="AG37" s="31"/>
      <c r="AH37" s="31"/>
    </row>
    <row r="38" spans="1:34" x14ac:dyDescent="0.3">
      <c r="A38" s="7">
        <v>40595</v>
      </c>
      <c r="B38" s="8">
        <v>1851.45</v>
      </c>
      <c r="C38" s="8">
        <v>857.38</v>
      </c>
      <c r="D38" s="8">
        <v>1406.45</v>
      </c>
      <c r="E38" s="8">
        <v>4.45</v>
      </c>
      <c r="F38" s="8">
        <f t="shared" si="0"/>
        <v>102.37489632291954</v>
      </c>
      <c r="G38" s="8">
        <f t="shared" si="1"/>
        <v>114.59235498529804</v>
      </c>
      <c r="H38" s="8">
        <f t="shared" si="2"/>
        <v>79.647195401647934</v>
      </c>
      <c r="I38" s="8">
        <f t="shared" si="3"/>
        <v>110.42183622828783</v>
      </c>
      <c r="J38" s="8">
        <f t="shared" si="27"/>
        <v>8.6897303187142717E-3</v>
      </c>
      <c r="K38" s="8">
        <f t="shared" si="32"/>
        <v>7.7931237143696683E-3</v>
      </c>
      <c r="L38" s="8">
        <f t="shared" si="33"/>
        <v>1.2176779198721923E-2</v>
      </c>
      <c r="M38" s="8">
        <f t="shared" si="34"/>
        <v>-6.6964285714286266E-3</v>
      </c>
      <c r="N38" s="8">
        <f t="shared" si="4"/>
        <v>128.41418246889262</v>
      </c>
      <c r="O38" s="8">
        <f t="shared" si="13"/>
        <v>146.89968302921272</v>
      </c>
      <c r="P38" s="8">
        <f t="shared" si="14"/>
        <v>87.081295275834322</v>
      </c>
      <c r="Q38" s="8">
        <f t="shared" si="15"/>
        <v>131.65680473372782</v>
      </c>
      <c r="R38" s="8">
        <f t="shared" si="35"/>
        <v>132.76801721046971</v>
      </c>
      <c r="S38" s="8">
        <f t="shared" si="36"/>
        <v>131.20017138747343</v>
      </c>
      <c r="T38" s="8">
        <f t="shared" si="37"/>
        <v>89.796139873712704</v>
      </c>
      <c r="U38" s="8">
        <f t="shared" si="38"/>
        <v>129.36046511627907</v>
      </c>
      <c r="X38" s="42" t="s">
        <v>45</v>
      </c>
      <c r="Y38" s="31">
        <v>21269.941943238737</v>
      </c>
      <c r="Z38" s="31">
        <v>5738.3546888382843</v>
      </c>
      <c r="AA38" s="31">
        <v>16016.526975727535</v>
      </c>
      <c r="AB38" s="35">
        <v>0.1449048322488348</v>
      </c>
      <c r="AC38" s="9"/>
      <c r="AD38" s="31"/>
      <c r="AE38" s="31"/>
      <c r="AF38" s="34"/>
      <c r="AG38" s="31"/>
      <c r="AH38" s="31"/>
    </row>
    <row r="39" spans="1:34" x14ac:dyDescent="0.3">
      <c r="A39" s="7">
        <v>40596</v>
      </c>
      <c r="B39" s="8">
        <v>1791</v>
      </c>
      <c r="C39" s="8">
        <v>805</v>
      </c>
      <c r="D39" s="8">
        <v>1399.13</v>
      </c>
      <c r="E39" s="8">
        <v>4.34</v>
      </c>
      <c r="F39" s="8">
        <f t="shared" si="0"/>
        <v>99.032347249101463</v>
      </c>
      <c r="G39" s="8">
        <f t="shared" si="1"/>
        <v>107.59155306067896</v>
      </c>
      <c r="H39" s="8">
        <f t="shared" si="2"/>
        <v>79.232664156072147</v>
      </c>
      <c r="I39" s="8">
        <f t="shared" si="3"/>
        <v>107.69230769230769</v>
      </c>
      <c r="J39" s="8">
        <f t="shared" si="27"/>
        <v>-3.2650085068459879E-2</v>
      </c>
      <c r="K39" s="8">
        <f t="shared" si="32"/>
        <v>-6.1093097576337206E-2</v>
      </c>
      <c r="L39" s="8">
        <f t="shared" si="33"/>
        <v>-5.2045931245333545E-3</v>
      </c>
      <c r="M39" s="8">
        <f t="shared" si="34"/>
        <v>-2.4719101123595575E-2</v>
      </c>
      <c r="N39" s="8">
        <f t="shared" si="4"/>
        <v>124.22144848728655</v>
      </c>
      <c r="O39" s="8">
        <f t="shared" si="13"/>
        <v>137.92512635997602</v>
      </c>
      <c r="P39" s="8">
        <f t="shared" si="14"/>
        <v>86.628072565166264</v>
      </c>
      <c r="Q39" s="8">
        <f t="shared" si="15"/>
        <v>128.40236686390531</v>
      </c>
      <c r="R39" s="8">
        <f t="shared" si="35"/>
        <v>128.43313015417712</v>
      </c>
      <c r="S39" s="8">
        <f t="shared" si="36"/>
        <v>123.18474651486633</v>
      </c>
      <c r="T39" s="8">
        <f t="shared" si="37"/>
        <v>89.328787501516345</v>
      </c>
      <c r="U39" s="8">
        <f t="shared" si="38"/>
        <v>126.16279069767442</v>
      </c>
      <c r="X39" s="42" t="s">
        <v>46</v>
      </c>
      <c r="Y39" s="31">
        <v>-1.2718024363855536</v>
      </c>
      <c r="Z39" s="31">
        <v>-1.1244287577267775</v>
      </c>
      <c r="AA39" s="31">
        <v>-0.47734107206849341</v>
      </c>
      <c r="AB39" s="35">
        <v>-1.1777576963329439</v>
      </c>
      <c r="AC39" s="9"/>
      <c r="AD39" s="31"/>
      <c r="AE39" s="31"/>
      <c r="AF39" s="34"/>
      <c r="AG39" s="31"/>
      <c r="AH39" s="31"/>
    </row>
    <row r="40" spans="1:34" x14ac:dyDescent="0.3">
      <c r="A40" s="7">
        <v>40597</v>
      </c>
      <c r="B40" s="8">
        <v>1784</v>
      </c>
      <c r="C40" s="8">
        <v>779</v>
      </c>
      <c r="D40" s="8">
        <v>1411.7</v>
      </c>
      <c r="E40" s="8">
        <v>4.2699999999999996</v>
      </c>
      <c r="F40" s="8">
        <f t="shared" si="0"/>
        <v>98.645286148742045</v>
      </c>
      <c r="G40" s="8">
        <f t="shared" si="1"/>
        <v>104.1165463779738</v>
      </c>
      <c r="H40" s="8">
        <f t="shared" si="2"/>
        <v>79.94450264745025</v>
      </c>
      <c r="I40" s="8">
        <f t="shared" si="3"/>
        <v>105.95533498759305</v>
      </c>
      <c r="J40" s="8">
        <f t="shared" si="27"/>
        <v>-3.9084310441094361E-3</v>
      </c>
      <c r="K40" s="8">
        <f t="shared" si="32"/>
        <v>-3.2298136645962733E-2</v>
      </c>
      <c r="L40" s="8">
        <f t="shared" si="33"/>
        <v>8.9841544388297983E-3</v>
      </c>
      <c r="M40" s="8">
        <f t="shared" si="34"/>
        <v>-1.6129032258064582E-2</v>
      </c>
      <c r="N40" s="8">
        <f t="shared" si="4"/>
        <v>123.7359375216746</v>
      </c>
      <c r="O40" s="8">
        <f t="shared" si="13"/>
        <v>133.47040178188985</v>
      </c>
      <c r="P40" s="8">
        <f t="shared" si="14"/>
        <v>87.406352547829869</v>
      </c>
      <c r="Q40" s="8">
        <f t="shared" si="15"/>
        <v>126.33136094674555</v>
      </c>
      <c r="R40" s="8">
        <f t="shared" si="35"/>
        <v>127.93115812119038</v>
      </c>
      <c r="S40" s="8">
        <f t="shared" si="36"/>
        <v>119.2061087392309</v>
      </c>
      <c r="T40" s="8">
        <f t="shared" si="37"/>
        <v>90.131331124263383</v>
      </c>
      <c r="U40" s="8">
        <f t="shared" si="38"/>
        <v>124.12790697674419</v>
      </c>
      <c r="X40" s="42" t="s">
        <v>47</v>
      </c>
      <c r="Y40" s="31">
        <v>-0.19398936652659271</v>
      </c>
      <c r="Z40" s="31">
        <v>0.17935657744773001</v>
      </c>
      <c r="AA40" s="31">
        <v>-0.30945009908444715</v>
      </c>
      <c r="AB40" s="35">
        <v>0.18266637777227701</v>
      </c>
      <c r="AC40" s="9"/>
      <c r="AD40" s="31"/>
      <c r="AE40" s="31"/>
      <c r="AF40" s="34"/>
      <c r="AG40" s="31"/>
      <c r="AH40" s="31"/>
    </row>
    <row r="41" spans="1:34" x14ac:dyDescent="0.3">
      <c r="A41" s="7">
        <v>40598</v>
      </c>
      <c r="B41" s="8">
        <v>1782.5</v>
      </c>
      <c r="C41" s="8">
        <v>774.5</v>
      </c>
      <c r="D41" s="8">
        <v>1402.88</v>
      </c>
      <c r="E41" s="8">
        <v>4.3099999999999996</v>
      </c>
      <c r="F41" s="8">
        <f t="shared" si="0"/>
        <v>98.56234448437931</v>
      </c>
      <c r="G41" s="8">
        <f t="shared" si="1"/>
        <v>103.51510291365943</v>
      </c>
      <c r="H41" s="8">
        <f t="shared" si="2"/>
        <v>79.445026474502384</v>
      </c>
      <c r="I41" s="8">
        <f t="shared" si="3"/>
        <v>106.94789081885854</v>
      </c>
      <c r="J41" s="8">
        <f t="shared" si="27"/>
        <v>-8.4080717488789242E-4</v>
      </c>
      <c r="K41" s="8">
        <f t="shared" si="32"/>
        <v>-5.7766367137355584E-3</v>
      </c>
      <c r="L41" s="8">
        <f t="shared" si="33"/>
        <v>-6.2477863568746444E-3</v>
      </c>
      <c r="M41" s="8">
        <f t="shared" si="34"/>
        <v>9.3676814988290485E-3</v>
      </c>
      <c r="N41" s="8">
        <f t="shared" si="4"/>
        <v>123.63189945761491</v>
      </c>
      <c r="O41" s="8">
        <f t="shared" si="13"/>
        <v>132.69939175875953</v>
      </c>
      <c r="P41" s="8">
        <f t="shared" si="14"/>
        <v>86.860256330877363</v>
      </c>
      <c r="Q41" s="8">
        <f t="shared" si="15"/>
        <v>127.51479289940828</v>
      </c>
      <c r="R41" s="8">
        <f t="shared" si="35"/>
        <v>127.82359268555037</v>
      </c>
      <c r="S41" s="8">
        <f t="shared" si="36"/>
        <v>118.5174983549863</v>
      </c>
      <c r="T41" s="8">
        <f t="shared" si="37"/>
        <v>89.568209823338265</v>
      </c>
      <c r="U41" s="8">
        <f t="shared" si="38"/>
        <v>125.29069767441861</v>
      </c>
      <c r="X41" s="42" t="s">
        <v>48</v>
      </c>
      <c r="Y41" s="31">
        <v>533.11999999999989</v>
      </c>
      <c r="Z41" s="31">
        <v>293.63</v>
      </c>
      <c r="AA41" s="31">
        <v>586.29999999999995</v>
      </c>
      <c r="AB41" s="35">
        <v>1.5700000000000003</v>
      </c>
      <c r="AC41" s="9"/>
      <c r="AD41" s="31"/>
      <c r="AE41" s="31"/>
      <c r="AF41" s="34"/>
      <c r="AG41" s="31"/>
      <c r="AH41" s="31"/>
    </row>
    <row r="42" spans="1:34" x14ac:dyDescent="0.3">
      <c r="A42" s="7">
        <v>40599</v>
      </c>
      <c r="B42" s="8">
        <v>1806</v>
      </c>
      <c r="C42" s="8">
        <v>790.75</v>
      </c>
      <c r="D42" s="8">
        <v>1410.6</v>
      </c>
      <c r="E42" s="8">
        <v>4.43</v>
      </c>
      <c r="F42" s="8">
        <f t="shared" si="0"/>
        <v>99.861763892728789</v>
      </c>
      <c r="G42" s="8">
        <f t="shared" si="1"/>
        <v>105.68698209035017</v>
      </c>
      <c r="H42" s="8">
        <f t="shared" si="2"/>
        <v>79.882209700710703</v>
      </c>
      <c r="I42" s="8">
        <f t="shared" si="3"/>
        <v>109.92555831265507</v>
      </c>
      <c r="J42" s="8">
        <f t="shared" si="27"/>
        <v>1.3183730715287518E-2</v>
      </c>
      <c r="K42" s="8">
        <f t="shared" si="32"/>
        <v>2.0981278244028404E-2</v>
      </c>
      <c r="L42" s="8">
        <f t="shared" si="33"/>
        <v>5.50296532846701E-3</v>
      </c>
      <c r="M42" s="8">
        <f t="shared" si="34"/>
        <v>2.7842227378190282E-2</v>
      </c>
      <c r="N42" s="8">
        <f t="shared" si="4"/>
        <v>125.2618291278836</v>
      </c>
      <c r="O42" s="8">
        <f t="shared" si="13"/>
        <v>135.4835946200634</v>
      </c>
      <c r="P42" s="8">
        <f t="shared" si="14"/>
        <v>87.338245309887924</v>
      </c>
      <c r="Q42" s="8">
        <f t="shared" si="15"/>
        <v>131.06508875739644</v>
      </c>
      <c r="R42" s="8">
        <f t="shared" si="35"/>
        <v>129.50878451057724</v>
      </c>
      <c r="S42" s="8">
        <f t="shared" si="36"/>
        <v>121.00414696475845</v>
      </c>
      <c r="T42" s="8">
        <f t="shared" si="37"/>
        <v>90.061100576528943</v>
      </c>
      <c r="U42" s="8">
        <f t="shared" si="38"/>
        <v>128.77906976744185</v>
      </c>
      <c r="X42" s="42" t="s">
        <v>49</v>
      </c>
      <c r="Y42" s="31">
        <v>1370.38</v>
      </c>
      <c r="Z42" s="31">
        <v>563.75</v>
      </c>
      <c r="AA42" s="31">
        <v>1313.93</v>
      </c>
      <c r="AB42" s="35">
        <v>3.05</v>
      </c>
      <c r="AC42" s="9"/>
      <c r="AD42" s="31"/>
      <c r="AE42" s="31"/>
      <c r="AF42" s="34"/>
      <c r="AG42" s="31"/>
      <c r="AH42" s="31"/>
    </row>
    <row r="43" spans="1:34" x14ac:dyDescent="0.3">
      <c r="A43" s="7">
        <v>40602</v>
      </c>
      <c r="B43" s="8">
        <v>1808</v>
      </c>
      <c r="C43" s="8">
        <v>797</v>
      </c>
      <c r="D43" s="8">
        <v>1411.48</v>
      </c>
      <c r="E43" s="8">
        <v>4.4800000000000004</v>
      </c>
      <c r="F43" s="8">
        <f t="shared" si="0"/>
        <v>99.972352778545755</v>
      </c>
      <c r="G43" s="8">
        <f t="shared" si="1"/>
        <v>106.52232023523121</v>
      </c>
      <c r="H43" s="8">
        <f t="shared" si="2"/>
        <v>79.932044058102335</v>
      </c>
      <c r="I43" s="8">
        <f t="shared" si="3"/>
        <v>111.16625310173698</v>
      </c>
      <c r="J43" s="8">
        <f t="shared" si="27"/>
        <v>1.1074197120708748E-3</v>
      </c>
      <c r="K43" s="8">
        <f t="shared" si="32"/>
        <v>7.9038887132469177E-3</v>
      </c>
      <c r="L43" s="8">
        <f t="shared" si="33"/>
        <v>6.2384800793996117E-4</v>
      </c>
      <c r="M43" s="8">
        <f t="shared" si="34"/>
        <v>1.1286681715575782E-2</v>
      </c>
      <c r="N43" s="8">
        <f t="shared" si="4"/>
        <v>125.40054654662987</v>
      </c>
      <c r="O43" s="8">
        <f t="shared" si="13"/>
        <v>136.55444187441103</v>
      </c>
      <c r="P43" s="8">
        <f t="shared" si="14"/>
        <v>87.392731100241477</v>
      </c>
      <c r="Q43" s="8">
        <f t="shared" si="15"/>
        <v>132.54437869822488</v>
      </c>
      <c r="R43" s="8">
        <f t="shared" si="35"/>
        <v>129.65220509143063</v>
      </c>
      <c r="S43" s="8">
        <f t="shared" si="36"/>
        <v>121.96055027620926</v>
      </c>
      <c r="T43" s="8">
        <f t="shared" si="37"/>
        <v>90.117285014716501</v>
      </c>
      <c r="U43" s="8">
        <f t="shared" si="38"/>
        <v>130.23255813953489</v>
      </c>
      <c r="X43" s="42" t="s">
        <v>50</v>
      </c>
      <c r="Y43" s="31">
        <v>1903.5</v>
      </c>
      <c r="Z43" s="31">
        <v>857.38</v>
      </c>
      <c r="AA43" s="31">
        <v>1900.23</v>
      </c>
      <c r="AB43" s="35">
        <v>4.62</v>
      </c>
      <c r="AC43" s="9"/>
      <c r="AD43" s="31"/>
      <c r="AE43" s="31"/>
      <c r="AF43" s="34"/>
      <c r="AG43" s="31"/>
      <c r="AH43" s="31"/>
    </row>
    <row r="44" spans="1:34" x14ac:dyDescent="0.3">
      <c r="A44" s="7">
        <v>40603</v>
      </c>
      <c r="B44" s="8">
        <v>1842</v>
      </c>
      <c r="C44" s="8">
        <v>817.5</v>
      </c>
      <c r="D44" s="8">
        <v>1433.28</v>
      </c>
      <c r="E44" s="8">
        <v>4.47</v>
      </c>
      <c r="F44" s="8">
        <f t="shared" si="0"/>
        <v>101.85236383743434</v>
      </c>
      <c r="G44" s="8">
        <f t="shared" si="1"/>
        <v>109.26222935044106</v>
      </c>
      <c r="H44" s="8">
        <f t="shared" si="2"/>
        <v>81.166577002576673</v>
      </c>
      <c r="I44" s="8">
        <f t="shared" si="3"/>
        <v>110.91811414392059</v>
      </c>
      <c r="J44" s="8">
        <f t="shared" si="27"/>
        <v>1.8805309734513276E-2</v>
      </c>
      <c r="K44" s="8">
        <f t="shared" si="32"/>
        <v>2.5721455457967377E-2</v>
      </c>
      <c r="L44" s="8">
        <f t="shared" si="33"/>
        <v>1.5444781364241756E-2</v>
      </c>
      <c r="M44" s="8">
        <f t="shared" si="34"/>
        <v>-2.2321428571430075E-3</v>
      </c>
      <c r="N44" s="8">
        <f t="shared" si="4"/>
        <v>127.75874266531648</v>
      </c>
      <c r="O44" s="8">
        <f t="shared" si="13"/>
        <v>140.0668208686713</v>
      </c>
      <c r="P44" s="8">
        <f t="shared" si="14"/>
        <v>88.742492724908672</v>
      </c>
      <c r="Q44" s="8">
        <f t="shared" si="15"/>
        <v>132.24852071005918</v>
      </c>
      <c r="R44" s="8">
        <f t="shared" si="35"/>
        <v>132.09035496593762</v>
      </c>
      <c r="S44" s="8">
        <f t="shared" si="36"/>
        <v>125.09755313776797</v>
      </c>
      <c r="T44" s="8">
        <f t="shared" si="37"/>
        <v>91.509126778907842</v>
      </c>
      <c r="U44" s="8">
        <f t="shared" si="38"/>
        <v>129.94186046511626</v>
      </c>
      <c r="X44" s="42" t="s">
        <v>51</v>
      </c>
      <c r="Y44" s="31">
        <v>765261.76000000024</v>
      </c>
      <c r="Z44" s="31">
        <v>322633.89999999997</v>
      </c>
      <c r="AA44" s="31">
        <v>750568.94000000006</v>
      </c>
      <c r="AB44" s="35">
        <v>1786.0300000000011</v>
      </c>
      <c r="AC44" s="9"/>
      <c r="AD44" s="31"/>
      <c r="AE44" s="31"/>
      <c r="AF44" s="34"/>
      <c r="AG44" s="31"/>
      <c r="AH44" s="31"/>
    </row>
    <row r="45" spans="1:34" x14ac:dyDescent="0.3">
      <c r="A45" s="7">
        <v>40604</v>
      </c>
      <c r="B45" s="8">
        <v>1849.5</v>
      </c>
      <c r="C45" s="8">
        <v>819</v>
      </c>
      <c r="D45" s="8">
        <v>1434.5</v>
      </c>
      <c r="E45" s="8">
        <v>4.4800000000000004</v>
      </c>
      <c r="F45" s="8">
        <f t="shared" si="0"/>
        <v>102.267072159248</v>
      </c>
      <c r="G45" s="8">
        <f t="shared" si="1"/>
        <v>109.4627105052125</v>
      </c>
      <c r="H45" s="8">
        <f t="shared" si="2"/>
        <v>81.235665543505959</v>
      </c>
      <c r="I45" s="8">
        <f t="shared" si="3"/>
        <v>111.16625310173698</v>
      </c>
      <c r="J45" s="8">
        <f t="shared" si="27"/>
        <v>4.0716612377850164E-3</v>
      </c>
      <c r="K45" s="8">
        <f t="shared" si="32"/>
        <v>1.834862385321101E-3</v>
      </c>
      <c r="L45" s="8">
        <f t="shared" si="33"/>
        <v>8.5119446304980694E-4</v>
      </c>
      <c r="M45" s="8">
        <f t="shared" si="34"/>
        <v>2.2371364653245361E-3</v>
      </c>
      <c r="N45" s="8">
        <f t="shared" si="4"/>
        <v>128.278932985615</v>
      </c>
      <c r="O45" s="8">
        <f t="shared" si="13"/>
        <v>140.32382420971473</v>
      </c>
      <c r="P45" s="8">
        <f t="shared" si="14"/>
        <v>88.818029843353358</v>
      </c>
      <c r="Q45" s="8">
        <f t="shared" si="15"/>
        <v>132.54437869822488</v>
      </c>
      <c r="R45" s="8">
        <f t="shared" si="35"/>
        <v>132.62818214413767</v>
      </c>
      <c r="S45" s="8">
        <f t="shared" si="36"/>
        <v>125.32708993251617</v>
      </c>
      <c r="T45" s="8">
        <f t="shared" si="37"/>
        <v>91.587018840940587</v>
      </c>
      <c r="U45" s="8">
        <f t="shared" si="38"/>
        <v>130.23255813953489</v>
      </c>
      <c r="X45" s="42" t="s">
        <v>52</v>
      </c>
      <c r="Y45" s="31">
        <v>466</v>
      </c>
      <c r="Z45" s="31">
        <v>466</v>
      </c>
      <c r="AA45" s="31">
        <v>466</v>
      </c>
      <c r="AB45" s="35">
        <v>466</v>
      </c>
      <c r="AC45" s="9"/>
      <c r="AD45" s="31"/>
      <c r="AE45" s="31"/>
      <c r="AF45" s="34"/>
      <c r="AG45" s="31"/>
      <c r="AH45" s="31"/>
    </row>
    <row r="46" spans="1:34" ht="15" thickBot="1" x14ac:dyDescent="0.35">
      <c r="A46" s="7">
        <v>40605</v>
      </c>
      <c r="B46" s="8">
        <v>1827.5</v>
      </c>
      <c r="C46" s="8">
        <v>814</v>
      </c>
      <c r="D46" s="8">
        <v>1416</v>
      </c>
      <c r="E46" s="8">
        <v>4.49</v>
      </c>
      <c r="F46" s="8">
        <f t="shared" si="0"/>
        <v>101.05059441526127</v>
      </c>
      <c r="G46" s="8">
        <f t="shared" si="1"/>
        <v>108.79443998930766</v>
      </c>
      <c r="H46" s="8">
        <f t="shared" si="2"/>
        <v>80.188011439250232</v>
      </c>
      <c r="I46" s="8">
        <f t="shared" si="3"/>
        <v>111.41439205955335</v>
      </c>
      <c r="J46" s="8">
        <f t="shared" si="27"/>
        <v>-1.1895106785617735E-2</v>
      </c>
      <c r="K46" s="8">
        <f t="shared" si="32"/>
        <v>-6.105006105006105E-3</v>
      </c>
      <c r="L46" s="8">
        <f t="shared" si="33"/>
        <v>-1.2896479609620077E-2</v>
      </c>
      <c r="M46" s="8">
        <f t="shared" si="34"/>
        <v>2.2321428571428093E-3</v>
      </c>
      <c r="N46" s="8">
        <f t="shared" si="4"/>
        <v>126.75304137940601</v>
      </c>
      <c r="O46" s="8">
        <f t="shared" si="13"/>
        <v>139.46714640623662</v>
      </c>
      <c r="P46" s="8">
        <f t="shared" si="14"/>
        <v>87.672589932511926</v>
      </c>
      <c r="Q46" s="8">
        <f t="shared" si="15"/>
        <v>132.84023668639054</v>
      </c>
      <c r="R46" s="8">
        <f t="shared" si="35"/>
        <v>131.0505557547508</v>
      </c>
      <c r="S46" s="8">
        <f t="shared" si="36"/>
        <v>124.56196728335551</v>
      </c>
      <c r="T46" s="8">
        <f t="shared" si="37"/>
        <v>90.405868719952494</v>
      </c>
      <c r="U46" s="8">
        <f t="shared" si="38"/>
        <v>130.52325581395351</v>
      </c>
      <c r="X46" s="43" t="s">
        <v>53</v>
      </c>
      <c r="Y46" s="32">
        <v>13.276088751201044</v>
      </c>
      <c r="Z46" s="32">
        <v>6.8957369953430003</v>
      </c>
      <c r="AA46" s="32">
        <v>11.520495789559464</v>
      </c>
      <c r="AB46" s="36">
        <v>3.4652009836252294E-2</v>
      </c>
      <c r="AC46" s="9"/>
      <c r="AD46" s="31"/>
      <c r="AE46" s="31"/>
      <c r="AF46" s="34"/>
      <c r="AG46" s="31"/>
      <c r="AH46" s="31"/>
    </row>
    <row r="47" spans="1:34" x14ac:dyDescent="0.3">
      <c r="A47" s="7">
        <v>40606</v>
      </c>
      <c r="B47" s="8">
        <v>1842.5</v>
      </c>
      <c r="C47" s="8">
        <v>811.5</v>
      </c>
      <c r="D47" s="8">
        <v>1430.9</v>
      </c>
      <c r="E47" s="8">
        <v>4.4800000000000004</v>
      </c>
      <c r="F47" s="8">
        <f t="shared" si="0"/>
        <v>101.88001105888857</v>
      </c>
      <c r="G47" s="8">
        <f t="shared" si="1"/>
        <v>108.46030473135524</v>
      </c>
      <c r="H47" s="8">
        <f t="shared" si="2"/>
        <v>81.031797717812964</v>
      </c>
      <c r="I47" s="8">
        <f t="shared" si="3"/>
        <v>111.16625310173698</v>
      </c>
      <c r="J47" s="8">
        <f t="shared" si="27"/>
        <v>8.2079343365253077E-3</v>
      </c>
      <c r="K47" s="8">
        <f t="shared" ref="K47:K110" si="39">(C47-C46)/C46</f>
        <v>-3.0712530712530711E-3</v>
      </c>
      <c r="L47" s="8">
        <f t="shared" ref="L47:L110" si="40">(D47-D46)/D46</f>
        <v>1.0522598870056561E-2</v>
      </c>
      <c r="M47" s="8">
        <f t="shared" ref="M47:M110" si="41">(E47-E46)/E46</f>
        <v>-2.2271714922048524E-3</v>
      </c>
      <c r="N47" s="8">
        <f t="shared" si="4"/>
        <v>127.79342202000305</v>
      </c>
      <c r="O47" s="8">
        <f t="shared" si="13"/>
        <v>139.03880750449758</v>
      </c>
      <c r="P47" s="8">
        <f t="shared" si="14"/>
        <v>88.595133428270714</v>
      </c>
      <c r="Q47" s="8">
        <f t="shared" si="15"/>
        <v>132.54437869822488</v>
      </c>
      <c r="R47" s="8">
        <f t="shared" si="35"/>
        <v>132.12621011115095</v>
      </c>
      <c r="S47" s="8">
        <f t="shared" si="36"/>
        <v>124.17940595877519</v>
      </c>
      <c r="T47" s="8">
        <f t="shared" si="37"/>
        <v>91.357173411991553</v>
      </c>
      <c r="U47" s="8">
        <f t="shared" si="38"/>
        <v>130.23255813953489</v>
      </c>
    </row>
    <row r="48" spans="1:34" x14ac:dyDescent="0.3">
      <c r="A48" s="7">
        <v>40609</v>
      </c>
      <c r="B48" s="8">
        <v>1820.5</v>
      </c>
      <c r="C48" s="8">
        <v>788.5</v>
      </c>
      <c r="D48" s="8">
        <v>1432.05</v>
      </c>
      <c r="E48" s="8">
        <v>4.3</v>
      </c>
      <c r="F48" s="8">
        <f t="shared" si="0"/>
        <v>100.66353331490185</v>
      </c>
      <c r="G48" s="8">
        <f t="shared" si="1"/>
        <v>105.38626035819298</v>
      </c>
      <c r="H48" s="8">
        <f t="shared" si="2"/>
        <v>81.096922162131563</v>
      </c>
      <c r="I48" s="8">
        <f t="shared" si="3"/>
        <v>106.69975186104217</v>
      </c>
      <c r="J48" s="8">
        <f t="shared" si="27"/>
        <v>-1.1940298507462687E-2</v>
      </c>
      <c r="K48" s="8">
        <f t="shared" si="39"/>
        <v>-2.8342575477510783E-2</v>
      </c>
      <c r="L48" s="8">
        <f t="shared" si="40"/>
        <v>8.0368998532382666E-4</v>
      </c>
      <c r="M48" s="8">
        <f t="shared" si="41"/>
        <v>-4.0178571428571556E-2</v>
      </c>
      <c r="N48" s="8">
        <f t="shared" si="4"/>
        <v>126.26753041379406</v>
      </c>
      <c r="O48" s="8">
        <f t="shared" si="13"/>
        <v>135.09808960849824</v>
      </c>
      <c r="P48" s="8">
        <f t="shared" si="14"/>
        <v>88.666336449755434</v>
      </c>
      <c r="Q48" s="8">
        <f t="shared" si="15"/>
        <v>127.21893491124261</v>
      </c>
      <c r="R48" s="8">
        <f t="shared" si="35"/>
        <v>130.54858372176409</v>
      </c>
      <c r="S48" s="8">
        <f t="shared" si="36"/>
        <v>120.65984177263616</v>
      </c>
      <c r="T48" s="8">
        <f t="shared" si="37"/>
        <v>91.43059625735026</v>
      </c>
      <c r="U48" s="8">
        <f t="shared" si="38"/>
        <v>125</v>
      </c>
    </row>
    <row r="49" spans="1:21" x14ac:dyDescent="0.3">
      <c r="A49" s="7">
        <v>40610</v>
      </c>
      <c r="B49" s="8">
        <v>1806</v>
      </c>
      <c r="C49" s="8">
        <v>791</v>
      </c>
      <c r="D49" s="8">
        <v>1428.95</v>
      </c>
      <c r="E49" s="8">
        <v>4.32</v>
      </c>
      <c r="F49" s="8">
        <f t="shared" si="0"/>
        <v>99.861763892728789</v>
      </c>
      <c r="G49" s="8">
        <f t="shared" si="1"/>
        <v>105.72039561614541</v>
      </c>
      <c r="H49" s="8">
        <f t="shared" si="2"/>
        <v>80.921369312229245</v>
      </c>
      <c r="I49" s="8">
        <f t="shared" si="3"/>
        <v>107.19602977667493</v>
      </c>
      <c r="J49" s="8">
        <f t="shared" si="27"/>
        <v>-7.964844822850866E-3</v>
      </c>
      <c r="K49" s="8">
        <f t="shared" si="39"/>
        <v>3.1705770450221942E-3</v>
      </c>
      <c r="L49" s="8">
        <f t="shared" si="40"/>
        <v>-2.1647288851645609E-3</v>
      </c>
      <c r="M49" s="8">
        <f t="shared" si="41"/>
        <v>4.6511627906977819E-3</v>
      </c>
      <c r="N49" s="8">
        <f t="shared" si="4"/>
        <v>125.2618291278836</v>
      </c>
      <c r="O49" s="8">
        <f t="shared" si="13"/>
        <v>135.52642851023731</v>
      </c>
      <c r="P49" s="8">
        <f t="shared" si="14"/>
        <v>88.47439787010093</v>
      </c>
      <c r="Q49" s="8">
        <f t="shared" si="15"/>
        <v>127.81065088757397</v>
      </c>
      <c r="R49" s="8">
        <f t="shared" si="35"/>
        <v>129.50878451057724</v>
      </c>
      <c r="S49" s="8">
        <f t="shared" si="36"/>
        <v>121.04240309721648</v>
      </c>
      <c r="T49" s="8">
        <f t="shared" si="37"/>
        <v>91.232673804644165</v>
      </c>
      <c r="U49" s="8">
        <f t="shared" si="38"/>
        <v>125.58139534883721</v>
      </c>
    </row>
    <row r="50" spans="1:21" x14ac:dyDescent="0.3">
      <c r="A50" s="7">
        <v>40611</v>
      </c>
      <c r="B50" s="8">
        <v>1802.5</v>
      </c>
      <c r="C50" s="8">
        <v>781</v>
      </c>
      <c r="D50" s="8">
        <v>1430.97</v>
      </c>
      <c r="E50" s="8">
        <v>4.2</v>
      </c>
      <c r="F50" s="8">
        <f t="shared" si="0"/>
        <v>99.668233342549073</v>
      </c>
      <c r="G50" s="8">
        <f t="shared" si="1"/>
        <v>104.38385458433572</v>
      </c>
      <c r="H50" s="8">
        <f t="shared" si="2"/>
        <v>81.035761814423651</v>
      </c>
      <c r="I50" s="8">
        <f t="shared" si="3"/>
        <v>104.21836228287842</v>
      </c>
      <c r="J50" s="8">
        <f t="shared" si="27"/>
        <v>-1.937984496124031E-3</v>
      </c>
      <c r="K50" s="8">
        <f t="shared" si="39"/>
        <v>-1.2642225031605562E-2</v>
      </c>
      <c r="L50" s="8">
        <f t="shared" si="40"/>
        <v>1.4136253892718302E-3</v>
      </c>
      <c r="M50" s="8">
        <f t="shared" si="41"/>
        <v>-2.7777777777777801E-2</v>
      </c>
      <c r="N50" s="8">
        <f t="shared" si="4"/>
        <v>125.01907364507761</v>
      </c>
      <c r="O50" s="8">
        <f t="shared" si="13"/>
        <v>133.8130729032811</v>
      </c>
      <c r="P50" s="8">
        <f t="shared" si="14"/>
        <v>88.599467525230651</v>
      </c>
      <c r="Q50" s="8">
        <f t="shared" si="15"/>
        <v>124.26035502958581</v>
      </c>
      <c r="R50" s="8">
        <f t="shared" si="35"/>
        <v>129.25779849408389</v>
      </c>
      <c r="S50" s="8">
        <f t="shared" si="36"/>
        <v>119.51215779889517</v>
      </c>
      <c r="T50" s="8">
        <f t="shared" si="37"/>
        <v>91.361642628665564</v>
      </c>
      <c r="U50" s="8">
        <f t="shared" si="38"/>
        <v>122.09302325581397</v>
      </c>
    </row>
    <row r="51" spans="1:21" x14ac:dyDescent="0.3">
      <c r="A51" s="7">
        <v>40612</v>
      </c>
      <c r="B51" s="8">
        <v>1764.5</v>
      </c>
      <c r="C51" s="8">
        <v>768</v>
      </c>
      <c r="D51" s="8">
        <v>1411.8</v>
      </c>
      <c r="E51" s="8">
        <v>4.16</v>
      </c>
      <c r="F51" s="8">
        <f t="shared" si="0"/>
        <v>97.567044512026541</v>
      </c>
      <c r="G51" s="8">
        <f t="shared" si="1"/>
        <v>102.64635124298316</v>
      </c>
      <c r="H51" s="8">
        <f t="shared" si="2"/>
        <v>79.950165642608368</v>
      </c>
      <c r="I51" s="8">
        <f t="shared" si="3"/>
        <v>103.2258064516129</v>
      </c>
      <c r="J51" s="8">
        <f t="shared" si="27"/>
        <v>-2.1081830790568655E-2</v>
      </c>
      <c r="K51" s="8">
        <f t="shared" si="39"/>
        <v>-1.6645326504481434E-2</v>
      </c>
      <c r="L51" s="8">
        <f t="shared" si="40"/>
        <v>-1.3396507264303286E-2</v>
      </c>
      <c r="M51" s="8">
        <f t="shared" si="41"/>
        <v>-9.5238095238095316E-3</v>
      </c>
      <c r="N51" s="8">
        <f t="shared" si="4"/>
        <v>122.38344268889844</v>
      </c>
      <c r="O51" s="8">
        <f t="shared" si="13"/>
        <v>131.585710614238</v>
      </c>
      <c r="P51" s="8">
        <f t="shared" si="14"/>
        <v>87.412544114915491</v>
      </c>
      <c r="Q51" s="8">
        <f t="shared" si="15"/>
        <v>123.07692307692308</v>
      </c>
      <c r="R51" s="8">
        <f t="shared" si="35"/>
        <v>126.53280745787021</v>
      </c>
      <c r="S51" s="8">
        <f t="shared" si="36"/>
        <v>117.52283891107744</v>
      </c>
      <c r="T51" s="8">
        <f t="shared" si="37"/>
        <v>90.137715719511959</v>
      </c>
      <c r="U51" s="8">
        <f t="shared" si="38"/>
        <v>120.93023255813955</v>
      </c>
    </row>
    <row r="52" spans="1:21" x14ac:dyDescent="0.3">
      <c r="A52" s="7">
        <v>40613</v>
      </c>
      <c r="B52" s="8">
        <v>1781</v>
      </c>
      <c r="C52" s="8">
        <v>760.5</v>
      </c>
      <c r="D52" s="8">
        <v>1417.45</v>
      </c>
      <c r="E52" s="8">
        <v>4.16</v>
      </c>
      <c r="F52" s="8">
        <f t="shared" si="0"/>
        <v>98.479402820016588</v>
      </c>
      <c r="G52" s="8">
        <f t="shared" si="1"/>
        <v>101.6439454691259</v>
      </c>
      <c r="H52" s="8">
        <f t="shared" si="2"/>
        <v>80.270124869043244</v>
      </c>
      <c r="I52" s="8">
        <f t="shared" si="3"/>
        <v>103.2258064516129</v>
      </c>
      <c r="J52" s="8">
        <f t="shared" si="27"/>
        <v>9.3510909606120719E-3</v>
      </c>
      <c r="K52" s="8">
        <f t="shared" si="39"/>
        <v>-9.765625E-3</v>
      </c>
      <c r="L52" s="8">
        <f t="shared" si="40"/>
        <v>4.0019832837513043E-3</v>
      </c>
      <c r="M52" s="8">
        <f t="shared" si="41"/>
        <v>0</v>
      </c>
      <c r="N52" s="8">
        <f t="shared" si="4"/>
        <v>123.52786139355518</v>
      </c>
      <c r="O52" s="8">
        <f t="shared" si="13"/>
        <v>130.30069390902082</v>
      </c>
      <c r="P52" s="8">
        <f t="shared" si="14"/>
        <v>87.762367655253541</v>
      </c>
      <c r="Q52" s="8">
        <f t="shared" si="15"/>
        <v>123.07692307692308</v>
      </c>
      <c r="R52" s="8">
        <f t="shared" si="35"/>
        <v>127.71602724991035</v>
      </c>
      <c r="S52" s="8">
        <f t="shared" si="36"/>
        <v>116.37515493733646</v>
      </c>
      <c r="T52" s="8">
        <f t="shared" si="37"/>
        <v>90.498445351056972</v>
      </c>
      <c r="U52" s="8">
        <f t="shared" si="38"/>
        <v>120.93023255813955</v>
      </c>
    </row>
    <row r="53" spans="1:21" x14ac:dyDescent="0.3">
      <c r="A53" s="7">
        <v>40616</v>
      </c>
      <c r="B53" s="8">
        <v>1756</v>
      </c>
      <c r="C53" s="8">
        <v>745.5</v>
      </c>
      <c r="D53" s="8">
        <v>1426.4</v>
      </c>
      <c r="E53" s="8">
        <v>4.16</v>
      </c>
      <c r="F53" s="8">
        <f t="shared" si="0"/>
        <v>97.097041747304388</v>
      </c>
      <c r="G53" s="8">
        <f t="shared" si="1"/>
        <v>99.639133921411386</v>
      </c>
      <c r="H53" s="8">
        <f t="shared" si="2"/>
        <v>80.776962935696702</v>
      </c>
      <c r="I53" s="8">
        <f t="shared" si="3"/>
        <v>103.2258064516129</v>
      </c>
      <c r="J53" s="8">
        <f t="shared" si="27"/>
        <v>-1.403705783267827E-2</v>
      </c>
      <c r="K53" s="8">
        <f t="shared" si="39"/>
        <v>-1.9723865877712032E-2</v>
      </c>
      <c r="L53" s="8">
        <f t="shared" si="40"/>
        <v>6.3141557021412012E-3</v>
      </c>
      <c r="M53" s="8">
        <f t="shared" si="41"/>
        <v>0</v>
      </c>
      <c r="N53" s="8">
        <f t="shared" si="4"/>
        <v>121.7938936592268</v>
      </c>
      <c r="O53" s="8">
        <f t="shared" si="13"/>
        <v>127.73066049858647</v>
      </c>
      <c r="P53" s="8">
        <f t="shared" si="14"/>
        <v>88.316512909417384</v>
      </c>
      <c r="Q53" s="8">
        <f t="shared" si="15"/>
        <v>123.07692307692308</v>
      </c>
      <c r="R53" s="8">
        <f t="shared" si="35"/>
        <v>125.92326998924347</v>
      </c>
      <c r="S53" s="8">
        <f t="shared" si="36"/>
        <v>114.07978698985448</v>
      </c>
      <c r="T53" s="8">
        <f t="shared" si="37"/>
        <v>91.069866625805261</v>
      </c>
      <c r="U53" s="8">
        <f t="shared" si="38"/>
        <v>120.93023255813955</v>
      </c>
    </row>
    <row r="54" spans="1:21" x14ac:dyDescent="0.3">
      <c r="A54" s="7">
        <v>40617</v>
      </c>
      <c r="B54" s="8">
        <v>1701</v>
      </c>
      <c r="C54" s="8">
        <v>705.5</v>
      </c>
      <c r="D54" s="8">
        <v>1395.7</v>
      </c>
      <c r="E54" s="8">
        <v>4.13</v>
      </c>
      <c r="F54" s="8">
        <f t="shared" si="0"/>
        <v>94.055847387337579</v>
      </c>
      <c r="G54" s="8">
        <f t="shared" si="1"/>
        <v>94.292969794172677</v>
      </c>
      <c r="H54" s="8">
        <f t="shared" si="2"/>
        <v>79.038423422147986</v>
      </c>
      <c r="I54" s="8">
        <f t="shared" si="3"/>
        <v>102.48138957816377</v>
      </c>
      <c r="J54" s="8">
        <f t="shared" si="27"/>
        <v>-3.1321184510250573E-2</v>
      </c>
      <c r="K54" s="8">
        <f t="shared" si="39"/>
        <v>-5.3655264922870559E-2</v>
      </c>
      <c r="L54" s="8">
        <f t="shared" si="40"/>
        <v>-2.1522714526079671E-2</v>
      </c>
      <c r="M54" s="8">
        <f t="shared" si="41"/>
        <v>-7.2115384615385209E-3</v>
      </c>
      <c r="N54" s="8">
        <f t="shared" si="4"/>
        <v>117.97916464370431</v>
      </c>
      <c r="O54" s="8">
        <f t="shared" si="13"/>
        <v>120.87723807076158</v>
      </c>
      <c r="P54" s="8">
        <f t="shared" si="14"/>
        <v>86.415701814129164</v>
      </c>
      <c r="Q54" s="8">
        <f t="shared" si="15"/>
        <v>122.18934911242603</v>
      </c>
      <c r="R54" s="8">
        <f t="shared" si="35"/>
        <v>121.97920401577626</v>
      </c>
      <c r="S54" s="8">
        <f t="shared" si="36"/>
        <v>107.95880579656918</v>
      </c>
      <c r="T54" s="8">
        <f t="shared" si="37"/>
        <v>89.109795884489913</v>
      </c>
      <c r="U54" s="8">
        <f t="shared" si="38"/>
        <v>120.05813953488371</v>
      </c>
    </row>
    <row r="55" spans="1:21" x14ac:dyDescent="0.3">
      <c r="A55" s="7">
        <v>40618</v>
      </c>
      <c r="B55" s="8">
        <v>1694.5</v>
      </c>
      <c r="C55" s="8">
        <v>698.5</v>
      </c>
      <c r="D55" s="8">
        <v>1398.88</v>
      </c>
      <c r="E55" s="8">
        <v>4.2</v>
      </c>
      <c r="F55" s="8">
        <f t="shared" si="0"/>
        <v>93.696433508432392</v>
      </c>
      <c r="G55" s="8">
        <f t="shared" si="1"/>
        <v>93.357391071905909</v>
      </c>
      <c r="H55" s="8">
        <f t="shared" si="2"/>
        <v>79.218506668176815</v>
      </c>
      <c r="I55" s="8">
        <f t="shared" si="3"/>
        <v>104.21836228287842</v>
      </c>
      <c r="J55" s="8">
        <f t="shared" si="27"/>
        <v>-3.8212815990593769E-3</v>
      </c>
      <c r="K55" s="8">
        <f t="shared" si="39"/>
        <v>-9.922041105598866E-3</v>
      </c>
      <c r="L55" s="8">
        <f t="shared" si="40"/>
        <v>2.2784265959733922E-3</v>
      </c>
      <c r="M55" s="8">
        <f t="shared" si="41"/>
        <v>1.6949152542372951E-2</v>
      </c>
      <c r="N55" s="8">
        <f t="shared" si="4"/>
        <v>117.52833303277892</v>
      </c>
      <c r="O55" s="8">
        <f t="shared" si="13"/>
        <v>119.67788914589224</v>
      </c>
      <c r="P55" s="8">
        <f t="shared" si="14"/>
        <v>86.612593647452186</v>
      </c>
      <c r="Q55" s="8">
        <f t="shared" si="15"/>
        <v>124.26035502958581</v>
      </c>
      <c r="R55" s="8">
        <f t="shared" si="35"/>
        <v>121.51308712800287</v>
      </c>
      <c r="S55" s="8">
        <f t="shared" si="36"/>
        <v>106.88763408774426</v>
      </c>
      <c r="T55" s="8">
        <f t="shared" si="37"/>
        <v>89.312826013394883</v>
      </c>
      <c r="U55" s="8">
        <f t="shared" si="38"/>
        <v>122.09302325581397</v>
      </c>
    </row>
    <row r="56" spans="1:21" x14ac:dyDescent="0.3">
      <c r="A56" s="7">
        <v>40619</v>
      </c>
      <c r="B56" s="8">
        <v>1700.5</v>
      </c>
      <c r="C56" s="8">
        <v>709</v>
      </c>
      <c r="D56" s="8">
        <v>1403.72</v>
      </c>
      <c r="E56" s="8">
        <v>4.34</v>
      </c>
      <c r="F56" s="8">
        <f t="shared" si="0"/>
        <v>94.02820016588332</v>
      </c>
      <c r="G56" s="8">
        <f t="shared" si="1"/>
        <v>94.760759155306062</v>
      </c>
      <c r="H56" s="8">
        <f t="shared" si="2"/>
        <v>79.492595633830746</v>
      </c>
      <c r="I56" s="8">
        <f t="shared" si="3"/>
        <v>107.69230769230769</v>
      </c>
      <c r="J56" s="8">
        <f t="shared" si="27"/>
        <v>3.5408675125405725E-3</v>
      </c>
      <c r="K56" s="8">
        <f t="shared" si="39"/>
        <v>1.5032211882605583E-2</v>
      </c>
      <c r="L56" s="8">
        <f t="shared" si="40"/>
        <v>3.4599107857714155E-3</v>
      </c>
      <c r="M56" s="8">
        <f t="shared" si="41"/>
        <v>3.3333333333333257E-2</v>
      </c>
      <c r="N56" s="8">
        <f t="shared" si="4"/>
        <v>117.94448528901775</v>
      </c>
      <c r="O56" s="8">
        <f t="shared" si="13"/>
        <v>121.47691253319628</v>
      </c>
      <c r="P56" s="8">
        <f t="shared" si="14"/>
        <v>86.912265494396635</v>
      </c>
      <c r="Q56" s="8">
        <f t="shared" si="15"/>
        <v>128.40236686390531</v>
      </c>
      <c r="R56" s="8">
        <f t="shared" si="35"/>
        <v>121.94334887056293</v>
      </c>
      <c r="S56" s="8">
        <f t="shared" si="36"/>
        <v>108.49439165098164</v>
      </c>
      <c r="T56" s="8">
        <f t="shared" si="37"/>
        <v>89.621840423426363</v>
      </c>
      <c r="U56" s="8">
        <f t="shared" si="38"/>
        <v>126.16279069767442</v>
      </c>
    </row>
    <row r="57" spans="1:21" x14ac:dyDescent="0.3">
      <c r="A57" s="7">
        <v>40620</v>
      </c>
      <c r="B57" s="8">
        <v>1722</v>
      </c>
      <c r="C57" s="8">
        <v>731.5</v>
      </c>
      <c r="D57" s="8">
        <v>1418.9</v>
      </c>
      <c r="E57" s="8">
        <v>4.3099999999999996</v>
      </c>
      <c r="F57" s="8">
        <f t="shared" si="0"/>
        <v>95.217030688415818</v>
      </c>
      <c r="G57" s="8">
        <f t="shared" si="1"/>
        <v>97.767976476877834</v>
      </c>
      <c r="H57" s="8">
        <f t="shared" si="2"/>
        <v>80.352238298836269</v>
      </c>
      <c r="I57" s="8">
        <f t="shared" si="3"/>
        <v>106.94789081885854</v>
      </c>
      <c r="J57" s="8">
        <f t="shared" si="27"/>
        <v>1.2643340194060571E-2</v>
      </c>
      <c r="K57" s="8">
        <f t="shared" si="39"/>
        <v>3.1734837799717912E-2</v>
      </c>
      <c r="L57" s="8">
        <f t="shared" si="40"/>
        <v>1.0814122474567622E-2</v>
      </c>
      <c r="M57" s="8">
        <f t="shared" si="41"/>
        <v>-6.9124423963134217E-3</v>
      </c>
      <c r="N57" s="8">
        <f t="shared" si="4"/>
        <v>119.43569754054018</v>
      </c>
      <c r="O57" s="8">
        <f t="shared" si="13"/>
        <v>125.33196264884778</v>
      </c>
      <c r="P57" s="8">
        <f t="shared" si="14"/>
        <v>87.852145377995186</v>
      </c>
      <c r="Q57" s="8">
        <f t="shared" si="15"/>
        <v>127.51479289940828</v>
      </c>
      <c r="R57" s="8">
        <f t="shared" si="35"/>
        <v>123.48512011473647</v>
      </c>
      <c r="S57" s="8">
        <f t="shared" si="36"/>
        <v>111.93744357220463</v>
      </c>
      <c r="T57" s="8">
        <f t="shared" si="37"/>
        <v>90.59102198216145</v>
      </c>
      <c r="U57" s="8">
        <f t="shared" si="38"/>
        <v>125.29069767441861</v>
      </c>
    </row>
    <row r="58" spans="1:21" x14ac:dyDescent="0.3">
      <c r="A58" s="7">
        <v>40623</v>
      </c>
      <c r="B58" s="8">
        <v>1745.75</v>
      </c>
      <c r="C58" s="8">
        <v>747.25</v>
      </c>
      <c r="D58" s="8">
        <v>1427.68</v>
      </c>
      <c r="E58" s="8">
        <v>4.26</v>
      </c>
      <c r="F58" s="8">
        <f t="shared" si="0"/>
        <v>96.530273707492398</v>
      </c>
      <c r="G58" s="8">
        <f t="shared" si="1"/>
        <v>99.873028601978078</v>
      </c>
      <c r="H58" s="8">
        <f t="shared" si="2"/>
        <v>80.849449273720879</v>
      </c>
      <c r="I58" s="8">
        <f t="shared" si="3"/>
        <v>105.70719602977667</v>
      </c>
      <c r="J58" s="8">
        <f t="shared" si="27"/>
        <v>1.3792102206736353E-2</v>
      </c>
      <c r="K58" s="8">
        <f t="shared" si="39"/>
        <v>2.1531100478468901E-2</v>
      </c>
      <c r="L58" s="8">
        <f t="shared" si="40"/>
        <v>6.1878920290365583E-3</v>
      </c>
      <c r="M58" s="8">
        <f t="shared" si="41"/>
        <v>-1.1600928074245899E-2</v>
      </c>
      <c r="N58" s="8">
        <f t="shared" si="4"/>
        <v>121.08296688815214</v>
      </c>
      <c r="O58" s="8">
        <f t="shared" si="13"/>
        <v>128.03049772980381</v>
      </c>
      <c r="P58" s="8">
        <f t="shared" si="14"/>
        <v>88.39576496811344</v>
      </c>
      <c r="Q58" s="8">
        <f t="shared" si="15"/>
        <v>126.03550295857988</v>
      </c>
      <c r="R58" s="8">
        <f t="shared" si="35"/>
        <v>125.18823951237002</v>
      </c>
      <c r="S58" s="8">
        <f t="shared" si="36"/>
        <v>114.3475799170607</v>
      </c>
      <c r="T58" s="8">
        <f t="shared" si="37"/>
        <v>91.151589444987138</v>
      </c>
      <c r="U58" s="8">
        <f t="shared" si="38"/>
        <v>123.83720930232558</v>
      </c>
    </row>
    <row r="59" spans="1:21" x14ac:dyDescent="0.3">
      <c r="A59" s="7">
        <v>40624</v>
      </c>
      <c r="B59" s="8">
        <v>1738.5</v>
      </c>
      <c r="C59" s="8">
        <v>737</v>
      </c>
      <c r="D59" s="8">
        <v>1427.65</v>
      </c>
      <c r="E59" s="8">
        <v>4.3</v>
      </c>
      <c r="F59" s="8">
        <f t="shared" si="0"/>
        <v>96.129388996405865</v>
      </c>
      <c r="G59" s="8">
        <f t="shared" si="1"/>
        <v>98.50307404437315</v>
      </c>
      <c r="H59" s="8">
        <f t="shared" si="2"/>
        <v>80.847750375173447</v>
      </c>
      <c r="I59" s="8">
        <f t="shared" si="3"/>
        <v>106.69975186104217</v>
      </c>
      <c r="J59" s="8">
        <f t="shared" si="27"/>
        <v>-4.1529428612344264E-3</v>
      </c>
      <c r="K59" s="8">
        <f t="shared" si="39"/>
        <v>-1.3716962194713951E-2</v>
      </c>
      <c r="L59" s="8">
        <f t="shared" si="40"/>
        <v>-2.1013112181982457E-5</v>
      </c>
      <c r="M59" s="8">
        <f t="shared" si="41"/>
        <v>9.3896713615023563E-3</v>
      </c>
      <c r="N59" s="8">
        <f t="shared" si="4"/>
        <v>120.5801162451969</v>
      </c>
      <c r="O59" s="8">
        <f t="shared" si="13"/>
        <v>126.27430823267369</v>
      </c>
      <c r="P59" s="8">
        <f t="shared" si="14"/>
        <v>88.393907497987755</v>
      </c>
      <c r="Q59" s="8">
        <f t="shared" si="15"/>
        <v>127.21893491124261</v>
      </c>
      <c r="R59" s="8">
        <f t="shared" si="35"/>
        <v>124.66833990677661</v>
      </c>
      <c r="S59" s="8">
        <f t="shared" si="36"/>
        <v>112.77907848628135</v>
      </c>
      <c r="T59" s="8">
        <f t="shared" si="37"/>
        <v>91.149674066412572</v>
      </c>
      <c r="U59" s="8">
        <f t="shared" si="38"/>
        <v>125</v>
      </c>
    </row>
    <row r="60" spans="1:21" x14ac:dyDescent="0.3">
      <c r="A60" s="7">
        <v>40625</v>
      </c>
      <c r="B60" s="8">
        <v>1757.5</v>
      </c>
      <c r="C60" s="8">
        <v>749</v>
      </c>
      <c r="D60" s="8">
        <v>1437.4</v>
      </c>
      <c r="E60" s="8">
        <v>4.41</v>
      </c>
      <c r="F60" s="8">
        <f t="shared" si="0"/>
        <v>97.179983411667124</v>
      </c>
      <c r="G60" s="8">
        <f t="shared" si="1"/>
        <v>100.10692328254476</v>
      </c>
      <c r="H60" s="8">
        <f t="shared" si="2"/>
        <v>81.399892403091997</v>
      </c>
      <c r="I60" s="8">
        <f t="shared" si="3"/>
        <v>109.42928039702234</v>
      </c>
      <c r="J60" s="8">
        <f t="shared" si="27"/>
        <v>1.092896174863388E-2</v>
      </c>
      <c r="K60" s="8">
        <f t="shared" si="39"/>
        <v>1.6282225237449117E-2</v>
      </c>
      <c r="L60" s="8">
        <f t="shared" si="40"/>
        <v>6.8294049662032006E-3</v>
      </c>
      <c r="M60" s="8">
        <f t="shared" si="41"/>
        <v>2.5581395348837285E-2</v>
      </c>
      <c r="N60" s="8">
        <f t="shared" si="4"/>
        <v>121.89793172328649</v>
      </c>
      <c r="O60" s="8">
        <f t="shared" si="13"/>
        <v>128.33033496102118</v>
      </c>
      <c r="P60" s="8">
        <f t="shared" si="14"/>
        <v>88.997585288836618</v>
      </c>
      <c r="Q60" s="8">
        <f t="shared" si="15"/>
        <v>130.47337278106511</v>
      </c>
      <c r="R60" s="8">
        <f t="shared" si="35"/>
        <v>126.03083542488346</v>
      </c>
      <c r="S60" s="8">
        <f t="shared" si="36"/>
        <v>114.61537284426693</v>
      </c>
      <c r="T60" s="8">
        <f t="shared" si="37"/>
        <v>91.772172103149529</v>
      </c>
      <c r="U60" s="8">
        <f t="shared" si="38"/>
        <v>128.19767441860466</v>
      </c>
    </row>
    <row r="61" spans="1:21" x14ac:dyDescent="0.3">
      <c r="A61" s="7">
        <v>40626</v>
      </c>
      <c r="B61" s="8">
        <v>1755.5</v>
      </c>
      <c r="C61" s="8">
        <v>751.5</v>
      </c>
      <c r="D61" s="8">
        <v>1430.65</v>
      </c>
      <c r="E61" s="8">
        <v>4.4000000000000004</v>
      </c>
      <c r="F61" s="8">
        <f t="shared" si="0"/>
        <v>97.069394525850157</v>
      </c>
      <c r="G61" s="8">
        <f t="shared" si="1"/>
        <v>100.44105854049718</v>
      </c>
      <c r="H61" s="8">
        <f t="shared" si="2"/>
        <v>81.017640229917603</v>
      </c>
      <c r="I61" s="8">
        <f t="shared" si="3"/>
        <v>109.18114143920596</v>
      </c>
      <c r="J61" s="8">
        <f t="shared" si="27"/>
        <v>-1.1379800853485065E-3</v>
      </c>
      <c r="K61" s="8">
        <f t="shared" si="39"/>
        <v>3.3377837116154874E-3</v>
      </c>
      <c r="L61" s="8">
        <f t="shared" si="40"/>
        <v>-4.6959788507026576E-3</v>
      </c>
      <c r="M61" s="8">
        <f t="shared" si="41"/>
        <v>-2.2675736961450762E-3</v>
      </c>
      <c r="N61" s="8">
        <f t="shared" si="4"/>
        <v>121.75921430454022</v>
      </c>
      <c r="O61" s="8">
        <f t="shared" si="13"/>
        <v>128.75867386276022</v>
      </c>
      <c r="P61" s="8">
        <f t="shared" si="14"/>
        <v>88.579654510556637</v>
      </c>
      <c r="Q61" s="8">
        <f t="shared" si="15"/>
        <v>130.17751479289942</v>
      </c>
      <c r="R61" s="8">
        <f t="shared" si="35"/>
        <v>125.88741484403012</v>
      </c>
      <c r="S61" s="8">
        <f t="shared" si="36"/>
        <v>114.99793416884727</v>
      </c>
      <c r="T61" s="8">
        <f t="shared" si="37"/>
        <v>91.341211923870091</v>
      </c>
      <c r="U61" s="8">
        <f t="shared" si="38"/>
        <v>127.90697674418605</v>
      </c>
    </row>
    <row r="62" spans="1:21" x14ac:dyDescent="0.3">
      <c r="A62" s="7">
        <v>40627</v>
      </c>
      <c r="B62" s="8">
        <v>1750</v>
      </c>
      <c r="C62" s="8">
        <v>750</v>
      </c>
      <c r="D62" s="8">
        <v>1429.74</v>
      </c>
      <c r="E62" s="8">
        <v>4.3899999999999997</v>
      </c>
      <c r="F62" s="8">
        <f t="shared" si="0"/>
        <v>96.765275089853475</v>
      </c>
      <c r="G62" s="8">
        <f t="shared" si="1"/>
        <v>100.24057738572574</v>
      </c>
      <c r="H62" s="8">
        <f t="shared" si="2"/>
        <v>80.96610697397854</v>
      </c>
      <c r="I62" s="8">
        <f t="shared" si="3"/>
        <v>108.93300248138958</v>
      </c>
      <c r="J62" s="8">
        <f t="shared" si="27"/>
        <v>-3.1330105383081744E-3</v>
      </c>
      <c r="K62" s="8">
        <f t="shared" si="39"/>
        <v>-1.996007984031936E-3</v>
      </c>
      <c r="L62" s="8">
        <f t="shared" si="40"/>
        <v>-6.3607451158570005E-4</v>
      </c>
      <c r="M62" s="8">
        <f t="shared" si="41"/>
        <v>-2.2727272727274261E-3</v>
      </c>
      <c r="N62" s="8">
        <f t="shared" si="4"/>
        <v>121.37774140298798</v>
      </c>
      <c r="O62" s="8">
        <f t="shared" si="13"/>
        <v>128.50167052171679</v>
      </c>
      <c r="P62" s="8">
        <f t="shared" si="14"/>
        <v>88.523311250077398</v>
      </c>
      <c r="Q62" s="8">
        <f t="shared" si="15"/>
        <v>129.88165680473372</v>
      </c>
      <c r="R62" s="8">
        <f t="shared" si="35"/>
        <v>125.49300824668339</v>
      </c>
      <c r="S62" s="8">
        <f t="shared" si="36"/>
        <v>114.76839737409907</v>
      </c>
      <c r="T62" s="8">
        <f t="shared" si="37"/>
        <v>91.283112107107968</v>
      </c>
      <c r="U62" s="8">
        <f t="shared" si="38"/>
        <v>127.61627906976743</v>
      </c>
    </row>
    <row r="63" spans="1:21" x14ac:dyDescent="0.3">
      <c r="A63" s="7">
        <v>40630</v>
      </c>
      <c r="B63" s="8">
        <v>1745.5</v>
      </c>
      <c r="C63" s="8">
        <v>745.5</v>
      </c>
      <c r="D63" s="8">
        <v>1420.4</v>
      </c>
      <c r="E63" s="8">
        <v>4.32</v>
      </c>
      <c r="F63" s="8">
        <f t="shared" si="0"/>
        <v>96.516450096765269</v>
      </c>
      <c r="G63" s="8">
        <f t="shared" si="1"/>
        <v>99.639133921411386</v>
      </c>
      <c r="H63" s="8">
        <f t="shared" si="2"/>
        <v>80.437183226208347</v>
      </c>
      <c r="I63" s="8">
        <f t="shared" si="3"/>
        <v>107.19602977667493</v>
      </c>
      <c r="J63" s="8">
        <f t="shared" si="27"/>
        <v>-2.5714285714285713E-3</v>
      </c>
      <c r="K63" s="8">
        <f t="shared" si="39"/>
        <v>-6.0000000000000001E-3</v>
      </c>
      <c r="L63" s="8">
        <f t="shared" si="40"/>
        <v>-6.5326562871570485E-3</v>
      </c>
      <c r="M63" s="8">
        <f t="shared" si="41"/>
        <v>-1.5945330296127425E-2</v>
      </c>
      <c r="N63" s="8">
        <f t="shared" si="4"/>
        <v>121.06562721080887</v>
      </c>
      <c r="O63" s="8">
        <f t="shared" si="13"/>
        <v>127.73066049858647</v>
      </c>
      <c r="P63" s="8">
        <f t="shared" si="14"/>
        <v>87.945018884279619</v>
      </c>
      <c r="Q63" s="8">
        <f t="shared" si="15"/>
        <v>127.81065088757397</v>
      </c>
      <c r="R63" s="8">
        <f t="shared" si="35"/>
        <v>125.17031193976335</v>
      </c>
      <c r="S63" s="8">
        <f t="shared" si="36"/>
        <v>114.07978698985448</v>
      </c>
      <c r="T63" s="8">
        <f t="shared" si="37"/>
        <v>90.68679091089021</v>
      </c>
      <c r="U63" s="8">
        <f t="shared" si="38"/>
        <v>125.58139534883721</v>
      </c>
    </row>
    <row r="64" spans="1:21" x14ac:dyDescent="0.3">
      <c r="A64" s="7">
        <v>40631</v>
      </c>
      <c r="B64" s="8">
        <v>1741</v>
      </c>
      <c r="C64" s="8">
        <v>754.5</v>
      </c>
      <c r="D64" s="8">
        <v>1418.5</v>
      </c>
      <c r="E64" s="8">
        <v>4.34</v>
      </c>
      <c r="F64" s="8">
        <f t="shared" si="0"/>
        <v>96.267625103677076</v>
      </c>
      <c r="G64" s="8">
        <f t="shared" si="1"/>
        <v>100.84202085004009</v>
      </c>
      <c r="H64" s="8">
        <f t="shared" si="2"/>
        <v>80.32958631820371</v>
      </c>
      <c r="I64" s="8">
        <f t="shared" si="3"/>
        <v>107.69230769230769</v>
      </c>
      <c r="J64" s="8">
        <f t="shared" si="27"/>
        <v>-2.5780578630764826E-3</v>
      </c>
      <c r="K64" s="8">
        <f t="shared" si="39"/>
        <v>1.2072434607645875E-2</v>
      </c>
      <c r="L64" s="8">
        <f t="shared" si="40"/>
        <v>-1.3376513658125112E-3</v>
      </c>
      <c r="M64" s="8">
        <f t="shared" si="41"/>
        <v>4.6296296296295305E-3</v>
      </c>
      <c r="N64" s="8">
        <f t="shared" si="4"/>
        <v>120.75351301862976</v>
      </c>
      <c r="O64" s="8">
        <f t="shared" si="13"/>
        <v>129.27268054484708</v>
      </c>
      <c r="P64" s="8">
        <f t="shared" si="14"/>
        <v>87.827379109652654</v>
      </c>
      <c r="Q64" s="8">
        <f t="shared" si="15"/>
        <v>128.40236686390531</v>
      </c>
      <c r="R64" s="8">
        <f t="shared" si="35"/>
        <v>124.84761563284333</v>
      </c>
      <c r="S64" s="8">
        <f t="shared" si="36"/>
        <v>115.45700775834366</v>
      </c>
      <c r="T64" s="8">
        <f t="shared" si="37"/>
        <v>90.565483601167102</v>
      </c>
      <c r="U64" s="8">
        <f t="shared" si="38"/>
        <v>126.16279069767442</v>
      </c>
    </row>
    <row r="65" spans="1:21" x14ac:dyDescent="0.3">
      <c r="A65" s="7">
        <v>40632</v>
      </c>
      <c r="B65" s="8">
        <v>1769</v>
      </c>
      <c r="C65" s="8">
        <v>753.5</v>
      </c>
      <c r="D65" s="8">
        <v>1423.02</v>
      </c>
      <c r="E65" s="8">
        <v>4.25</v>
      </c>
      <c r="F65" s="8">
        <f t="shared" si="0"/>
        <v>97.815869505114733</v>
      </c>
      <c r="G65" s="8">
        <f t="shared" si="1"/>
        <v>100.70836674685913</v>
      </c>
      <c r="H65" s="8">
        <f t="shared" si="2"/>
        <v>80.585553699351593</v>
      </c>
      <c r="I65" s="8">
        <f t="shared" si="3"/>
        <v>105.45905707196029</v>
      </c>
      <c r="J65" s="8">
        <f t="shared" si="27"/>
        <v>1.6082711085582999E-2</v>
      </c>
      <c r="K65" s="8">
        <f t="shared" si="39"/>
        <v>-1.3253810470510272E-3</v>
      </c>
      <c r="L65" s="8">
        <f t="shared" si="40"/>
        <v>3.1864645752555389E-3</v>
      </c>
      <c r="M65" s="8">
        <f t="shared" si="41"/>
        <v>-2.0737327188940061E-2</v>
      </c>
      <c r="N65" s="8">
        <f t="shared" si="4"/>
        <v>122.69555688107756</v>
      </c>
      <c r="O65" s="8">
        <f t="shared" si="13"/>
        <v>129.10134498415147</v>
      </c>
      <c r="P65" s="8">
        <f t="shared" si="14"/>
        <v>88.107237941923103</v>
      </c>
      <c r="Q65" s="8">
        <f t="shared" si="15"/>
        <v>125.7396449704142</v>
      </c>
      <c r="R65" s="8">
        <f t="shared" si="35"/>
        <v>126.85550376479024</v>
      </c>
      <c r="S65" s="8">
        <f t="shared" si="36"/>
        <v>115.30398322851153</v>
      </c>
      <c r="T65" s="8">
        <f t="shared" si="37"/>
        <v>90.85406730640311</v>
      </c>
      <c r="U65" s="8">
        <f t="shared" si="38"/>
        <v>123.54651162790698</v>
      </c>
    </row>
    <row r="66" spans="1:21" x14ac:dyDescent="0.3">
      <c r="A66" s="7">
        <v>40633</v>
      </c>
      <c r="B66" s="8">
        <v>1768</v>
      </c>
      <c r="C66" s="8">
        <v>764</v>
      </c>
      <c r="D66" s="8">
        <v>1432.3</v>
      </c>
      <c r="E66" s="8">
        <v>4.2699999999999996</v>
      </c>
      <c r="F66" s="8">
        <f t="shared" si="0"/>
        <v>97.760575062206243</v>
      </c>
      <c r="G66" s="8">
        <f t="shared" si="1"/>
        <v>102.11173483025928</v>
      </c>
      <c r="H66" s="8">
        <f t="shared" si="2"/>
        <v>81.111079650026895</v>
      </c>
      <c r="I66" s="8">
        <f t="shared" si="3"/>
        <v>105.95533498759305</v>
      </c>
      <c r="J66" s="8">
        <f t="shared" si="27"/>
        <v>-5.6529112492933857E-4</v>
      </c>
      <c r="K66" s="8">
        <f t="shared" si="39"/>
        <v>1.3934970139349702E-2</v>
      </c>
      <c r="L66" s="8">
        <f t="shared" si="40"/>
        <v>6.521341934758452E-3</v>
      </c>
      <c r="M66" s="8">
        <f t="shared" si="41"/>
        <v>4.7058823529410763E-3</v>
      </c>
      <c r="N66" s="8">
        <f t="shared" si="4"/>
        <v>122.62619817170442</v>
      </c>
      <c r="O66" s="8">
        <f t="shared" si="13"/>
        <v>130.9003683714555</v>
      </c>
      <c r="P66" s="8">
        <f t="shared" si="14"/>
        <v>88.681815367469511</v>
      </c>
      <c r="Q66" s="8">
        <f t="shared" si="15"/>
        <v>126.33136094674555</v>
      </c>
      <c r="R66" s="8">
        <f t="shared" si="35"/>
        <v>126.78379347436358</v>
      </c>
      <c r="S66" s="8">
        <f t="shared" si="36"/>
        <v>116.91074079174892</v>
      </c>
      <c r="T66" s="8">
        <f t="shared" si="37"/>
        <v>91.446557745471722</v>
      </c>
      <c r="U66" s="8">
        <f t="shared" si="38"/>
        <v>124.12790697674419</v>
      </c>
    </row>
    <row r="67" spans="1:21" x14ac:dyDescent="0.3">
      <c r="A67" s="7">
        <v>40634</v>
      </c>
      <c r="B67" s="8">
        <v>1765</v>
      </c>
      <c r="C67" s="8">
        <v>774</v>
      </c>
      <c r="D67" s="8">
        <v>1428.8</v>
      </c>
      <c r="E67" s="8">
        <v>4.24</v>
      </c>
      <c r="F67" s="8">
        <f t="shared" ref="F67:F130" si="42">(B67/B$163)*100</f>
        <v>97.594691733480786</v>
      </c>
      <c r="G67" s="8">
        <f t="shared" ref="G67:G130" si="43">(C67/C$163)*100</f>
        <v>103.44827586206895</v>
      </c>
      <c r="H67" s="8">
        <f t="shared" ref="H67:H130" si="44">(D67/D$163)*100</f>
        <v>80.912874819492032</v>
      </c>
      <c r="I67" s="8">
        <f t="shared" ref="I67:I130" si="45">(E67/E$163)*100</f>
        <v>105.21091811414391</v>
      </c>
      <c r="J67" s="8">
        <f t="shared" si="27"/>
        <v>-1.6968325791855204E-3</v>
      </c>
      <c r="K67" s="8">
        <f t="shared" si="39"/>
        <v>1.3089005235602094E-2</v>
      </c>
      <c r="L67" s="8">
        <f t="shared" si="40"/>
        <v>-2.4436221461984222E-3</v>
      </c>
      <c r="M67" s="8">
        <f t="shared" si="41"/>
        <v>-7.0257611241216307E-3</v>
      </c>
      <c r="N67" s="8">
        <f t="shared" ref="N67:N130" si="46">(B67/B$426)*100</f>
        <v>122.41812204358502</v>
      </c>
      <c r="O67" s="8">
        <f t="shared" si="13"/>
        <v>132.61372397841174</v>
      </c>
      <c r="P67" s="8">
        <f t="shared" si="14"/>
        <v>88.465110519472475</v>
      </c>
      <c r="Q67" s="8">
        <f t="shared" si="15"/>
        <v>125.44378698224854</v>
      </c>
      <c r="R67" s="8">
        <f t="shared" si="35"/>
        <v>126.56866260308355</v>
      </c>
      <c r="S67" s="8">
        <f t="shared" si="36"/>
        <v>118.44098609007023</v>
      </c>
      <c r="T67" s="8">
        <f t="shared" si="37"/>
        <v>91.223096911771279</v>
      </c>
      <c r="U67" s="8">
        <f t="shared" si="38"/>
        <v>123.25581395348838</v>
      </c>
    </row>
    <row r="68" spans="1:21" x14ac:dyDescent="0.3">
      <c r="A68" s="7">
        <v>40637</v>
      </c>
      <c r="B68" s="8">
        <v>1787</v>
      </c>
      <c r="C68" s="8">
        <v>786</v>
      </c>
      <c r="D68" s="8">
        <v>1433.95</v>
      </c>
      <c r="E68" s="8">
        <v>4.22</v>
      </c>
      <c r="F68" s="8">
        <f t="shared" si="42"/>
        <v>98.811169477467516</v>
      </c>
      <c r="G68" s="8">
        <f t="shared" si="43"/>
        <v>105.05212510024057</v>
      </c>
      <c r="H68" s="8">
        <f t="shared" si="44"/>
        <v>81.2045190701362</v>
      </c>
      <c r="I68" s="8">
        <f t="shared" si="45"/>
        <v>104.71464019851115</v>
      </c>
      <c r="J68" s="8">
        <f t="shared" si="27"/>
        <v>1.2464589235127478E-2</v>
      </c>
      <c r="K68" s="8">
        <f t="shared" si="39"/>
        <v>1.5503875968992248E-2</v>
      </c>
      <c r="L68" s="8">
        <f t="shared" si="40"/>
        <v>3.6044232922733E-3</v>
      </c>
      <c r="M68" s="8">
        <f t="shared" si="41"/>
        <v>-4.7169811320755808E-3</v>
      </c>
      <c r="N68" s="8">
        <f t="shared" si="46"/>
        <v>123.94401364979402</v>
      </c>
      <c r="O68" s="8">
        <f t="shared" ref="O68:O131" si="47">(C68/C$426)*100</f>
        <v>134.6697507067592</v>
      </c>
      <c r="P68" s="8">
        <f t="shared" ref="P68:P131" si="48">(D68/D$426)*100</f>
        <v>88.7839762243824</v>
      </c>
      <c r="Q68" s="8">
        <f t="shared" ref="Q68:Q131" si="49">(E68/E$426)*100</f>
        <v>124.85207100591715</v>
      </c>
      <c r="R68" s="8">
        <f t="shared" si="35"/>
        <v>128.14628899247043</v>
      </c>
      <c r="S68" s="8">
        <f t="shared" si="36"/>
        <v>120.27728044805582</v>
      </c>
      <c r="T68" s="8">
        <f t="shared" si="37"/>
        <v>91.551903567073367</v>
      </c>
      <c r="U68" s="8">
        <f t="shared" si="38"/>
        <v>122.67441860465115</v>
      </c>
    </row>
    <row r="69" spans="1:21" x14ac:dyDescent="0.3">
      <c r="A69" s="7">
        <v>40638</v>
      </c>
      <c r="B69" s="8">
        <v>1794.5</v>
      </c>
      <c r="C69" s="8">
        <v>788.5</v>
      </c>
      <c r="D69" s="8">
        <v>1455.73</v>
      </c>
      <c r="E69" s="8">
        <v>4.25</v>
      </c>
      <c r="F69" s="8">
        <f t="shared" si="42"/>
        <v>99.225877799281164</v>
      </c>
      <c r="G69" s="8">
        <f t="shared" si="43"/>
        <v>105.38626035819298</v>
      </c>
      <c r="H69" s="8">
        <f t="shared" si="44"/>
        <v>82.437919415578904</v>
      </c>
      <c r="I69" s="8">
        <f t="shared" si="45"/>
        <v>105.45905707196029</v>
      </c>
      <c r="J69" s="8">
        <f t="shared" ref="J69:J132" si="50">(B69-B68)/B68</f>
        <v>4.1969781757134859E-3</v>
      </c>
      <c r="K69" s="8">
        <f t="shared" si="39"/>
        <v>3.1806615776081423E-3</v>
      </c>
      <c r="L69" s="8">
        <f t="shared" si="40"/>
        <v>1.5188814114857542E-2</v>
      </c>
      <c r="M69" s="8">
        <f t="shared" si="41"/>
        <v>7.1090047393365524E-3</v>
      </c>
      <c r="N69" s="8">
        <f t="shared" si="46"/>
        <v>124.46420397009253</v>
      </c>
      <c r="O69" s="8">
        <f t="shared" si="47"/>
        <v>135.09808960849824</v>
      </c>
      <c r="P69" s="8">
        <f t="shared" si="48"/>
        <v>90.132499535632476</v>
      </c>
      <c r="Q69" s="8">
        <f t="shared" si="49"/>
        <v>125.7396449704142</v>
      </c>
      <c r="R69" s="8">
        <f t="shared" si="35"/>
        <v>128.68411617067048</v>
      </c>
      <c r="S69" s="8">
        <f t="shared" si="36"/>
        <v>120.65984177263616</v>
      </c>
      <c r="T69" s="8">
        <f t="shared" si="37"/>
        <v>92.942468412215007</v>
      </c>
      <c r="U69" s="8">
        <f t="shared" si="38"/>
        <v>123.54651162790698</v>
      </c>
    </row>
    <row r="70" spans="1:21" x14ac:dyDescent="0.3">
      <c r="A70" s="7">
        <v>40639</v>
      </c>
      <c r="B70" s="8">
        <v>1793.5</v>
      </c>
      <c r="C70" s="8">
        <v>786</v>
      </c>
      <c r="D70" s="8">
        <v>1459.7</v>
      </c>
      <c r="E70" s="8">
        <v>4.3499999999999996</v>
      </c>
      <c r="F70" s="8">
        <f t="shared" si="42"/>
        <v>99.170583356372688</v>
      </c>
      <c r="G70" s="8">
        <f t="shared" si="43"/>
        <v>105.05212510024057</v>
      </c>
      <c r="H70" s="8">
        <f t="shared" si="44"/>
        <v>82.662740323357028</v>
      </c>
      <c r="I70" s="8">
        <f t="shared" si="45"/>
        <v>107.94044665012406</v>
      </c>
      <c r="J70" s="8">
        <f t="shared" si="50"/>
        <v>-5.5725828921705215E-4</v>
      </c>
      <c r="K70" s="8">
        <f t="shared" si="39"/>
        <v>-3.1705770450221942E-3</v>
      </c>
      <c r="L70" s="8">
        <f t="shared" si="40"/>
        <v>2.7271540739010856E-3</v>
      </c>
      <c r="M70" s="8">
        <f t="shared" si="41"/>
        <v>2.3529411764705799E-2</v>
      </c>
      <c r="N70" s="8">
        <f t="shared" si="46"/>
        <v>124.39484526071939</v>
      </c>
      <c r="O70" s="8">
        <f t="shared" si="47"/>
        <v>134.6697507067592</v>
      </c>
      <c r="P70" s="8">
        <f t="shared" si="48"/>
        <v>90.378304748931953</v>
      </c>
      <c r="Q70" s="8">
        <f t="shared" si="49"/>
        <v>128.69822485207101</v>
      </c>
      <c r="R70" s="8">
        <f t="shared" si="35"/>
        <v>128.61240588024381</v>
      </c>
      <c r="S70" s="8">
        <f t="shared" si="36"/>
        <v>120.27728044805582</v>
      </c>
      <c r="T70" s="8">
        <f t="shared" si="37"/>
        <v>93.195936843583809</v>
      </c>
      <c r="U70" s="8">
        <f t="shared" si="38"/>
        <v>126.45348837209302</v>
      </c>
    </row>
    <row r="71" spans="1:21" x14ac:dyDescent="0.3">
      <c r="A71" s="7">
        <v>40640</v>
      </c>
      <c r="B71" s="8">
        <v>1785</v>
      </c>
      <c r="C71" s="8">
        <v>776.5</v>
      </c>
      <c r="D71" s="8">
        <v>1458.07</v>
      </c>
      <c r="E71" s="8">
        <v>4.38</v>
      </c>
      <c r="F71" s="8">
        <f t="shared" si="42"/>
        <v>98.700580591650549</v>
      </c>
      <c r="G71" s="8">
        <f t="shared" si="43"/>
        <v>103.78241112002138</v>
      </c>
      <c r="H71" s="8">
        <f t="shared" si="44"/>
        <v>82.570433502279357</v>
      </c>
      <c r="I71" s="8">
        <f t="shared" si="45"/>
        <v>108.68486352357318</v>
      </c>
      <c r="J71" s="8">
        <f t="shared" si="50"/>
        <v>-4.7393364928909956E-3</v>
      </c>
      <c r="K71" s="8">
        <f t="shared" si="39"/>
        <v>-1.2086513994910942E-2</v>
      </c>
      <c r="L71" s="8">
        <f t="shared" si="40"/>
        <v>-1.1166678084538666E-3</v>
      </c>
      <c r="M71" s="8">
        <f t="shared" si="41"/>
        <v>6.8965517241379891E-3</v>
      </c>
      <c r="N71" s="8">
        <f t="shared" si="46"/>
        <v>123.80529623104775</v>
      </c>
      <c r="O71" s="8">
        <f t="shared" si="47"/>
        <v>133.04206288015078</v>
      </c>
      <c r="P71" s="8">
        <f t="shared" si="48"/>
        <v>90.277382205436197</v>
      </c>
      <c r="Q71" s="8">
        <f t="shared" si="49"/>
        <v>129.58579881656803</v>
      </c>
      <c r="R71" s="8">
        <f t="shared" si="35"/>
        <v>128.00286841161707</v>
      </c>
      <c r="S71" s="8">
        <f t="shared" si="36"/>
        <v>118.82354741465058</v>
      </c>
      <c r="T71" s="8">
        <f t="shared" si="37"/>
        <v>93.091867941031879</v>
      </c>
      <c r="U71" s="8">
        <f t="shared" si="38"/>
        <v>127.32558139534885</v>
      </c>
    </row>
    <row r="72" spans="1:21" x14ac:dyDescent="0.3">
      <c r="A72" s="7">
        <v>40641</v>
      </c>
      <c r="B72" s="8">
        <v>1813</v>
      </c>
      <c r="C72" s="8">
        <v>796.5</v>
      </c>
      <c r="D72" s="8">
        <v>1474.93</v>
      </c>
      <c r="E72" s="8">
        <v>4.47</v>
      </c>
      <c r="F72" s="8">
        <f t="shared" si="42"/>
        <v>100.24882499308821</v>
      </c>
      <c r="G72" s="8">
        <f t="shared" si="43"/>
        <v>106.45549318364074</v>
      </c>
      <c r="H72" s="8">
        <f t="shared" si="44"/>
        <v>83.525214485941618</v>
      </c>
      <c r="I72" s="8">
        <f t="shared" si="45"/>
        <v>110.91811414392059</v>
      </c>
      <c r="J72" s="8">
        <f t="shared" si="50"/>
        <v>1.5686274509803921E-2</v>
      </c>
      <c r="K72" s="8">
        <f t="shared" si="39"/>
        <v>2.5756600128782999E-2</v>
      </c>
      <c r="L72" s="8">
        <f t="shared" si="40"/>
        <v>1.1563230846255754E-2</v>
      </c>
      <c r="M72" s="8">
        <f t="shared" si="41"/>
        <v>2.054794520547942E-2</v>
      </c>
      <c r="N72" s="8">
        <f t="shared" si="46"/>
        <v>125.74734009349555</v>
      </c>
      <c r="O72" s="8">
        <f t="shared" si="47"/>
        <v>136.46877409406324</v>
      </c>
      <c r="P72" s="8">
        <f t="shared" si="48"/>
        <v>91.321280416073307</v>
      </c>
      <c r="Q72" s="8">
        <f t="shared" si="49"/>
        <v>132.24852071005918</v>
      </c>
      <c r="R72" s="8">
        <f t="shared" si="35"/>
        <v>130.01075654356399</v>
      </c>
      <c r="S72" s="8">
        <f t="shared" si="36"/>
        <v>121.88403801129321</v>
      </c>
      <c r="T72" s="8">
        <f t="shared" si="37"/>
        <v>94.168310699943177</v>
      </c>
      <c r="U72" s="8">
        <f t="shared" si="38"/>
        <v>129.94186046511626</v>
      </c>
    </row>
    <row r="73" spans="1:21" x14ac:dyDescent="0.3">
      <c r="A73" s="7">
        <v>40644</v>
      </c>
      <c r="B73" s="8">
        <v>1784</v>
      </c>
      <c r="C73" s="8">
        <v>778</v>
      </c>
      <c r="D73" s="8">
        <v>1463.15</v>
      </c>
      <c r="E73" s="8">
        <v>4.46</v>
      </c>
      <c r="F73" s="8">
        <f t="shared" si="42"/>
        <v>98.645286148742045</v>
      </c>
      <c r="G73" s="8">
        <f t="shared" si="43"/>
        <v>103.98289227479283</v>
      </c>
      <c r="H73" s="8">
        <f t="shared" si="44"/>
        <v>82.858113656312838</v>
      </c>
      <c r="I73" s="8">
        <f t="shared" si="45"/>
        <v>110.66997518610422</v>
      </c>
      <c r="J73" s="8">
        <f t="shared" si="50"/>
        <v>-1.5995587424158852E-2</v>
      </c>
      <c r="K73" s="8">
        <f t="shared" si="39"/>
        <v>-2.322661644695543E-2</v>
      </c>
      <c r="L73" s="8">
        <f t="shared" si="40"/>
        <v>-7.9868197134779096E-3</v>
      </c>
      <c r="M73" s="8">
        <f t="shared" si="41"/>
        <v>-2.237136465324337E-3</v>
      </c>
      <c r="N73" s="8">
        <f t="shared" si="46"/>
        <v>123.7359375216746</v>
      </c>
      <c r="O73" s="8">
        <f t="shared" si="47"/>
        <v>133.29906622119421</v>
      </c>
      <c r="P73" s="8">
        <f t="shared" si="48"/>
        <v>90.591913813386185</v>
      </c>
      <c r="Q73" s="8">
        <f t="shared" si="49"/>
        <v>131.95266272189349</v>
      </c>
      <c r="R73" s="8">
        <f t="shared" si="35"/>
        <v>127.93115812119038</v>
      </c>
      <c r="S73" s="8">
        <f t="shared" si="36"/>
        <v>119.05308420939878</v>
      </c>
      <c r="T73" s="8">
        <f t="shared" si="37"/>
        <v>93.416205379659971</v>
      </c>
      <c r="U73" s="8">
        <f t="shared" si="38"/>
        <v>129.6511627906977</v>
      </c>
    </row>
    <row r="74" spans="1:21" x14ac:dyDescent="0.3">
      <c r="A74" s="7">
        <v>40645</v>
      </c>
      <c r="B74" s="8">
        <v>1770</v>
      </c>
      <c r="C74" s="8">
        <v>761</v>
      </c>
      <c r="D74" s="8">
        <v>1453.1</v>
      </c>
      <c r="E74" s="8">
        <v>4.3600000000000003</v>
      </c>
      <c r="F74" s="8">
        <f t="shared" si="42"/>
        <v>97.871163948023224</v>
      </c>
      <c r="G74" s="8">
        <f t="shared" si="43"/>
        <v>101.71077252071639</v>
      </c>
      <c r="H74" s="8">
        <f t="shared" si="44"/>
        <v>82.288982642919834</v>
      </c>
      <c r="I74" s="8">
        <f t="shared" si="45"/>
        <v>108.18858560794044</v>
      </c>
      <c r="J74" s="8">
        <f t="shared" si="50"/>
        <v>-7.8475336322869956E-3</v>
      </c>
      <c r="K74" s="8">
        <f t="shared" si="39"/>
        <v>-2.1850899742930592E-2</v>
      </c>
      <c r="L74" s="8">
        <f t="shared" si="40"/>
        <v>-6.868742097529427E-3</v>
      </c>
      <c r="M74" s="8">
        <f t="shared" si="41"/>
        <v>-2.2421524663677049E-2</v>
      </c>
      <c r="N74" s="8">
        <f t="shared" si="46"/>
        <v>122.76491559045068</v>
      </c>
      <c r="O74" s="8">
        <f t="shared" si="47"/>
        <v>130.38636168936864</v>
      </c>
      <c r="P74" s="8">
        <f t="shared" si="48"/>
        <v>89.969661321280412</v>
      </c>
      <c r="Q74" s="8">
        <f t="shared" si="49"/>
        <v>128.9940828402367</v>
      </c>
      <c r="R74" s="8">
        <f t="shared" si="35"/>
        <v>126.92721405521692</v>
      </c>
      <c r="S74" s="8">
        <f t="shared" si="36"/>
        <v>116.45166720225252</v>
      </c>
      <c r="T74" s="8">
        <f t="shared" si="37"/>
        <v>92.774553557177242</v>
      </c>
      <c r="U74" s="8">
        <f t="shared" si="38"/>
        <v>126.74418604651163</v>
      </c>
    </row>
    <row r="75" spans="1:21" x14ac:dyDescent="0.3">
      <c r="A75" s="7">
        <v>40646</v>
      </c>
      <c r="B75" s="8">
        <v>1776</v>
      </c>
      <c r="C75" s="8">
        <v>765.5</v>
      </c>
      <c r="D75" s="8">
        <v>1457.3</v>
      </c>
      <c r="E75" s="8">
        <v>4.3</v>
      </c>
      <c r="F75" s="8">
        <f t="shared" si="42"/>
        <v>98.202930605474151</v>
      </c>
      <c r="G75" s="8">
        <f t="shared" si="43"/>
        <v>102.31221598503073</v>
      </c>
      <c r="H75" s="8">
        <f t="shared" si="44"/>
        <v>82.526828439561683</v>
      </c>
      <c r="I75" s="8">
        <f t="shared" si="45"/>
        <v>106.69975186104217</v>
      </c>
      <c r="J75" s="8">
        <f t="shared" si="50"/>
        <v>3.3898305084745762E-3</v>
      </c>
      <c r="K75" s="8">
        <f t="shared" si="39"/>
        <v>5.9132720105124839E-3</v>
      </c>
      <c r="L75" s="8">
        <f t="shared" si="40"/>
        <v>2.8903723074805905E-3</v>
      </c>
      <c r="M75" s="8">
        <f t="shared" si="41"/>
        <v>-1.376146788990837E-2</v>
      </c>
      <c r="N75" s="8">
        <f t="shared" si="46"/>
        <v>123.18106784668952</v>
      </c>
      <c r="O75" s="8">
        <f t="shared" si="47"/>
        <v>131.15737171249893</v>
      </c>
      <c r="P75" s="8">
        <f t="shared" si="48"/>
        <v>90.229707138876847</v>
      </c>
      <c r="Q75" s="8">
        <f t="shared" si="49"/>
        <v>127.21893491124261</v>
      </c>
      <c r="R75" s="8">
        <f t="shared" si="35"/>
        <v>127.35747579777698</v>
      </c>
      <c r="S75" s="8">
        <f t="shared" si="36"/>
        <v>117.14027758649712</v>
      </c>
      <c r="T75" s="8">
        <f t="shared" si="37"/>
        <v>93.042706557617777</v>
      </c>
      <c r="U75" s="8">
        <f t="shared" si="38"/>
        <v>125</v>
      </c>
    </row>
    <row r="76" spans="1:21" x14ac:dyDescent="0.3">
      <c r="A76" s="7">
        <v>40647</v>
      </c>
      <c r="B76" s="8">
        <v>1794.5</v>
      </c>
      <c r="C76" s="8">
        <v>775.5</v>
      </c>
      <c r="D76" s="8">
        <v>1474.18</v>
      </c>
      <c r="E76" s="8">
        <v>4.26</v>
      </c>
      <c r="F76" s="8">
        <f t="shared" si="42"/>
        <v>99.225877799281164</v>
      </c>
      <c r="G76" s="8">
        <f t="shared" si="43"/>
        <v>103.64875701684042</v>
      </c>
      <c r="H76" s="8">
        <f t="shared" si="44"/>
        <v>83.482742022255579</v>
      </c>
      <c r="I76" s="8">
        <f t="shared" si="45"/>
        <v>105.70719602977667</v>
      </c>
      <c r="J76" s="8">
        <f t="shared" si="50"/>
        <v>1.0416666666666666E-2</v>
      </c>
      <c r="K76" s="8">
        <f t="shared" si="39"/>
        <v>1.3063357282821686E-2</v>
      </c>
      <c r="L76" s="8">
        <f t="shared" si="40"/>
        <v>1.1583064571467858E-2</v>
      </c>
      <c r="M76" s="8">
        <f t="shared" si="41"/>
        <v>-9.3023255813953574E-3</v>
      </c>
      <c r="N76" s="8">
        <f t="shared" si="46"/>
        <v>124.46420397009253</v>
      </c>
      <c r="O76" s="8">
        <f t="shared" si="47"/>
        <v>132.87072731945514</v>
      </c>
      <c r="P76" s="8">
        <f t="shared" si="48"/>
        <v>91.27484366293109</v>
      </c>
      <c r="Q76" s="8">
        <f t="shared" si="49"/>
        <v>126.03550295857988</v>
      </c>
      <c r="R76" s="8">
        <f t="shared" si="35"/>
        <v>128.68411617067048</v>
      </c>
      <c r="S76" s="8">
        <f t="shared" si="36"/>
        <v>118.67052288481842</v>
      </c>
      <c r="T76" s="8">
        <f t="shared" si="37"/>
        <v>94.120426235578805</v>
      </c>
      <c r="U76" s="8">
        <f t="shared" si="38"/>
        <v>123.83720930232558</v>
      </c>
    </row>
    <row r="77" spans="1:21" x14ac:dyDescent="0.3">
      <c r="A77" s="7">
        <v>40648</v>
      </c>
      <c r="B77" s="8">
        <v>1789</v>
      </c>
      <c r="C77" s="8">
        <v>765</v>
      </c>
      <c r="D77" s="8">
        <v>1486.7</v>
      </c>
      <c r="E77" s="8">
        <v>4.26</v>
      </c>
      <c r="F77" s="8">
        <f t="shared" si="42"/>
        <v>98.921758363284496</v>
      </c>
      <c r="G77" s="8">
        <f t="shared" si="43"/>
        <v>102.24538893344024</v>
      </c>
      <c r="H77" s="8">
        <f t="shared" si="44"/>
        <v>84.191749016054601</v>
      </c>
      <c r="I77" s="8">
        <f t="shared" si="45"/>
        <v>105.70719602977667</v>
      </c>
      <c r="J77" s="8">
        <f t="shared" si="50"/>
        <v>-3.0649205906937865E-3</v>
      </c>
      <c r="K77" s="8">
        <f t="shared" si="39"/>
        <v>-1.3539651837524178E-2</v>
      </c>
      <c r="L77" s="8">
        <f t="shared" si="40"/>
        <v>8.4928570459509561E-3</v>
      </c>
      <c r="M77" s="8">
        <f t="shared" si="41"/>
        <v>0</v>
      </c>
      <c r="N77" s="8">
        <f t="shared" si="46"/>
        <v>124.08273106854028</v>
      </c>
      <c r="O77" s="8">
        <f t="shared" si="47"/>
        <v>131.07170393215114</v>
      </c>
      <c r="P77" s="8">
        <f t="shared" si="48"/>
        <v>92.050027862051891</v>
      </c>
      <c r="Q77" s="8">
        <f t="shared" si="49"/>
        <v>126.03550295857988</v>
      </c>
      <c r="R77" s="8">
        <f t="shared" si="35"/>
        <v>128.28970957332376</v>
      </c>
      <c r="S77" s="8">
        <f t="shared" si="36"/>
        <v>117.06376532158104</v>
      </c>
      <c r="T77" s="8">
        <f t="shared" si="37"/>
        <v>94.919777560701547</v>
      </c>
      <c r="U77" s="8">
        <f t="shared" si="38"/>
        <v>123.83720930232558</v>
      </c>
    </row>
    <row r="78" spans="1:21" x14ac:dyDescent="0.3">
      <c r="A78" s="7">
        <v>40651</v>
      </c>
      <c r="B78" s="8">
        <v>1781.5</v>
      </c>
      <c r="C78" s="8">
        <v>736</v>
      </c>
      <c r="D78" s="8">
        <v>1495.3</v>
      </c>
      <c r="E78" s="8">
        <v>4.17</v>
      </c>
      <c r="F78" s="8">
        <f t="shared" si="42"/>
        <v>98.507050041470833</v>
      </c>
      <c r="G78" s="8">
        <f t="shared" si="43"/>
        <v>98.369419941192191</v>
      </c>
      <c r="H78" s="8">
        <f t="shared" si="44"/>
        <v>84.678766599654551</v>
      </c>
      <c r="I78" s="8">
        <f t="shared" si="45"/>
        <v>103.47394540942926</v>
      </c>
      <c r="J78" s="8">
        <f t="shared" si="50"/>
        <v>-4.1922861934041364E-3</v>
      </c>
      <c r="K78" s="8">
        <f t="shared" si="39"/>
        <v>-3.7908496732026141E-2</v>
      </c>
      <c r="L78" s="8">
        <f t="shared" si="40"/>
        <v>5.7846236631465047E-3</v>
      </c>
      <c r="M78" s="8">
        <f t="shared" si="41"/>
        <v>-2.112676056338025E-2</v>
      </c>
      <c r="N78" s="8">
        <f t="shared" si="46"/>
        <v>123.56254074824176</v>
      </c>
      <c r="O78" s="8">
        <f t="shared" si="47"/>
        <v>126.10297267197808</v>
      </c>
      <c r="P78" s="8">
        <f t="shared" si="48"/>
        <v>92.58250263141602</v>
      </c>
      <c r="Q78" s="8">
        <f t="shared" si="49"/>
        <v>123.37278106508876</v>
      </c>
      <c r="R78" s="8">
        <f t="shared" si="35"/>
        <v>127.7518823951237</v>
      </c>
      <c r="S78" s="8">
        <f t="shared" si="36"/>
        <v>112.62605395644923</v>
      </c>
      <c r="T78" s="8">
        <f t="shared" si="37"/>
        <v>95.468852752079783</v>
      </c>
      <c r="U78" s="8">
        <f t="shared" si="38"/>
        <v>121.22093023255813</v>
      </c>
    </row>
    <row r="79" spans="1:21" x14ac:dyDescent="0.3">
      <c r="A79" s="7">
        <v>40652</v>
      </c>
      <c r="B79" s="8">
        <v>1773</v>
      </c>
      <c r="C79" s="8">
        <v>732.5</v>
      </c>
      <c r="D79" s="8">
        <v>1496.32</v>
      </c>
      <c r="E79" s="8">
        <v>4.2300000000000004</v>
      </c>
      <c r="F79" s="8">
        <f t="shared" si="42"/>
        <v>98.037047276748694</v>
      </c>
      <c r="G79" s="8">
        <f t="shared" si="43"/>
        <v>97.901630580058807</v>
      </c>
      <c r="H79" s="8">
        <f t="shared" si="44"/>
        <v>84.736529150267586</v>
      </c>
      <c r="I79" s="8">
        <f t="shared" si="45"/>
        <v>104.96277915632754</v>
      </c>
      <c r="J79" s="8">
        <f t="shared" si="50"/>
        <v>-4.7712601740106655E-3</v>
      </c>
      <c r="K79" s="8">
        <f t="shared" si="39"/>
        <v>-4.755434782608696E-3</v>
      </c>
      <c r="L79" s="8">
        <f t="shared" si="40"/>
        <v>6.8213736373970565E-4</v>
      </c>
      <c r="M79" s="8">
        <f t="shared" si="41"/>
        <v>1.4388489208633212E-2</v>
      </c>
      <c r="N79" s="8">
        <f t="shared" si="46"/>
        <v>122.9729917185701</v>
      </c>
      <c r="O79" s="8">
        <f t="shared" si="47"/>
        <v>125.5032982095434</v>
      </c>
      <c r="P79" s="8">
        <f t="shared" si="48"/>
        <v>92.645656615689433</v>
      </c>
      <c r="Q79" s="8">
        <f t="shared" si="49"/>
        <v>125.14792899408285</v>
      </c>
      <c r="R79" s="8">
        <f t="shared" si="35"/>
        <v>127.14234492649695</v>
      </c>
      <c r="S79" s="8">
        <f t="shared" si="36"/>
        <v>112.09046810203675</v>
      </c>
      <c r="T79" s="8">
        <f t="shared" si="37"/>
        <v>95.533975623615348</v>
      </c>
      <c r="U79" s="8">
        <f t="shared" si="38"/>
        <v>122.96511627906979</v>
      </c>
    </row>
    <row r="80" spans="1:21" x14ac:dyDescent="0.3">
      <c r="A80" s="7">
        <v>40653</v>
      </c>
      <c r="B80" s="8">
        <v>1803</v>
      </c>
      <c r="C80" s="8">
        <v>759.5</v>
      </c>
      <c r="D80" s="8">
        <v>1502.55</v>
      </c>
      <c r="E80" s="8">
        <v>4.33</v>
      </c>
      <c r="F80" s="8">
        <f t="shared" si="42"/>
        <v>99.695880564003318</v>
      </c>
      <c r="G80" s="8">
        <f t="shared" si="43"/>
        <v>101.51029136594494</v>
      </c>
      <c r="H80" s="8">
        <f t="shared" si="44"/>
        <v>85.089333748619651</v>
      </c>
      <c r="I80" s="8">
        <f t="shared" si="45"/>
        <v>107.44416873449131</v>
      </c>
      <c r="J80" s="8">
        <f t="shared" si="50"/>
        <v>1.6920473773265651E-2</v>
      </c>
      <c r="K80" s="8">
        <f t="shared" si="39"/>
        <v>3.6860068259385668E-2</v>
      </c>
      <c r="L80" s="8">
        <f t="shared" si="40"/>
        <v>4.1635479041916288E-3</v>
      </c>
      <c r="M80" s="8">
        <f t="shared" si="41"/>
        <v>2.3640661938534192E-2</v>
      </c>
      <c r="N80" s="8">
        <f t="shared" si="46"/>
        <v>125.05375299976419</v>
      </c>
      <c r="O80" s="8">
        <f t="shared" si="47"/>
        <v>130.12935834832518</v>
      </c>
      <c r="P80" s="8">
        <f t="shared" si="48"/>
        <v>93.031391245124141</v>
      </c>
      <c r="Q80" s="8">
        <f t="shared" si="49"/>
        <v>128.10650887573965</v>
      </c>
      <c r="R80" s="8">
        <f t="shared" si="35"/>
        <v>129.29365363929725</v>
      </c>
      <c r="S80" s="8">
        <f t="shared" si="36"/>
        <v>116.22213040750434</v>
      </c>
      <c r="T80" s="8">
        <f t="shared" si="37"/>
        <v>95.931735907602132</v>
      </c>
      <c r="U80" s="8">
        <f t="shared" si="38"/>
        <v>125.87209302325581</v>
      </c>
    </row>
    <row r="81" spans="1:21" x14ac:dyDescent="0.3">
      <c r="A81" s="7">
        <v>40654</v>
      </c>
      <c r="B81" s="8">
        <v>1816</v>
      </c>
      <c r="C81" s="8">
        <v>770</v>
      </c>
      <c r="D81" s="8">
        <v>1506.25</v>
      </c>
      <c r="E81" s="8">
        <v>4.3899999999999997</v>
      </c>
      <c r="F81" s="8">
        <f t="shared" si="42"/>
        <v>100.41470832181365</v>
      </c>
      <c r="G81" s="8">
        <f t="shared" si="43"/>
        <v>102.91365944934509</v>
      </c>
      <c r="H81" s="8">
        <f t="shared" si="44"/>
        <v>85.298864569470794</v>
      </c>
      <c r="I81" s="8">
        <f t="shared" si="45"/>
        <v>108.93300248138958</v>
      </c>
      <c r="J81" s="8">
        <f t="shared" si="50"/>
        <v>7.2102052135330002E-3</v>
      </c>
      <c r="K81" s="8">
        <f t="shared" si="39"/>
        <v>1.3824884792626729E-2</v>
      </c>
      <c r="L81" s="8">
        <f t="shared" si="40"/>
        <v>2.462480449901864E-3</v>
      </c>
      <c r="M81" s="8">
        <f t="shared" si="41"/>
        <v>1.3856812933025313E-2</v>
      </c>
      <c r="N81" s="8">
        <f t="shared" si="46"/>
        <v>125.95541622161494</v>
      </c>
      <c r="O81" s="8">
        <f t="shared" si="47"/>
        <v>131.92838173562924</v>
      </c>
      <c r="P81" s="8">
        <f t="shared" si="48"/>
        <v>93.260479227292436</v>
      </c>
      <c r="Q81" s="8">
        <f t="shared" si="49"/>
        <v>129.88165680473372</v>
      </c>
      <c r="R81" s="8">
        <f t="shared" si="35"/>
        <v>130.22588741484401</v>
      </c>
      <c r="S81" s="8">
        <f t="shared" si="36"/>
        <v>117.82888797074172</v>
      </c>
      <c r="T81" s="8">
        <f t="shared" si="37"/>
        <v>96.167965931799756</v>
      </c>
      <c r="U81" s="8">
        <f t="shared" si="38"/>
        <v>127.61627906976743</v>
      </c>
    </row>
    <row r="82" spans="1:21" x14ac:dyDescent="0.3">
      <c r="A82" s="7">
        <v>40655</v>
      </c>
      <c r="B82" s="8">
        <v>1822.5</v>
      </c>
      <c r="C82" s="8">
        <v>767.5</v>
      </c>
      <c r="D82" s="8">
        <v>1506.85</v>
      </c>
      <c r="E82" s="8">
        <v>4.3899999999999997</v>
      </c>
      <c r="F82" s="8">
        <f t="shared" si="42"/>
        <v>100.77412220071882</v>
      </c>
      <c r="G82" s="8">
        <f t="shared" si="43"/>
        <v>102.57952419139266</v>
      </c>
      <c r="H82" s="8">
        <f t="shared" si="44"/>
        <v>85.332842540419634</v>
      </c>
      <c r="I82" s="8">
        <f t="shared" si="45"/>
        <v>108.93300248138958</v>
      </c>
      <c r="J82" s="8">
        <f t="shared" si="50"/>
        <v>3.5792951541850221E-3</v>
      </c>
      <c r="K82" s="8">
        <f t="shared" si="39"/>
        <v>-3.246753246753247E-3</v>
      </c>
      <c r="L82" s="8">
        <f t="shared" si="40"/>
        <v>3.9834024896259523E-4</v>
      </c>
      <c r="M82" s="8">
        <f t="shared" si="41"/>
        <v>0</v>
      </c>
      <c r="N82" s="8">
        <f t="shared" si="46"/>
        <v>126.40624783254033</v>
      </c>
      <c r="O82" s="8">
        <f t="shared" si="47"/>
        <v>131.50004283389018</v>
      </c>
      <c r="P82" s="8">
        <f t="shared" si="48"/>
        <v>93.297628629806212</v>
      </c>
      <c r="Q82" s="8">
        <f t="shared" si="49"/>
        <v>129.88165680473372</v>
      </c>
      <c r="R82" s="8">
        <f t="shared" si="35"/>
        <v>130.69200430261742</v>
      </c>
      <c r="S82" s="8">
        <f t="shared" si="36"/>
        <v>117.44632664616137</v>
      </c>
      <c r="T82" s="8">
        <f t="shared" si="37"/>
        <v>96.206273503291257</v>
      </c>
      <c r="U82" s="8">
        <f t="shared" si="38"/>
        <v>127.61627906976743</v>
      </c>
    </row>
    <row r="83" spans="1:21" x14ac:dyDescent="0.3">
      <c r="A83" s="7">
        <v>40658</v>
      </c>
      <c r="B83" s="8">
        <v>1825.5</v>
      </c>
      <c r="C83" s="8">
        <v>761</v>
      </c>
      <c r="D83" s="8">
        <v>1507.23</v>
      </c>
      <c r="E83" s="8">
        <v>4.3899999999999997</v>
      </c>
      <c r="F83" s="8">
        <f t="shared" si="42"/>
        <v>100.94000552944429</v>
      </c>
      <c r="G83" s="8">
        <f t="shared" si="43"/>
        <v>101.71077252071639</v>
      </c>
      <c r="H83" s="8">
        <f t="shared" si="44"/>
        <v>85.354361922020558</v>
      </c>
      <c r="I83" s="8">
        <f t="shared" si="45"/>
        <v>108.93300248138958</v>
      </c>
      <c r="J83" s="8">
        <f t="shared" si="50"/>
        <v>1.6460905349794238E-3</v>
      </c>
      <c r="K83" s="8">
        <f t="shared" si="39"/>
        <v>-8.4690553745928338E-3</v>
      </c>
      <c r="L83" s="8">
        <f t="shared" si="40"/>
        <v>2.5218170355384358E-4</v>
      </c>
      <c r="M83" s="8">
        <f t="shared" si="41"/>
        <v>0</v>
      </c>
      <c r="N83" s="8">
        <f t="shared" si="46"/>
        <v>126.61432396065975</v>
      </c>
      <c r="O83" s="8">
        <f t="shared" si="47"/>
        <v>130.38636168936864</v>
      </c>
      <c r="P83" s="8">
        <f t="shared" si="48"/>
        <v>93.321156584731597</v>
      </c>
      <c r="Q83" s="8">
        <f t="shared" si="49"/>
        <v>129.88165680473372</v>
      </c>
      <c r="R83" s="8">
        <f t="shared" si="35"/>
        <v>130.90713517389744</v>
      </c>
      <c r="S83" s="8">
        <f t="shared" si="36"/>
        <v>116.45166720225252</v>
      </c>
      <c r="T83" s="8">
        <f t="shared" si="37"/>
        <v>96.230534965235876</v>
      </c>
      <c r="U83" s="8">
        <f t="shared" si="38"/>
        <v>127.61627906976743</v>
      </c>
    </row>
    <row r="84" spans="1:21" x14ac:dyDescent="0.3">
      <c r="A84" s="7">
        <v>40659</v>
      </c>
      <c r="B84" s="8">
        <v>1805</v>
      </c>
      <c r="C84" s="8">
        <v>752.5</v>
      </c>
      <c r="D84" s="8">
        <v>1506.3</v>
      </c>
      <c r="E84" s="8">
        <v>4.32</v>
      </c>
      <c r="F84" s="8">
        <f t="shared" si="42"/>
        <v>99.806469449820284</v>
      </c>
      <c r="G84" s="8">
        <f t="shared" si="43"/>
        <v>100.57471264367817</v>
      </c>
      <c r="H84" s="8">
        <f t="shared" si="44"/>
        <v>85.301696067049861</v>
      </c>
      <c r="I84" s="8">
        <f t="shared" si="45"/>
        <v>107.19602977667493</v>
      </c>
      <c r="J84" s="8">
        <f t="shared" si="50"/>
        <v>-1.1229800054779512E-2</v>
      </c>
      <c r="K84" s="8">
        <f t="shared" si="39"/>
        <v>-1.1169513797634692E-2</v>
      </c>
      <c r="L84" s="8">
        <f t="shared" si="40"/>
        <v>-6.1702593499337439E-4</v>
      </c>
      <c r="M84" s="8">
        <f t="shared" si="41"/>
        <v>-1.5945330296127425E-2</v>
      </c>
      <c r="N84" s="8">
        <f t="shared" si="46"/>
        <v>125.19247041851045</v>
      </c>
      <c r="O84" s="8">
        <f t="shared" si="47"/>
        <v>128.93000942345586</v>
      </c>
      <c r="P84" s="8">
        <f t="shared" si="48"/>
        <v>93.26357501083524</v>
      </c>
      <c r="Q84" s="8">
        <f t="shared" si="49"/>
        <v>127.81065088757397</v>
      </c>
      <c r="R84" s="8">
        <f t="shared" si="35"/>
        <v>129.43707422015058</v>
      </c>
      <c r="S84" s="8">
        <f t="shared" si="36"/>
        <v>115.15095869867939</v>
      </c>
      <c r="T84" s="8">
        <f t="shared" si="37"/>
        <v>96.171158229424051</v>
      </c>
      <c r="U84" s="8">
        <f t="shared" si="38"/>
        <v>125.58139534883721</v>
      </c>
    </row>
    <row r="85" spans="1:21" x14ac:dyDescent="0.3">
      <c r="A85" s="7">
        <v>40660</v>
      </c>
      <c r="B85" s="8">
        <v>1824.93</v>
      </c>
      <c r="C85" s="8">
        <v>766.9</v>
      </c>
      <c r="D85" s="8">
        <v>1527.35</v>
      </c>
      <c r="E85" s="8">
        <v>4.22</v>
      </c>
      <c r="F85" s="8">
        <f t="shared" si="42"/>
        <v>100.90848769698646</v>
      </c>
      <c r="G85" s="8">
        <f t="shared" si="43"/>
        <v>102.49933172948408</v>
      </c>
      <c r="H85" s="8">
        <f t="shared" si="44"/>
        <v>86.493756547838146</v>
      </c>
      <c r="I85" s="8">
        <f t="shared" si="45"/>
        <v>104.71464019851115</v>
      </c>
      <c r="J85" s="8">
        <f t="shared" si="50"/>
        <v>1.1041551246537431E-2</v>
      </c>
      <c r="K85" s="8">
        <f t="shared" si="39"/>
        <v>1.9136212624584686E-2</v>
      </c>
      <c r="L85" s="8">
        <f t="shared" si="40"/>
        <v>1.3974639845980187E-2</v>
      </c>
      <c r="M85" s="8">
        <f t="shared" si="41"/>
        <v>-2.3148148148148268E-2</v>
      </c>
      <c r="N85" s="8">
        <f t="shared" si="46"/>
        <v>126.57478949631707</v>
      </c>
      <c r="O85" s="8">
        <f t="shared" si="47"/>
        <v>131.39724149747281</v>
      </c>
      <c r="P85" s="8">
        <f t="shared" si="48"/>
        <v>94.566899882360218</v>
      </c>
      <c r="Q85" s="8">
        <f t="shared" si="49"/>
        <v>124.85207100591715</v>
      </c>
      <c r="R85" s="8">
        <f t="shared" si="35"/>
        <v>130.86626030835424</v>
      </c>
      <c r="S85" s="8">
        <f t="shared" si="36"/>
        <v>117.3545119282621</v>
      </c>
      <c r="T85" s="8">
        <f t="shared" si="37"/>
        <v>97.51511552925102</v>
      </c>
      <c r="U85" s="8">
        <f t="shared" si="38"/>
        <v>122.67441860465115</v>
      </c>
    </row>
    <row r="86" spans="1:21" x14ac:dyDescent="0.3">
      <c r="A86" s="7">
        <v>40661</v>
      </c>
      <c r="B86" s="8">
        <v>1839.65</v>
      </c>
      <c r="C86" s="8">
        <v>775.05</v>
      </c>
      <c r="D86" s="8">
        <v>1536.2</v>
      </c>
      <c r="E86" s="8">
        <v>4.22</v>
      </c>
      <c r="F86" s="8">
        <f t="shared" si="42"/>
        <v>101.72242189659939</v>
      </c>
      <c r="G86" s="8">
        <f t="shared" si="43"/>
        <v>103.58861267040898</v>
      </c>
      <c r="H86" s="8">
        <f t="shared" si="44"/>
        <v>86.994931619333471</v>
      </c>
      <c r="I86" s="8">
        <f t="shared" si="45"/>
        <v>104.71464019851115</v>
      </c>
      <c r="J86" s="8">
        <f t="shared" si="50"/>
        <v>8.0660628078885362E-3</v>
      </c>
      <c r="K86" s="8">
        <f t="shared" si="39"/>
        <v>1.0627200417264282E-2</v>
      </c>
      <c r="L86" s="8">
        <f t="shared" si="40"/>
        <v>5.7943496906407415E-3</v>
      </c>
      <c r="M86" s="8">
        <f t="shared" si="41"/>
        <v>0</v>
      </c>
      <c r="N86" s="8">
        <f t="shared" si="46"/>
        <v>127.59574969828962</v>
      </c>
      <c r="O86" s="8">
        <f t="shared" si="47"/>
        <v>132.7936263171421</v>
      </c>
      <c r="P86" s="8">
        <f t="shared" si="48"/>
        <v>95.114853569438424</v>
      </c>
      <c r="Q86" s="8">
        <f t="shared" si="49"/>
        <v>124.85207100591715</v>
      </c>
      <c r="R86" s="8">
        <f t="shared" ref="R86:R149" si="51">(B86/B$263)*100</f>
        <v>131.92183578343491</v>
      </c>
      <c r="S86" s="8">
        <f t="shared" ref="S86:S149" si="52">(C86/C$263)*100</f>
        <v>118.60166184639395</v>
      </c>
      <c r="T86" s="8">
        <f t="shared" ref="T86:T149" si="53">(D86/D$263)*100</f>
        <v>98.080152208750732</v>
      </c>
      <c r="U86" s="8">
        <f t="shared" ref="U86:U149" si="54">(E86/E$263)*100</f>
        <v>122.67441860465115</v>
      </c>
    </row>
    <row r="87" spans="1:21" x14ac:dyDescent="0.3">
      <c r="A87" s="7">
        <v>40662</v>
      </c>
      <c r="B87" s="8">
        <v>1873</v>
      </c>
      <c r="C87" s="8">
        <v>794</v>
      </c>
      <c r="D87" s="8">
        <v>1563.7</v>
      </c>
      <c r="E87" s="8">
        <v>4.22</v>
      </c>
      <c r="F87" s="8">
        <f t="shared" si="42"/>
        <v>103.56649156759745</v>
      </c>
      <c r="G87" s="8">
        <f t="shared" si="43"/>
        <v>106.12135792568832</v>
      </c>
      <c r="H87" s="8">
        <f t="shared" si="44"/>
        <v>88.552255287821737</v>
      </c>
      <c r="I87" s="8">
        <f t="shared" si="45"/>
        <v>104.71464019851115</v>
      </c>
      <c r="J87" s="8">
        <f t="shared" si="50"/>
        <v>1.8128448346152751E-2</v>
      </c>
      <c r="K87" s="8">
        <f t="shared" si="39"/>
        <v>2.4450035481581894E-2</v>
      </c>
      <c r="L87" s="8">
        <f t="shared" si="40"/>
        <v>1.7901314932951436E-2</v>
      </c>
      <c r="M87" s="8">
        <f t="shared" si="41"/>
        <v>0</v>
      </c>
      <c r="N87" s="8">
        <f t="shared" si="46"/>
        <v>129.90886265588369</v>
      </c>
      <c r="O87" s="8">
        <f t="shared" si="47"/>
        <v>136.0404351923242</v>
      </c>
      <c r="P87" s="8">
        <f t="shared" si="48"/>
        <v>96.817534517986516</v>
      </c>
      <c r="Q87" s="8">
        <f t="shared" si="49"/>
        <v>124.85207100591715</v>
      </c>
      <c r="R87" s="8">
        <f t="shared" si="51"/>
        <v>134.31337396916459</v>
      </c>
      <c r="S87" s="8">
        <f t="shared" si="52"/>
        <v>121.50147668671288</v>
      </c>
      <c r="T87" s="8">
        <f t="shared" si="53"/>
        <v>99.835915902111395</v>
      </c>
      <c r="U87" s="8">
        <f t="shared" si="54"/>
        <v>122.67441860465115</v>
      </c>
    </row>
    <row r="88" spans="1:21" x14ac:dyDescent="0.3">
      <c r="A88" s="7">
        <v>40665</v>
      </c>
      <c r="B88" s="8">
        <v>1859.28</v>
      </c>
      <c r="C88" s="8">
        <v>772.43</v>
      </c>
      <c r="D88" s="8">
        <v>1545.35</v>
      </c>
      <c r="E88" s="8">
        <v>4.22</v>
      </c>
      <c r="F88" s="8">
        <f t="shared" si="42"/>
        <v>102.807851810893</v>
      </c>
      <c r="G88" s="8">
        <f t="shared" si="43"/>
        <v>103.23843892007483</v>
      </c>
      <c r="H88" s="8">
        <f t="shared" si="44"/>
        <v>87.513095676303195</v>
      </c>
      <c r="I88" s="8">
        <f t="shared" si="45"/>
        <v>104.71464019851115</v>
      </c>
      <c r="J88" s="8">
        <f t="shared" si="50"/>
        <v>-7.3251468232781777E-3</v>
      </c>
      <c r="K88" s="8">
        <f t="shared" si="39"/>
        <v>-2.7166246851385453E-2</v>
      </c>
      <c r="L88" s="8">
        <f t="shared" si="40"/>
        <v>-1.1734987529577372E-2</v>
      </c>
      <c r="M88" s="8">
        <f t="shared" si="41"/>
        <v>0</v>
      </c>
      <c r="N88" s="8">
        <f t="shared" si="46"/>
        <v>128.95726116328427</v>
      </c>
      <c r="O88" s="8">
        <f t="shared" si="47"/>
        <v>132.34472714811957</v>
      </c>
      <c r="P88" s="8">
        <f t="shared" si="48"/>
        <v>95.68138195777351</v>
      </c>
      <c r="Q88" s="8">
        <f t="shared" si="49"/>
        <v>124.85207100591715</v>
      </c>
      <c r="R88" s="8">
        <f t="shared" si="51"/>
        <v>133.32950878451058</v>
      </c>
      <c r="S88" s="8">
        <f t="shared" si="52"/>
        <v>118.20073757823377</v>
      </c>
      <c r="T88" s="8">
        <f t="shared" si="53"/>
        <v>98.664342673996174</v>
      </c>
      <c r="U88" s="8">
        <f t="shared" si="54"/>
        <v>122.67441860465115</v>
      </c>
    </row>
    <row r="89" spans="1:21" x14ac:dyDescent="0.3">
      <c r="A89" s="7">
        <v>40666</v>
      </c>
      <c r="B89" s="8">
        <v>1853.98</v>
      </c>
      <c r="C89" s="8">
        <v>773.52</v>
      </c>
      <c r="D89" s="8">
        <v>1535.97</v>
      </c>
      <c r="E89" s="8">
        <v>4.2300000000000004</v>
      </c>
      <c r="F89" s="8">
        <f t="shared" si="42"/>
        <v>102.51479126347802</v>
      </c>
      <c r="G89" s="8">
        <f t="shared" si="43"/>
        <v>103.3841218925421</v>
      </c>
      <c r="H89" s="8">
        <f t="shared" si="44"/>
        <v>86.981906730469746</v>
      </c>
      <c r="I89" s="8">
        <f t="shared" si="45"/>
        <v>104.96277915632754</v>
      </c>
      <c r="J89" s="8">
        <f t="shared" si="50"/>
        <v>-2.8505658104212139E-3</v>
      </c>
      <c r="K89" s="8">
        <f t="shared" si="39"/>
        <v>1.4111311057313049E-3</v>
      </c>
      <c r="L89" s="8">
        <f t="shared" si="40"/>
        <v>-6.0698223703367403E-3</v>
      </c>
      <c r="M89" s="8">
        <f t="shared" si="41"/>
        <v>2.3696682464456578E-3</v>
      </c>
      <c r="N89" s="8">
        <f t="shared" si="46"/>
        <v>128.58966000360667</v>
      </c>
      <c r="O89" s="8">
        <f t="shared" si="47"/>
        <v>132.53148290927783</v>
      </c>
      <c r="P89" s="8">
        <f t="shared" si="48"/>
        <v>95.10061296514148</v>
      </c>
      <c r="Q89" s="8">
        <f t="shared" si="49"/>
        <v>125.14792899408285</v>
      </c>
      <c r="R89" s="8">
        <f t="shared" si="51"/>
        <v>132.9494442452492</v>
      </c>
      <c r="S89" s="8">
        <f t="shared" si="52"/>
        <v>118.3675343157508</v>
      </c>
      <c r="T89" s="8">
        <f t="shared" si="53"/>
        <v>98.065467639678985</v>
      </c>
      <c r="U89" s="8">
        <f t="shared" si="54"/>
        <v>122.96511627906979</v>
      </c>
    </row>
    <row r="90" spans="1:21" x14ac:dyDescent="0.3">
      <c r="A90" s="7">
        <v>40667</v>
      </c>
      <c r="B90" s="8">
        <v>1823.65</v>
      </c>
      <c r="C90" s="8">
        <v>747.77</v>
      </c>
      <c r="D90" s="8">
        <v>1516.32</v>
      </c>
      <c r="E90" s="8">
        <v>4.13</v>
      </c>
      <c r="F90" s="8">
        <f t="shared" si="42"/>
        <v>100.83771081006358</v>
      </c>
      <c r="G90" s="8">
        <f t="shared" si="43"/>
        <v>99.94252873563218</v>
      </c>
      <c r="H90" s="8">
        <f t="shared" si="44"/>
        <v>85.869128181895405</v>
      </c>
      <c r="I90" s="8">
        <f t="shared" si="45"/>
        <v>102.48138957816377</v>
      </c>
      <c r="J90" s="8">
        <f t="shared" si="50"/>
        <v>-1.6359399777775341E-2</v>
      </c>
      <c r="K90" s="8">
        <f t="shared" si="39"/>
        <v>-3.3289378425897201E-2</v>
      </c>
      <c r="L90" s="8">
        <f t="shared" si="40"/>
        <v>-1.2793218617551182E-2</v>
      </c>
      <c r="M90" s="8">
        <f t="shared" si="41"/>
        <v>-2.3640661938534403E-2</v>
      </c>
      <c r="N90" s="8">
        <f t="shared" si="46"/>
        <v>126.48601034831945</v>
      </c>
      <c r="O90" s="8">
        <f t="shared" si="47"/>
        <v>128.11959222136556</v>
      </c>
      <c r="P90" s="8">
        <f t="shared" si="48"/>
        <v>93.883970032815313</v>
      </c>
      <c r="Q90" s="8">
        <f t="shared" si="49"/>
        <v>122.18934911242603</v>
      </c>
      <c r="R90" s="8">
        <f t="shared" si="51"/>
        <v>130.77447113660813</v>
      </c>
      <c r="S90" s="8">
        <f t="shared" si="52"/>
        <v>114.42715267257341</v>
      </c>
      <c r="T90" s="8">
        <f t="shared" si="53"/>
        <v>96.810894673332186</v>
      </c>
      <c r="U90" s="8">
        <f t="shared" si="54"/>
        <v>120.05813953488371</v>
      </c>
    </row>
    <row r="91" spans="1:21" x14ac:dyDescent="0.3">
      <c r="A91" s="7">
        <v>40668</v>
      </c>
      <c r="B91" s="8">
        <v>1764</v>
      </c>
      <c r="C91" s="8">
        <v>713</v>
      </c>
      <c r="D91" s="8">
        <v>1474.3</v>
      </c>
      <c r="E91" s="8">
        <v>3.99</v>
      </c>
      <c r="F91" s="8">
        <f t="shared" si="42"/>
        <v>97.539397290572296</v>
      </c>
      <c r="G91" s="8">
        <f t="shared" si="43"/>
        <v>95.295375568029925</v>
      </c>
      <c r="H91" s="8">
        <f t="shared" si="44"/>
        <v>83.489537616445347</v>
      </c>
      <c r="I91" s="8">
        <f t="shared" si="45"/>
        <v>99.007444168734494</v>
      </c>
      <c r="J91" s="8">
        <f t="shared" si="50"/>
        <v>-3.2709127299646361E-2</v>
      </c>
      <c r="K91" s="8">
        <f t="shared" si="39"/>
        <v>-4.6498254810971265E-2</v>
      </c>
      <c r="L91" s="8">
        <f t="shared" si="40"/>
        <v>-2.7711828637754551E-2</v>
      </c>
      <c r="M91" s="8">
        <f t="shared" si="41"/>
        <v>-3.3898305084745686E-2</v>
      </c>
      <c r="N91" s="8">
        <f t="shared" si="46"/>
        <v>122.34876333421187</v>
      </c>
      <c r="O91" s="8">
        <f t="shared" si="47"/>
        <v>122.16225477597875</v>
      </c>
      <c r="P91" s="8">
        <f t="shared" si="48"/>
        <v>91.282273543433845</v>
      </c>
      <c r="Q91" s="8">
        <f t="shared" si="49"/>
        <v>118.04733727810653</v>
      </c>
      <c r="R91" s="8">
        <f t="shared" si="51"/>
        <v>126.49695231265687</v>
      </c>
      <c r="S91" s="8">
        <f t="shared" si="52"/>
        <v>109.10648977031019</v>
      </c>
      <c r="T91" s="8">
        <f t="shared" si="53"/>
        <v>94.128087749877096</v>
      </c>
      <c r="U91" s="8">
        <f t="shared" si="54"/>
        <v>115.98837209302326</v>
      </c>
    </row>
    <row r="92" spans="1:21" x14ac:dyDescent="0.3">
      <c r="A92" s="7">
        <v>40669</v>
      </c>
      <c r="B92" s="8">
        <v>1784.73</v>
      </c>
      <c r="C92" s="8">
        <v>720.75</v>
      </c>
      <c r="D92" s="8">
        <v>1495.6</v>
      </c>
      <c r="E92" s="8">
        <v>4</v>
      </c>
      <c r="F92" s="8">
        <f t="shared" si="42"/>
        <v>98.685651092065257</v>
      </c>
      <c r="G92" s="8">
        <f t="shared" si="43"/>
        <v>96.331194867682441</v>
      </c>
      <c r="H92" s="8">
        <f t="shared" si="44"/>
        <v>84.695755585128978</v>
      </c>
      <c r="I92" s="8">
        <f t="shared" si="45"/>
        <v>99.25558312655086</v>
      </c>
      <c r="J92" s="8">
        <f t="shared" si="50"/>
        <v>1.1751700680272118E-2</v>
      </c>
      <c r="K92" s="8">
        <f t="shared" si="39"/>
        <v>1.0869565217391304E-2</v>
      </c>
      <c r="L92" s="8">
        <f t="shared" si="40"/>
        <v>1.4447534423116025E-2</v>
      </c>
      <c r="M92" s="8">
        <f t="shared" si="41"/>
        <v>2.5062656641603475E-3</v>
      </c>
      <c r="N92" s="8">
        <f t="shared" si="46"/>
        <v>123.786569379517</v>
      </c>
      <c r="O92" s="8">
        <f t="shared" si="47"/>
        <v>123.49010537136984</v>
      </c>
      <c r="P92" s="8">
        <f t="shared" si="48"/>
        <v>92.601077332672901</v>
      </c>
      <c r="Q92" s="8">
        <f t="shared" si="49"/>
        <v>118.34319526627219</v>
      </c>
      <c r="R92" s="8">
        <f t="shared" si="51"/>
        <v>127.98350663320186</v>
      </c>
      <c r="S92" s="8">
        <f t="shared" si="52"/>
        <v>110.2924298765092</v>
      </c>
      <c r="T92" s="8">
        <f t="shared" si="53"/>
        <v>95.488006537825527</v>
      </c>
      <c r="U92" s="8">
        <f t="shared" si="54"/>
        <v>116.27906976744187</v>
      </c>
    </row>
    <row r="93" spans="1:21" x14ac:dyDescent="0.3">
      <c r="A93" s="7">
        <v>40672</v>
      </c>
      <c r="B93" s="8">
        <v>1795.5</v>
      </c>
      <c r="C93" s="8">
        <v>729.5</v>
      </c>
      <c r="D93" s="8">
        <v>1513.75</v>
      </c>
      <c r="E93" s="8">
        <v>4.0199999999999996</v>
      </c>
      <c r="F93" s="8">
        <f t="shared" si="42"/>
        <v>99.281172242189669</v>
      </c>
      <c r="G93" s="8">
        <f t="shared" si="43"/>
        <v>97.500668270515902</v>
      </c>
      <c r="H93" s="8">
        <f t="shared" si="44"/>
        <v>85.723589206331226</v>
      </c>
      <c r="I93" s="8">
        <f t="shared" si="45"/>
        <v>99.751861042183606</v>
      </c>
      <c r="J93" s="8">
        <f t="shared" si="50"/>
        <v>6.0345262308584393E-3</v>
      </c>
      <c r="K93" s="8">
        <f t="shared" si="39"/>
        <v>1.2140131807145335E-2</v>
      </c>
      <c r="L93" s="8">
        <f t="shared" si="40"/>
        <v>1.2135597753410065E-2</v>
      </c>
      <c r="M93" s="8">
        <f t="shared" si="41"/>
        <v>4.9999999999998934E-3</v>
      </c>
      <c r="N93" s="8">
        <f t="shared" si="46"/>
        <v>124.53356267946567</v>
      </c>
      <c r="O93" s="8">
        <f t="shared" si="47"/>
        <v>124.98929152745653</v>
      </c>
      <c r="P93" s="8">
        <f t="shared" si="48"/>
        <v>93.724846758714634</v>
      </c>
      <c r="Q93" s="8">
        <f t="shared" si="49"/>
        <v>118.93491124260353</v>
      </c>
      <c r="R93" s="8">
        <f t="shared" si="51"/>
        <v>128.75582646109717</v>
      </c>
      <c r="S93" s="8">
        <f t="shared" si="52"/>
        <v>111.63139451254037</v>
      </c>
      <c r="T93" s="8">
        <f t="shared" si="53"/>
        <v>96.646810575443581</v>
      </c>
      <c r="U93" s="8">
        <f t="shared" si="54"/>
        <v>116.86046511627906</v>
      </c>
    </row>
    <row r="94" spans="1:21" x14ac:dyDescent="0.3">
      <c r="A94" s="7">
        <v>40673</v>
      </c>
      <c r="B94" s="8">
        <v>1795.9</v>
      </c>
      <c r="C94" s="8">
        <v>729.13</v>
      </c>
      <c r="D94" s="8">
        <v>1516.28</v>
      </c>
      <c r="E94" s="8">
        <v>4.03</v>
      </c>
      <c r="F94" s="8">
        <f t="shared" si="42"/>
        <v>99.303290019353057</v>
      </c>
      <c r="G94" s="8">
        <f t="shared" si="43"/>
        <v>97.451216252338952</v>
      </c>
      <c r="H94" s="8">
        <f t="shared" si="44"/>
        <v>85.866862983832149</v>
      </c>
      <c r="I94" s="8">
        <f t="shared" si="45"/>
        <v>100</v>
      </c>
      <c r="J94" s="8">
        <f t="shared" si="50"/>
        <v>2.2277917014764184E-4</v>
      </c>
      <c r="K94" s="8">
        <f t="shared" si="39"/>
        <v>-5.0719671007540029E-4</v>
      </c>
      <c r="L94" s="8">
        <f t="shared" si="40"/>
        <v>1.671345995045399E-3</v>
      </c>
      <c r="M94" s="8">
        <f t="shared" si="41"/>
        <v>2.4875621890548946E-3</v>
      </c>
      <c r="N94" s="8">
        <f t="shared" si="46"/>
        <v>124.56130616321492</v>
      </c>
      <c r="O94" s="8">
        <f t="shared" si="47"/>
        <v>124.92589736999915</v>
      </c>
      <c r="P94" s="8">
        <f t="shared" si="48"/>
        <v>93.881493405981047</v>
      </c>
      <c r="Q94" s="8">
        <f t="shared" si="49"/>
        <v>119.23076923076925</v>
      </c>
      <c r="R94" s="8">
        <f t="shared" si="51"/>
        <v>128.78451057726784</v>
      </c>
      <c r="S94" s="8">
        <f t="shared" si="52"/>
        <v>111.57477543650248</v>
      </c>
      <c r="T94" s="8">
        <f t="shared" si="53"/>
        <v>96.808340835232755</v>
      </c>
      <c r="U94" s="8">
        <f t="shared" si="54"/>
        <v>117.15116279069768</v>
      </c>
    </row>
    <row r="95" spans="1:21" x14ac:dyDescent="0.3">
      <c r="A95" s="7">
        <v>40674</v>
      </c>
      <c r="B95" s="8">
        <v>1775.63</v>
      </c>
      <c r="C95" s="8">
        <v>717.54</v>
      </c>
      <c r="D95" s="8">
        <v>1501.2</v>
      </c>
      <c r="E95" s="8">
        <v>3.94</v>
      </c>
      <c r="F95" s="8">
        <f t="shared" si="42"/>
        <v>98.182471661598015</v>
      </c>
      <c r="G95" s="8">
        <f t="shared" si="43"/>
        <v>95.902165196471529</v>
      </c>
      <c r="H95" s="8">
        <f t="shared" si="44"/>
        <v>85.012883313984773</v>
      </c>
      <c r="I95" s="8">
        <f t="shared" si="45"/>
        <v>97.766749379652595</v>
      </c>
      <c r="J95" s="8">
        <f t="shared" si="50"/>
        <v>-1.1286819978840682E-2</v>
      </c>
      <c r="K95" s="8">
        <f t="shared" si="39"/>
        <v>-1.5895656467296685E-2</v>
      </c>
      <c r="L95" s="8">
        <f t="shared" si="40"/>
        <v>-9.9453926715381905E-3</v>
      </c>
      <c r="M95" s="8">
        <f t="shared" si="41"/>
        <v>-2.2332506203474017E-2</v>
      </c>
      <c r="N95" s="8">
        <f t="shared" si="46"/>
        <v>123.15540512422145</v>
      </c>
      <c r="O95" s="8">
        <f t="shared" si="47"/>
        <v>122.94011822153688</v>
      </c>
      <c r="P95" s="8">
        <f t="shared" si="48"/>
        <v>92.947805089468147</v>
      </c>
      <c r="Q95" s="8">
        <f t="shared" si="49"/>
        <v>116.5680473372781</v>
      </c>
      <c r="R95" s="8">
        <f t="shared" si="51"/>
        <v>127.33094299031913</v>
      </c>
      <c r="S95" s="8">
        <f t="shared" si="52"/>
        <v>109.80122113574807</v>
      </c>
      <c r="T95" s="8">
        <f t="shared" si="53"/>
        <v>95.845543871746258</v>
      </c>
      <c r="U95" s="8">
        <f t="shared" si="54"/>
        <v>114.53488372093024</v>
      </c>
    </row>
    <row r="96" spans="1:21" x14ac:dyDescent="0.3">
      <c r="A96" s="7">
        <v>40675</v>
      </c>
      <c r="B96" s="8">
        <v>1770.75</v>
      </c>
      <c r="C96" s="8">
        <v>716</v>
      </c>
      <c r="D96" s="8">
        <v>1505.9</v>
      </c>
      <c r="E96" s="8">
        <v>3.95</v>
      </c>
      <c r="F96" s="8">
        <f t="shared" si="42"/>
        <v>97.912634780204584</v>
      </c>
      <c r="G96" s="8">
        <f t="shared" si="43"/>
        <v>95.69633787757283</v>
      </c>
      <c r="H96" s="8">
        <f t="shared" si="44"/>
        <v>85.279044086417315</v>
      </c>
      <c r="I96" s="8">
        <f t="shared" si="45"/>
        <v>98.014888337468989</v>
      </c>
      <c r="J96" s="8">
        <f t="shared" si="50"/>
        <v>-2.7483203144799922E-3</v>
      </c>
      <c r="K96" s="8">
        <f t="shared" si="39"/>
        <v>-2.1462218134180168E-3</v>
      </c>
      <c r="L96" s="8">
        <f t="shared" si="40"/>
        <v>3.130828670397046E-3</v>
      </c>
      <c r="M96" s="8">
        <f t="shared" si="41"/>
        <v>2.5380710659899065E-3</v>
      </c>
      <c r="N96" s="8">
        <f t="shared" si="46"/>
        <v>122.81693462248056</v>
      </c>
      <c r="O96" s="8">
        <f t="shared" si="47"/>
        <v>122.67626145806562</v>
      </c>
      <c r="P96" s="8">
        <f t="shared" si="48"/>
        <v>93.238808742492736</v>
      </c>
      <c r="Q96" s="8">
        <f t="shared" si="49"/>
        <v>116.8639053254438</v>
      </c>
      <c r="R96" s="8">
        <f t="shared" si="51"/>
        <v>126.98099677303694</v>
      </c>
      <c r="S96" s="8">
        <f t="shared" si="52"/>
        <v>109.56556335980659</v>
      </c>
      <c r="T96" s="8">
        <f t="shared" si="53"/>
        <v>96.145619848429718</v>
      </c>
      <c r="U96" s="8">
        <f t="shared" si="54"/>
        <v>114.82558139534885</v>
      </c>
    </row>
    <row r="97" spans="1:21" x14ac:dyDescent="0.3">
      <c r="A97" s="7">
        <v>40676</v>
      </c>
      <c r="B97" s="8">
        <v>1764.3</v>
      </c>
      <c r="C97" s="8">
        <v>708.38</v>
      </c>
      <c r="D97" s="8">
        <v>1495.02</v>
      </c>
      <c r="E97" s="8">
        <v>3.98</v>
      </c>
      <c r="F97" s="8">
        <f t="shared" si="42"/>
        <v>97.55598562344484</v>
      </c>
      <c r="G97" s="8">
        <f t="shared" si="43"/>
        <v>94.677893611333857</v>
      </c>
      <c r="H97" s="8">
        <f t="shared" si="44"/>
        <v>84.662910213211774</v>
      </c>
      <c r="I97" s="8">
        <f t="shared" si="45"/>
        <v>98.7593052109181</v>
      </c>
      <c r="J97" s="8">
        <f t="shared" si="50"/>
        <v>-3.6425243540872767E-3</v>
      </c>
      <c r="K97" s="8">
        <f t="shared" si="39"/>
        <v>-1.0642458100558666E-2</v>
      </c>
      <c r="L97" s="8">
        <f t="shared" si="40"/>
        <v>-7.2249153330235134E-3</v>
      </c>
      <c r="M97" s="8">
        <f t="shared" si="41"/>
        <v>7.5949367088607098E-3</v>
      </c>
      <c r="N97" s="8">
        <f t="shared" si="46"/>
        <v>122.3695709470238</v>
      </c>
      <c r="O97" s="8">
        <f t="shared" si="47"/>
        <v>121.37068448556498</v>
      </c>
      <c r="P97" s="8">
        <f t="shared" si="48"/>
        <v>92.565166243576257</v>
      </c>
      <c r="Q97" s="8">
        <f t="shared" si="49"/>
        <v>117.75147928994083</v>
      </c>
      <c r="R97" s="8">
        <f t="shared" si="51"/>
        <v>126.51846539978486</v>
      </c>
      <c r="S97" s="8">
        <f t="shared" si="52"/>
        <v>108.39951644248573</v>
      </c>
      <c r="T97" s="8">
        <f t="shared" si="53"/>
        <v>95.450975885383755</v>
      </c>
      <c r="U97" s="8">
        <f t="shared" si="54"/>
        <v>115.69767441860466</v>
      </c>
    </row>
    <row r="98" spans="1:21" x14ac:dyDescent="0.3">
      <c r="A98" s="7">
        <v>40679</v>
      </c>
      <c r="B98" s="8">
        <v>1757.75</v>
      </c>
      <c r="C98" s="8">
        <v>713.5</v>
      </c>
      <c r="D98" s="8">
        <v>1489.3</v>
      </c>
      <c r="E98" s="8">
        <v>4</v>
      </c>
      <c r="F98" s="8">
        <f t="shared" si="42"/>
        <v>97.193807022394253</v>
      </c>
      <c r="G98" s="8">
        <f t="shared" si="43"/>
        <v>95.362202619620419</v>
      </c>
      <c r="H98" s="8">
        <f t="shared" si="44"/>
        <v>84.338986890166211</v>
      </c>
      <c r="I98" s="8">
        <f t="shared" si="45"/>
        <v>99.25558312655086</v>
      </c>
      <c r="J98" s="8">
        <f t="shared" si="50"/>
        <v>-3.7125205463923111E-3</v>
      </c>
      <c r="K98" s="8">
        <f t="shared" si="39"/>
        <v>7.2277591123408409E-3</v>
      </c>
      <c r="L98" s="8">
        <f t="shared" si="40"/>
        <v>-3.8260357720967127E-3</v>
      </c>
      <c r="M98" s="8">
        <f t="shared" si="41"/>
        <v>5.0251256281407079E-3</v>
      </c>
      <c r="N98" s="8">
        <f t="shared" si="46"/>
        <v>121.91527140062979</v>
      </c>
      <c r="O98" s="8">
        <f t="shared" si="47"/>
        <v>122.24792255632657</v>
      </c>
      <c r="P98" s="8">
        <f t="shared" si="48"/>
        <v>92.211008606278256</v>
      </c>
      <c r="Q98" s="8">
        <f t="shared" si="49"/>
        <v>118.34319526627219</v>
      </c>
      <c r="R98" s="8">
        <f t="shared" si="51"/>
        <v>126.04876299749014</v>
      </c>
      <c r="S98" s="8">
        <f t="shared" si="52"/>
        <v>109.18300203522624</v>
      </c>
      <c r="T98" s="8">
        <f t="shared" si="53"/>
        <v>95.085777037164732</v>
      </c>
      <c r="U98" s="8">
        <f t="shared" si="54"/>
        <v>116.27906976744187</v>
      </c>
    </row>
    <row r="99" spans="1:21" x14ac:dyDescent="0.3">
      <c r="A99" s="7">
        <v>40680</v>
      </c>
      <c r="B99" s="8">
        <v>1768.25</v>
      </c>
      <c r="C99" s="8">
        <v>722</v>
      </c>
      <c r="D99" s="8">
        <v>1486.8</v>
      </c>
      <c r="E99" s="8">
        <v>3.98</v>
      </c>
      <c r="F99" s="8">
        <f t="shared" si="42"/>
        <v>97.774398672933373</v>
      </c>
      <c r="G99" s="8">
        <f t="shared" si="43"/>
        <v>96.49826249665864</v>
      </c>
      <c r="H99" s="8">
        <f t="shared" si="44"/>
        <v>84.197412011212734</v>
      </c>
      <c r="I99" s="8">
        <f t="shared" si="45"/>
        <v>98.7593052109181</v>
      </c>
      <c r="J99" s="8">
        <f t="shared" si="50"/>
        <v>5.9735457260702606E-3</v>
      </c>
      <c r="K99" s="8">
        <f t="shared" si="39"/>
        <v>1.1913104414856343E-2</v>
      </c>
      <c r="L99" s="8">
        <f t="shared" si="40"/>
        <v>-1.6786409722688513E-3</v>
      </c>
      <c r="M99" s="8">
        <f t="shared" si="41"/>
        <v>-5.0000000000000044E-3</v>
      </c>
      <c r="N99" s="8">
        <f t="shared" si="46"/>
        <v>122.64353784904772</v>
      </c>
      <c r="O99" s="8">
        <f t="shared" si="47"/>
        <v>123.70427482223936</v>
      </c>
      <c r="P99" s="8">
        <f t="shared" si="48"/>
        <v>92.056219429137514</v>
      </c>
      <c r="Q99" s="8">
        <f t="shared" si="49"/>
        <v>117.75147928994083</v>
      </c>
      <c r="R99" s="8">
        <f t="shared" si="51"/>
        <v>126.80172104697024</v>
      </c>
      <c r="S99" s="8">
        <f t="shared" si="52"/>
        <v>110.48371053879937</v>
      </c>
      <c r="T99" s="8">
        <f t="shared" si="53"/>
        <v>94.926162155950124</v>
      </c>
      <c r="U99" s="8">
        <f t="shared" si="54"/>
        <v>115.69767441860466</v>
      </c>
    </row>
    <row r="100" spans="1:21" x14ac:dyDescent="0.3">
      <c r="A100" s="7">
        <v>40681</v>
      </c>
      <c r="B100" s="8">
        <v>1768.75</v>
      </c>
      <c r="C100" s="8">
        <v>734.75</v>
      </c>
      <c r="D100" s="8">
        <v>1497.15</v>
      </c>
      <c r="E100" s="8">
        <v>4.0999999999999996</v>
      </c>
      <c r="F100" s="8">
        <f t="shared" si="42"/>
        <v>97.802045894387618</v>
      </c>
      <c r="G100" s="8">
        <f t="shared" si="43"/>
        <v>98.202352312215979</v>
      </c>
      <c r="H100" s="8">
        <f t="shared" si="44"/>
        <v>84.783532010080137</v>
      </c>
      <c r="I100" s="8">
        <f t="shared" si="45"/>
        <v>101.73697270471462</v>
      </c>
      <c r="J100" s="8">
        <f t="shared" si="50"/>
        <v>2.8276544606249118E-4</v>
      </c>
      <c r="K100" s="8">
        <f t="shared" si="39"/>
        <v>1.7659279778393353E-2</v>
      </c>
      <c r="L100" s="8">
        <f t="shared" si="40"/>
        <v>6.9612590799032394E-3</v>
      </c>
      <c r="M100" s="8">
        <f t="shared" si="41"/>
        <v>3.0150753768844137E-2</v>
      </c>
      <c r="N100" s="8">
        <f t="shared" si="46"/>
        <v>122.67821720373429</v>
      </c>
      <c r="O100" s="8">
        <f t="shared" si="47"/>
        <v>125.88880322110853</v>
      </c>
      <c r="P100" s="8">
        <f t="shared" si="48"/>
        <v>92.697046622500167</v>
      </c>
      <c r="Q100" s="8">
        <f t="shared" si="49"/>
        <v>121.30177514792899</v>
      </c>
      <c r="R100" s="8">
        <f t="shared" si="51"/>
        <v>126.83757619218359</v>
      </c>
      <c r="S100" s="8">
        <f t="shared" si="52"/>
        <v>112.43477329415906</v>
      </c>
      <c r="T100" s="8">
        <f t="shared" si="53"/>
        <v>95.586967764178596</v>
      </c>
      <c r="U100" s="8">
        <f t="shared" si="54"/>
        <v>119.18604651162789</v>
      </c>
    </row>
    <row r="101" spans="1:21" x14ac:dyDescent="0.3">
      <c r="A101" s="7">
        <v>40682</v>
      </c>
      <c r="B101" s="8">
        <v>1765.5</v>
      </c>
      <c r="C101" s="8">
        <v>727</v>
      </c>
      <c r="D101" s="8">
        <v>1493.35</v>
      </c>
      <c r="E101" s="8">
        <v>4.05</v>
      </c>
      <c r="F101" s="8">
        <f t="shared" si="42"/>
        <v>97.622338954935032</v>
      </c>
      <c r="G101" s="8">
        <f t="shared" si="43"/>
        <v>97.166533012563477</v>
      </c>
      <c r="H101" s="8">
        <f t="shared" si="44"/>
        <v>84.568338194070847</v>
      </c>
      <c r="I101" s="8">
        <f t="shared" si="45"/>
        <v>100.49627791563273</v>
      </c>
      <c r="J101" s="8">
        <f t="shared" si="50"/>
        <v>-1.8374558303886925E-3</v>
      </c>
      <c r="K101" s="8">
        <f t="shared" si="39"/>
        <v>-1.0547805375978225E-2</v>
      </c>
      <c r="L101" s="8">
        <f t="shared" si="40"/>
        <v>-2.5381558294093323E-3</v>
      </c>
      <c r="M101" s="8">
        <f t="shared" si="41"/>
        <v>-1.2195121951219469E-2</v>
      </c>
      <c r="N101" s="8">
        <f t="shared" si="46"/>
        <v>122.45280139827159</v>
      </c>
      <c r="O101" s="8">
        <f t="shared" si="47"/>
        <v>124.56095262571748</v>
      </c>
      <c r="P101" s="8">
        <f t="shared" si="48"/>
        <v>92.461767073246236</v>
      </c>
      <c r="Q101" s="8">
        <f t="shared" si="49"/>
        <v>119.8224852071006</v>
      </c>
      <c r="R101" s="8">
        <f t="shared" si="51"/>
        <v>126.60451774829689</v>
      </c>
      <c r="S101" s="8">
        <f t="shared" si="52"/>
        <v>111.24883318796005</v>
      </c>
      <c r="T101" s="8">
        <f t="shared" si="53"/>
        <v>95.344353144732381</v>
      </c>
      <c r="U101" s="8">
        <f t="shared" si="54"/>
        <v>117.73255813953487</v>
      </c>
    </row>
    <row r="102" spans="1:21" x14ac:dyDescent="0.3">
      <c r="A102" s="7">
        <v>40683</v>
      </c>
      <c r="B102" s="8">
        <v>1771.78</v>
      </c>
      <c r="C102" s="8">
        <v>734.58</v>
      </c>
      <c r="D102" s="8">
        <v>1512.3</v>
      </c>
      <c r="E102" s="8">
        <v>4.0999999999999996</v>
      </c>
      <c r="F102" s="8">
        <f t="shared" si="42"/>
        <v>97.969588056400326</v>
      </c>
      <c r="G102" s="8">
        <f t="shared" si="43"/>
        <v>98.179631114675232</v>
      </c>
      <c r="H102" s="8">
        <f t="shared" si="44"/>
        <v>85.641475776538215</v>
      </c>
      <c r="I102" s="8">
        <f t="shared" si="45"/>
        <v>101.73697270471462</v>
      </c>
      <c r="J102" s="8">
        <f t="shared" si="50"/>
        <v>3.5570659869725136E-3</v>
      </c>
      <c r="K102" s="8">
        <f t="shared" si="39"/>
        <v>1.0426409903713948E-2</v>
      </c>
      <c r="L102" s="8">
        <f t="shared" si="40"/>
        <v>1.2689590517963001E-2</v>
      </c>
      <c r="M102" s="8">
        <f t="shared" si="41"/>
        <v>1.2345679012345635E-2</v>
      </c>
      <c r="N102" s="8">
        <f t="shared" si="46"/>
        <v>122.88837409313487</v>
      </c>
      <c r="O102" s="8">
        <f t="shared" si="47"/>
        <v>125.8596761757903</v>
      </c>
      <c r="P102" s="8">
        <f t="shared" si="48"/>
        <v>93.635069035973004</v>
      </c>
      <c r="Q102" s="8">
        <f t="shared" si="49"/>
        <v>121.30177514792899</v>
      </c>
      <c r="R102" s="8">
        <f t="shared" si="51"/>
        <v>127.0548583721764</v>
      </c>
      <c r="S102" s="8">
        <f t="shared" si="52"/>
        <v>112.40875912408758</v>
      </c>
      <c r="T102" s="8">
        <f t="shared" si="53"/>
        <v>96.554233944339103</v>
      </c>
      <c r="U102" s="8">
        <f t="shared" si="54"/>
        <v>119.18604651162789</v>
      </c>
    </row>
    <row r="103" spans="1:21" x14ac:dyDescent="0.3">
      <c r="A103" s="7">
        <v>40686</v>
      </c>
      <c r="B103" s="8">
        <v>1753</v>
      </c>
      <c r="C103" s="8">
        <v>730.08</v>
      </c>
      <c r="D103" s="8">
        <v>1517.03</v>
      </c>
      <c r="E103" s="8">
        <v>3.98</v>
      </c>
      <c r="F103" s="8">
        <f t="shared" si="42"/>
        <v>96.931158418578931</v>
      </c>
      <c r="G103" s="8">
        <f t="shared" si="43"/>
        <v>97.578187650360874</v>
      </c>
      <c r="H103" s="8">
        <f t="shared" si="44"/>
        <v>85.909335447518202</v>
      </c>
      <c r="I103" s="8">
        <f t="shared" si="45"/>
        <v>98.7593052109181</v>
      </c>
      <c r="J103" s="8">
        <f t="shared" si="50"/>
        <v>-1.059951009719038E-2</v>
      </c>
      <c r="K103" s="8">
        <f t="shared" si="39"/>
        <v>-6.1259495221759365E-3</v>
      </c>
      <c r="L103" s="8">
        <f t="shared" si="40"/>
        <v>3.1276863056272025E-3</v>
      </c>
      <c r="M103" s="8">
        <f t="shared" si="41"/>
        <v>-2.9268292682926751E-2</v>
      </c>
      <c r="N103" s="8">
        <f t="shared" si="46"/>
        <v>121.58581753110738</v>
      </c>
      <c r="O103" s="8">
        <f t="shared" si="47"/>
        <v>125.08866615265998</v>
      </c>
      <c r="P103" s="8">
        <f t="shared" si="48"/>
        <v>93.927930159123278</v>
      </c>
      <c r="Q103" s="8">
        <f t="shared" si="49"/>
        <v>117.75147928994083</v>
      </c>
      <c r="R103" s="8">
        <f t="shared" si="51"/>
        <v>125.70813911796344</v>
      </c>
      <c r="S103" s="8">
        <f t="shared" si="52"/>
        <v>111.720148739843</v>
      </c>
      <c r="T103" s="8">
        <f t="shared" si="53"/>
        <v>96.856225299597128</v>
      </c>
      <c r="U103" s="8">
        <f t="shared" si="54"/>
        <v>115.69767441860466</v>
      </c>
    </row>
    <row r="104" spans="1:21" x14ac:dyDescent="0.3">
      <c r="A104" s="7">
        <v>40687</v>
      </c>
      <c r="B104" s="8">
        <v>1766.25</v>
      </c>
      <c r="C104" s="8">
        <v>736</v>
      </c>
      <c r="D104" s="8">
        <v>1526.63</v>
      </c>
      <c r="E104" s="8">
        <v>4.01</v>
      </c>
      <c r="F104" s="8">
        <f t="shared" si="42"/>
        <v>97.663809787116392</v>
      </c>
      <c r="G104" s="8">
        <f t="shared" si="43"/>
        <v>98.369419941192191</v>
      </c>
      <c r="H104" s="8">
        <f t="shared" si="44"/>
        <v>86.452982982699552</v>
      </c>
      <c r="I104" s="8">
        <f t="shared" si="45"/>
        <v>99.503722084367226</v>
      </c>
      <c r="J104" s="8">
        <f t="shared" si="50"/>
        <v>7.5584711922418715E-3</v>
      </c>
      <c r="K104" s="8">
        <f t="shared" si="39"/>
        <v>8.1087004163926668E-3</v>
      </c>
      <c r="L104" s="8">
        <f t="shared" si="40"/>
        <v>6.3281543542317133E-3</v>
      </c>
      <c r="M104" s="8">
        <f t="shared" si="41"/>
        <v>7.5376884422110064E-3</v>
      </c>
      <c r="N104" s="8">
        <f t="shared" si="46"/>
        <v>122.50482043030144</v>
      </c>
      <c r="O104" s="8">
        <f t="shared" si="47"/>
        <v>126.10297267197808</v>
      </c>
      <c r="P104" s="8">
        <f t="shared" si="48"/>
        <v>94.522320599343701</v>
      </c>
      <c r="Q104" s="8">
        <f t="shared" si="49"/>
        <v>118.63905325443787</v>
      </c>
      <c r="R104" s="8">
        <f t="shared" si="51"/>
        <v>126.65830046611688</v>
      </c>
      <c r="S104" s="8">
        <f t="shared" si="52"/>
        <v>112.62605395644923</v>
      </c>
      <c r="T104" s="8">
        <f t="shared" si="53"/>
        <v>97.469146443461227</v>
      </c>
      <c r="U104" s="8">
        <f t="shared" si="54"/>
        <v>116.56976744186045</v>
      </c>
    </row>
    <row r="105" spans="1:21" x14ac:dyDescent="0.3">
      <c r="A105" s="7">
        <v>40688</v>
      </c>
      <c r="B105" s="8">
        <v>1780</v>
      </c>
      <c r="C105" s="8">
        <v>750</v>
      </c>
      <c r="D105" s="8">
        <v>1525.32</v>
      </c>
      <c r="E105" s="8">
        <v>4.1100000000000003</v>
      </c>
      <c r="F105" s="8">
        <f t="shared" si="42"/>
        <v>98.424108377108098</v>
      </c>
      <c r="G105" s="8">
        <f t="shared" si="43"/>
        <v>100.24057738572574</v>
      </c>
      <c r="H105" s="8">
        <f t="shared" si="44"/>
        <v>86.37879774612793</v>
      </c>
      <c r="I105" s="8">
        <f t="shared" si="45"/>
        <v>101.98511166253101</v>
      </c>
      <c r="J105" s="8">
        <f t="shared" si="50"/>
        <v>7.7848549186128801E-3</v>
      </c>
      <c r="K105" s="8">
        <f t="shared" si="39"/>
        <v>1.9021739130434784E-2</v>
      </c>
      <c r="L105" s="8">
        <f t="shared" si="40"/>
        <v>-8.5809921198992071E-4</v>
      </c>
      <c r="M105" s="8">
        <f t="shared" si="41"/>
        <v>2.493765586034926E-2</v>
      </c>
      <c r="N105" s="8">
        <f t="shared" si="46"/>
        <v>123.45850268418206</v>
      </c>
      <c r="O105" s="8">
        <f t="shared" si="47"/>
        <v>128.50167052171679</v>
      </c>
      <c r="P105" s="8">
        <f t="shared" si="48"/>
        <v>94.441211070521945</v>
      </c>
      <c r="Q105" s="8">
        <f t="shared" si="49"/>
        <v>121.59763313609469</v>
      </c>
      <c r="R105" s="8">
        <f t="shared" si="51"/>
        <v>127.64431695948369</v>
      </c>
      <c r="S105" s="8">
        <f t="shared" si="52"/>
        <v>114.76839737409907</v>
      </c>
      <c r="T105" s="8">
        <f t="shared" si="53"/>
        <v>97.38550824570477</v>
      </c>
      <c r="U105" s="8">
        <f t="shared" si="54"/>
        <v>119.47674418604652</v>
      </c>
    </row>
    <row r="106" spans="1:21" x14ac:dyDescent="0.3">
      <c r="A106" s="7">
        <v>40689</v>
      </c>
      <c r="B106" s="8">
        <v>1769.5</v>
      </c>
      <c r="C106" s="8">
        <v>754.38</v>
      </c>
      <c r="D106" s="8">
        <v>1519.15</v>
      </c>
      <c r="E106" s="8">
        <v>4.09</v>
      </c>
      <c r="F106" s="8">
        <f t="shared" si="42"/>
        <v>97.843516726568978</v>
      </c>
      <c r="G106" s="8">
        <f t="shared" si="43"/>
        <v>100.82598235765839</v>
      </c>
      <c r="H106" s="8">
        <f t="shared" si="44"/>
        <v>86.029390944870755</v>
      </c>
      <c r="I106" s="8">
        <f t="shared" si="45"/>
        <v>101.48883374689825</v>
      </c>
      <c r="J106" s="8">
        <f t="shared" si="50"/>
        <v>-5.8988764044943824E-3</v>
      </c>
      <c r="K106" s="8">
        <f t="shared" si="39"/>
        <v>5.8399999999999936E-3</v>
      </c>
      <c r="L106" s="8">
        <f t="shared" si="40"/>
        <v>-4.04505284137089E-3</v>
      </c>
      <c r="M106" s="8">
        <f t="shared" si="41"/>
        <v>-4.8661800486619125E-3</v>
      </c>
      <c r="N106" s="8">
        <f t="shared" si="46"/>
        <v>122.73023623576414</v>
      </c>
      <c r="O106" s="8">
        <f t="shared" si="47"/>
        <v>129.25212027756362</v>
      </c>
      <c r="P106" s="8">
        <f t="shared" si="48"/>
        <v>94.059191381338621</v>
      </c>
      <c r="Q106" s="8">
        <f t="shared" si="49"/>
        <v>121.00591715976333</v>
      </c>
      <c r="R106" s="8">
        <f t="shared" si="51"/>
        <v>126.89135891000359</v>
      </c>
      <c r="S106" s="8">
        <f t="shared" si="52"/>
        <v>115.4386448147638</v>
      </c>
      <c r="T106" s="8">
        <f t="shared" si="53"/>
        <v>96.991578718867117</v>
      </c>
      <c r="U106" s="8">
        <f t="shared" si="54"/>
        <v>118.8953488372093</v>
      </c>
    </row>
    <row r="107" spans="1:21" x14ac:dyDescent="0.3">
      <c r="A107" s="7">
        <v>40690</v>
      </c>
      <c r="B107" s="8">
        <v>1800</v>
      </c>
      <c r="C107" s="8">
        <v>761</v>
      </c>
      <c r="D107" s="8">
        <v>1536.4</v>
      </c>
      <c r="E107" s="8">
        <v>4.17</v>
      </c>
      <c r="F107" s="8">
        <f t="shared" si="42"/>
        <v>99.529997235277861</v>
      </c>
      <c r="G107" s="8">
        <f t="shared" si="43"/>
        <v>101.71077252071639</v>
      </c>
      <c r="H107" s="8">
        <f t="shared" si="44"/>
        <v>87.006257609649751</v>
      </c>
      <c r="I107" s="8">
        <f t="shared" si="45"/>
        <v>103.47394540942926</v>
      </c>
      <c r="J107" s="8">
        <f t="shared" si="50"/>
        <v>1.7236507487990958E-2</v>
      </c>
      <c r="K107" s="8">
        <f t="shared" si="39"/>
        <v>8.7754182242371272E-3</v>
      </c>
      <c r="L107" s="8">
        <f t="shared" si="40"/>
        <v>1.1355034065102194E-2</v>
      </c>
      <c r="M107" s="8">
        <f t="shared" si="41"/>
        <v>1.9559902200489015E-2</v>
      </c>
      <c r="N107" s="8">
        <f t="shared" si="46"/>
        <v>124.84567687164478</v>
      </c>
      <c r="O107" s="8">
        <f t="shared" si="47"/>
        <v>130.38636168936864</v>
      </c>
      <c r="P107" s="8">
        <f t="shared" si="48"/>
        <v>95.127236703609697</v>
      </c>
      <c r="Q107" s="8">
        <f t="shared" si="49"/>
        <v>123.37278106508876</v>
      </c>
      <c r="R107" s="8">
        <f t="shared" si="51"/>
        <v>129.07852276801722</v>
      </c>
      <c r="S107" s="8">
        <f t="shared" si="52"/>
        <v>116.45166720225252</v>
      </c>
      <c r="T107" s="8">
        <f t="shared" si="53"/>
        <v>98.092921399247899</v>
      </c>
      <c r="U107" s="8">
        <f t="shared" si="54"/>
        <v>121.22093023255813</v>
      </c>
    </row>
    <row r="108" spans="1:21" x14ac:dyDescent="0.3">
      <c r="A108" s="7">
        <v>40693</v>
      </c>
      <c r="B108" s="8">
        <v>1801.35</v>
      </c>
      <c r="C108" s="8">
        <v>758.65</v>
      </c>
      <c r="D108" s="8">
        <v>1537.15</v>
      </c>
      <c r="E108" s="8">
        <v>4.17</v>
      </c>
      <c r="F108" s="8">
        <f t="shared" si="42"/>
        <v>99.60464473320431</v>
      </c>
      <c r="G108" s="8">
        <f t="shared" si="43"/>
        <v>101.39668537824112</v>
      </c>
      <c r="H108" s="8">
        <f t="shared" si="44"/>
        <v>87.048730073335804</v>
      </c>
      <c r="I108" s="8">
        <f t="shared" si="45"/>
        <v>103.47394540942926</v>
      </c>
      <c r="J108" s="8">
        <f t="shared" si="50"/>
        <v>7.4999999999994949E-4</v>
      </c>
      <c r="K108" s="8">
        <f t="shared" si="39"/>
        <v>-3.0880420499343267E-3</v>
      </c>
      <c r="L108" s="8">
        <f t="shared" si="40"/>
        <v>4.8815412652954956E-4</v>
      </c>
      <c r="M108" s="8">
        <f t="shared" si="41"/>
        <v>0</v>
      </c>
      <c r="N108" s="8">
        <f t="shared" si="46"/>
        <v>124.9393111292985</v>
      </c>
      <c r="O108" s="8">
        <f t="shared" si="47"/>
        <v>129.98372312173393</v>
      </c>
      <c r="P108" s="8">
        <f t="shared" si="48"/>
        <v>95.173673456751914</v>
      </c>
      <c r="Q108" s="8">
        <f t="shared" si="49"/>
        <v>123.37278106508876</v>
      </c>
      <c r="R108" s="8">
        <f t="shared" si="51"/>
        <v>129.17533166009321</v>
      </c>
      <c r="S108" s="8">
        <f t="shared" si="52"/>
        <v>116.09205955714701</v>
      </c>
      <c r="T108" s="8">
        <f t="shared" si="53"/>
        <v>98.140805863612286</v>
      </c>
      <c r="U108" s="8">
        <f t="shared" si="54"/>
        <v>121.22093023255813</v>
      </c>
    </row>
    <row r="109" spans="1:21" x14ac:dyDescent="0.3">
      <c r="A109" s="7">
        <v>40694</v>
      </c>
      <c r="B109" s="8">
        <v>1832.2</v>
      </c>
      <c r="C109" s="8">
        <v>777.18</v>
      </c>
      <c r="D109" s="8">
        <v>1535.8</v>
      </c>
      <c r="E109" s="8">
        <v>4.17</v>
      </c>
      <c r="F109" s="8">
        <f t="shared" si="42"/>
        <v>101.31047829693117</v>
      </c>
      <c r="G109" s="8">
        <f t="shared" si="43"/>
        <v>103.87329591018444</v>
      </c>
      <c r="H109" s="8">
        <f t="shared" si="44"/>
        <v>86.972279638700911</v>
      </c>
      <c r="I109" s="8">
        <f t="shared" si="45"/>
        <v>103.47394540942926</v>
      </c>
      <c r="J109" s="8">
        <f t="shared" si="50"/>
        <v>1.712604435562225E-2</v>
      </c>
      <c r="K109" s="8">
        <f t="shared" si="39"/>
        <v>2.4424965399064091E-2</v>
      </c>
      <c r="L109" s="8">
        <f t="shared" si="40"/>
        <v>-8.7824870702282558E-4</v>
      </c>
      <c r="M109" s="8">
        <f t="shared" si="41"/>
        <v>0</v>
      </c>
      <c r="N109" s="8">
        <f t="shared" si="46"/>
        <v>127.07902731345975</v>
      </c>
      <c r="O109" s="8">
        <f t="shared" si="47"/>
        <v>133.1585710614238</v>
      </c>
      <c r="P109" s="8">
        <f t="shared" si="48"/>
        <v>95.090087301095906</v>
      </c>
      <c r="Q109" s="8">
        <f t="shared" si="49"/>
        <v>123.37278106508876</v>
      </c>
      <c r="R109" s="8">
        <f t="shared" si="51"/>
        <v>131.38759411975619</v>
      </c>
      <c r="S109" s="8">
        <f t="shared" si="52"/>
        <v>118.92760409493641</v>
      </c>
      <c r="T109" s="8">
        <f t="shared" si="53"/>
        <v>98.054613827756384</v>
      </c>
      <c r="U109" s="8">
        <f t="shared" si="54"/>
        <v>121.22093023255813</v>
      </c>
    </row>
    <row r="110" spans="1:21" x14ac:dyDescent="0.3">
      <c r="A110" s="7">
        <v>40695</v>
      </c>
      <c r="B110" s="8">
        <v>1818.45</v>
      </c>
      <c r="C110" s="8">
        <v>771.25</v>
      </c>
      <c r="D110" s="8">
        <v>1539.8</v>
      </c>
      <c r="E110" s="8">
        <v>4.12</v>
      </c>
      <c r="F110" s="8">
        <f t="shared" si="42"/>
        <v>100.55017970693945</v>
      </c>
      <c r="G110" s="8">
        <f t="shared" si="43"/>
        <v>103.0807270783213</v>
      </c>
      <c r="H110" s="8">
        <f t="shared" si="44"/>
        <v>87.198799445026481</v>
      </c>
      <c r="I110" s="8">
        <f t="shared" si="45"/>
        <v>102.23325062034738</v>
      </c>
      <c r="J110" s="8">
        <f t="shared" si="50"/>
        <v>-7.5046392315249429E-3</v>
      </c>
      <c r="K110" s="8">
        <f t="shared" si="39"/>
        <v>-7.6301500295941098E-3</v>
      </c>
      <c r="L110" s="8">
        <f t="shared" si="40"/>
        <v>2.6045057950253941E-3</v>
      </c>
      <c r="M110" s="8">
        <f t="shared" si="41"/>
        <v>-1.199040767386087E-2</v>
      </c>
      <c r="N110" s="8">
        <f t="shared" si="46"/>
        <v>126.12534505957913</v>
      </c>
      <c r="O110" s="8">
        <f t="shared" si="47"/>
        <v>132.14255118649876</v>
      </c>
      <c r="P110" s="8">
        <f t="shared" si="48"/>
        <v>95.337749984521082</v>
      </c>
      <c r="Q110" s="8">
        <f t="shared" si="49"/>
        <v>121.89349112426035</v>
      </c>
      <c r="R110" s="8">
        <f t="shared" si="51"/>
        <v>130.40157762638941</v>
      </c>
      <c r="S110" s="8">
        <f t="shared" si="52"/>
        <v>118.02016863303186</v>
      </c>
      <c r="T110" s="8">
        <f t="shared" si="53"/>
        <v>98.309997637699752</v>
      </c>
      <c r="U110" s="8">
        <f t="shared" si="54"/>
        <v>119.76744186046513</v>
      </c>
    </row>
    <row r="111" spans="1:21" x14ac:dyDescent="0.3">
      <c r="A111" s="7">
        <v>40696</v>
      </c>
      <c r="B111" s="8">
        <v>1815.75</v>
      </c>
      <c r="C111" s="8">
        <v>770.78</v>
      </c>
      <c r="D111" s="8">
        <v>1533.57</v>
      </c>
      <c r="E111" s="8">
        <v>4.04</v>
      </c>
      <c r="F111" s="8">
        <f t="shared" si="42"/>
        <v>100.40088471108655</v>
      </c>
      <c r="G111" s="8">
        <f t="shared" si="43"/>
        <v>103.01790964982625</v>
      </c>
      <c r="H111" s="8">
        <f t="shared" si="44"/>
        <v>86.845994846674415</v>
      </c>
      <c r="I111" s="8">
        <f t="shared" si="45"/>
        <v>100.24813895781637</v>
      </c>
      <c r="J111" s="8">
        <f t="shared" si="50"/>
        <v>-1.4847809948032914E-3</v>
      </c>
      <c r="K111" s="8">
        <f t="shared" ref="K111:K174" si="55">(C111-C110)/C110</f>
        <v>-6.0940032414914401E-4</v>
      </c>
      <c r="L111" s="8">
        <f t="shared" ref="L111:L174" si="56">(D111-D110)/D110</f>
        <v>-4.0459799974022718E-3</v>
      </c>
      <c r="M111" s="8">
        <f t="shared" ref="M111:M174" si="57">(E111-E110)/E110</f>
        <v>-1.9417475728155355E-2</v>
      </c>
      <c r="N111" s="8">
        <f t="shared" si="46"/>
        <v>125.93807654427167</v>
      </c>
      <c r="O111" s="8">
        <f t="shared" si="47"/>
        <v>132.06202347297182</v>
      </c>
      <c r="P111" s="8">
        <f t="shared" si="48"/>
        <v>94.952015355086374</v>
      </c>
      <c r="Q111" s="8">
        <f t="shared" si="49"/>
        <v>119.52662721893492</v>
      </c>
      <c r="R111" s="8">
        <f t="shared" si="51"/>
        <v>130.20795984223736</v>
      </c>
      <c r="S111" s="8">
        <f t="shared" si="52"/>
        <v>117.94824710401078</v>
      </c>
      <c r="T111" s="8">
        <f t="shared" si="53"/>
        <v>97.912237353712968</v>
      </c>
      <c r="U111" s="8">
        <f t="shared" si="54"/>
        <v>117.44186046511629</v>
      </c>
    </row>
    <row r="112" spans="1:21" x14ac:dyDescent="0.3">
      <c r="A112" s="7">
        <v>40697</v>
      </c>
      <c r="B112" s="8">
        <v>1817.95</v>
      </c>
      <c r="C112" s="8">
        <v>783.52</v>
      </c>
      <c r="D112" s="8">
        <v>1541.95</v>
      </c>
      <c r="E112" s="8">
        <v>4.12</v>
      </c>
      <c r="F112" s="8">
        <f t="shared" si="42"/>
        <v>100.52253248548521</v>
      </c>
      <c r="G112" s="8">
        <f t="shared" si="43"/>
        <v>104.72066292435176</v>
      </c>
      <c r="H112" s="8">
        <f t="shared" si="44"/>
        <v>87.320553840926479</v>
      </c>
      <c r="I112" s="8">
        <f t="shared" si="45"/>
        <v>102.23325062034738</v>
      </c>
      <c r="J112" s="8">
        <f t="shared" si="50"/>
        <v>1.2116205424755862E-3</v>
      </c>
      <c r="K112" s="8">
        <f t="shared" si="55"/>
        <v>1.6528711175692167E-2</v>
      </c>
      <c r="L112" s="8">
        <f t="shared" si="56"/>
        <v>5.464373977060134E-3</v>
      </c>
      <c r="M112" s="8">
        <f t="shared" si="57"/>
        <v>1.980198019801982E-2</v>
      </c>
      <c r="N112" s="8">
        <f t="shared" si="46"/>
        <v>126.09066570489259</v>
      </c>
      <c r="O112" s="8">
        <f t="shared" si="47"/>
        <v>134.24483851623407</v>
      </c>
      <c r="P112" s="8">
        <f t="shared" si="48"/>
        <v>95.470868676862125</v>
      </c>
      <c r="Q112" s="8">
        <f t="shared" si="49"/>
        <v>121.89349112426035</v>
      </c>
      <c r="R112" s="8">
        <f t="shared" si="51"/>
        <v>130.36572248117605</v>
      </c>
      <c r="S112" s="8">
        <f t="shared" si="52"/>
        <v>119.89777961407214</v>
      </c>
      <c r="T112" s="8">
        <f t="shared" si="53"/>
        <v>98.447266435544321</v>
      </c>
      <c r="U112" s="8">
        <f t="shared" si="54"/>
        <v>119.76744186046513</v>
      </c>
    </row>
    <row r="113" spans="1:21" x14ac:dyDescent="0.3">
      <c r="A113" s="7">
        <v>40700</v>
      </c>
      <c r="B113" s="8">
        <v>1811.63</v>
      </c>
      <c r="C113" s="8">
        <v>787.65</v>
      </c>
      <c r="D113" s="8">
        <v>1544.65</v>
      </c>
      <c r="E113" s="8">
        <v>4.1399999999999997</v>
      </c>
      <c r="F113" s="8">
        <f t="shared" si="42"/>
        <v>100.17307160630358</v>
      </c>
      <c r="G113" s="8">
        <f t="shared" si="43"/>
        <v>105.27265437048916</v>
      </c>
      <c r="H113" s="8">
        <f t="shared" si="44"/>
        <v>87.473454710196236</v>
      </c>
      <c r="I113" s="8">
        <f t="shared" si="45"/>
        <v>102.72952853598014</v>
      </c>
      <c r="J113" s="8">
        <f t="shared" si="50"/>
        <v>-3.4764432465138953E-3</v>
      </c>
      <c r="K113" s="8">
        <f t="shared" si="55"/>
        <v>5.271084337349392E-3</v>
      </c>
      <c r="L113" s="8">
        <f t="shared" si="56"/>
        <v>1.7510295405169074E-3</v>
      </c>
      <c r="M113" s="8">
        <f t="shared" si="57"/>
        <v>4.8543689320387313E-3</v>
      </c>
      <c r="N113" s="8">
        <f t="shared" si="46"/>
        <v>125.65231866165436</v>
      </c>
      <c r="O113" s="8">
        <f t="shared" si="47"/>
        <v>134.95245438190696</v>
      </c>
      <c r="P113" s="8">
        <f t="shared" si="48"/>
        <v>95.638040988174126</v>
      </c>
      <c r="Q113" s="8">
        <f t="shared" si="49"/>
        <v>122.48520710059172</v>
      </c>
      <c r="R113" s="8">
        <f t="shared" si="51"/>
        <v>129.91251344567948</v>
      </c>
      <c r="S113" s="8">
        <f t="shared" si="52"/>
        <v>120.52977092227883</v>
      </c>
      <c r="T113" s="8">
        <f t="shared" si="53"/>
        <v>98.619650507256097</v>
      </c>
      <c r="U113" s="8">
        <f t="shared" si="54"/>
        <v>120.34883720930232</v>
      </c>
    </row>
    <row r="114" spans="1:21" x14ac:dyDescent="0.3">
      <c r="A114" s="7">
        <v>40701</v>
      </c>
      <c r="B114" s="8">
        <v>1833.65</v>
      </c>
      <c r="C114" s="8">
        <v>807.9</v>
      </c>
      <c r="D114" s="8">
        <v>1544.15</v>
      </c>
      <c r="E114" s="8">
        <v>4.1399999999999997</v>
      </c>
      <c r="F114" s="8">
        <f t="shared" si="42"/>
        <v>101.39065523914847</v>
      </c>
      <c r="G114" s="8">
        <f t="shared" si="43"/>
        <v>107.97914995990376</v>
      </c>
      <c r="H114" s="8">
        <f t="shared" si="44"/>
        <v>87.445139734405544</v>
      </c>
      <c r="I114" s="8">
        <f t="shared" si="45"/>
        <v>102.72952853598014</v>
      </c>
      <c r="J114" s="8">
        <f t="shared" si="50"/>
        <v>1.2154799821155523E-2</v>
      </c>
      <c r="K114" s="8">
        <f t="shared" si="55"/>
        <v>2.5709388687868977E-2</v>
      </c>
      <c r="L114" s="8">
        <f t="shared" si="56"/>
        <v>-3.2369792509630009E-4</v>
      </c>
      <c r="M114" s="8">
        <f t="shared" si="57"/>
        <v>0</v>
      </c>
      <c r="N114" s="8">
        <f t="shared" si="46"/>
        <v>127.17959744205081</v>
      </c>
      <c r="O114" s="8">
        <f t="shared" si="47"/>
        <v>138.42199948599333</v>
      </c>
      <c r="P114" s="8">
        <f t="shared" si="48"/>
        <v>95.607083152745972</v>
      </c>
      <c r="Q114" s="8">
        <f t="shared" si="49"/>
        <v>122.48520710059172</v>
      </c>
      <c r="R114" s="8">
        <f t="shared" si="51"/>
        <v>131.49157404087489</v>
      </c>
      <c r="S114" s="8">
        <f t="shared" si="52"/>
        <v>123.62851765137952</v>
      </c>
      <c r="T114" s="8">
        <f t="shared" si="53"/>
        <v>98.587727531013186</v>
      </c>
      <c r="U114" s="8">
        <f t="shared" si="54"/>
        <v>120.34883720930232</v>
      </c>
    </row>
    <row r="115" spans="1:21" x14ac:dyDescent="0.3">
      <c r="A115" s="7">
        <v>40702</v>
      </c>
      <c r="B115" s="8">
        <v>1823.45</v>
      </c>
      <c r="C115" s="8">
        <v>804.4</v>
      </c>
      <c r="D115" s="8">
        <v>1537.65</v>
      </c>
      <c r="E115" s="8">
        <v>4.09</v>
      </c>
      <c r="F115" s="8">
        <f t="shared" si="42"/>
        <v>100.8266519214819</v>
      </c>
      <c r="G115" s="8">
        <f t="shared" si="43"/>
        <v>107.51136059877038</v>
      </c>
      <c r="H115" s="8">
        <f t="shared" si="44"/>
        <v>87.077045049126482</v>
      </c>
      <c r="I115" s="8">
        <f t="shared" si="45"/>
        <v>101.48883374689825</v>
      </c>
      <c r="J115" s="8">
        <f t="shared" si="50"/>
        <v>-5.5626755378616662E-3</v>
      </c>
      <c r="K115" s="8">
        <f t="shared" si="55"/>
        <v>-4.3322193340759995E-3</v>
      </c>
      <c r="L115" s="8">
        <f t="shared" si="56"/>
        <v>-4.2094356118252754E-3</v>
      </c>
      <c r="M115" s="8">
        <f t="shared" si="57"/>
        <v>-1.2077294685990296E-2</v>
      </c>
      <c r="N115" s="8">
        <f t="shared" si="46"/>
        <v>126.47213860644482</v>
      </c>
      <c r="O115" s="8">
        <f t="shared" si="47"/>
        <v>137.82232502355865</v>
      </c>
      <c r="P115" s="8">
        <f t="shared" si="48"/>
        <v>95.204631292180068</v>
      </c>
      <c r="Q115" s="8">
        <f t="shared" si="49"/>
        <v>121.00591715976333</v>
      </c>
      <c r="R115" s="8">
        <f t="shared" si="51"/>
        <v>130.76012907852277</v>
      </c>
      <c r="S115" s="8">
        <f t="shared" si="52"/>
        <v>123.09293179696705</v>
      </c>
      <c r="T115" s="8">
        <f t="shared" si="53"/>
        <v>98.17272883985521</v>
      </c>
      <c r="U115" s="8">
        <f t="shared" si="54"/>
        <v>118.8953488372093</v>
      </c>
    </row>
    <row r="116" spans="1:21" x14ac:dyDescent="0.3">
      <c r="A116" s="7">
        <v>40703</v>
      </c>
      <c r="B116" s="8">
        <v>1840.05</v>
      </c>
      <c r="C116" s="8">
        <v>816.28</v>
      </c>
      <c r="D116" s="8">
        <v>1544.1</v>
      </c>
      <c r="E116" s="8">
        <v>4.0999999999999996</v>
      </c>
      <c r="F116" s="8">
        <f t="shared" si="42"/>
        <v>101.74453967376277</v>
      </c>
      <c r="G116" s="8">
        <f t="shared" si="43"/>
        <v>109.09917134456026</v>
      </c>
      <c r="H116" s="8">
        <f t="shared" si="44"/>
        <v>87.442308236826463</v>
      </c>
      <c r="I116" s="8">
        <f t="shared" si="45"/>
        <v>101.73697270471462</v>
      </c>
      <c r="J116" s="8">
        <f t="shared" si="50"/>
        <v>9.1036222545174857E-3</v>
      </c>
      <c r="K116" s="8">
        <f t="shared" si="55"/>
        <v>1.4768771755345593E-2</v>
      </c>
      <c r="L116" s="8">
        <f t="shared" si="56"/>
        <v>4.1947127109549101E-3</v>
      </c>
      <c r="M116" s="8">
        <f t="shared" si="57"/>
        <v>2.4449877750610726E-3</v>
      </c>
      <c r="N116" s="8">
        <f t="shared" si="46"/>
        <v>127.62349318203887</v>
      </c>
      <c r="O116" s="8">
        <f t="shared" si="47"/>
        <v>139.85779148462262</v>
      </c>
      <c r="P116" s="8">
        <f t="shared" si="48"/>
        <v>95.603987369203153</v>
      </c>
      <c r="Q116" s="8">
        <f t="shared" si="49"/>
        <v>121.30177514792899</v>
      </c>
      <c r="R116" s="8">
        <f t="shared" si="51"/>
        <v>131.95051989960561</v>
      </c>
      <c r="S116" s="8">
        <f t="shared" si="52"/>
        <v>124.91086321137277</v>
      </c>
      <c r="T116" s="8">
        <f t="shared" si="53"/>
        <v>98.584535233388877</v>
      </c>
      <c r="U116" s="8">
        <f t="shared" si="54"/>
        <v>119.18604651162789</v>
      </c>
    </row>
    <row r="117" spans="1:21" x14ac:dyDescent="0.3">
      <c r="A117" s="7">
        <v>40704</v>
      </c>
      <c r="B117" s="8">
        <v>1831.5</v>
      </c>
      <c r="C117" s="8">
        <v>812.35</v>
      </c>
      <c r="D117" s="8">
        <v>1531.65</v>
      </c>
      <c r="E117" s="8">
        <v>4.05</v>
      </c>
      <c r="F117" s="8">
        <f t="shared" si="42"/>
        <v>101.27177218689522</v>
      </c>
      <c r="G117" s="8">
        <f t="shared" si="43"/>
        <v>108.57391071905906</v>
      </c>
      <c r="H117" s="8">
        <f t="shared" si="44"/>
        <v>86.737265339638142</v>
      </c>
      <c r="I117" s="8">
        <f t="shared" si="45"/>
        <v>100.49627791563273</v>
      </c>
      <c r="J117" s="8">
        <f t="shared" si="50"/>
        <v>-4.6466128637808512E-3</v>
      </c>
      <c r="K117" s="8">
        <f t="shared" si="55"/>
        <v>-4.8145244278923289E-3</v>
      </c>
      <c r="L117" s="8">
        <f t="shared" si="56"/>
        <v>-8.0629492908489211E-3</v>
      </c>
      <c r="M117" s="8">
        <f t="shared" si="57"/>
        <v>-1.2195121951219469E-2</v>
      </c>
      <c r="N117" s="8">
        <f t="shared" si="46"/>
        <v>127.03047621689856</v>
      </c>
      <c r="O117" s="8">
        <f t="shared" si="47"/>
        <v>139.18444273108886</v>
      </c>
      <c r="P117" s="8">
        <f t="shared" si="48"/>
        <v>94.833137267042304</v>
      </c>
      <c r="Q117" s="8">
        <f t="shared" si="49"/>
        <v>119.8224852071006</v>
      </c>
      <c r="R117" s="8">
        <f t="shared" si="51"/>
        <v>131.33739691645752</v>
      </c>
      <c r="S117" s="8">
        <f t="shared" si="52"/>
        <v>124.30947680913252</v>
      </c>
      <c r="T117" s="8">
        <f t="shared" si="53"/>
        <v>97.789653124940159</v>
      </c>
      <c r="U117" s="8">
        <f t="shared" si="54"/>
        <v>117.73255813953487</v>
      </c>
    </row>
    <row r="118" spans="1:21" x14ac:dyDescent="0.3">
      <c r="A118" s="7">
        <v>40707</v>
      </c>
      <c r="B118" s="8">
        <v>1798</v>
      </c>
      <c r="C118" s="8">
        <v>793.82</v>
      </c>
      <c r="D118" s="8">
        <v>1516.1</v>
      </c>
      <c r="E118" s="8">
        <v>4.04</v>
      </c>
      <c r="F118" s="8">
        <f t="shared" si="42"/>
        <v>99.41940834946088</v>
      </c>
      <c r="G118" s="8">
        <f t="shared" si="43"/>
        <v>106.09730018711574</v>
      </c>
      <c r="H118" s="8">
        <f t="shared" si="44"/>
        <v>85.85666959254749</v>
      </c>
      <c r="I118" s="8">
        <f t="shared" si="45"/>
        <v>100.24813895781637</v>
      </c>
      <c r="J118" s="8">
        <f t="shared" si="50"/>
        <v>-1.8291018291018292E-2</v>
      </c>
      <c r="K118" s="8">
        <f t="shared" si="55"/>
        <v>-2.2810364990459742E-2</v>
      </c>
      <c r="L118" s="8">
        <f t="shared" si="56"/>
        <v>-1.0152449972252264E-2</v>
      </c>
      <c r="M118" s="8">
        <f t="shared" si="57"/>
        <v>-2.4691358024690833E-3</v>
      </c>
      <c r="N118" s="8">
        <f t="shared" si="46"/>
        <v>124.70695945289852</v>
      </c>
      <c r="O118" s="8">
        <f t="shared" si="47"/>
        <v>136.00959479139897</v>
      </c>
      <c r="P118" s="8">
        <f t="shared" si="48"/>
        <v>93.870348585226921</v>
      </c>
      <c r="Q118" s="8">
        <f t="shared" si="49"/>
        <v>119.52662721893492</v>
      </c>
      <c r="R118" s="8">
        <f t="shared" si="51"/>
        <v>128.93510218716386</v>
      </c>
      <c r="S118" s="8">
        <f t="shared" si="52"/>
        <v>121.47393227134312</v>
      </c>
      <c r="T118" s="8">
        <f t="shared" si="53"/>
        <v>96.796848563785304</v>
      </c>
      <c r="U118" s="8">
        <f t="shared" si="54"/>
        <v>117.44186046511629</v>
      </c>
    </row>
    <row r="119" spans="1:21" x14ac:dyDescent="0.3">
      <c r="A119" s="7">
        <v>40708</v>
      </c>
      <c r="B119" s="8">
        <v>1794.68</v>
      </c>
      <c r="C119" s="8">
        <v>793.12</v>
      </c>
      <c r="D119" s="8">
        <v>1523.78</v>
      </c>
      <c r="E119" s="8">
        <v>4.1500000000000004</v>
      </c>
      <c r="F119" s="8">
        <f t="shared" si="42"/>
        <v>99.235830799004702</v>
      </c>
      <c r="G119" s="8">
        <f t="shared" si="43"/>
        <v>106.00374231488907</v>
      </c>
      <c r="H119" s="8">
        <f t="shared" si="44"/>
        <v>86.291587620692596</v>
      </c>
      <c r="I119" s="8">
        <f t="shared" si="45"/>
        <v>102.97766749379653</v>
      </c>
      <c r="J119" s="8">
        <f t="shared" si="50"/>
        <v>-1.8464961067852816E-3</v>
      </c>
      <c r="K119" s="8">
        <f t="shared" si="55"/>
        <v>-8.8181199768215144E-4</v>
      </c>
      <c r="L119" s="8">
        <f t="shared" si="56"/>
        <v>5.0656289162984399E-3</v>
      </c>
      <c r="M119" s="8">
        <f t="shared" si="57"/>
        <v>2.7227722772277307E-2</v>
      </c>
      <c r="N119" s="8">
        <f t="shared" si="46"/>
        <v>124.47668853777969</v>
      </c>
      <c r="O119" s="8">
        <f t="shared" si="47"/>
        <v>135.88965989891202</v>
      </c>
      <c r="P119" s="8">
        <f t="shared" si="48"/>
        <v>94.345860937403259</v>
      </c>
      <c r="Q119" s="8">
        <f t="shared" si="49"/>
        <v>122.78106508875742</v>
      </c>
      <c r="R119" s="8">
        <f t="shared" si="51"/>
        <v>128.69702402294729</v>
      </c>
      <c r="S119" s="8">
        <f t="shared" si="52"/>
        <v>121.36681510046061</v>
      </c>
      <c r="T119" s="8">
        <f t="shared" si="53"/>
        <v>97.287185478876566</v>
      </c>
      <c r="U119" s="8">
        <f t="shared" si="54"/>
        <v>120.63953488372094</v>
      </c>
    </row>
    <row r="120" spans="1:21" x14ac:dyDescent="0.3">
      <c r="A120" s="7">
        <v>40709</v>
      </c>
      <c r="B120" s="8">
        <v>1776.5</v>
      </c>
      <c r="C120" s="8">
        <v>774.68</v>
      </c>
      <c r="D120" s="8">
        <v>1530.88</v>
      </c>
      <c r="E120" s="8">
        <v>4.1500000000000004</v>
      </c>
      <c r="F120" s="8">
        <f t="shared" si="42"/>
        <v>98.230577826928396</v>
      </c>
      <c r="G120" s="8">
        <f t="shared" si="43"/>
        <v>103.53916065223201</v>
      </c>
      <c r="H120" s="8">
        <f t="shared" si="44"/>
        <v>86.693660276920468</v>
      </c>
      <c r="I120" s="8">
        <f t="shared" si="45"/>
        <v>102.97766749379653</v>
      </c>
      <c r="J120" s="8">
        <f t="shared" si="50"/>
        <v>-1.012993959926007E-2</v>
      </c>
      <c r="K120" s="8">
        <f t="shared" si="55"/>
        <v>-2.3249949566269992E-2</v>
      </c>
      <c r="L120" s="8">
        <f t="shared" si="56"/>
        <v>4.6594652771398343E-3</v>
      </c>
      <c r="M120" s="8">
        <f t="shared" si="57"/>
        <v>0</v>
      </c>
      <c r="N120" s="8">
        <f t="shared" si="46"/>
        <v>123.21574720137608</v>
      </c>
      <c r="O120" s="8">
        <f t="shared" si="47"/>
        <v>132.73023215968473</v>
      </c>
      <c r="P120" s="8">
        <f t="shared" si="48"/>
        <v>94.785462200482954</v>
      </c>
      <c r="Q120" s="8">
        <f t="shared" si="49"/>
        <v>122.78106508875742</v>
      </c>
      <c r="R120" s="8">
        <f t="shared" si="51"/>
        <v>127.39333094299032</v>
      </c>
      <c r="S120" s="8">
        <f t="shared" si="52"/>
        <v>118.54504277035606</v>
      </c>
      <c r="T120" s="8">
        <f t="shared" si="53"/>
        <v>97.740491741526057</v>
      </c>
      <c r="U120" s="8">
        <f t="shared" si="54"/>
        <v>120.63953488372094</v>
      </c>
    </row>
    <row r="121" spans="1:21" x14ac:dyDescent="0.3">
      <c r="A121" s="7">
        <v>40710</v>
      </c>
      <c r="B121" s="8">
        <v>1758.35</v>
      </c>
      <c r="C121" s="8">
        <v>756.13</v>
      </c>
      <c r="D121" s="8">
        <v>1529.8</v>
      </c>
      <c r="E121" s="8">
        <v>4.1100000000000003</v>
      </c>
      <c r="F121" s="8">
        <f t="shared" si="42"/>
        <v>97.226983688139342</v>
      </c>
      <c r="G121" s="8">
        <f t="shared" si="43"/>
        <v>101.05987703822508</v>
      </c>
      <c r="H121" s="8">
        <f t="shared" si="44"/>
        <v>86.632499929212557</v>
      </c>
      <c r="I121" s="8">
        <f t="shared" si="45"/>
        <v>101.98511166253101</v>
      </c>
      <c r="J121" s="8">
        <f t="shared" si="50"/>
        <v>-1.0216718266253921E-2</v>
      </c>
      <c r="K121" s="8">
        <f t="shared" si="55"/>
        <v>-2.394537099189337E-2</v>
      </c>
      <c r="L121" s="8">
        <f t="shared" si="56"/>
        <v>-7.0547658862886344E-4</v>
      </c>
      <c r="M121" s="8">
        <f t="shared" si="57"/>
        <v>-9.6385542168674777E-3</v>
      </c>
      <c r="N121" s="8">
        <f t="shared" si="46"/>
        <v>121.95688662625366</v>
      </c>
      <c r="O121" s="8">
        <f t="shared" si="47"/>
        <v>129.55195750878096</v>
      </c>
      <c r="P121" s="8">
        <f t="shared" si="48"/>
        <v>94.718593275958156</v>
      </c>
      <c r="Q121" s="8">
        <f t="shared" si="49"/>
        <v>121.59763313609469</v>
      </c>
      <c r="R121" s="8">
        <f t="shared" si="51"/>
        <v>126.09178917174614</v>
      </c>
      <c r="S121" s="8">
        <f t="shared" si="52"/>
        <v>115.70643774197002</v>
      </c>
      <c r="T121" s="8">
        <f t="shared" si="53"/>
        <v>97.671538112841333</v>
      </c>
      <c r="U121" s="8">
        <f t="shared" si="54"/>
        <v>119.47674418604652</v>
      </c>
    </row>
    <row r="122" spans="1:21" x14ac:dyDescent="0.3">
      <c r="A122" s="7">
        <v>40711</v>
      </c>
      <c r="B122" s="8">
        <v>1757</v>
      </c>
      <c r="C122" s="8">
        <v>744.48</v>
      </c>
      <c r="D122" s="8">
        <v>1539.45</v>
      </c>
      <c r="E122" s="8">
        <v>4.12</v>
      </c>
      <c r="F122" s="8">
        <f t="shared" si="42"/>
        <v>97.152336190212878</v>
      </c>
      <c r="G122" s="8">
        <f t="shared" si="43"/>
        <v>99.502806736166789</v>
      </c>
      <c r="H122" s="8">
        <f t="shared" si="44"/>
        <v>87.178978961973002</v>
      </c>
      <c r="I122" s="8">
        <f t="shared" si="45"/>
        <v>102.23325062034738</v>
      </c>
      <c r="J122" s="8">
        <f t="shared" si="50"/>
        <v>-7.6776523445270227E-4</v>
      </c>
      <c r="K122" s="8">
        <f t="shared" si="55"/>
        <v>-1.5407403488818031E-2</v>
      </c>
      <c r="L122" s="8">
        <f t="shared" si="56"/>
        <v>6.3080141194928035E-3</v>
      </c>
      <c r="M122" s="8">
        <f t="shared" si="57"/>
        <v>2.4330900243308483E-3</v>
      </c>
      <c r="N122" s="8">
        <f t="shared" si="46"/>
        <v>121.86325236859992</v>
      </c>
      <c r="O122" s="8">
        <f t="shared" si="47"/>
        <v>127.55589822667694</v>
      </c>
      <c r="P122" s="8">
        <f t="shared" si="48"/>
        <v>95.316079499721383</v>
      </c>
      <c r="Q122" s="8">
        <f t="shared" si="49"/>
        <v>121.89349112426035</v>
      </c>
      <c r="R122" s="8">
        <f t="shared" si="51"/>
        <v>125.99498027967013</v>
      </c>
      <c r="S122" s="8">
        <f t="shared" si="52"/>
        <v>113.92370196942569</v>
      </c>
      <c r="T122" s="8">
        <f t="shared" si="53"/>
        <v>98.287651554329713</v>
      </c>
      <c r="U122" s="8">
        <f t="shared" si="54"/>
        <v>119.76744186046513</v>
      </c>
    </row>
    <row r="123" spans="1:21" x14ac:dyDescent="0.3">
      <c r="A123" s="7">
        <v>40714</v>
      </c>
      <c r="B123" s="8">
        <v>1730.5</v>
      </c>
      <c r="C123" s="8">
        <v>747.08</v>
      </c>
      <c r="D123" s="8">
        <v>1540.7</v>
      </c>
      <c r="E123" s="8">
        <v>4.08</v>
      </c>
      <c r="F123" s="8">
        <f t="shared" si="42"/>
        <v>95.687033453137957</v>
      </c>
      <c r="G123" s="8">
        <f t="shared" si="43"/>
        <v>99.850307404437316</v>
      </c>
      <c r="H123" s="8">
        <f t="shared" si="44"/>
        <v>87.249766401449733</v>
      </c>
      <c r="I123" s="8">
        <f t="shared" si="45"/>
        <v>101.24069478908189</v>
      </c>
      <c r="J123" s="8">
        <f t="shared" si="50"/>
        <v>-1.508252703471827E-2</v>
      </c>
      <c r="K123" s="8">
        <f t="shared" si="55"/>
        <v>3.4923705136471399E-3</v>
      </c>
      <c r="L123" s="8">
        <f t="shared" si="56"/>
        <v>8.1197830393971875E-4</v>
      </c>
      <c r="M123" s="8">
        <f t="shared" si="57"/>
        <v>-9.7087378640776777E-3</v>
      </c>
      <c r="N123" s="8">
        <f t="shared" si="46"/>
        <v>120.02524657021183</v>
      </c>
      <c r="O123" s="8">
        <f t="shared" si="47"/>
        <v>128.00137068448558</v>
      </c>
      <c r="P123" s="8">
        <f t="shared" si="48"/>
        <v>95.393474088291754</v>
      </c>
      <c r="Q123" s="8">
        <f t="shared" si="49"/>
        <v>120.71005917159765</v>
      </c>
      <c r="R123" s="8">
        <f t="shared" si="51"/>
        <v>124.09465758336322</v>
      </c>
      <c r="S123" s="8">
        <f t="shared" si="52"/>
        <v>114.32156574698924</v>
      </c>
      <c r="T123" s="8">
        <f t="shared" si="53"/>
        <v>98.367458994937024</v>
      </c>
      <c r="U123" s="8">
        <f t="shared" si="54"/>
        <v>118.6046511627907</v>
      </c>
    </row>
    <row r="124" spans="1:21" x14ac:dyDescent="0.3">
      <c r="A124" s="7">
        <v>40715</v>
      </c>
      <c r="B124" s="8">
        <v>1748.83</v>
      </c>
      <c r="C124" s="8">
        <v>767.93</v>
      </c>
      <c r="D124" s="8">
        <v>1546.3</v>
      </c>
      <c r="E124" s="8">
        <v>4.12</v>
      </c>
      <c r="F124" s="8">
        <f t="shared" si="42"/>
        <v>96.700580591650535</v>
      </c>
      <c r="G124" s="8">
        <f t="shared" si="43"/>
        <v>102.63699545576048</v>
      </c>
      <c r="H124" s="8">
        <f t="shared" si="44"/>
        <v>87.566894130305513</v>
      </c>
      <c r="I124" s="8">
        <f t="shared" si="45"/>
        <v>102.23325062034738</v>
      </c>
      <c r="J124" s="8">
        <f t="shared" si="50"/>
        <v>1.0592314360011516E-2</v>
      </c>
      <c r="K124" s="8">
        <f t="shared" si="55"/>
        <v>2.7908657707340457E-2</v>
      </c>
      <c r="L124" s="8">
        <f t="shared" si="56"/>
        <v>3.6347114947750431E-3</v>
      </c>
      <c r="M124" s="8">
        <f t="shared" si="57"/>
        <v>9.8039215686274595E-3</v>
      </c>
      <c r="N124" s="8">
        <f t="shared" si="46"/>
        <v>121.2965917130214</v>
      </c>
      <c r="O124" s="8">
        <f t="shared" si="47"/>
        <v>131.57371712498929</v>
      </c>
      <c r="P124" s="8">
        <f t="shared" si="48"/>
        <v>95.740201845086986</v>
      </c>
      <c r="Q124" s="8">
        <f t="shared" si="49"/>
        <v>121.89349112426035</v>
      </c>
      <c r="R124" s="8">
        <f t="shared" si="51"/>
        <v>125.40910720688419</v>
      </c>
      <c r="S124" s="8">
        <f t="shared" si="52"/>
        <v>117.51212719398919</v>
      </c>
      <c r="T124" s="8">
        <f t="shared" si="53"/>
        <v>98.724996328857728</v>
      </c>
      <c r="U124" s="8">
        <f t="shared" si="54"/>
        <v>119.76744186046513</v>
      </c>
    </row>
    <row r="125" spans="1:21" x14ac:dyDescent="0.3">
      <c r="A125" s="7">
        <v>40716</v>
      </c>
      <c r="B125" s="8">
        <v>1741.95</v>
      </c>
      <c r="C125" s="8">
        <v>769.33</v>
      </c>
      <c r="D125" s="8">
        <v>1548.95</v>
      </c>
      <c r="E125" s="8">
        <v>4.09</v>
      </c>
      <c r="F125" s="8">
        <f t="shared" si="42"/>
        <v>96.320154824440152</v>
      </c>
      <c r="G125" s="8">
        <f t="shared" si="43"/>
        <v>102.82411120021384</v>
      </c>
      <c r="H125" s="8">
        <f t="shared" si="44"/>
        <v>87.716963501996219</v>
      </c>
      <c r="I125" s="8">
        <f t="shared" si="45"/>
        <v>101.48883374689825</v>
      </c>
      <c r="J125" s="8">
        <f t="shared" si="50"/>
        <v>-3.9340587707209287E-3</v>
      </c>
      <c r="K125" s="8">
        <f t="shared" si="55"/>
        <v>1.8230828330708412E-3</v>
      </c>
      <c r="L125" s="8">
        <f t="shared" si="56"/>
        <v>1.7137683502555074E-3</v>
      </c>
      <c r="M125" s="8">
        <f t="shared" si="57"/>
        <v>-7.2815533980583125E-3</v>
      </c>
      <c r="N125" s="8">
        <f t="shared" si="46"/>
        <v>120.81940379253425</v>
      </c>
      <c r="O125" s="8">
        <f t="shared" si="47"/>
        <v>131.81358690996316</v>
      </c>
      <c r="P125" s="8">
        <f t="shared" si="48"/>
        <v>95.904278372856183</v>
      </c>
      <c r="Q125" s="8">
        <f t="shared" si="49"/>
        <v>121.00591715976333</v>
      </c>
      <c r="R125" s="8">
        <f t="shared" si="51"/>
        <v>124.91574040874866</v>
      </c>
      <c r="S125" s="8">
        <f t="shared" si="52"/>
        <v>117.72636153575418</v>
      </c>
      <c r="T125" s="8">
        <f t="shared" si="53"/>
        <v>98.894188102945208</v>
      </c>
      <c r="U125" s="8">
        <f t="shared" si="54"/>
        <v>118.8953488372093</v>
      </c>
    </row>
    <row r="126" spans="1:21" x14ac:dyDescent="0.3">
      <c r="A126" s="7">
        <v>40717</v>
      </c>
      <c r="B126" s="8">
        <v>1700.8</v>
      </c>
      <c r="C126" s="8">
        <v>745.93</v>
      </c>
      <c r="D126" s="8">
        <v>1521.4</v>
      </c>
      <c r="E126" s="8">
        <v>4.0599999999999996</v>
      </c>
      <c r="F126" s="8">
        <f t="shared" si="42"/>
        <v>94.044788498755878</v>
      </c>
      <c r="G126" s="8">
        <f t="shared" si="43"/>
        <v>99.696605185779191</v>
      </c>
      <c r="H126" s="8">
        <f t="shared" si="44"/>
        <v>86.156808335928886</v>
      </c>
      <c r="I126" s="8">
        <f t="shared" si="45"/>
        <v>100.74441687344911</v>
      </c>
      <c r="J126" s="8">
        <f t="shared" si="50"/>
        <v>-2.3622951290220781E-2</v>
      </c>
      <c r="K126" s="8">
        <f t="shared" si="55"/>
        <v>-3.0416076326154041E-2</v>
      </c>
      <c r="L126" s="8">
        <f t="shared" si="56"/>
        <v>-1.7786242293166308E-2</v>
      </c>
      <c r="M126" s="8">
        <f t="shared" si="57"/>
        <v>-7.3349633251834348E-3</v>
      </c>
      <c r="N126" s="8">
        <f t="shared" si="46"/>
        <v>117.96529290182968</v>
      </c>
      <c r="O126" s="8">
        <f t="shared" si="47"/>
        <v>127.8043347896856</v>
      </c>
      <c r="P126" s="8">
        <f t="shared" si="48"/>
        <v>94.198501640765286</v>
      </c>
      <c r="Q126" s="8">
        <f t="shared" si="49"/>
        <v>120.11834319526626</v>
      </c>
      <c r="R126" s="8">
        <f t="shared" si="51"/>
        <v>121.96486195769091</v>
      </c>
      <c r="S126" s="8">
        <f t="shared" si="52"/>
        <v>114.14558753768229</v>
      </c>
      <c r="T126" s="8">
        <f t="shared" si="53"/>
        <v>97.135232111960264</v>
      </c>
      <c r="U126" s="8">
        <f t="shared" si="54"/>
        <v>118.02325581395348</v>
      </c>
    </row>
    <row r="127" spans="1:21" x14ac:dyDescent="0.3">
      <c r="A127" s="7">
        <v>40718</v>
      </c>
      <c r="B127" s="8">
        <v>1688</v>
      </c>
      <c r="C127" s="8">
        <v>732.28</v>
      </c>
      <c r="D127" s="8">
        <v>1502.65</v>
      </c>
      <c r="E127" s="8">
        <v>4.0999999999999996</v>
      </c>
      <c r="F127" s="8">
        <f t="shared" si="42"/>
        <v>93.337019629527234</v>
      </c>
      <c r="G127" s="8">
        <f t="shared" si="43"/>
        <v>97.872226677358981</v>
      </c>
      <c r="H127" s="8">
        <f t="shared" si="44"/>
        <v>85.094996743777799</v>
      </c>
      <c r="I127" s="8">
        <f t="shared" si="45"/>
        <v>101.73697270471462</v>
      </c>
      <c r="J127" s="8">
        <f t="shared" si="50"/>
        <v>-7.5258701787393901E-3</v>
      </c>
      <c r="K127" s="8">
        <f t="shared" si="55"/>
        <v>-1.8299304224256938E-2</v>
      </c>
      <c r="L127" s="8">
        <f t="shared" si="56"/>
        <v>-1.2324175101879846E-2</v>
      </c>
      <c r="M127" s="8">
        <f t="shared" si="57"/>
        <v>9.8522167487684834E-3</v>
      </c>
      <c r="N127" s="8">
        <f t="shared" si="46"/>
        <v>117.07750142185354</v>
      </c>
      <c r="O127" s="8">
        <f t="shared" si="47"/>
        <v>125.46560438619035</v>
      </c>
      <c r="P127" s="8">
        <f t="shared" si="48"/>
        <v>93.037582812209791</v>
      </c>
      <c r="Q127" s="8">
        <f t="shared" si="49"/>
        <v>121.30177514792899</v>
      </c>
      <c r="R127" s="8">
        <f t="shared" si="51"/>
        <v>121.04697024022948</v>
      </c>
      <c r="S127" s="8">
        <f t="shared" si="52"/>
        <v>112.05680270547369</v>
      </c>
      <c r="T127" s="8">
        <f t="shared" si="53"/>
        <v>95.938120502850737</v>
      </c>
      <c r="U127" s="8">
        <f t="shared" si="54"/>
        <v>119.18604651162789</v>
      </c>
    </row>
    <row r="128" spans="1:21" x14ac:dyDescent="0.3">
      <c r="A128" s="7">
        <v>40721</v>
      </c>
      <c r="B128" s="8">
        <v>1673.8</v>
      </c>
      <c r="C128" s="8">
        <v>728.99</v>
      </c>
      <c r="D128" s="8">
        <v>1498.05</v>
      </c>
      <c r="E128" s="8">
        <v>4.0599999999999996</v>
      </c>
      <c r="F128" s="8">
        <f t="shared" si="42"/>
        <v>92.551838540226711</v>
      </c>
      <c r="G128" s="8">
        <f t="shared" si="43"/>
        <v>97.432504677893604</v>
      </c>
      <c r="H128" s="8">
        <f t="shared" si="44"/>
        <v>84.834498966503375</v>
      </c>
      <c r="I128" s="8">
        <f t="shared" si="45"/>
        <v>100.74441687344911</v>
      </c>
      <c r="J128" s="8">
        <f t="shared" si="50"/>
        <v>-8.4123222748815427E-3</v>
      </c>
      <c r="K128" s="8">
        <f t="shared" si="55"/>
        <v>-4.4928169552629644E-3</v>
      </c>
      <c r="L128" s="8">
        <f t="shared" si="56"/>
        <v>-3.0612584434167212E-3</v>
      </c>
      <c r="M128" s="8">
        <f t="shared" si="57"/>
        <v>-9.7560975609756184E-3</v>
      </c>
      <c r="N128" s="8">
        <f t="shared" si="46"/>
        <v>116.092607748755</v>
      </c>
      <c r="O128" s="8">
        <f t="shared" si="47"/>
        <v>124.90191039150176</v>
      </c>
      <c r="P128" s="8">
        <f t="shared" si="48"/>
        <v>92.752770726270811</v>
      </c>
      <c r="Q128" s="8">
        <f t="shared" si="49"/>
        <v>120.11834319526626</v>
      </c>
      <c r="R128" s="8">
        <f t="shared" si="51"/>
        <v>120.02868411617067</v>
      </c>
      <c r="S128" s="8">
        <f t="shared" si="52"/>
        <v>111.55335200232597</v>
      </c>
      <c r="T128" s="8">
        <f t="shared" si="53"/>
        <v>95.64442912141584</v>
      </c>
      <c r="U128" s="8">
        <f t="shared" si="54"/>
        <v>118.02325581395348</v>
      </c>
    </row>
    <row r="129" spans="1:21" x14ac:dyDescent="0.3">
      <c r="A129" s="7">
        <v>40722</v>
      </c>
      <c r="B129" s="8">
        <v>1693.13</v>
      </c>
      <c r="C129" s="8">
        <v>740.28</v>
      </c>
      <c r="D129" s="8">
        <v>1501.4</v>
      </c>
      <c r="E129" s="8">
        <v>4.1100000000000003</v>
      </c>
      <c r="F129" s="8">
        <f t="shared" si="42"/>
        <v>93.62068012164778</v>
      </c>
      <c r="G129" s="8">
        <f t="shared" si="43"/>
        <v>98.941459502806723</v>
      </c>
      <c r="H129" s="8">
        <f t="shared" si="44"/>
        <v>85.024209304301053</v>
      </c>
      <c r="I129" s="8">
        <f t="shared" si="45"/>
        <v>101.98511166253101</v>
      </c>
      <c r="J129" s="8">
        <f t="shared" si="50"/>
        <v>1.1548572111363457E-2</v>
      </c>
      <c r="K129" s="8">
        <f t="shared" si="55"/>
        <v>1.5487180894113724E-2</v>
      </c>
      <c r="L129" s="8">
        <f t="shared" si="56"/>
        <v>2.2362404459131116E-3</v>
      </c>
      <c r="M129" s="8">
        <f t="shared" si="57"/>
        <v>1.2315270935960767E-2</v>
      </c>
      <c r="N129" s="8">
        <f t="shared" si="46"/>
        <v>117.43331160093773</v>
      </c>
      <c r="O129" s="8">
        <f t="shared" si="47"/>
        <v>126.83628887175533</v>
      </c>
      <c r="P129" s="8">
        <f t="shared" si="48"/>
        <v>92.96018822363942</v>
      </c>
      <c r="Q129" s="8">
        <f t="shared" si="49"/>
        <v>121.59763313609469</v>
      </c>
      <c r="R129" s="8">
        <f t="shared" si="51"/>
        <v>121.41484403011833</v>
      </c>
      <c r="S129" s="8">
        <f t="shared" si="52"/>
        <v>113.28099894413073</v>
      </c>
      <c r="T129" s="8">
        <f t="shared" si="53"/>
        <v>95.858313062243425</v>
      </c>
      <c r="U129" s="8">
        <f t="shared" si="54"/>
        <v>119.47674418604652</v>
      </c>
    </row>
    <row r="130" spans="1:21" x14ac:dyDescent="0.3">
      <c r="A130" s="7">
        <v>40723</v>
      </c>
      <c r="B130" s="8">
        <v>1724.6</v>
      </c>
      <c r="C130" s="8">
        <v>750.5</v>
      </c>
      <c r="D130" s="8">
        <v>1512.3</v>
      </c>
      <c r="E130" s="8">
        <v>4.22</v>
      </c>
      <c r="F130" s="8">
        <f t="shared" si="42"/>
        <v>95.360796239977873</v>
      </c>
      <c r="G130" s="8">
        <f t="shared" si="43"/>
        <v>100.30740443731622</v>
      </c>
      <c r="H130" s="8">
        <f t="shared" si="44"/>
        <v>85.641475776538215</v>
      </c>
      <c r="I130" s="8">
        <f t="shared" si="45"/>
        <v>104.71464019851115</v>
      </c>
      <c r="J130" s="8">
        <f t="shared" si="50"/>
        <v>1.8586877558131862E-2</v>
      </c>
      <c r="K130" s="8">
        <f t="shared" si="55"/>
        <v>1.3805587075160787E-2</v>
      </c>
      <c r="L130" s="8">
        <f t="shared" si="56"/>
        <v>7.2598907686158669E-3</v>
      </c>
      <c r="M130" s="8">
        <f t="shared" si="57"/>
        <v>2.6763990267639762E-2</v>
      </c>
      <c r="N130" s="8">
        <f t="shared" si="46"/>
        <v>119.61603018491031</v>
      </c>
      <c r="O130" s="8">
        <f t="shared" si="47"/>
        <v>128.58733830206458</v>
      </c>
      <c r="P130" s="8">
        <f t="shared" si="48"/>
        <v>93.635069035973004</v>
      </c>
      <c r="Q130" s="8">
        <f t="shared" si="49"/>
        <v>124.85207100591715</v>
      </c>
      <c r="R130" s="8">
        <f t="shared" si="51"/>
        <v>123.67156686984582</v>
      </c>
      <c r="S130" s="8">
        <f t="shared" si="52"/>
        <v>114.84490963901513</v>
      </c>
      <c r="T130" s="8">
        <f t="shared" si="53"/>
        <v>96.554233944339103</v>
      </c>
      <c r="U130" s="8">
        <f t="shared" si="54"/>
        <v>122.67441860465115</v>
      </c>
    </row>
    <row r="131" spans="1:21" x14ac:dyDescent="0.3">
      <c r="A131" s="7">
        <v>40724</v>
      </c>
      <c r="B131" s="8">
        <v>1722.6</v>
      </c>
      <c r="C131" s="8">
        <v>757.09</v>
      </c>
      <c r="D131" s="8">
        <v>1500.35</v>
      </c>
      <c r="E131" s="8">
        <v>4.2699999999999996</v>
      </c>
      <c r="F131" s="8">
        <f t="shared" ref="F131:F158" si="58">(B131/B$163)*100</f>
        <v>95.250207354160892</v>
      </c>
      <c r="G131" s="8">
        <f t="shared" ref="G131:G161" si="59">(C131/C$163)*100</f>
        <v>101.18818497727879</v>
      </c>
      <c r="H131" s="8">
        <f t="shared" ref="H131:H161" si="60">(D131/D$163)*100</f>
        <v>84.964747855140587</v>
      </c>
      <c r="I131" s="8">
        <f t="shared" ref="I131:I161" si="61">(E131/E$163)*100</f>
        <v>105.95533498759305</v>
      </c>
      <c r="J131" s="8">
        <f t="shared" si="50"/>
        <v>-1.1596892032935174E-3</v>
      </c>
      <c r="K131" s="8">
        <f t="shared" si="55"/>
        <v>8.7808127914723935E-3</v>
      </c>
      <c r="L131" s="8">
        <f t="shared" si="56"/>
        <v>-7.9018713218277099E-3</v>
      </c>
      <c r="M131" s="8">
        <f t="shared" si="57"/>
        <v>1.1848341232227447E-2</v>
      </c>
      <c r="N131" s="8">
        <f t="shared" ref="N131:N194" si="62">(B131/B$426)*100</f>
        <v>119.47731276616405</v>
      </c>
      <c r="O131" s="8">
        <f t="shared" si="47"/>
        <v>129.71643964704876</v>
      </c>
      <c r="P131" s="8">
        <f t="shared" si="48"/>
        <v>92.895176769240294</v>
      </c>
      <c r="Q131" s="8">
        <f t="shared" si="49"/>
        <v>126.33136094674555</v>
      </c>
      <c r="R131" s="8">
        <f t="shared" si="51"/>
        <v>123.52814628899247</v>
      </c>
      <c r="S131" s="8">
        <f t="shared" si="52"/>
        <v>115.8533412906089</v>
      </c>
      <c r="T131" s="8">
        <f t="shared" si="53"/>
        <v>95.791274812133281</v>
      </c>
      <c r="U131" s="8">
        <f t="shared" si="54"/>
        <v>124.12790697674419</v>
      </c>
    </row>
    <row r="132" spans="1:21" x14ac:dyDescent="0.3">
      <c r="A132" s="7">
        <v>40725</v>
      </c>
      <c r="B132" s="8">
        <v>1719.5</v>
      </c>
      <c r="C132" s="8">
        <v>758.5</v>
      </c>
      <c r="D132" s="8">
        <v>1487.78</v>
      </c>
      <c r="E132" s="8">
        <v>4.28</v>
      </c>
      <c r="F132" s="8">
        <f t="shared" si="58"/>
        <v>95.078794581144592</v>
      </c>
      <c r="G132" s="8">
        <f t="shared" si="59"/>
        <v>101.37663726276396</v>
      </c>
      <c r="H132" s="8">
        <f t="shared" si="60"/>
        <v>84.252909363762498</v>
      </c>
      <c r="I132" s="8">
        <f t="shared" si="61"/>
        <v>106.20347394540943</v>
      </c>
      <c r="J132" s="8">
        <f t="shared" si="50"/>
        <v>-1.7996052478810572E-3</v>
      </c>
      <c r="K132" s="8">
        <f t="shared" si="55"/>
        <v>1.8623941671399281E-3</v>
      </c>
      <c r="L132" s="8">
        <f t="shared" si="56"/>
        <v>-8.3780451228046369E-3</v>
      </c>
      <c r="M132" s="8">
        <f t="shared" si="57"/>
        <v>2.3419203747074182E-3</v>
      </c>
      <c r="N132" s="8">
        <f t="shared" si="62"/>
        <v>119.26230076710733</v>
      </c>
      <c r="O132" s="8">
        <f t="shared" ref="O132:O195" si="63">(C132/C$426)*100</f>
        <v>129.95802278762957</v>
      </c>
      <c r="P132" s="8">
        <f t="shared" ref="P132:P195" si="64">(D132/D$426)*100</f>
        <v>92.116896786576689</v>
      </c>
      <c r="Q132" s="8">
        <f t="shared" ref="Q132:Q195" si="65">(E132/E$426)*100</f>
        <v>126.62721893491124</v>
      </c>
      <c r="R132" s="8">
        <f t="shared" si="51"/>
        <v>123.30584438866978</v>
      </c>
      <c r="S132" s="8">
        <f t="shared" si="52"/>
        <v>116.06910587767219</v>
      </c>
      <c r="T132" s="8">
        <f t="shared" si="53"/>
        <v>94.988731189386243</v>
      </c>
      <c r="U132" s="8">
        <f t="shared" si="54"/>
        <v>124.41860465116279</v>
      </c>
    </row>
    <row r="133" spans="1:21" x14ac:dyDescent="0.3">
      <c r="A133" s="7">
        <v>40728</v>
      </c>
      <c r="B133" s="8">
        <v>1723.55</v>
      </c>
      <c r="C133" s="8">
        <v>760.95</v>
      </c>
      <c r="D133" s="8">
        <v>1497.07</v>
      </c>
      <c r="E133" s="8">
        <v>4.28</v>
      </c>
      <c r="F133" s="8">
        <f t="shared" si="58"/>
        <v>95.302737074923968</v>
      </c>
      <c r="G133" s="8">
        <f t="shared" si="59"/>
        <v>101.70408981555734</v>
      </c>
      <c r="H133" s="8">
        <f t="shared" si="60"/>
        <v>84.779001613953625</v>
      </c>
      <c r="I133" s="8">
        <f t="shared" si="61"/>
        <v>106.20347394540943</v>
      </c>
      <c r="J133" s="8">
        <f t="shared" ref="J133:J196" si="66">(B133-B132)/B132</f>
        <v>2.3553358534457425E-3</v>
      </c>
      <c r="K133" s="8">
        <f t="shared" si="55"/>
        <v>3.2300593276203631E-3</v>
      </c>
      <c r="L133" s="8">
        <f t="shared" si="56"/>
        <v>6.2442027719151784E-3</v>
      </c>
      <c r="M133" s="8">
        <f t="shared" si="57"/>
        <v>0</v>
      </c>
      <c r="N133" s="8">
        <f t="shared" si="62"/>
        <v>119.54320354006853</v>
      </c>
      <c r="O133" s="8">
        <f t="shared" si="63"/>
        <v>130.37779491133387</v>
      </c>
      <c r="P133" s="8">
        <f t="shared" si="64"/>
        <v>92.69209336883165</v>
      </c>
      <c r="Q133" s="8">
        <f t="shared" si="65"/>
        <v>126.62721893491124</v>
      </c>
      <c r="R133" s="8">
        <f t="shared" si="51"/>
        <v>123.59627106489781</v>
      </c>
      <c r="S133" s="8">
        <f t="shared" si="52"/>
        <v>116.44401597576093</v>
      </c>
      <c r="T133" s="8">
        <f t="shared" si="53"/>
        <v>95.58186008797972</v>
      </c>
      <c r="U133" s="8">
        <f t="shared" si="54"/>
        <v>124.41860465116279</v>
      </c>
    </row>
    <row r="134" spans="1:21" x14ac:dyDescent="0.3">
      <c r="A134" s="7">
        <v>40729</v>
      </c>
      <c r="B134" s="8">
        <v>1741</v>
      </c>
      <c r="C134" s="8">
        <v>774.5</v>
      </c>
      <c r="D134" s="8">
        <v>1515.65</v>
      </c>
      <c r="E134" s="8">
        <v>4.32</v>
      </c>
      <c r="F134" s="8">
        <f t="shared" si="58"/>
        <v>96.267625103677076</v>
      </c>
      <c r="G134" s="8">
        <f t="shared" si="59"/>
        <v>103.51510291365943</v>
      </c>
      <c r="H134" s="8">
        <f t="shared" si="60"/>
        <v>85.831186114335878</v>
      </c>
      <c r="I134" s="8">
        <f t="shared" si="61"/>
        <v>107.19602977667493</v>
      </c>
      <c r="J134" s="8">
        <f t="shared" si="66"/>
        <v>1.0124452438281481E-2</v>
      </c>
      <c r="K134" s="8">
        <f t="shared" si="55"/>
        <v>1.7806689007162039E-2</v>
      </c>
      <c r="L134" s="8">
        <f t="shared" si="56"/>
        <v>1.2410909309518029E-2</v>
      </c>
      <c r="M134" s="8">
        <f t="shared" si="57"/>
        <v>9.3457943925233725E-3</v>
      </c>
      <c r="N134" s="8">
        <f t="shared" si="62"/>
        <v>120.75351301862976</v>
      </c>
      <c r="O134" s="8">
        <f t="shared" si="63"/>
        <v>132.69939175875953</v>
      </c>
      <c r="P134" s="8">
        <f t="shared" si="64"/>
        <v>93.842486533341599</v>
      </c>
      <c r="Q134" s="8">
        <f t="shared" si="65"/>
        <v>127.81065088757397</v>
      </c>
      <c r="R134" s="8">
        <f t="shared" si="51"/>
        <v>124.84761563284333</v>
      </c>
      <c r="S134" s="8">
        <f t="shared" si="52"/>
        <v>118.5174983549863</v>
      </c>
      <c r="T134" s="8">
        <f t="shared" si="53"/>
        <v>96.768117885166689</v>
      </c>
      <c r="U134" s="8">
        <f t="shared" si="54"/>
        <v>125.58139534883721</v>
      </c>
    </row>
    <row r="135" spans="1:21" x14ac:dyDescent="0.3">
      <c r="A135" s="7">
        <v>40730</v>
      </c>
      <c r="B135" s="8">
        <v>1726.85</v>
      </c>
      <c r="C135" s="8">
        <v>768.25</v>
      </c>
      <c r="D135" s="8">
        <v>1528.9</v>
      </c>
      <c r="E135" s="8">
        <v>4.3099999999999996</v>
      </c>
      <c r="F135" s="8">
        <f t="shared" si="58"/>
        <v>95.485208736521969</v>
      </c>
      <c r="G135" s="8">
        <f t="shared" si="59"/>
        <v>102.6797647687784</v>
      </c>
      <c r="H135" s="8">
        <f t="shared" si="60"/>
        <v>86.581532972789319</v>
      </c>
      <c r="I135" s="8">
        <f t="shared" si="61"/>
        <v>106.94789081885854</v>
      </c>
      <c r="J135" s="8">
        <f t="shared" si="66"/>
        <v>-8.127512923607175E-3</v>
      </c>
      <c r="K135" s="8">
        <f t="shared" si="55"/>
        <v>-8.0697224015493872E-3</v>
      </c>
      <c r="L135" s="8">
        <f t="shared" si="56"/>
        <v>8.7421238412562254E-3</v>
      </c>
      <c r="M135" s="8">
        <f t="shared" si="57"/>
        <v>-2.3148148148149708E-3</v>
      </c>
      <c r="N135" s="8">
        <f t="shared" si="62"/>
        <v>119.77208728099986</v>
      </c>
      <c r="O135" s="8">
        <f t="shared" si="63"/>
        <v>131.62854450441191</v>
      </c>
      <c r="P135" s="8">
        <f t="shared" si="64"/>
        <v>94.662869172187499</v>
      </c>
      <c r="Q135" s="8">
        <f t="shared" si="65"/>
        <v>127.51479289940828</v>
      </c>
      <c r="R135" s="8">
        <f t="shared" si="51"/>
        <v>123.83291502330584</v>
      </c>
      <c r="S135" s="8">
        <f t="shared" si="52"/>
        <v>117.56109504353547</v>
      </c>
      <c r="T135" s="8">
        <f t="shared" si="53"/>
        <v>97.614076755604088</v>
      </c>
      <c r="U135" s="8">
        <f t="shared" si="54"/>
        <v>125.29069767441861</v>
      </c>
    </row>
    <row r="136" spans="1:21" x14ac:dyDescent="0.3">
      <c r="A136" s="7">
        <v>40731</v>
      </c>
      <c r="B136" s="8">
        <v>1743.4</v>
      </c>
      <c r="C136" s="8">
        <v>785.53</v>
      </c>
      <c r="D136" s="8">
        <v>1532.38</v>
      </c>
      <c r="E136" s="8">
        <v>4.41</v>
      </c>
      <c r="F136" s="8">
        <f t="shared" si="58"/>
        <v>96.400331766657459</v>
      </c>
      <c r="G136" s="8">
        <f t="shared" si="59"/>
        <v>104.98930767174551</v>
      </c>
      <c r="H136" s="8">
        <f t="shared" si="60"/>
        <v>86.77860520429256</v>
      </c>
      <c r="I136" s="8">
        <f t="shared" si="61"/>
        <v>109.42928039702234</v>
      </c>
      <c r="J136" s="8">
        <f t="shared" si="66"/>
        <v>9.583924486782398E-3</v>
      </c>
      <c r="K136" s="8">
        <f t="shared" si="55"/>
        <v>2.2492678164659906E-2</v>
      </c>
      <c r="L136" s="8">
        <f t="shared" si="56"/>
        <v>2.2761462489371562E-3</v>
      </c>
      <c r="M136" s="8">
        <f t="shared" si="57"/>
        <v>2.3201856148492007E-2</v>
      </c>
      <c r="N136" s="8">
        <f t="shared" si="62"/>
        <v>120.91997392112528</v>
      </c>
      <c r="O136" s="8">
        <f t="shared" si="63"/>
        <v>134.58922299323223</v>
      </c>
      <c r="P136" s="8">
        <f t="shared" si="64"/>
        <v>94.878335706767388</v>
      </c>
      <c r="Q136" s="8">
        <f t="shared" si="65"/>
        <v>130.47337278106511</v>
      </c>
      <c r="R136" s="8">
        <f t="shared" si="51"/>
        <v>125.01972032986734</v>
      </c>
      <c r="S136" s="8">
        <f t="shared" si="52"/>
        <v>120.20535891903472</v>
      </c>
      <c r="T136" s="8">
        <f t="shared" si="53"/>
        <v>97.836260670254816</v>
      </c>
      <c r="U136" s="8">
        <f t="shared" si="54"/>
        <v>128.19767441860466</v>
      </c>
    </row>
    <row r="137" spans="1:21" x14ac:dyDescent="0.3">
      <c r="A137" s="7">
        <v>40732</v>
      </c>
      <c r="B137" s="8">
        <v>1736.5</v>
      </c>
      <c r="C137" s="8">
        <v>778.13</v>
      </c>
      <c r="D137" s="8">
        <v>1544.15</v>
      </c>
      <c r="E137" s="8">
        <v>4.37</v>
      </c>
      <c r="F137" s="8">
        <f t="shared" si="58"/>
        <v>96.018800110588884</v>
      </c>
      <c r="G137" s="8">
        <f t="shared" si="59"/>
        <v>104.00026730820635</v>
      </c>
      <c r="H137" s="8">
        <f t="shared" si="60"/>
        <v>87.445139734405544</v>
      </c>
      <c r="I137" s="8">
        <f t="shared" si="61"/>
        <v>108.43672456575682</v>
      </c>
      <c r="J137" s="8">
        <f t="shared" si="66"/>
        <v>-3.9577836411610022E-3</v>
      </c>
      <c r="K137" s="8">
        <f t="shared" si="55"/>
        <v>-9.4203913281478459E-3</v>
      </c>
      <c r="L137" s="8">
        <f t="shared" si="56"/>
        <v>7.6808624492619203E-3</v>
      </c>
      <c r="M137" s="8">
        <f t="shared" si="57"/>
        <v>-9.070294784580506E-3</v>
      </c>
      <c r="N137" s="8">
        <f t="shared" si="62"/>
        <v>120.44139882645064</v>
      </c>
      <c r="O137" s="8">
        <f t="shared" si="63"/>
        <v>133.32133984408466</v>
      </c>
      <c r="P137" s="8">
        <f t="shared" si="64"/>
        <v>95.607083152745972</v>
      </c>
      <c r="Q137" s="8">
        <f t="shared" si="65"/>
        <v>129.28994082840237</v>
      </c>
      <c r="R137" s="8">
        <f t="shared" si="51"/>
        <v>124.52491932592326</v>
      </c>
      <c r="S137" s="8">
        <f t="shared" si="52"/>
        <v>119.07297739827693</v>
      </c>
      <c r="T137" s="8">
        <f t="shared" si="53"/>
        <v>98.587727531013186</v>
      </c>
      <c r="U137" s="8">
        <f t="shared" si="54"/>
        <v>127.03488372093024</v>
      </c>
    </row>
    <row r="138" spans="1:21" x14ac:dyDescent="0.3">
      <c r="A138" s="7">
        <v>40735</v>
      </c>
      <c r="B138" s="8">
        <v>1723.9</v>
      </c>
      <c r="C138" s="8">
        <v>767.55</v>
      </c>
      <c r="D138" s="8">
        <v>1553.47</v>
      </c>
      <c r="E138" s="8">
        <v>4.33</v>
      </c>
      <c r="F138" s="8">
        <f t="shared" si="58"/>
        <v>95.322090129941955</v>
      </c>
      <c r="G138" s="8">
        <f t="shared" si="59"/>
        <v>102.58620689655172</v>
      </c>
      <c r="H138" s="8">
        <f t="shared" si="60"/>
        <v>87.972930883144102</v>
      </c>
      <c r="I138" s="8">
        <f t="shared" si="61"/>
        <v>107.44416873449131</v>
      </c>
      <c r="J138" s="8">
        <f t="shared" si="66"/>
        <v>-7.2559746616757325E-3</v>
      </c>
      <c r="K138" s="8">
        <f t="shared" si="55"/>
        <v>-1.3596699780242428E-2</v>
      </c>
      <c r="L138" s="8">
        <f t="shared" si="56"/>
        <v>6.0356830618786619E-3</v>
      </c>
      <c r="M138" s="8">
        <f t="shared" si="57"/>
        <v>-9.1533180778032124E-3</v>
      </c>
      <c r="N138" s="8">
        <f t="shared" si="62"/>
        <v>119.56747908834913</v>
      </c>
      <c r="O138" s="8">
        <f t="shared" si="63"/>
        <v>131.50860961192495</v>
      </c>
      <c r="P138" s="8">
        <f t="shared" si="64"/>
        <v>96.184137205126632</v>
      </c>
      <c r="Q138" s="8">
        <f t="shared" si="65"/>
        <v>128.10650887573965</v>
      </c>
      <c r="R138" s="8">
        <f t="shared" si="51"/>
        <v>123.62136966654715</v>
      </c>
      <c r="S138" s="8">
        <f t="shared" si="52"/>
        <v>117.45397787265297</v>
      </c>
      <c r="T138" s="8">
        <f t="shared" si="53"/>
        <v>99.182771808181229</v>
      </c>
      <c r="U138" s="8">
        <f t="shared" si="54"/>
        <v>125.87209302325581</v>
      </c>
    </row>
    <row r="139" spans="1:21" x14ac:dyDescent="0.3">
      <c r="A139" s="7">
        <v>40736</v>
      </c>
      <c r="B139" s="8">
        <v>1731.8</v>
      </c>
      <c r="C139" s="8">
        <v>765.83</v>
      </c>
      <c r="D139" s="8">
        <v>1567.7</v>
      </c>
      <c r="E139" s="8">
        <v>4.37</v>
      </c>
      <c r="F139" s="8">
        <f t="shared" si="58"/>
        <v>95.758916228918991</v>
      </c>
      <c r="G139" s="8">
        <f t="shared" si="59"/>
        <v>102.35632183908045</v>
      </c>
      <c r="H139" s="8">
        <f t="shared" si="60"/>
        <v>88.778775094147306</v>
      </c>
      <c r="I139" s="8">
        <f t="shared" si="61"/>
        <v>108.43672456575682</v>
      </c>
      <c r="J139" s="8">
        <f t="shared" si="66"/>
        <v>4.5826324032715721E-3</v>
      </c>
      <c r="K139" s="8">
        <f t="shared" si="55"/>
        <v>-2.2408963585433049E-3</v>
      </c>
      <c r="L139" s="8">
        <f t="shared" si="56"/>
        <v>9.1601382710963311E-3</v>
      </c>
      <c r="M139" s="8">
        <f t="shared" si="57"/>
        <v>9.2378752886836113E-3</v>
      </c>
      <c r="N139" s="8">
        <f t="shared" si="62"/>
        <v>120.11541289239689</v>
      </c>
      <c r="O139" s="8">
        <f t="shared" si="63"/>
        <v>131.21391244752849</v>
      </c>
      <c r="P139" s="8">
        <f t="shared" si="64"/>
        <v>97.065197201411692</v>
      </c>
      <c r="Q139" s="8">
        <f t="shared" si="65"/>
        <v>129.28994082840237</v>
      </c>
      <c r="R139" s="8">
        <f t="shared" si="51"/>
        <v>124.18788096091788</v>
      </c>
      <c r="S139" s="8">
        <f t="shared" si="52"/>
        <v>117.19077568134173</v>
      </c>
      <c r="T139" s="8">
        <f t="shared" si="53"/>
        <v>100.09129971205475</v>
      </c>
      <c r="U139" s="8">
        <f t="shared" si="54"/>
        <v>127.03488372093024</v>
      </c>
    </row>
    <row r="140" spans="1:21" x14ac:dyDescent="0.3">
      <c r="A140" s="7">
        <v>40737</v>
      </c>
      <c r="B140" s="8">
        <v>1755.7</v>
      </c>
      <c r="C140" s="8">
        <v>777.53</v>
      </c>
      <c r="D140" s="8">
        <v>1582.38</v>
      </c>
      <c r="E140" s="8">
        <v>4.37</v>
      </c>
      <c r="F140" s="8">
        <f t="shared" si="58"/>
        <v>97.080453414431858</v>
      </c>
      <c r="G140" s="8">
        <f t="shared" si="59"/>
        <v>103.92007484629777</v>
      </c>
      <c r="H140" s="8">
        <f t="shared" si="60"/>
        <v>89.610102783362137</v>
      </c>
      <c r="I140" s="8">
        <f t="shared" si="61"/>
        <v>108.43672456575682</v>
      </c>
      <c r="J140" s="8">
        <f t="shared" si="66"/>
        <v>1.3800669823305285E-2</v>
      </c>
      <c r="K140" s="8">
        <f t="shared" si="55"/>
        <v>1.5277542013240447E-2</v>
      </c>
      <c r="L140" s="8">
        <f t="shared" si="56"/>
        <v>9.3640364865727257E-3</v>
      </c>
      <c r="M140" s="8">
        <f t="shared" si="57"/>
        <v>0</v>
      </c>
      <c r="N140" s="8">
        <f t="shared" si="62"/>
        <v>121.77308604641486</v>
      </c>
      <c r="O140" s="8">
        <f t="shared" si="63"/>
        <v>133.21853850766726</v>
      </c>
      <c r="P140" s="8">
        <f t="shared" si="64"/>
        <v>97.974119249582088</v>
      </c>
      <c r="Q140" s="8">
        <f t="shared" si="65"/>
        <v>129.28994082840237</v>
      </c>
      <c r="R140" s="8">
        <f t="shared" si="51"/>
        <v>125.90175690211545</v>
      </c>
      <c r="S140" s="8">
        <f t="shared" si="52"/>
        <v>118.98116268037766</v>
      </c>
      <c r="T140" s="8">
        <f t="shared" si="53"/>
        <v>101.02855829454694</v>
      </c>
      <c r="U140" s="8">
        <f t="shared" si="54"/>
        <v>127.03488372093024</v>
      </c>
    </row>
    <row r="141" spans="1:21" x14ac:dyDescent="0.3">
      <c r="A141" s="7">
        <v>40738</v>
      </c>
      <c r="B141" s="8">
        <v>1764.1</v>
      </c>
      <c r="C141" s="8">
        <v>778.35</v>
      </c>
      <c r="D141" s="8">
        <v>1587.3</v>
      </c>
      <c r="E141" s="8">
        <v>4.3600000000000003</v>
      </c>
      <c r="F141" s="8">
        <f t="shared" si="58"/>
        <v>97.544926734863139</v>
      </c>
      <c r="G141" s="8">
        <f t="shared" si="59"/>
        <v>104.02967121090616</v>
      </c>
      <c r="H141" s="8">
        <f t="shared" si="60"/>
        <v>89.888722145142566</v>
      </c>
      <c r="I141" s="8">
        <f t="shared" si="61"/>
        <v>108.18858560794044</v>
      </c>
      <c r="J141" s="8">
        <f t="shared" si="66"/>
        <v>4.7844164720623472E-3</v>
      </c>
      <c r="K141" s="8">
        <f t="shared" si="55"/>
        <v>1.0546216866230886E-3</v>
      </c>
      <c r="L141" s="8">
        <f t="shared" si="56"/>
        <v>3.109240511128708E-3</v>
      </c>
      <c r="M141" s="8">
        <f t="shared" si="57"/>
        <v>-2.2883295194507519E-3</v>
      </c>
      <c r="N141" s="8">
        <f t="shared" si="62"/>
        <v>122.35569920514919</v>
      </c>
      <c r="O141" s="8">
        <f t="shared" si="63"/>
        <v>133.3590336674377</v>
      </c>
      <c r="P141" s="8">
        <f t="shared" si="64"/>
        <v>98.278744350195041</v>
      </c>
      <c r="Q141" s="8">
        <f t="shared" si="65"/>
        <v>128.9940828402367</v>
      </c>
      <c r="R141" s="8">
        <f t="shared" si="51"/>
        <v>126.50412334169954</v>
      </c>
      <c r="S141" s="8">
        <f t="shared" si="52"/>
        <v>119.10664279484003</v>
      </c>
      <c r="T141" s="8">
        <f t="shared" si="53"/>
        <v>101.34268038077725</v>
      </c>
      <c r="U141" s="8">
        <f t="shared" si="54"/>
        <v>126.74418604651163</v>
      </c>
    </row>
    <row r="142" spans="1:21" x14ac:dyDescent="0.3">
      <c r="A142" s="7">
        <v>40739</v>
      </c>
      <c r="B142" s="8">
        <v>1762.05</v>
      </c>
      <c r="C142" s="8">
        <v>782.68</v>
      </c>
      <c r="D142" s="8">
        <v>1593.55</v>
      </c>
      <c r="E142" s="8">
        <v>4.38</v>
      </c>
      <c r="F142" s="8">
        <f t="shared" si="58"/>
        <v>97.431573126900744</v>
      </c>
      <c r="G142" s="8">
        <f t="shared" si="59"/>
        <v>104.60839347767975</v>
      </c>
      <c r="H142" s="8">
        <f t="shared" si="60"/>
        <v>90.242659342526267</v>
      </c>
      <c r="I142" s="8">
        <f t="shared" si="61"/>
        <v>108.68486352357318</v>
      </c>
      <c r="J142" s="8">
        <f t="shared" si="66"/>
        <v>-1.1620656425372455E-3</v>
      </c>
      <c r="K142" s="8">
        <f t="shared" si="55"/>
        <v>5.5630500417549007E-3</v>
      </c>
      <c r="L142" s="8">
        <f t="shared" si="56"/>
        <v>3.9375039375039375E-3</v>
      </c>
      <c r="M142" s="8">
        <f t="shared" si="57"/>
        <v>4.5871559633026545E-3</v>
      </c>
      <c r="N142" s="8">
        <f t="shared" si="62"/>
        <v>122.21351385093426</v>
      </c>
      <c r="O142" s="8">
        <f t="shared" si="63"/>
        <v>134.10091664524973</v>
      </c>
      <c r="P142" s="8">
        <f t="shared" si="64"/>
        <v>98.665717293046868</v>
      </c>
      <c r="Q142" s="8">
        <f t="shared" si="65"/>
        <v>129.58579881656803</v>
      </c>
      <c r="R142" s="8">
        <f t="shared" si="51"/>
        <v>126.35711724632483</v>
      </c>
      <c r="S142" s="8">
        <f t="shared" si="52"/>
        <v>119.76923900901313</v>
      </c>
      <c r="T142" s="8">
        <f t="shared" si="53"/>
        <v>101.74171758381377</v>
      </c>
      <c r="U142" s="8">
        <f t="shared" si="54"/>
        <v>127.32558139534885</v>
      </c>
    </row>
    <row r="143" spans="1:21" x14ac:dyDescent="0.3">
      <c r="A143" s="7">
        <v>40742</v>
      </c>
      <c r="B143" s="8">
        <v>1773.5</v>
      </c>
      <c r="C143" s="8">
        <v>795.33</v>
      </c>
      <c r="D143" s="8">
        <v>1604.85</v>
      </c>
      <c r="E143" s="8">
        <v>4.3899999999999997</v>
      </c>
      <c r="F143" s="8">
        <f t="shared" si="58"/>
        <v>98.064694498202925</v>
      </c>
      <c r="G143" s="8">
        <f t="shared" si="59"/>
        <v>106.29911788291902</v>
      </c>
      <c r="H143" s="8">
        <f t="shared" si="60"/>
        <v>90.882577795395974</v>
      </c>
      <c r="I143" s="8">
        <f t="shared" si="61"/>
        <v>108.93300248138958</v>
      </c>
      <c r="J143" s="8">
        <f t="shared" si="66"/>
        <v>6.4981129933884092E-3</v>
      </c>
      <c r="K143" s="8">
        <f t="shared" si="55"/>
        <v>1.6162416313180474E-2</v>
      </c>
      <c r="L143" s="8">
        <f t="shared" si="56"/>
        <v>7.0910859401963882E-3</v>
      </c>
      <c r="M143" s="8">
        <f t="shared" si="57"/>
        <v>2.2831050228310015E-3</v>
      </c>
      <c r="N143" s="8">
        <f t="shared" si="62"/>
        <v>123.00767107325667</v>
      </c>
      <c r="O143" s="8">
        <f t="shared" si="63"/>
        <v>136.26831148804936</v>
      </c>
      <c r="P143" s="8">
        <f t="shared" si="64"/>
        <v>99.365364373722983</v>
      </c>
      <c r="Q143" s="8">
        <f t="shared" si="65"/>
        <v>129.88165680473372</v>
      </c>
      <c r="R143" s="8">
        <f t="shared" si="51"/>
        <v>127.17820007171031</v>
      </c>
      <c r="S143" s="8">
        <f t="shared" si="52"/>
        <v>121.70499931138963</v>
      </c>
      <c r="T143" s="8">
        <f t="shared" si="53"/>
        <v>102.46317684690378</v>
      </c>
      <c r="U143" s="8">
        <f t="shared" si="54"/>
        <v>127.61627906976743</v>
      </c>
    </row>
    <row r="144" spans="1:21" x14ac:dyDescent="0.3">
      <c r="A144" s="7">
        <v>40743</v>
      </c>
      <c r="B144" s="8">
        <v>1768.35</v>
      </c>
      <c r="C144" s="8">
        <v>789.92</v>
      </c>
      <c r="D144" s="8">
        <v>1588.45</v>
      </c>
      <c r="E144" s="8">
        <v>4.45</v>
      </c>
      <c r="F144" s="8">
        <f t="shared" si="58"/>
        <v>97.779928117224216</v>
      </c>
      <c r="G144" s="8">
        <f t="shared" si="59"/>
        <v>105.57604918470996</v>
      </c>
      <c r="H144" s="8">
        <f t="shared" si="60"/>
        <v>89.953846589461179</v>
      </c>
      <c r="I144" s="8">
        <f t="shared" si="61"/>
        <v>110.42183622828783</v>
      </c>
      <c r="J144" s="8">
        <f t="shared" si="66"/>
        <v>-2.9038624189456391E-3</v>
      </c>
      <c r="K144" s="8">
        <f t="shared" si="55"/>
        <v>-6.8022078885495094E-3</v>
      </c>
      <c r="L144" s="8">
        <f t="shared" si="56"/>
        <v>-1.0219023584758615E-2</v>
      </c>
      <c r="M144" s="8">
        <f t="shared" si="57"/>
        <v>1.3667425968109454E-2</v>
      </c>
      <c r="N144" s="8">
        <f t="shared" si="62"/>
        <v>122.65047371998502</v>
      </c>
      <c r="O144" s="8">
        <f t="shared" si="63"/>
        <v>135.34138610468602</v>
      </c>
      <c r="P144" s="8">
        <f t="shared" si="64"/>
        <v>98.349947371679775</v>
      </c>
      <c r="Q144" s="8">
        <f t="shared" si="65"/>
        <v>131.65680473372782</v>
      </c>
      <c r="R144" s="8">
        <f t="shared" si="51"/>
        <v>126.8088920760129</v>
      </c>
      <c r="S144" s="8">
        <f t="shared" si="52"/>
        <v>120.87713660499777</v>
      </c>
      <c r="T144" s="8">
        <f t="shared" si="53"/>
        <v>101.41610322613599</v>
      </c>
      <c r="U144" s="8">
        <f t="shared" si="54"/>
        <v>129.36046511627907</v>
      </c>
    </row>
    <row r="145" spans="1:21" x14ac:dyDescent="0.3">
      <c r="A145" s="7">
        <v>40744</v>
      </c>
      <c r="B145" s="8">
        <v>1775</v>
      </c>
      <c r="C145" s="8">
        <v>795.25</v>
      </c>
      <c r="D145" s="8">
        <v>1600.5</v>
      </c>
      <c r="E145" s="8">
        <v>4.42</v>
      </c>
      <c r="F145" s="8">
        <f t="shared" si="58"/>
        <v>98.147636162565661</v>
      </c>
      <c r="G145" s="8">
        <f t="shared" si="59"/>
        <v>106.28842555466451</v>
      </c>
      <c r="H145" s="8">
        <f t="shared" si="60"/>
        <v>90.63623750601694</v>
      </c>
      <c r="I145" s="8">
        <f t="shared" si="61"/>
        <v>109.6774193548387</v>
      </c>
      <c r="J145" s="8">
        <f t="shared" si="66"/>
        <v>3.7605677609071119E-3</v>
      </c>
      <c r="K145" s="8">
        <f t="shared" si="55"/>
        <v>6.7475187360745911E-3</v>
      </c>
      <c r="L145" s="8">
        <f t="shared" si="56"/>
        <v>7.5860115206647701E-3</v>
      </c>
      <c r="M145" s="8">
        <f t="shared" si="57"/>
        <v>-6.7415730337079208E-3</v>
      </c>
      <c r="N145" s="8">
        <f t="shared" si="62"/>
        <v>123.11170913731637</v>
      </c>
      <c r="O145" s="8">
        <f t="shared" si="63"/>
        <v>136.25460464319369</v>
      </c>
      <c r="P145" s="8">
        <f t="shared" si="64"/>
        <v>99.096031205498107</v>
      </c>
      <c r="Q145" s="8">
        <f t="shared" si="65"/>
        <v>130.76923076923077</v>
      </c>
      <c r="R145" s="8">
        <f t="shared" si="51"/>
        <v>127.28576550735031</v>
      </c>
      <c r="S145" s="8">
        <f t="shared" si="52"/>
        <v>121.69275734900305</v>
      </c>
      <c r="T145" s="8">
        <f t="shared" si="53"/>
        <v>102.18544695359037</v>
      </c>
      <c r="U145" s="8">
        <f t="shared" si="54"/>
        <v>128.48837209302326</v>
      </c>
    </row>
    <row r="146" spans="1:21" x14ac:dyDescent="0.3">
      <c r="A146" s="7">
        <v>40745</v>
      </c>
      <c r="B146" s="8">
        <v>1784</v>
      </c>
      <c r="C146" s="8">
        <v>808.25</v>
      </c>
      <c r="D146" s="8">
        <v>1590.7</v>
      </c>
      <c r="E146" s="8">
        <v>4.38</v>
      </c>
      <c r="F146" s="8">
        <f t="shared" si="58"/>
        <v>98.645286148742045</v>
      </c>
      <c r="G146" s="8">
        <f t="shared" si="59"/>
        <v>108.02592889601709</v>
      </c>
      <c r="H146" s="8">
        <f t="shared" si="60"/>
        <v>90.081263980519296</v>
      </c>
      <c r="I146" s="8">
        <f t="shared" si="61"/>
        <v>108.68486352357318</v>
      </c>
      <c r="J146" s="8">
        <f t="shared" si="66"/>
        <v>5.0704225352112674E-3</v>
      </c>
      <c r="K146" s="8">
        <f t="shared" si="55"/>
        <v>1.6347060672744419E-2</v>
      </c>
      <c r="L146" s="8">
        <f t="shared" si="56"/>
        <v>-6.1230865354576407E-3</v>
      </c>
      <c r="M146" s="8">
        <f t="shared" si="57"/>
        <v>-9.0497737556561163E-3</v>
      </c>
      <c r="N146" s="8">
        <f t="shared" si="62"/>
        <v>123.7359375216746</v>
      </c>
      <c r="O146" s="8">
        <f t="shared" si="63"/>
        <v>138.48196693223679</v>
      </c>
      <c r="P146" s="8">
        <f t="shared" si="64"/>
        <v>98.48925763110644</v>
      </c>
      <c r="Q146" s="8">
        <f t="shared" si="65"/>
        <v>129.58579881656803</v>
      </c>
      <c r="R146" s="8">
        <f t="shared" si="51"/>
        <v>127.93115812119038</v>
      </c>
      <c r="S146" s="8">
        <f t="shared" si="52"/>
        <v>123.68207623682078</v>
      </c>
      <c r="T146" s="8">
        <f t="shared" si="53"/>
        <v>101.55975661922913</v>
      </c>
      <c r="U146" s="8">
        <f t="shared" si="54"/>
        <v>127.32558139534885</v>
      </c>
    </row>
    <row r="147" spans="1:21" x14ac:dyDescent="0.3">
      <c r="A147" s="7">
        <v>40746</v>
      </c>
      <c r="B147" s="8">
        <v>1795</v>
      </c>
      <c r="C147" s="8">
        <v>806.33</v>
      </c>
      <c r="D147" s="8">
        <v>1601.27</v>
      </c>
      <c r="E147" s="8">
        <v>4.38</v>
      </c>
      <c r="F147" s="8">
        <f t="shared" si="58"/>
        <v>99.25352502073541</v>
      </c>
      <c r="G147" s="8">
        <f t="shared" si="59"/>
        <v>107.76931301790964</v>
      </c>
      <c r="H147" s="8">
        <f t="shared" si="60"/>
        <v>90.6798425687346</v>
      </c>
      <c r="I147" s="8">
        <f t="shared" si="61"/>
        <v>108.68486352357318</v>
      </c>
      <c r="J147" s="8">
        <f t="shared" si="66"/>
        <v>6.1659192825112103E-3</v>
      </c>
      <c r="K147" s="8">
        <f t="shared" si="55"/>
        <v>-2.3755026291369737E-3</v>
      </c>
      <c r="L147" s="8">
        <f t="shared" si="56"/>
        <v>6.6448733262085471E-3</v>
      </c>
      <c r="M147" s="8">
        <f t="shared" si="57"/>
        <v>0</v>
      </c>
      <c r="N147" s="8">
        <f t="shared" si="62"/>
        <v>124.4988833247791</v>
      </c>
      <c r="O147" s="8">
        <f t="shared" si="63"/>
        <v>138.15300265570121</v>
      </c>
      <c r="P147" s="8">
        <f t="shared" si="64"/>
        <v>99.143706272057457</v>
      </c>
      <c r="Q147" s="8">
        <f t="shared" si="65"/>
        <v>129.58579881656803</v>
      </c>
      <c r="R147" s="8">
        <f t="shared" si="51"/>
        <v>128.71997131588381</v>
      </c>
      <c r="S147" s="8">
        <f t="shared" si="52"/>
        <v>123.38826913954308</v>
      </c>
      <c r="T147" s="8">
        <f t="shared" si="53"/>
        <v>102.23460833700449</v>
      </c>
      <c r="U147" s="8">
        <f t="shared" si="54"/>
        <v>127.32558139534885</v>
      </c>
    </row>
    <row r="148" spans="1:21" x14ac:dyDescent="0.3">
      <c r="A148" s="7">
        <v>40749</v>
      </c>
      <c r="B148" s="8">
        <v>1789.6</v>
      </c>
      <c r="C148" s="8">
        <v>807.03</v>
      </c>
      <c r="D148" s="8">
        <v>1614.15</v>
      </c>
      <c r="E148" s="8">
        <v>4.37</v>
      </c>
      <c r="F148" s="8">
        <f t="shared" si="58"/>
        <v>98.954935029029585</v>
      </c>
      <c r="G148" s="8">
        <f t="shared" si="59"/>
        <v>107.86287089013631</v>
      </c>
      <c r="H148" s="8">
        <f t="shared" si="60"/>
        <v>91.40923634510294</v>
      </c>
      <c r="I148" s="8">
        <f t="shared" si="61"/>
        <v>108.43672456575682</v>
      </c>
      <c r="J148" s="8">
        <f t="shared" si="66"/>
        <v>-3.0083565459610535E-3</v>
      </c>
      <c r="K148" s="8">
        <f t="shared" si="55"/>
        <v>8.6813091414176798E-4</v>
      </c>
      <c r="L148" s="8">
        <f t="shared" si="56"/>
        <v>8.0436153802919616E-3</v>
      </c>
      <c r="M148" s="8">
        <f t="shared" si="57"/>
        <v>-2.2831050228310015E-3</v>
      </c>
      <c r="N148" s="8">
        <f t="shared" si="62"/>
        <v>124.12434629416416</v>
      </c>
      <c r="O148" s="8">
        <f t="shared" si="63"/>
        <v>138.27293754818811</v>
      </c>
      <c r="P148" s="8">
        <f t="shared" si="64"/>
        <v>99.941180112686538</v>
      </c>
      <c r="Q148" s="8">
        <f t="shared" si="65"/>
        <v>129.28994082840237</v>
      </c>
      <c r="R148" s="8">
        <f t="shared" si="51"/>
        <v>128.33273574757976</v>
      </c>
      <c r="S148" s="8">
        <f t="shared" si="52"/>
        <v>123.49538631042556</v>
      </c>
      <c r="T148" s="8">
        <f t="shared" si="53"/>
        <v>103.05694420502213</v>
      </c>
      <c r="U148" s="8">
        <f t="shared" si="54"/>
        <v>127.03488372093024</v>
      </c>
    </row>
    <row r="149" spans="1:21" x14ac:dyDescent="0.3">
      <c r="A149" s="7">
        <v>40750</v>
      </c>
      <c r="B149" s="8">
        <v>1807</v>
      </c>
      <c r="C149" s="8">
        <v>835.18</v>
      </c>
      <c r="D149" s="8">
        <v>1619.3</v>
      </c>
      <c r="E149" s="8">
        <v>4.4400000000000004</v>
      </c>
      <c r="F149" s="8">
        <f t="shared" si="58"/>
        <v>99.917058335637265</v>
      </c>
      <c r="G149" s="8">
        <f t="shared" si="59"/>
        <v>111.62523389468055</v>
      </c>
      <c r="H149" s="8">
        <f t="shared" si="60"/>
        <v>91.700880595747094</v>
      </c>
      <c r="I149" s="8">
        <f t="shared" si="61"/>
        <v>110.17369727047146</v>
      </c>
      <c r="J149" s="8">
        <f t="shared" si="66"/>
        <v>9.722843093428751E-3</v>
      </c>
      <c r="K149" s="8">
        <f t="shared" si="55"/>
        <v>3.4880983358735088E-2</v>
      </c>
      <c r="L149" s="8">
        <f t="shared" si="56"/>
        <v>3.1905337174363371E-3</v>
      </c>
      <c r="M149" s="8">
        <f t="shared" si="57"/>
        <v>1.6018306636155669E-2</v>
      </c>
      <c r="N149" s="8">
        <f t="shared" si="62"/>
        <v>125.33118783725672</v>
      </c>
      <c r="O149" s="8">
        <f t="shared" si="63"/>
        <v>143.09603358176989</v>
      </c>
      <c r="P149" s="8">
        <f t="shared" si="64"/>
        <v>100.26004581759645</v>
      </c>
      <c r="Q149" s="8">
        <f t="shared" si="65"/>
        <v>131.36094674556213</v>
      </c>
      <c r="R149" s="8">
        <f t="shared" si="51"/>
        <v>129.58049480100397</v>
      </c>
      <c r="S149" s="8">
        <f t="shared" si="52"/>
        <v>127.80302682520006</v>
      </c>
      <c r="T149" s="8">
        <f t="shared" si="53"/>
        <v>103.38575086032419</v>
      </c>
      <c r="U149" s="8">
        <f t="shared" si="54"/>
        <v>129.06976744186048</v>
      </c>
    </row>
    <row r="150" spans="1:21" x14ac:dyDescent="0.3">
      <c r="A150" s="7">
        <v>40751</v>
      </c>
      <c r="B150" s="8">
        <v>1794.45</v>
      </c>
      <c r="C150" s="8">
        <v>826.35</v>
      </c>
      <c r="D150" s="8">
        <v>1613.65</v>
      </c>
      <c r="E150" s="8">
        <v>4.43</v>
      </c>
      <c r="F150" s="8">
        <f t="shared" si="58"/>
        <v>99.22311307713575</v>
      </c>
      <c r="G150" s="8">
        <f t="shared" si="59"/>
        <v>110.44506816359261</v>
      </c>
      <c r="H150" s="8">
        <f t="shared" si="60"/>
        <v>91.380921369312233</v>
      </c>
      <c r="I150" s="8">
        <f t="shared" si="61"/>
        <v>109.92555831265507</v>
      </c>
      <c r="J150" s="8">
        <f t="shared" si="66"/>
        <v>-6.9452130603209492E-3</v>
      </c>
      <c r="K150" s="8">
        <f t="shared" si="55"/>
        <v>-1.0572571182260026E-2</v>
      </c>
      <c r="L150" s="8">
        <f t="shared" si="56"/>
        <v>-3.4891619835730647E-3</v>
      </c>
      <c r="M150" s="8">
        <f t="shared" si="57"/>
        <v>-2.252252252252404E-3</v>
      </c>
      <c r="N150" s="8">
        <f t="shared" si="62"/>
        <v>124.46073603462386</v>
      </c>
      <c r="O150" s="8">
        <f t="shared" si="63"/>
        <v>141.58314058082757</v>
      </c>
      <c r="P150" s="8">
        <f t="shared" si="64"/>
        <v>99.910222277258384</v>
      </c>
      <c r="Q150" s="8">
        <f t="shared" si="65"/>
        <v>131.06508875739644</v>
      </c>
      <c r="R150" s="8">
        <f t="shared" ref="R150:R213" si="67">(B150/B$263)*100</f>
        <v>128.68053065614916</v>
      </c>
      <c r="S150" s="8">
        <f t="shared" ref="S150:S213" si="68">(C150/C$263)*100</f>
        <v>126.45182022678236</v>
      </c>
      <c r="T150" s="8">
        <f t="shared" ref="T150:T213" si="69">(D150/D$263)*100</f>
        <v>103.02502122877921</v>
      </c>
      <c r="U150" s="8">
        <f t="shared" ref="U150:U213" si="70">(E150/E$263)*100</f>
        <v>128.77906976744185</v>
      </c>
    </row>
    <row r="151" spans="1:21" x14ac:dyDescent="0.3">
      <c r="A151" s="7">
        <v>40752</v>
      </c>
      <c r="B151" s="8">
        <v>1789.5</v>
      </c>
      <c r="C151" s="8">
        <v>828.8</v>
      </c>
      <c r="D151" s="8">
        <v>1615.95</v>
      </c>
      <c r="E151" s="8">
        <v>4.4400000000000004</v>
      </c>
      <c r="F151" s="8">
        <f t="shared" si="58"/>
        <v>98.949405584738741</v>
      </c>
      <c r="G151" s="8">
        <f t="shared" si="59"/>
        <v>110.77252071638597</v>
      </c>
      <c r="H151" s="8">
        <f t="shared" si="60"/>
        <v>91.511170257949431</v>
      </c>
      <c r="I151" s="8">
        <f t="shared" si="61"/>
        <v>110.17369727047146</v>
      </c>
      <c r="J151" s="8">
        <f t="shared" si="66"/>
        <v>-2.7585053916241997E-3</v>
      </c>
      <c r="K151" s="8">
        <f t="shared" si="55"/>
        <v>2.9648454044895406E-3</v>
      </c>
      <c r="L151" s="8">
        <f t="shared" si="56"/>
        <v>1.4253400675486967E-3</v>
      </c>
      <c r="M151" s="8">
        <f t="shared" si="57"/>
        <v>2.2573363431152766E-3</v>
      </c>
      <c r="N151" s="8">
        <f t="shared" si="62"/>
        <v>124.11741042322684</v>
      </c>
      <c r="O151" s="8">
        <f t="shared" si="63"/>
        <v>142.00291270453184</v>
      </c>
      <c r="P151" s="8">
        <f t="shared" si="64"/>
        <v>100.05262832022785</v>
      </c>
      <c r="Q151" s="8">
        <f t="shared" si="65"/>
        <v>131.36094674556213</v>
      </c>
      <c r="R151" s="8">
        <f t="shared" si="67"/>
        <v>128.32556471853712</v>
      </c>
      <c r="S151" s="8">
        <f t="shared" si="68"/>
        <v>126.82673032487106</v>
      </c>
      <c r="T151" s="8">
        <f t="shared" si="69"/>
        <v>103.17186691949665</v>
      </c>
      <c r="U151" s="8">
        <f t="shared" si="70"/>
        <v>129.06976744186048</v>
      </c>
    </row>
    <row r="152" spans="1:21" x14ac:dyDescent="0.3">
      <c r="A152" s="7">
        <v>40753</v>
      </c>
      <c r="B152" s="8">
        <v>1780.5</v>
      </c>
      <c r="C152" s="8">
        <v>830.99</v>
      </c>
      <c r="D152" s="8">
        <v>1627.88</v>
      </c>
      <c r="E152" s="8">
        <v>4.45</v>
      </c>
      <c r="F152" s="8">
        <f t="shared" si="58"/>
        <v>98.451755598562343</v>
      </c>
      <c r="G152" s="8">
        <f t="shared" si="59"/>
        <v>111.0652232023523</v>
      </c>
      <c r="H152" s="8">
        <f t="shared" si="60"/>
        <v>92.186765580315438</v>
      </c>
      <c r="I152" s="8">
        <f t="shared" si="61"/>
        <v>110.42183622828783</v>
      </c>
      <c r="J152" s="8">
        <f t="shared" si="66"/>
        <v>-5.0293378038558257E-3</v>
      </c>
      <c r="K152" s="8">
        <f t="shared" si="55"/>
        <v>2.6423745173745836E-3</v>
      </c>
      <c r="L152" s="8">
        <f t="shared" si="56"/>
        <v>7.3826541662799366E-3</v>
      </c>
      <c r="M152" s="8">
        <f t="shared" si="57"/>
        <v>2.2522522522522041E-3</v>
      </c>
      <c r="N152" s="8">
        <f t="shared" si="62"/>
        <v>123.49318203886864</v>
      </c>
      <c r="O152" s="8">
        <f t="shared" si="63"/>
        <v>142.37813758245525</v>
      </c>
      <c r="P152" s="8">
        <f t="shared" si="64"/>
        <v>100.79128227354343</v>
      </c>
      <c r="Q152" s="8">
        <f t="shared" si="65"/>
        <v>131.65680473372782</v>
      </c>
      <c r="R152" s="8">
        <f t="shared" si="67"/>
        <v>127.68017210469702</v>
      </c>
      <c r="S152" s="8">
        <f t="shared" si="68"/>
        <v>127.16185404520344</v>
      </c>
      <c r="T152" s="8">
        <f t="shared" si="69"/>
        <v>103.93354913265273</v>
      </c>
      <c r="U152" s="8">
        <f t="shared" si="70"/>
        <v>129.36046511627907</v>
      </c>
    </row>
    <row r="153" spans="1:21" x14ac:dyDescent="0.3">
      <c r="A153" s="7">
        <v>40756</v>
      </c>
      <c r="B153" s="8">
        <v>1790.55</v>
      </c>
      <c r="C153" s="8">
        <v>829.75</v>
      </c>
      <c r="D153" s="8">
        <v>1619</v>
      </c>
      <c r="E153" s="8">
        <v>4.37</v>
      </c>
      <c r="F153" s="8">
        <f t="shared" si="58"/>
        <v>99.007464749792646</v>
      </c>
      <c r="G153" s="8">
        <f t="shared" si="59"/>
        <v>110.89949211440791</v>
      </c>
      <c r="H153" s="8">
        <f t="shared" si="60"/>
        <v>91.683891610272681</v>
      </c>
      <c r="I153" s="8">
        <f t="shared" si="61"/>
        <v>108.43672456575682</v>
      </c>
      <c r="J153" s="8">
        <f t="shared" si="66"/>
        <v>5.6444818871103364E-3</v>
      </c>
      <c r="K153" s="8">
        <f t="shared" si="55"/>
        <v>-1.4921960553075358E-3</v>
      </c>
      <c r="L153" s="8">
        <f t="shared" si="56"/>
        <v>-5.4549475391307148E-3</v>
      </c>
      <c r="M153" s="8">
        <f t="shared" si="57"/>
        <v>-1.7977528089887656E-2</v>
      </c>
      <c r="N153" s="8">
        <f t="shared" si="62"/>
        <v>124.19023706806864</v>
      </c>
      <c r="O153" s="8">
        <f t="shared" si="63"/>
        <v>142.16568148719267</v>
      </c>
      <c r="P153" s="8">
        <f t="shared" si="64"/>
        <v>100.24147111633954</v>
      </c>
      <c r="Q153" s="8">
        <f t="shared" si="65"/>
        <v>129.28994082840237</v>
      </c>
      <c r="R153" s="8">
        <f t="shared" si="67"/>
        <v>128.40086052348511</v>
      </c>
      <c r="S153" s="8">
        <f t="shared" si="68"/>
        <v>126.97210362821161</v>
      </c>
      <c r="T153" s="8">
        <f t="shared" si="69"/>
        <v>103.36659707457845</v>
      </c>
      <c r="U153" s="8">
        <f t="shared" si="70"/>
        <v>127.03488372093024</v>
      </c>
    </row>
    <row r="154" spans="1:21" x14ac:dyDescent="0.3">
      <c r="A154" s="7">
        <v>40757</v>
      </c>
      <c r="B154" s="8">
        <v>1797</v>
      </c>
      <c r="C154" s="8">
        <v>826.25</v>
      </c>
      <c r="D154" s="8">
        <v>1661.18</v>
      </c>
      <c r="E154" s="8">
        <v>4.38</v>
      </c>
      <c r="F154" s="8">
        <f t="shared" si="58"/>
        <v>99.36411390655239</v>
      </c>
      <c r="G154" s="8">
        <f t="shared" si="59"/>
        <v>110.43170275327452</v>
      </c>
      <c r="H154" s="8">
        <f t="shared" si="60"/>
        <v>94.072542967975764</v>
      </c>
      <c r="I154" s="8">
        <f t="shared" si="61"/>
        <v>108.68486352357318</v>
      </c>
      <c r="J154" s="8">
        <f t="shared" si="66"/>
        <v>3.6022451202144846E-3</v>
      </c>
      <c r="K154" s="8">
        <f t="shared" si="55"/>
        <v>-4.2181379933714973E-3</v>
      </c>
      <c r="L154" s="8">
        <f t="shared" si="56"/>
        <v>2.6053119209388551E-2</v>
      </c>
      <c r="M154" s="8">
        <f t="shared" si="57"/>
        <v>2.2883295194507519E-3</v>
      </c>
      <c r="N154" s="8">
        <f t="shared" si="62"/>
        <v>124.63760074352537</v>
      </c>
      <c r="O154" s="8">
        <f t="shared" si="63"/>
        <v>141.56600702475799</v>
      </c>
      <c r="P154" s="8">
        <f t="shared" si="64"/>
        <v>102.85307411305801</v>
      </c>
      <c r="Q154" s="8">
        <f t="shared" si="65"/>
        <v>129.58579881656803</v>
      </c>
      <c r="R154" s="8">
        <f t="shared" si="67"/>
        <v>128.8633918967372</v>
      </c>
      <c r="S154" s="8">
        <f t="shared" si="68"/>
        <v>126.43651777379914</v>
      </c>
      <c r="T154" s="8">
        <f t="shared" si="69"/>
        <v>106.05961935043129</v>
      </c>
      <c r="U154" s="8">
        <f t="shared" si="70"/>
        <v>127.32558139534885</v>
      </c>
    </row>
    <row r="155" spans="1:21" x14ac:dyDescent="0.3">
      <c r="A155" s="7">
        <v>40758</v>
      </c>
      <c r="B155" s="8">
        <v>1781.15</v>
      </c>
      <c r="C155" s="8">
        <v>795.19</v>
      </c>
      <c r="D155" s="8">
        <v>1661.75</v>
      </c>
      <c r="E155" s="8">
        <v>4.3099999999999996</v>
      </c>
      <c r="F155" s="8">
        <f t="shared" si="58"/>
        <v>98.48769698645286</v>
      </c>
      <c r="G155" s="8">
        <f t="shared" si="59"/>
        <v>106.28040630847366</v>
      </c>
      <c r="H155" s="8">
        <f t="shared" si="60"/>
        <v>94.104822040377158</v>
      </c>
      <c r="I155" s="8">
        <f t="shared" si="61"/>
        <v>106.94789081885854</v>
      </c>
      <c r="J155" s="8">
        <f t="shared" si="66"/>
        <v>-8.8202559821924931E-3</v>
      </c>
      <c r="K155" s="8">
        <f t="shared" si="55"/>
        <v>-3.7591527987897062E-2</v>
      </c>
      <c r="L155" s="8">
        <f t="shared" si="56"/>
        <v>3.4312958258583435E-4</v>
      </c>
      <c r="M155" s="8">
        <f t="shared" si="57"/>
        <v>-1.5981735159817417E-2</v>
      </c>
      <c r="N155" s="8">
        <f t="shared" si="62"/>
        <v>123.53826519996116</v>
      </c>
      <c r="O155" s="8">
        <f t="shared" si="63"/>
        <v>136.24432450955197</v>
      </c>
      <c r="P155" s="8">
        <f t="shared" si="64"/>
        <v>102.88836604544611</v>
      </c>
      <c r="Q155" s="8">
        <f t="shared" si="65"/>
        <v>127.51479289940828</v>
      </c>
      <c r="R155" s="8">
        <f t="shared" si="67"/>
        <v>127.72678379347437</v>
      </c>
      <c r="S155" s="8">
        <f t="shared" si="68"/>
        <v>121.68357587721313</v>
      </c>
      <c r="T155" s="8">
        <f t="shared" si="69"/>
        <v>106.0960115433482</v>
      </c>
      <c r="U155" s="8">
        <f t="shared" si="70"/>
        <v>125.29069767441861</v>
      </c>
    </row>
    <row r="156" spans="1:21" x14ac:dyDescent="0.3">
      <c r="A156" s="7">
        <v>40759</v>
      </c>
      <c r="B156" s="8">
        <v>1722.22</v>
      </c>
      <c r="C156" s="8">
        <v>747.47</v>
      </c>
      <c r="D156" s="8">
        <v>1646.53</v>
      </c>
      <c r="E156" s="8">
        <v>4.2300000000000004</v>
      </c>
      <c r="F156" s="8">
        <f t="shared" si="58"/>
        <v>95.229195465855682</v>
      </c>
      <c r="G156" s="8">
        <f t="shared" si="59"/>
        <v>99.90243250467789</v>
      </c>
      <c r="H156" s="8">
        <f t="shared" si="60"/>
        <v>93.242914177308378</v>
      </c>
      <c r="I156" s="8">
        <f t="shared" si="61"/>
        <v>104.96277915632754</v>
      </c>
      <c r="J156" s="8">
        <f t="shared" si="66"/>
        <v>-3.3085366195997001E-2</v>
      </c>
      <c r="K156" s="8">
        <f t="shared" si="55"/>
        <v>-6.0010815025339885E-2</v>
      </c>
      <c r="L156" s="8">
        <f t="shared" si="56"/>
        <v>-9.1590191063637902E-3</v>
      </c>
      <c r="M156" s="8">
        <f t="shared" si="57"/>
        <v>-1.8561484918793315E-2</v>
      </c>
      <c r="N156" s="8">
        <f t="shared" si="62"/>
        <v>119.45095645660227</v>
      </c>
      <c r="O156" s="8">
        <f t="shared" si="63"/>
        <v>128.06819155315688</v>
      </c>
      <c r="P156" s="8">
        <f t="shared" si="64"/>
        <v>101.94600953501332</v>
      </c>
      <c r="Q156" s="8">
        <f t="shared" si="65"/>
        <v>125.14792899408285</v>
      </c>
      <c r="R156" s="8">
        <f t="shared" si="67"/>
        <v>123.50089637863033</v>
      </c>
      <c r="S156" s="8">
        <f t="shared" si="68"/>
        <v>114.38124531362377</v>
      </c>
      <c r="T156" s="8">
        <f t="shared" si="69"/>
        <v>105.12427614651369</v>
      </c>
      <c r="U156" s="8">
        <f t="shared" si="70"/>
        <v>122.96511627906979</v>
      </c>
    </row>
    <row r="157" spans="1:21" x14ac:dyDescent="0.3">
      <c r="A157" s="7">
        <v>40760</v>
      </c>
      <c r="B157" s="8">
        <v>1719</v>
      </c>
      <c r="C157" s="8">
        <v>742.35</v>
      </c>
      <c r="D157" s="8">
        <v>1663.8</v>
      </c>
      <c r="E157" s="8">
        <v>4.09</v>
      </c>
      <c r="F157" s="8">
        <f t="shared" si="58"/>
        <v>95.051147359690347</v>
      </c>
      <c r="G157" s="8">
        <f t="shared" si="59"/>
        <v>99.218123496391343</v>
      </c>
      <c r="H157" s="8">
        <f t="shared" si="60"/>
        <v>94.220913441119009</v>
      </c>
      <c r="I157" s="8">
        <f t="shared" si="61"/>
        <v>101.48883374689825</v>
      </c>
      <c r="J157" s="8">
        <f t="shared" si="66"/>
        <v>-1.8696798318449601E-3</v>
      </c>
      <c r="K157" s="8">
        <f t="shared" si="55"/>
        <v>-6.8497732350462281E-3</v>
      </c>
      <c r="L157" s="8">
        <f t="shared" si="56"/>
        <v>1.0488724772703796E-2</v>
      </c>
      <c r="M157" s="8">
        <f t="shared" si="57"/>
        <v>-3.3096926713948122E-2</v>
      </c>
      <c r="N157" s="8">
        <f t="shared" si="62"/>
        <v>119.22762141242076</v>
      </c>
      <c r="O157" s="8">
        <f t="shared" si="63"/>
        <v>127.19095348239529</v>
      </c>
      <c r="P157" s="8">
        <f t="shared" si="64"/>
        <v>103.01529317070151</v>
      </c>
      <c r="Q157" s="8">
        <f t="shared" si="65"/>
        <v>121.00591715976333</v>
      </c>
      <c r="R157" s="8">
        <f t="shared" si="67"/>
        <v>123.26998924345645</v>
      </c>
      <c r="S157" s="8">
        <f t="shared" si="68"/>
        <v>113.59775972088326</v>
      </c>
      <c r="T157" s="8">
        <f t="shared" si="69"/>
        <v>106.22689574594419</v>
      </c>
      <c r="U157" s="8">
        <f t="shared" si="70"/>
        <v>118.8953488372093</v>
      </c>
    </row>
    <row r="158" spans="1:21" x14ac:dyDescent="0.3">
      <c r="A158" s="7">
        <v>40763</v>
      </c>
      <c r="B158" s="8">
        <v>1717</v>
      </c>
      <c r="C158" s="8">
        <v>717.38</v>
      </c>
      <c r="D158" s="8">
        <v>1719.53</v>
      </c>
      <c r="E158" s="8">
        <v>3.97</v>
      </c>
      <c r="F158" s="8">
        <f t="shared" si="58"/>
        <v>94.940558473873367</v>
      </c>
      <c r="G158" s="8">
        <f t="shared" si="59"/>
        <v>95.880780539962572</v>
      </c>
      <c r="H158" s="8">
        <f t="shared" si="60"/>
        <v>97.376900642749959</v>
      </c>
      <c r="I158" s="8">
        <f t="shared" si="61"/>
        <v>98.511166253101734</v>
      </c>
      <c r="J158" s="8">
        <f t="shared" si="66"/>
        <v>-1.1634671320535194E-3</v>
      </c>
      <c r="K158" s="8">
        <f t="shared" si="55"/>
        <v>-3.363642486697653E-2</v>
      </c>
      <c r="L158" s="8">
        <f t="shared" si="56"/>
        <v>3.3495612453419893E-2</v>
      </c>
      <c r="M158" s="8">
        <f t="shared" si="57"/>
        <v>-2.9339853300733416E-2</v>
      </c>
      <c r="N158" s="8">
        <f t="shared" si="62"/>
        <v>119.08890399367449</v>
      </c>
      <c r="O158" s="8">
        <f t="shared" si="63"/>
        <v>122.9127045318256</v>
      </c>
      <c r="P158" s="8">
        <f t="shared" si="64"/>
        <v>106.46585350752275</v>
      </c>
      <c r="Q158" s="8">
        <f t="shared" si="65"/>
        <v>117.45562130177515</v>
      </c>
      <c r="R158" s="8">
        <f t="shared" si="67"/>
        <v>123.12656866260308</v>
      </c>
      <c r="S158" s="8">
        <f t="shared" si="68"/>
        <v>109.77673721097491</v>
      </c>
      <c r="T158" s="8">
        <f t="shared" si="69"/>
        <v>109.78503067798017</v>
      </c>
      <c r="U158" s="8">
        <f t="shared" si="70"/>
        <v>115.40697674418605</v>
      </c>
    </row>
    <row r="159" spans="1:21" x14ac:dyDescent="0.3">
      <c r="A159" s="7">
        <v>40764</v>
      </c>
      <c r="B159" s="8">
        <v>1754.5</v>
      </c>
      <c r="C159" s="8">
        <v>740.46</v>
      </c>
      <c r="D159" s="8">
        <v>1740.4</v>
      </c>
      <c r="E159" s="8">
        <v>3.95</v>
      </c>
      <c r="F159" s="8">
        <f t="shared" ref="F159:F160" si="71">(B159/B$163)*100</f>
        <v>97.014100082941667</v>
      </c>
      <c r="G159" s="8">
        <f t="shared" si="59"/>
        <v>98.965517241379303</v>
      </c>
      <c r="H159" s="8">
        <f t="shared" si="60"/>
        <v>98.5587677322536</v>
      </c>
      <c r="I159" s="8">
        <f t="shared" si="61"/>
        <v>98.014888337468989</v>
      </c>
      <c r="J159" s="8">
        <f t="shared" si="66"/>
        <v>2.1840419336051253E-2</v>
      </c>
      <c r="K159" s="8">
        <f t="shared" si="55"/>
        <v>3.2172628174747052E-2</v>
      </c>
      <c r="L159" s="8">
        <f t="shared" si="56"/>
        <v>1.2137037446278994E-2</v>
      </c>
      <c r="M159" s="8">
        <f t="shared" si="57"/>
        <v>-5.0377833753148657E-3</v>
      </c>
      <c r="N159" s="8">
        <f t="shared" si="62"/>
        <v>121.6898555951671</v>
      </c>
      <c r="O159" s="8">
        <f t="shared" si="63"/>
        <v>126.86712927268056</v>
      </c>
      <c r="P159" s="8">
        <f t="shared" si="64"/>
        <v>107.7580335582936</v>
      </c>
      <c r="Q159" s="8">
        <f t="shared" si="65"/>
        <v>116.8639053254438</v>
      </c>
      <c r="R159" s="8">
        <f t="shared" si="67"/>
        <v>125.81570455360345</v>
      </c>
      <c r="S159" s="8">
        <f t="shared" si="68"/>
        <v>113.30854335950053</v>
      </c>
      <c r="T159" s="8">
        <f t="shared" si="69"/>
        <v>111.11749570635969</v>
      </c>
      <c r="U159" s="8">
        <f t="shared" si="70"/>
        <v>114.82558139534885</v>
      </c>
    </row>
    <row r="160" spans="1:21" x14ac:dyDescent="0.3">
      <c r="A160" s="7">
        <v>40765</v>
      </c>
      <c r="B160" s="8">
        <v>1769.5</v>
      </c>
      <c r="C160" s="8">
        <v>727.07</v>
      </c>
      <c r="D160" s="8">
        <v>1793.05</v>
      </c>
      <c r="E160" s="8">
        <v>3.89</v>
      </c>
      <c r="F160" s="8">
        <f t="shared" si="71"/>
        <v>97.843516726568978</v>
      </c>
      <c r="G160" s="8">
        <f t="shared" si="59"/>
        <v>97.175888799786165</v>
      </c>
      <c r="H160" s="8">
        <f t="shared" si="60"/>
        <v>101.54033468301384</v>
      </c>
      <c r="I160" s="8">
        <f t="shared" si="61"/>
        <v>96.526054590570723</v>
      </c>
      <c r="J160" s="8">
        <f t="shared" si="66"/>
        <v>8.5494442861214024E-3</v>
      </c>
      <c r="K160" s="8">
        <f t="shared" si="55"/>
        <v>-1.8083353591010973E-2</v>
      </c>
      <c r="L160" s="8">
        <f t="shared" si="56"/>
        <v>3.0251666283612883E-2</v>
      </c>
      <c r="M160" s="8">
        <f t="shared" si="57"/>
        <v>-1.5189873417721532E-2</v>
      </c>
      <c r="N160" s="8">
        <f t="shared" si="62"/>
        <v>122.73023623576414</v>
      </c>
      <c r="O160" s="8">
        <f t="shared" si="63"/>
        <v>124.57294611496617</v>
      </c>
      <c r="P160" s="8">
        <f t="shared" si="64"/>
        <v>111.01789362887746</v>
      </c>
      <c r="Q160" s="8">
        <f t="shared" si="65"/>
        <v>115.08875739644971</v>
      </c>
      <c r="R160" s="8">
        <f t="shared" si="67"/>
        <v>126.89135891000359</v>
      </c>
      <c r="S160" s="8">
        <f t="shared" si="68"/>
        <v>111.25954490504827</v>
      </c>
      <c r="T160" s="8">
        <f t="shared" si="69"/>
        <v>114.47898510473928</v>
      </c>
      <c r="U160" s="8">
        <f t="shared" si="70"/>
        <v>113.08139534883721</v>
      </c>
    </row>
    <row r="161" spans="1:21" x14ac:dyDescent="0.3">
      <c r="A161" s="7">
        <v>40766</v>
      </c>
      <c r="B161" s="8">
        <v>1788.5</v>
      </c>
      <c r="C161" s="8">
        <v>740.18</v>
      </c>
      <c r="D161" s="8">
        <v>1764.1</v>
      </c>
      <c r="E161" s="8">
        <v>4.0199999999999996</v>
      </c>
      <c r="F161" s="8">
        <f>(B161/B$163)*100</f>
        <v>98.894111141830237</v>
      </c>
      <c r="G161" s="8">
        <f t="shared" si="59"/>
        <v>98.928094092488621</v>
      </c>
      <c r="H161" s="8">
        <f t="shared" si="60"/>
        <v>99.900897584732562</v>
      </c>
      <c r="I161" s="8">
        <f t="shared" si="61"/>
        <v>99.751861042183606</v>
      </c>
      <c r="J161" s="8">
        <f t="shared" si="66"/>
        <v>1.0737496467928794E-2</v>
      </c>
      <c r="K161" s="8">
        <f t="shared" si="55"/>
        <v>1.8031276218245698E-2</v>
      </c>
      <c r="L161" s="8">
        <f t="shared" si="56"/>
        <v>-1.6145673572962298E-2</v>
      </c>
      <c r="M161" s="8">
        <f t="shared" si="57"/>
        <v>3.3419023136246645E-2</v>
      </c>
      <c r="N161" s="8">
        <f t="shared" si="62"/>
        <v>124.04805171385371</v>
      </c>
      <c r="O161" s="8">
        <f t="shared" si="63"/>
        <v>126.81915531568578</v>
      </c>
      <c r="P161" s="8">
        <f t="shared" si="64"/>
        <v>109.22543495758777</v>
      </c>
      <c r="Q161" s="8">
        <f t="shared" si="65"/>
        <v>118.93491124260353</v>
      </c>
      <c r="R161" s="8">
        <f t="shared" si="67"/>
        <v>128.25385442811043</v>
      </c>
      <c r="S161" s="8">
        <f t="shared" si="68"/>
        <v>113.26569649114752</v>
      </c>
      <c r="T161" s="8">
        <f t="shared" si="69"/>
        <v>112.63064478027415</v>
      </c>
      <c r="U161" s="8">
        <f t="shared" si="70"/>
        <v>116.86046511627906</v>
      </c>
    </row>
    <row r="162" spans="1:21" x14ac:dyDescent="0.3">
      <c r="A162" s="7">
        <v>40767</v>
      </c>
      <c r="B162" s="8">
        <v>1797.25</v>
      </c>
      <c r="C162" s="8">
        <v>745.78</v>
      </c>
      <c r="D162" s="8">
        <v>1746.9</v>
      </c>
      <c r="E162" s="8">
        <v>4.01</v>
      </c>
      <c r="F162" s="8">
        <f>(B162/B163)*100</f>
        <v>99.37793751727952</v>
      </c>
      <c r="G162" s="8">
        <f>(C162/C$163)*100</f>
        <v>99.676557070302053</v>
      </c>
      <c r="H162" s="8">
        <f>(D162/D$163)*100</f>
        <v>98.926862417532647</v>
      </c>
      <c r="I162" s="8">
        <f>(E162/E$163)*100</f>
        <v>99.503722084367226</v>
      </c>
      <c r="J162" s="8">
        <f t="shared" si="66"/>
        <v>4.8923679060665359E-3</v>
      </c>
      <c r="K162" s="8">
        <f t="shared" si="55"/>
        <v>7.5657272555324697E-3</v>
      </c>
      <c r="L162" s="8">
        <f t="shared" si="56"/>
        <v>-9.7500141715321231E-3</v>
      </c>
      <c r="M162" s="8">
        <f t="shared" si="57"/>
        <v>-2.4875621890546734E-3</v>
      </c>
      <c r="N162" s="8">
        <f t="shared" si="62"/>
        <v>124.65494042086864</v>
      </c>
      <c r="O162" s="8">
        <f t="shared" si="63"/>
        <v>127.77863445558127</v>
      </c>
      <c r="P162" s="8">
        <f t="shared" si="64"/>
        <v>108.16048541885952</v>
      </c>
      <c r="Q162" s="8">
        <f t="shared" si="65"/>
        <v>118.63905325443787</v>
      </c>
      <c r="R162" s="8">
        <f t="shared" si="67"/>
        <v>128.88131946934385</v>
      </c>
      <c r="S162" s="8">
        <f t="shared" si="68"/>
        <v>114.12263385820746</v>
      </c>
      <c r="T162" s="8">
        <f t="shared" si="69"/>
        <v>111.53249439751767</v>
      </c>
      <c r="U162" s="8">
        <f t="shared" si="70"/>
        <v>116.56976744186045</v>
      </c>
    </row>
    <row r="163" spans="1:21" x14ac:dyDescent="0.3">
      <c r="A163" s="7">
        <v>40770</v>
      </c>
      <c r="B163" s="8">
        <v>1808.5</v>
      </c>
      <c r="C163" s="8">
        <v>748.2</v>
      </c>
      <c r="D163" s="8">
        <v>1765.85</v>
      </c>
      <c r="E163" s="8">
        <v>4.03</v>
      </c>
      <c r="F163" s="8">
        <v>100</v>
      </c>
      <c r="G163" s="8">
        <f t="shared" ref="G163:G226" si="72">(C163/C$163)*100</f>
        <v>100</v>
      </c>
      <c r="H163" s="8">
        <f t="shared" ref="H163:H226" si="73">(D163/D$163)*100</f>
        <v>100</v>
      </c>
      <c r="I163" s="8">
        <f t="shared" ref="I163:I226" si="74">(E163/E$163)*100</f>
        <v>100</v>
      </c>
      <c r="J163" s="8">
        <f t="shared" si="66"/>
        <v>6.2595632215885384E-3</v>
      </c>
      <c r="K163" s="8">
        <f t="shared" si="55"/>
        <v>3.2449247767439094E-3</v>
      </c>
      <c r="L163" s="8">
        <f t="shared" si="56"/>
        <v>1.0847787509302088E-2</v>
      </c>
      <c r="M163" s="8">
        <f t="shared" si="57"/>
        <v>4.9875311720699407E-3</v>
      </c>
      <c r="N163" s="8">
        <f t="shared" si="62"/>
        <v>125.43522590131644</v>
      </c>
      <c r="O163" s="8">
        <f t="shared" si="63"/>
        <v>128.19326651246467</v>
      </c>
      <c r="P163" s="8">
        <f t="shared" si="64"/>
        <v>109.33378738158628</v>
      </c>
      <c r="Q163" s="8">
        <f t="shared" si="65"/>
        <v>119.23076923076925</v>
      </c>
      <c r="R163" s="8">
        <f t="shared" si="67"/>
        <v>129.68806023664396</v>
      </c>
      <c r="S163" s="8">
        <f t="shared" si="68"/>
        <v>114.49295322040123</v>
      </c>
      <c r="T163" s="8">
        <f t="shared" si="69"/>
        <v>112.74237519712437</v>
      </c>
      <c r="U163" s="8">
        <f t="shared" si="70"/>
        <v>117.15116279069768</v>
      </c>
    </row>
    <row r="164" spans="1:21" x14ac:dyDescent="0.3">
      <c r="A164" s="7">
        <v>40771</v>
      </c>
      <c r="B164" s="8">
        <v>1818</v>
      </c>
      <c r="C164" s="8">
        <v>755.78</v>
      </c>
      <c r="D164" s="8">
        <v>1785.7</v>
      </c>
      <c r="E164" s="8">
        <v>4</v>
      </c>
      <c r="F164" s="8">
        <f>(B164/B$163)*100</f>
        <v>100.52529720763064</v>
      </c>
      <c r="G164" s="8">
        <f t="shared" si="72"/>
        <v>101.01309810211173</v>
      </c>
      <c r="H164" s="8">
        <f t="shared" si="73"/>
        <v>101.12410453889062</v>
      </c>
      <c r="I164" s="8">
        <f t="shared" si="74"/>
        <v>99.25558312655086</v>
      </c>
      <c r="J164" s="8">
        <f t="shared" si="66"/>
        <v>5.2529720763063309E-3</v>
      </c>
      <c r="K164" s="8">
        <f t="shared" si="55"/>
        <v>1.0130981021117251E-2</v>
      </c>
      <c r="L164" s="8">
        <f t="shared" si="56"/>
        <v>1.124104538890627E-2</v>
      </c>
      <c r="M164" s="8">
        <f t="shared" si="57"/>
        <v>-7.4441687344913767E-3</v>
      </c>
      <c r="N164" s="8">
        <f t="shared" si="62"/>
        <v>126.09413364036122</v>
      </c>
      <c r="O164" s="8">
        <f t="shared" si="63"/>
        <v>129.4919900625375</v>
      </c>
      <c r="P164" s="8">
        <f t="shared" si="64"/>
        <v>110.56281344808372</v>
      </c>
      <c r="Q164" s="8">
        <f t="shared" si="65"/>
        <v>118.34319526627219</v>
      </c>
      <c r="R164" s="8">
        <f t="shared" si="67"/>
        <v>130.3693079956974</v>
      </c>
      <c r="S164" s="8">
        <f t="shared" si="68"/>
        <v>115.65287915652877</v>
      </c>
      <c r="T164" s="8">
        <f t="shared" si="69"/>
        <v>114.00971735396834</v>
      </c>
      <c r="U164" s="8">
        <f t="shared" si="70"/>
        <v>116.27906976744187</v>
      </c>
    </row>
    <row r="165" spans="1:21" x14ac:dyDescent="0.3">
      <c r="A165" s="7">
        <v>40772</v>
      </c>
      <c r="B165" s="8">
        <v>1842.25</v>
      </c>
      <c r="C165" s="8">
        <v>773.8</v>
      </c>
      <c r="D165" s="8">
        <v>1791.25</v>
      </c>
      <c r="E165" s="8">
        <v>4.0599999999999996</v>
      </c>
      <c r="F165" s="8">
        <f t="shared" ref="F165:G228" si="75">(B165/B$163)*100</f>
        <v>101.86618744816145</v>
      </c>
      <c r="G165" s="8">
        <f t="shared" si="72"/>
        <v>103.42154504143275</v>
      </c>
      <c r="H165" s="8">
        <f t="shared" si="73"/>
        <v>101.43840077016735</v>
      </c>
      <c r="I165" s="8">
        <f t="shared" si="74"/>
        <v>100.74441687344911</v>
      </c>
      <c r="J165" s="8">
        <f t="shared" si="66"/>
        <v>1.333883388338834E-2</v>
      </c>
      <c r="K165" s="8">
        <f t="shared" si="55"/>
        <v>2.3842917251051872E-2</v>
      </c>
      <c r="L165" s="8">
        <f t="shared" si="56"/>
        <v>3.1080248641988883E-3</v>
      </c>
      <c r="M165" s="8">
        <f t="shared" si="57"/>
        <v>1.4999999999999902E-2</v>
      </c>
      <c r="N165" s="8">
        <f t="shared" si="62"/>
        <v>127.77608234265978</v>
      </c>
      <c r="O165" s="8">
        <f t="shared" si="63"/>
        <v>132.57945686627261</v>
      </c>
      <c r="P165" s="8">
        <f t="shared" si="64"/>
        <v>110.90644542133614</v>
      </c>
      <c r="Q165" s="8">
        <f t="shared" si="65"/>
        <v>120.11834319526626</v>
      </c>
      <c r="R165" s="8">
        <f t="shared" si="67"/>
        <v>132.10828253854427</v>
      </c>
      <c r="S165" s="8">
        <f t="shared" si="68"/>
        <v>118.41038118410381</v>
      </c>
      <c r="T165" s="8">
        <f t="shared" si="69"/>
        <v>114.36406239026478</v>
      </c>
      <c r="U165" s="8">
        <f t="shared" si="70"/>
        <v>118.02325581395348</v>
      </c>
    </row>
    <row r="166" spans="1:21" x14ac:dyDescent="0.3">
      <c r="A166" s="7">
        <v>40773</v>
      </c>
      <c r="B166" s="8">
        <v>1843.5</v>
      </c>
      <c r="C166" s="8">
        <v>754.95</v>
      </c>
      <c r="D166" s="8">
        <v>1823.8</v>
      </c>
      <c r="E166" s="8">
        <v>3.97</v>
      </c>
      <c r="F166" s="8">
        <f t="shared" si="75"/>
        <v>101.93530550179707</v>
      </c>
      <c r="G166" s="8">
        <f t="shared" si="72"/>
        <v>100.90216519647153</v>
      </c>
      <c r="H166" s="8">
        <f t="shared" si="73"/>
        <v>103.28170569414164</v>
      </c>
      <c r="I166" s="8">
        <f t="shared" si="74"/>
        <v>98.511166253101734</v>
      </c>
      <c r="J166" s="8">
        <f t="shared" si="66"/>
        <v>6.7851811643370873E-4</v>
      </c>
      <c r="K166" s="8">
        <f t="shared" si="55"/>
        <v>-2.4360299819074581E-2</v>
      </c>
      <c r="L166" s="8">
        <f t="shared" si="56"/>
        <v>1.8171667829727817E-2</v>
      </c>
      <c r="M166" s="8">
        <f t="shared" si="57"/>
        <v>-2.2167487684728922E-2</v>
      </c>
      <c r="N166" s="8">
        <f t="shared" si="62"/>
        <v>127.86278072937618</v>
      </c>
      <c r="O166" s="8">
        <f t="shared" si="63"/>
        <v>129.34978154716012</v>
      </c>
      <c r="P166" s="8">
        <f t="shared" si="64"/>
        <v>112.9218005077085</v>
      </c>
      <c r="Q166" s="8">
        <f t="shared" si="65"/>
        <v>117.45562130177515</v>
      </c>
      <c r="R166" s="8">
        <f t="shared" si="67"/>
        <v>132.19792040157762</v>
      </c>
      <c r="S166" s="8">
        <f t="shared" si="68"/>
        <v>115.52586879676812</v>
      </c>
      <c r="T166" s="8">
        <f t="shared" si="69"/>
        <v>116.44224814367894</v>
      </c>
      <c r="U166" s="8">
        <f t="shared" si="70"/>
        <v>115.40697674418605</v>
      </c>
    </row>
    <row r="167" spans="1:21" x14ac:dyDescent="0.3">
      <c r="A167" s="7">
        <v>40774</v>
      </c>
      <c r="B167" s="8">
        <v>1875.25</v>
      </c>
      <c r="C167" s="8">
        <v>750.39</v>
      </c>
      <c r="D167" s="8">
        <v>1852.1</v>
      </c>
      <c r="E167" s="8">
        <v>3.99</v>
      </c>
      <c r="F167" s="8">
        <f t="shared" si="75"/>
        <v>103.69090406414156</v>
      </c>
      <c r="G167" s="8">
        <f t="shared" si="72"/>
        <v>100.29270248596632</v>
      </c>
      <c r="H167" s="8">
        <f t="shared" si="73"/>
        <v>104.88433332389502</v>
      </c>
      <c r="I167" s="8">
        <f t="shared" si="74"/>
        <v>99.007444168734494</v>
      </c>
      <c r="J167" s="8">
        <f t="shared" si="66"/>
        <v>1.7222674260916733E-2</v>
      </c>
      <c r="K167" s="8">
        <f t="shared" si="55"/>
        <v>-6.0401351082853948E-3</v>
      </c>
      <c r="L167" s="8">
        <f t="shared" si="56"/>
        <v>1.5517052308367122E-2</v>
      </c>
      <c r="M167" s="8">
        <f t="shared" si="57"/>
        <v>5.0377833753148657E-3</v>
      </c>
      <c r="N167" s="8">
        <f t="shared" si="62"/>
        <v>130.06491975197326</v>
      </c>
      <c r="O167" s="8">
        <f t="shared" si="63"/>
        <v>128.56849139038809</v>
      </c>
      <c r="P167" s="8">
        <f t="shared" si="64"/>
        <v>114.67401399294161</v>
      </c>
      <c r="Q167" s="8">
        <f t="shared" si="65"/>
        <v>118.04733727810653</v>
      </c>
      <c r="R167" s="8">
        <f t="shared" si="67"/>
        <v>134.4747221226246</v>
      </c>
      <c r="S167" s="8">
        <f t="shared" si="68"/>
        <v>114.82807694073361</v>
      </c>
      <c r="T167" s="8">
        <f t="shared" si="69"/>
        <v>118.24908859902825</v>
      </c>
      <c r="U167" s="8">
        <f t="shared" si="70"/>
        <v>115.98837209302326</v>
      </c>
    </row>
    <row r="168" spans="1:21" x14ac:dyDescent="0.3">
      <c r="A168" s="7">
        <v>40777</v>
      </c>
      <c r="B168" s="8">
        <v>1903.5</v>
      </c>
      <c r="C168" s="8">
        <v>764</v>
      </c>
      <c r="D168" s="8">
        <v>1897.6</v>
      </c>
      <c r="E168" s="8">
        <v>3.95</v>
      </c>
      <c r="F168" s="8">
        <f t="shared" si="75"/>
        <v>105.25297207630632</v>
      </c>
      <c r="G168" s="8">
        <f t="shared" si="72"/>
        <v>102.11173483025928</v>
      </c>
      <c r="H168" s="8">
        <f t="shared" si="73"/>
        <v>107.46099612084832</v>
      </c>
      <c r="I168" s="8">
        <f t="shared" si="74"/>
        <v>98.014888337468989</v>
      </c>
      <c r="J168" s="8">
        <f t="shared" si="66"/>
        <v>1.5064658045593921E-2</v>
      </c>
      <c r="K168" s="8">
        <f t="shared" si="55"/>
        <v>1.8137235304308445E-2</v>
      </c>
      <c r="L168" s="8">
        <f t="shared" si="56"/>
        <v>2.456670806111981E-2</v>
      </c>
      <c r="M168" s="8">
        <f t="shared" si="57"/>
        <v>-1.0025062656641612E-2</v>
      </c>
      <c r="N168" s="8">
        <f t="shared" si="62"/>
        <v>132.02430329176437</v>
      </c>
      <c r="O168" s="8">
        <f t="shared" si="63"/>
        <v>130.9003683714555</v>
      </c>
      <c r="P168" s="8">
        <f t="shared" si="64"/>
        <v>117.49117701690297</v>
      </c>
      <c r="Q168" s="8">
        <f t="shared" si="65"/>
        <v>116.8639053254438</v>
      </c>
      <c r="R168" s="8">
        <f t="shared" si="67"/>
        <v>136.50053782717819</v>
      </c>
      <c r="S168" s="8">
        <f t="shared" si="68"/>
        <v>116.91074079174892</v>
      </c>
      <c r="T168" s="8">
        <f t="shared" si="69"/>
        <v>121.15407943713407</v>
      </c>
      <c r="U168" s="8">
        <f t="shared" si="70"/>
        <v>114.82558139534885</v>
      </c>
    </row>
    <row r="169" spans="1:21" x14ac:dyDescent="0.3">
      <c r="A169" s="7">
        <v>40778</v>
      </c>
      <c r="B169" s="8">
        <v>1863.8</v>
      </c>
      <c r="C169" s="8">
        <v>761.47</v>
      </c>
      <c r="D169" s="8">
        <v>1828.35</v>
      </c>
      <c r="E169" s="8">
        <v>4.01</v>
      </c>
      <c r="F169" s="8">
        <f t="shared" si="75"/>
        <v>103.05778269283937</v>
      </c>
      <c r="G169" s="8">
        <f t="shared" si="72"/>
        <v>101.77358994921144</v>
      </c>
      <c r="H169" s="8">
        <f t="shared" si="73"/>
        <v>103.53937197383696</v>
      </c>
      <c r="I169" s="8">
        <f t="shared" si="74"/>
        <v>99.503722084367226</v>
      </c>
      <c r="J169" s="8">
        <f t="shared" si="66"/>
        <v>-2.0856317310218045E-2</v>
      </c>
      <c r="K169" s="8">
        <f t="shared" si="55"/>
        <v>-3.311518324607294E-3</v>
      </c>
      <c r="L169" s="8">
        <f t="shared" si="56"/>
        <v>-3.6493465430016865E-2</v>
      </c>
      <c r="M169" s="8">
        <f t="shared" si="57"/>
        <v>1.518987341772142E-2</v>
      </c>
      <c r="N169" s="8">
        <f t="shared" si="62"/>
        <v>129.27076252965085</v>
      </c>
      <c r="O169" s="8">
        <f t="shared" si="63"/>
        <v>130.46688940289559</v>
      </c>
      <c r="P169" s="8">
        <f t="shared" si="64"/>
        <v>113.20351681010463</v>
      </c>
      <c r="Q169" s="8">
        <f t="shared" si="65"/>
        <v>118.63905325443787</v>
      </c>
      <c r="R169" s="8">
        <f t="shared" si="67"/>
        <v>133.65363929723915</v>
      </c>
      <c r="S169" s="8">
        <f t="shared" si="68"/>
        <v>116.52358873127362</v>
      </c>
      <c r="T169" s="8">
        <f t="shared" si="69"/>
        <v>116.73274722748953</v>
      </c>
      <c r="U169" s="8">
        <f t="shared" si="70"/>
        <v>116.56976744186045</v>
      </c>
    </row>
    <row r="170" spans="1:21" x14ac:dyDescent="0.3">
      <c r="A170" s="7">
        <v>40779</v>
      </c>
      <c r="B170" s="8">
        <v>1812.5</v>
      </c>
      <c r="C170" s="8">
        <v>748.55</v>
      </c>
      <c r="D170" s="8">
        <v>1759.32</v>
      </c>
      <c r="E170" s="8">
        <v>4.0199999999999996</v>
      </c>
      <c r="F170" s="8">
        <f t="shared" si="75"/>
        <v>100.22117777163395</v>
      </c>
      <c r="G170" s="8">
        <f t="shared" si="72"/>
        <v>100.04677893611333</v>
      </c>
      <c r="H170" s="8">
        <f t="shared" si="73"/>
        <v>99.630206416173522</v>
      </c>
      <c r="I170" s="8">
        <f t="shared" si="74"/>
        <v>99.751861042183606</v>
      </c>
      <c r="J170" s="8">
        <f t="shared" si="66"/>
        <v>-2.7524412490610557E-2</v>
      </c>
      <c r="K170" s="8">
        <f t="shared" si="55"/>
        <v>-1.6967181898170737E-2</v>
      </c>
      <c r="L170" s="8">
        <f t="shared" si="56"/>
        <v>-3.7755353187300014E-2</v>
      </c>
      <c r="M170" s="8">
        <f t="shared" si="57"/>
        <v>2.4937655860348597E-3</v>
      </c>
      <c r="N170" s="8">
        <f t="shared" si="62"/>
        <v>125.71266073880898</v>
      </c>
      <c r="O170" s="8">
        <f t="shared" si="63"/>
        <v>128.25323395870814</v>
      </c>
      <c r="P170" s="8">
        <f t="shared" si="64"/>
        <v>108.92947805089467</v>
      </c>
      <c r="Q170" s="8">
        <f t="shared" si="65"/>
        <v>118.93491124260353</v>
      </c>
      <c r="R170" s="8">
        <f t="shared" si="67"/>
        <v>129.97490139835065</v>
      </c>
      <c r="S170" s="8">
        <f t="shared" si="68"/>
        <v>114.54651180584247</v>
      </c>
      <c r="T170" s="8">
        <f t="shared" si="69"/>
        <v>112.32546112739183</v>
      </c>
      <c r="U170" s="8">
        <f t="shared" si="70"/>
        <v>116.86046511627906</v>
      </c>
    </row>
    <row r="171" spans="1:21" x14ac:dyDescent="0.3">
      <c r="A171" s="7">
        <v>40780</v>
      </c>
      <c r="B171" s="8">
        <v>1820</v>
      </c>
      <c r="C171" s="8">
        <v>752.25</v>
      </c>
      <c r="D171" s="8">
        <v>1774.15</v>
      </c>
      <c r="E171" s="8">
        <v>4.09</v>
      </c>
      <c r="F171" s="8">
        <f t="shared" si="75"/>
        <v>100.6358860934476</v>
      </c>
      <c r="G171" s="8">
        <f t="shared" si="72"/>
        <v>100.54129911788291</v>
      </c>
      <c r="H171" s="8">
        <f t="shared" si="73"/>
        <v>100.47002859812555</v>
      </c>
      <c r="I171" s="8">
        <f t="shared" si="74"/>
        <v>101.48883374689825</v>
      </c>
      <c r="J171" s="8">
        <f t="shared" si="66"/>
        <v>4.1379310344827587E-3</v>
      </c>
      <c r="K171" s="8">
        <f t="shared" si="55"/>
        <v>4.9428895865340269E-3</v>
      </c>
      <c r="L171" s="8">
        <f t="shared" si="56"/>
        <v>8.4293931746357437E-3</v>
      </c>
      <c r="M171" s="8">
        <f t="shared" si="57"/>
        <v>1.7412935323383158E-2</v>
      </c>
      <c r="N171" s="8">
        <f t="shared" si="62"/>
        <v>126.23285105910749</v>
      </c>
      <c r="O171" s="8">
        <f t="shared" si="63"/>
        <v>128.88717553328192</v>
      </c>
      <c r="P171" s="8">
        <f t="shared" si="64"/>
        <v>109.84768744969354</v>
      </c>
      <c r="Q171" s="8">
        <f t="shared" si="65"/>
        <v>121.00591715976333</v>
      </c>
      <c r="R171" s="8">
        <f t="shared" si="67"/>
        <v>130.51272857655073</v>
      </c>
      <c r="S171" s="8">
        <f t="shared" si="68"/>
        <v>115.11270256622137</v>
      </c>
      <c r="T171" s="8">
        <f t="shared" si="69"/>
        <v>113.27229660275688</v>
      </c>
      <c r="U171" s="8">
        <f t="shared" si="70"/>
        <v>118.8953488372093</v>
      </c>
    </row>
    <row r="172" spans="1:21" x14ac:dyDescent="0.3">
      <c r="A172" s="7">
        <v>40781</v>
      </c>
      <c r="B172" s="8">
        <v>1832.75</v>
      </c>
      <c r="C172" s="8">
        <v>759.15</v>
      </c>
      <c r="D172" s="8">
        <v>1827.95</v>
      </c>
      <c r="E172" s="8">
        <v>4.1100000000000003</v>
      </c>
      <c r="F172" s="8">
        <f t="shared" si="75"/>
        <v>101.34089024053084</v>
      </c>
      <c r="G172" s="8">
        <f t="shared" si="72"/>
        <v>101.46351242983158</v>
      </c>
      <c r="H172" s="8">
        <f t="shared" si="73"/>
        <v>103.51671999320442</v>
      </c>
      <c r="I172" s="8">
        <f t="shared" si="74"/>
        <v>101.98511166253101</v>
      </c>
      <c r="J172" s="8">
        <f t="shared" si="66"/>
        <v>7.0054945054945058E-3</v>
      </c>
      <c r="K172" s="8">
        <f t="shared" si="55"/>
        <v>9.1724825523429414E-3</v>
      </c>
      <c r="L172" s="8">
        <f t="shared" si="56"/>
        <v>3.0324380689344167E-2</v>
      </c>
      <c r="M172" s="8">
        <f t="shared" si="57"/>
        <v>4.8899755501223621E-3</v>
      </c>
      <c r="N172" s="8">
        <f t="shared" si="62"/>
        <v>127.11717460361498</v>
      </c>
      <c r="O172" s="8">
        <f t="shared" si="63"/>
        <v>130.06939090208175</v>
      </c>
      <c r="P172" s="8">
        <f t="shared" si="64"/>
        <v>113.17875054176211</v>
      </c>
      <c r="Q172" s="8">
        <f t="shared" si="65"/>
        <v>121.59763313609469</v>
      </c>
      <c r="R172" s="8">
        <f t="shared" si="67"/>
        <v>131.42703477949084</v>
      </c>
      <c r="S172" s="8">
        <f t="shared" si="68"/>
        <v>116.16857182206309</v>
      </c>
      <c r="T172" s="8">
        <f t="shared" si="69"/>
        <v>116.70720884649519</v>
      </c>
      <c r="U172" s="8">
        <f t="shared" si="70"/>
        <v>119.47674418604652</v>
      </c>
    </row>
    <row r="173" spans="1:21" x14ac:dyDescent="0.3">
      <c r="A173" s="7">
        <v>40784</v>
      </c>
      <c r="B173" s="8">
        <v>1823.5</v>
      </c>
      <c r="C173" s="8">
        <v>753.68</v>
      </c>
      <c r="D173" s="8">
        <v>1788.43</v>
      </c>
      <c r="E173" s="8">
        <v>4.1100000000000003</v>
      </c>
      <c r="F173" s="8">
        <f t="shared" si="75"/>
        <v>100.82941664362733</v>
      </c>
      <c r="G173" s="8">
        <f t="shared" si="72"/>
        <v>100.73242448543169</v>
      </c>
      <c r="H173" s="8">
        <f t="shared" si="73"/>
        <v>101.27870430670782</v>
      </c>
      <c r="I173" s="8">
        <f t="shared" si="74"/>
        <v>101.98511166253101</v>
      </c>
      <c r="J173" s="8">
        <f t="shared" si="66"/>
        <v>-5.0470604283181014E-3</v>
      </c>
      <c r="K173" s="8">
        <f t="shared" si="55"/>
        <v>-7.2054271224396066E-3</v>
      </c>
      <c r="L173" s="8">
        <f t="shared" si="56"/>
        <v>-2.1619847370004639E-2</v>
      </c>
      <c r="M173" s="8">
        <f t="shared" si="57"/>
        <v>0</v>
      </c>
      <c r="N173" s="8">
        <f t="shared" si="62"/>
        <v>126.47560654191348</v>
      </c>
      <c r="O173" s="8">
        <f t="shared" si="63"/>
        <v>129.13218538507667</v>
      </c>
      <c r="P173" s="8">
        <f t="shared" si="64"/>
        <v>110.73184322952142</v>
      </c>
      <c r="Q173" s="8">
        <f t="shared" si="65"/>
        <v>121.59763313609469</v>
      </c>
      <c r="R173" s="8">
        <f t="shared" si="67"/>
        <v>130.76371459304411</v>
      </c>
      <c r="S173" s="8">
        <f t="shared" si="68"/>
        <v>115.3315276438813</v>
      </c>
      <c r="T173" s="8">
        <f t="shared" si="69"/>
        <v>114.1840168042547</v>
      </c>
      <c r="U173" s="8">
        <f t="shared" si="70"/>
        <v>119.47674418604652</v>
      </c>
    </row>
    <row r="174" spans="1:21" x14ac:dyDescent="0.3">
      <c r="A174" s="7">
        <v>40785</v>
      </c>
      <c r="B174" s="8">
        <v>1854.3</v>
      </c>
      <c r="C174" s="8">
        <v>774</v>
      </c>
      <c r="D174" s="8">
        <v>1835.43</v>
      </c>
      <c r="E174" s="8">
        <v>4.1500000000000004</v>
      </c>
      <c r="F174" s="8">
        <f t="shared" si="75"/>
        <v>102.53248548520872</v>
      </c>
      <c r="G174" s="8">
        <f t="shared" si="72"/>
        <v>103.44827586206895</v>
      </c>
      <c r="H174" s="8">
        <f t="shared" si="73"/>
        <v>103.94031203103322</v>
      </c>
      <c r="I174" s="8">
        <f t="shared" si="74"/>
        <v>102.97766749379653</v>
      </c>
      <c r="J174" s="8">
        <f t="shared" si="66"/>
        <v>1.6890595009596904E-2</v>
      </c>
      <c r="K174" s="8">
        <f t="shared" si="55"/>
        <v>2.6961044475108869E-2</v>
      </c>
      <c r="L174" s="8">
        <f t="shared" si="56"/>
        <v>2.6280033325318853E-2</v>
      </c>
      <c r="M174" s="8">
        <f t="shared" si="57"/>
        <v>9.7323600973236082E-3</v>
      </c>
      <c r="N174" s="8">
        <f t="shared" si="62"/>
        <v>128.61185479060606</v>
      </c>
      <c r="O174" s="8">
        <f t="shared" si="63"/>
        <v>132.61372397841174</v>
      </c>
      <c r="P174" s="8">
        <f t="shared" si="64"/>
        <v>113.64187975976721</v>
      </c>
      <c r="Q174" s="8">
        <f t="shared" si="65"/>
        <v>122.78106508875742</v>
      </c>
      <c r="R174" s="8">
        <f t="shared" si="67"/>
        <v>132.97239153818572</v>
      </c>
      <c r="S174" s="8">
        <f t="shared" si="68"/>
        <v>118.44098609007023</v>
      </c>
      <c r="T174" s="8">
        <f t="shared" si="69"/>
        <v>117.18477657108927</v>
      </c>
      <c r="U174" s="8">
        <f t="shared" si="70"/>
        <v>120.63953488372094</v>
      </c>
    </row>
    <row r="175" spans="1:21" x14ac:dyDescent="0.3">
      <c r="A175" s="7">
        <v>40786</v>
      </c>
      <c r="B175" s="8">
        <v>1846.5</v>
      </c>
      <c r="C175" s="8">
        <v>781.02</v>
      </c>
      <c r="D175" s="8">
        <v>1825.72</v>
      </c>
      <c r="E175" s="8">
        <v>4.2</v>
      </c>
      <c r="F175" s="8">
        <f t="shared" si="75"/>
        <v>102.10118883052253</v>
      </c>
      <c r="G175" s="8">
        <f t="shared" si="72"/>
        <v>104.38652766639936</v>
      </c>
      <c r="H175" s="8">
        <f t="shared" si="73"/>
        <v>103.39043520117789</v>
      </c>
      <c r="I175" s="8">
        <f t="shared" si="74"/>
        <v>104.21836228287842</v>
      </c>
      <c r="J175" s="8">
        <f t="shared" si="66"/>
        <v>-4.2064390875262659E-3</v>
      </c>
      <c r="K175" s="8">
        <f t="shared" ref="K175:K238" si="76">(C175-C174)/C174</f>
        <v>9.0697674418604417E-3</v>
      </c>
      <c r="L175" s="8">
        <f t="shared" ref="L175:L238" si="77">(D175-D174)/D174</f>
        <v>-5.2903134415368805E-3</v>
      </c>
      <c r="M175" s="8">
        <f t="shared" ref="M175:M238" si="78">(E175-E174)/E174</f>
        <v>1.2048192771084293E-2</v>
      </c>
      <c r="N175" s="8">
        <f t="shared" si="62"/>
        <v>128.07085685749558</v>
      </c>
      <c r="O175" s="8">
        <f t="shared" si="63"/>
        <v>133.816499614495</v>
      </c>
      <c r="P175" s="8">
        <f t="shared" si="64"/>
        <v>113.0406785957526</v>
      </c>
      <c r="Q175" s="8">
        <f t="shared" si="65"/>
        <v>124.26035502958581</v>
      </c>
      <c r="R175" s="8">
        <f t="shared" si="67"/>
        <v>132.41305127285764</v>
      </c>
      <c r="S175" s="8">
        <f t="shared" si="68"/>
        <v>119.51521828949181</v>
      </c>
      <c r="T175" s="8">
        <f t="shared" si="69"/>
        <v>116.56483237245175</v>
      </c>
      <c r="U175" s="8">
        <f t="shared" si="70"/>
        <v>122.09302325581397</v>
      </c>
    </row>
    <row r="176" spans="1:21" x14ac:dyDescent="0.3">
      <c r="A176" s="7">
        <v>40787</v>
      </c>
      <c r="B176" s="8">
        <v>1849.1</v>
      </c>
      <c r="C176" s="8">
        <v>783.56</v>
      </c>
      <c r="D176" s="8">
        <v>1826.15</v>
      </c>
      <c r="E176" s="8">
        <v>4.1399999999999997</v>
      </c>
      <c r="F176" s="8">
        <f t="shared" si="75"/>
        <v>102.24495438208459</v>
      </c>
      <c r="G176" s="8">
        <f t="shared" si="72"/>
        <v>104.726009088479</v>
      </c>
      <c r="H176" s="8">
        <f t="shared" si="73"/>
        <v>103.4147860803579</v>
      </c>
      <c r="I176" s="8">
        <f t="shared" si="74"/>
        <v>102.72952853598014</v>
      </c>
      <c r="J176" s="8">
        <f t="shared" si="66"/>
        <v>1.4080693203357211E-3</v>
      </c>
      <c r="K176" s="8">
        <f t="shared" si="76"/>
        <v>3.2521574351488613E-3</v>
      </c>
      <c r="L176" s="8">
        <f t="shared" si="77"/>
        <v>2.3552351948823678E-4</v>
      </c>
      <c r="M176" s="8">
        <f t="shared" si="78"/>
        <v>-1.4285714285714403E-2</v>
      </c>
      <c r="N176" s="8">
        <f t="shared" si="62"/>
        <v>128.25118950186572</v>
      </c>
      <c r="O176" s="8">
        <f t="shared" si="63"/>
        <v>134.25169193866188</v>
      </c>
      <c r="P176" s="8">
        <f t="shared" si="64"/>
        <v>113.0673023342208</v>
      </c>
      <c r="Q176" s="8">
        <f t="shared" si="65"/>
        <v>122.48520710059172</v>
      </c>
      <c r="R176" s="8">
        <f t="shared" si="67"/>
        <v>132.599498027967</v>
      </c>
      <c r="S176" s="8">
        <f t="shared" si="68"/>
        <v>119.90390059526541</v>
      </c>
      <c r="T176" s="8">
        <f t="shared" si="69"/>
        <v>116.59228613202066</v>
      </c>
      <c r="U176" s="8">
        <f t="shared" si="70"/>
        <v>120.34883720930232</v>
      </c>
    </row>
    <row r="177" spans="1:21" x14ac:dyDescent="0.3">
      <c r="A177" s="7">
        <v>40788</v>
      </c>
      <c r="B177" s="8">
        <v>1882.5</v>
      </c>
      <c r="C177" s="8">
        <v>777</v>
      </c>
      <c r="D177" s="8">
        <v>1882.88</v>
      </c>
      <c r="E177" s="8">
        <v>4.1100000000000003</v>
      </c>
      <c r="F177" s="8">
        <f t="shared" si="75"/>
        <v>104.09178877522808</v>
      </c>
      <c r="G177" s="8">
        <f t="shared" si="72"/>
        <v>103.84923817161187</v>
      </c>
      <c r="H177" s="8">
        <f t="shared" si="73"/>
        <v>106.62740323357025</v>
      </c>
      <c r="I177" s="8">
        <f t="shared" si="74"/>
        <v>101.98511166253101</v>
      </c>
      <c r="J177" s="8">
        <f t="shared" si="66"/>
        <v>1.806284138229414E-2</v>
      </c>
      <c r="K177" s="8">
        <f t="shared" si="76"/>
        <v>-8.3720455357597957E-3</v>
      </c>
      <c r="L177" s="8">
        <f t="shared" si="77"/>
        <v>3.1065356076992588E-2</v>
      </c>
      <c r="M177" s="8">
        <f t="shared" si="78"/>
        <v>-7.2463768115940486E-3</v>
      </c>
      <c r="N177" s="8">
        <f t="shared" si="62"/>
        <v>130.56777039492849</v>
      </c>
      <c r="O177" s="8">
        <f t="shared" si="63"/>
        <v>133.1277306604986</v>
      </c>
      <c r="P177" s="8">
        <f t="shared" si="64"/>
        <v>116.57977834189835</v>
      </c>
      <c r="Q177" s="8">
        <f t="shared" si="65"/>
        <v>121.59763313609469</v>
      </c>
      <c r="R177" s="8">
        <f t="shared" si="67"/>
        <v>134.99462172821799</v>
      </c>
      <c r="S177" s="8">
        <f t="shared" si="68"/>
        <v>118.90005967956662</v>
      </c>
      <c r="T177" s="8">
        <f t="shared" si="69"/>
        <v>120.21426701654249</v>
      </c>
      <c r="U177" s="8">
        <f t="shared" si="70"/>
        <v>119.47674418604652</v>
      </c>
    </row>
    <row r="178" spans="1:21" x14ac:dyDescent="0.3">
      <c r="A178" s="7">
        <v>40791</v>
      </c>
      <c r="B178" s="8">
        <v>1888.5</v>
      </c>
      <c r="C178" s="8">
        <v>763.65</v>
      </c>
      <c r="D178" s="8">
        <v>1900.23</v>
      </c>
      <c r="E178" s="8">
        <v>4.0599999999999996</v>
      </c>
      <c r="F178" s="8">
        <f t="shared" si="75"/>
        <v>104.42355543267901</v>
      </c>
      <c r="G178" s="8">
        <f t="shared" si="72"/>
        <v>102.06495589414595</v>
      </c>
      <c r="H178" s="8">
        <f t="shared" si="73"/>
        <v>107.60993289350738</v>
      </c>
      <c r="I178" s="8">
        <f t="shared" si="74"/>
        <v>100.74441687344911</v>
      </c>
      <c r="J178" s="8">
        <f t="shared" si="66"/>
        <v>3.1872509960159364E-3</v>
      </c>
      <c r="K178" s="8">
        <f t="shared" si="76"/>
        <v>-1.7181467181467212E-2</v>
      </c>
      <c r="L178" s="8">
        <f t="shared" si="77"/>
        <v>9.2146074099251716E-3</v>
      </c>
      <c r="M178" s="8">
        <f t="shared" si="78"/>
        <v>-1.2165450121654674E-2</v>
      </c>
      <c r="N178" s="8">
        <f t="shared" si="62"/>
        <v>130.98392265116732</v>
      </c>
      <c r="O178" s="8">
        <f t="shared" si="63"/>
        <v>130.84040092521204</v>
      </c>
      <c r="P178" s="8">
        <f t="shared" si="64"/>
        <v>117.65401523125504</v>
      </c>
      <c r="Q178" s="8">
        <f t="shared" si="65"/>
        <v>120.11834319526626</v>
      </c>
      <c r="R178" s="8">
        <f t="shared" si="67"/>
        <v>135.42488347077807</v>
      </c>
      <c r="S178" s="8">
        <f t="shared" si="68"/>
        <v>116.85718220630767</v>
      </c>
      <c r="T178" s="8">
        <f t="shared" si="69"/>
        <v>121.32199429217185</v>
      </c>
      <c r="U178" s="8">
        <f t="shared" si="70"/>
        <v>118.02325581395348</v>
      </c>
    </row>
    <row r="179" spans="1:21" x14ac:dyDescent="0.3">
      <c r="A179" s="7">
        <v>40792</v>
      </c>
      <c r="B179" s="8">
        <v>1854.5</v>
      </c>
      <c r="C179" s="8">
        <v>752</v>
      </c>
      <c r="D179" s="8">
        <v>1875.4</v>
      </c>
      <c r="E179" s="8">
        <v>4.04</v>
      </c>
      <c r="F179" s="8">
        <f t="shared" si="75"/>
        <v>102.54354437379043</v>
      </c>
      <c r="G179" s="8">
        <f t="shared" si="72"/>
        <v>100.50788559208767</v>
      </c>
      <c r="H179" s="8">
        <f t="shared" si="73"/>
        <v>106.20381119574145</v>
      </c>
      <c r="I179" s="8">
        <f t="shared" si="74"/>
        <v>100.24813895781637</v>
      </c>
      <c r="J179" s="8">
        <f t="shared" si="66"/>
        <v>-1.8003706645485836E-2</v>
      </c>
      <c r="K179" s="8">
        <f t="shared" si="76"/>
        <v>-1.5255679958095958E-2</v>
      </c>
      <c r="L179" s="8">
        <f t="shared" si="77"/>
        <v>-1.3066839277350598E-2</v>
      </c>
      <c r="M179" s="8">
        <f t="shared" si="78"/>
        <v>-4.9261083743841316E-3</v>
      </c>
      <c r="N179" s="8">
        <f t="shared" si="62"/>
        <v>128.62572653248068</v>
      </c>
      <c r="O179" s="8">
        <f t="shared" si="63"/>
        <v>128.84434164310804</v>
      </c>
      <c r="P179" s="8">
        <f t="shared" si="64"/>
        <v>116.11664912389328</v>
      </c>
      <c r="Q179" s="8">
        <f t="shared" si="65"/>
        <v>119.52662721893492</v>
      </c>
      <c r="R179" s="8">
        <f t="shared" si="67"/>
        <v>132.98673359627108</v>
      </c>
      <c r="S179" s="8">
        <f t="shared" si="68"/>
        <v>115.07444643376333</v>
      </c>
      <c r="T179" s="8">
        <f t="shared" si="69"/>
        <v>119.73669929194838</v>
      </c>
      <c r="U179" s="8">
        <f t="shared" si="70"/>
        <v>117.44186046511629</v>
      </c>
    </row>
    <row r="180" spans="1:21" x14ac:dyDescent="0.3">
      <c r="A180" s="7">
        <v>40793</v>
      </c>
      <c r="B180" s="8">
        <v>1821.5</v>
      </c>
      <c r="C180" s="8">
        <v>751.76</v>
      </c>
      <c r="D180" s="8">
        <v>1817.47</v>
      </c>
      <c r="E180" s="8">
        <v>4.12</v>
      </c>
      <c r="F180" s="8">
        <f t="shared" si="75"/>
        <v>100.71882775781033</v>
      </c>
      <c r="G180" s="8">
        <f t="shared" si="72"/>
        <v>100.47580860732424</v>
      </c>
      <c r="H180" s="8">
        <f t="shared" si="73"/>
        <v>102.92323810063142</v>
      </c>
      <c r="I180" s="8">
        <f t="shared" si="74"/>
        <v>102.23325062034738</v>
      </c>
      <c r="J180" s="8">
        <f t="shared" si="66"/>
        <v>-1.7794553788083041E-2</v>
      </c>
      <c r="K180" s="8">
        <f t="shared" si="76"/>
        <v>-3.1914893617022484E-4</v>
      </c>
      <c r="L180" s="8">
        <f t="shared" si="77"/>
        <v>-3.088941025914475E-2</v>
      </c>
      <c r="M180" s="8">
        <f t="shared" si="78"/>
        <v>1.980198019801982E-2</v>
      </c>
      <c r="N180" s="8">
        <f t="shared" si="62"/>
        <v>126.33688912316721</v>
      </c>
      <c r="O180" s="8">
        <f t="shared" si="63"/>
        <v>128.80322110854107</v>
      </c>
      <c r="P180" s="8">
        <f t="shared" si="64"/>
        <v>112.52987431118817</v>
      </c>
      <c r="Q180" s="8">
        <f t="shared" si="65"/>
        <v>121.89349112426035</v>
      </c>
      <c r="R180" s="8">
        <f t="shared" si="67"/>
        <v>130.62029401219075</v>
      </c>
      <c r="S180" s="8">
        <f t="shared" si="68"/>
        <v>115.03772054660362</v>
      </c>
      <c r="T180" s="8">
        <f t="shared" si="69"/>
        <v>116.03810326444355</v>
      </c>
      <c r="U180" s="8">
        <f t="shared" si="70"/>
        <v>119.76744186046513</v>
      </c>
    </row>
    <row r="181" spans="1:21" x14ac:dyDescent="0.3">
      <c r="A181" s="7">
        <v>40794</v>
      </c>
      <c r="B181" s="8">
        <v>1861.5</v>
      </c>
      <c r="C181" s="8">
        <v>755.6</v>
      </c>
      <c r="D181" s="8">
        <v>1870.18</v>
      </c>
      <c r="E181" s="8">
        <v>4.13</v>
      </c>
      <c r="F181" s="8">
        <f t="shared" si="75"/>
        <v>102.93060547414984</v>
      </c>
      <c r="G181" s="8">
        <f t="shared" si="72"/>
        <v>100.98904036353915</v>
      </c>
      <c r="H181" s="8">
        <f t="shared" si="73"/>
        <v>105.90820284848657</v>
      </c>
      <c r="I181" s="8">
        <f t="shared" si="74"/>
        <v>102.48138957816377</v>
      </c>
      <c r="J181" s="8">
        <f t="shared" si="66"/>
        <v>2.1959923140269007E-2</v>
      </c>
      <c r="K181" s="8">
        <f t="shared" si="76"/>
        <v>5.1080131957007982E-3</v>
      </c>
      <c r="L181" s="8">
        <f t="shared" si="77"/>
        <v>2.900185422592947E-2</v>
      </c>
      <c r="M181" s="8">
        <f t="shared" si="78"/>
        <v>2.4271844660193657E-3</v>
      </c>
      <c r="N181" s="8">
        <f t="shared" si="62"/>
        <v>129.11123749809263</v>
      </c>
      <c r="O181" s="8">
        <f t="shared" si="63"/>
        <v>129.4611496616123</v>
      </c>
      <c r="P181" s="8">
        <f t="shared" si="64"/>
        <v>115.79344932202342</v>
      </c>
      <c r="Q181" s="8">
        <f t="shared" si="65"/>
        <v>122.18934911242603</v>
      </c>
      <c r="R181" s="8">
        <f t="shared" si="67"/>
        <v>133.48870562925782</v>
      </c>
      <c r="S181" s="8">
        <f t="shared" si="68"/>
        <v>115.62533474115901</v>
      </c>
      <c r="T181" s="8">
        <f t="shared" si="69"/>
        <v>119.4034234199723</v>
      </c>
      <c r="U181" s="8">
        <f t="shared" si="70"/>
        <v>120.05813953488371</v>
      </c>
    </row>
    <row r="182" spans="1:21" x14ac:dyDescent="0.3">
      <c r="A182" s="7">
        <v>40795</v>
      </c>
      <c r="B182" s="8">
        <v>1833.5</v>
      </c>
      <c r="C182" s="8">
        <v>736.68</v>
      </c>
      <c r="D182" s="8">
        <v>1855.7</v>
      </c>
      <c r="E182" s="8">
        <v>3.99</v>
      </c>
      <c r="F182" s="8">
        <f t="shared" si="75"/>
        <v>101.38236107271219</v>
      </c>
      <c r="G182" s="8">
        <f t="shared" si="72"/>
        <v>98.460304731355237</v>
      </c>
      <c r="H182" s="8">
        <f t="shared" si="73"/>
        <v>105.08820114958803</v>
      </c>
      <c r="I182" s="8">
        <f t="shared" si="74"/>
        <v>99.007444168734494</v>
      </c>
      <c r="J182" s="8">
        <f t="shared" si="66"/>
        <v>-1.5041633091592801E-2</v>
      </c>
      <c r="K182" s="8">
        <f t="shared" si="76"/>
        <v>-2.503970354685028E-2</v>
      </c>
      <c r="L182" s="8">
        <f t="shared" si="77"/>
        <v>-7.7425702338812397E-3</v>
      </c>
      <c r="M182" s="8">
        <f t="shared" si="78"/>
        <v>-3.3898305084745686E-2</v>
      </c>
      <c r="N182" s="8">
        <f t="shared" si="62"/>
        <v>127.16919363564483</v>
      </c>
      <c r="O182" s="8">
        <f t="shared" si="63"/>
        <v>126.2194808532511</v>
      </c>
      <c r="P182" s="8">
        <f t="shared" si="64"/>
        <v>114.89691040802428</v>
      </c>
      <c r="Q182" s="8">
        <f t="shared" si="65"/>
        <v>118.04733727810653</v>
      </c>
      <c r="R182" s="8">
        <f t="shared" si="67"/>
        <v>131.48081749731085</v>
      </c>
      <c r="S182" s="8">
        <f t="shared" si="68"/>
        <v>112.73011063673506</v>
      </c>
      <c r="T182" s="8">
        <f t="shared" si="69"/>
        <v>118.47893402797729</v>
      </c>
      <c r="U182" s="8">
        <f t="shared" si="70"/>
        <v>115.98837209302326</v>
      </c>
    </row>
    <row r="183" spans="1:21" x14ac:dyDescent="0.3">
      <c r="A183" s="7">
        <v>40798</v>
      </c>
      <c r="B183" s="8">
        <v>1808</v>
      </c>
      <c r="C183" s="8">
        <v>704.05</v>
      </c>
      <c r="D183" s="8">
        <v>1815.3</v>
      </c>
      <c r="E183" s="8">
        <v>3.96</v>
      </c>
      <c r="F183" s="8">
        <f t="shared" si="75"/>
        <v>99.972352778545755</v>
      </c>
      <c r="G183" s="8">
        <f t="shared" si="72"/>
        <v>94.099171344560261</v>
      </c>
      <c r="H183" s="8">
        <f t="shared" si="73"/>
        <v>102.8003511056998</v>
      </c>
      <c r="I183" s="8">
        <f t="shared" si="74"/>
        <v>98.263027295285355</v>
      </c>
      <c r="J183" s="8">
        <f t="shared" si="66"/>
        <v>-1.3907826561221708E-2</v>
      </c>
      <c r="K183" s="8">
        <f t="shared" si="76"/>
        <v>-4.4293315958082204E-2</v>
      </c>
      <c r="L183" s="8">
        <f t="shared" si="77"/>
        <v>-2.1770760359972028E-2</v>
      </c>
      <c r="M183" s="8">
        <f t="shared" si="78"/>
        <v>-7.518796992481265E-3</v>
      </c>
      <c r="N183" s="8">
        <f t="shared" si="62"/>
        <v>125.40054654662987</v>
      </c>
      <c r="O183" s="8">
        <f t="shared" si="63"/>
        <v>120.62880150775293</v>
      </c>
      <c r="P183" s="8">
        <f t="shared" si="64"/>
        <v>112.39551730543</v>
      </c>
      <c r="Q183" s="8">
        <f t="shared" si="65"/>
        <v>117.15976331360946</v>
      </c>
      <c r="R183" s="8">
        <f t="shared" si="67"/>
        <v>129.65220509143063</v>
      </c>
      <c r="S183" s="8">
        <f t="shared" si="68"/>
        <v>107.73692022831258</v>
      </c>
      <c r="T183" s="8">
        <f t="shared" si="69"/>
        <v>115.89955754754928</v>
      </c>
      <c r="U183" s="8">
        <f t="shared" si="70"/>
        <v>115.11627906976744</v>
      </c>
    </row>
    <row r="184" spans="1:21" x14ac:dyDescent="0.3">
      <c r="A184" s="7">
        <v>40799</v>
      </c>
      <c r="B184" s="8">
        <v>1816.25</v>
      </c>
      <c r="C184" s="8">
        <v>726</v>
      </c>
      <c r="D184" s="8">
        <v>1833.6</v>
      </c>
      <c r="E184" s="8">
        <v>3.97</v>
      </c>
      <c r="F184" s="8">
        <f t="shared" si="75"/>
        <v>100.42853193254078</v>
      </c>
      <c r="G184" s="8">
        <f t="shared" si="72"/>
        <v>97.032878909382518</v>
      </c>
      <c r="H184" s="8">
        <f t="shared" si="73"/>
        <v>103.83667921963927</v>
      </c>
      <c r="I184" s="8">
        <f t="shared" si="74"/>
        <v>98.511166253101734</v>
      </c>
      <c r="J184" s="8">
        <f t="shared" si="66"/>
        <v>4.5630530973451329E-3</v>
      </c>
      <c r="K184" s="8">
        <f t="shared" si="76"/>
        <v>3.1176763013990551E-2</v>
      </c>
      <c r="L184" s="8">
        <f t="shared" si="77"/>
        <v>1.0080978350685813E-2</v>
      </c>
      <c r="M184" s="8">
        <f t="shared" si="78"/>
        <v>2.5252525252525836E-3</v>
      </c>
      <c r="N184" s="8">
        <f t="shared" si="62"/>
        <v>125.97275589895824</v>
      </c>
      <c r="O184" s="8">
        <f t="shared" si="63"/>
        <v>124.38961706502185</v>
      </c>
      <c r="P184" s="8">
        <f t="shared" si="64"/>
        <v>113.52857408210018</v>
      </c>
      <c r="Q184" s="8">
        <f t="shared" si="65"/>
        <v>117.45562130177515</v>
      </c>
      <c r="R184" s="8">
        <f t="shared" si="67"/>
        <v>130.24381498745069</v>
      </c>
      <c r="S184" s="8">
        <f t="shared" si="68"/>
        <v>111.09580865812789</v>
      </c>
      <c r="T184" s="8">
        <f t="shared" si="69"/>
        <v>117.06793847804018</v>
      </c>
      <c r="U184" s="8">
        <f t="shared" si="70"/>
        <v>115.40697674418605</v>
      </c>
    </row>
    <row r="185" spans="1:21" x14ac:dyDescent="0.3">
      <c r="A185" s="7">
        <v>40800</v>
      </c>
      <c r="B185" s="8">
        <v>1816</v>
      </c>
      <c r="C185" s="8">
        <v>719.5</v>
      </c>
      <c r="D185" s="8">
        <v>1819.63</v>
      </c>
      <c r="E185" s="8">
        <v>3.9</v>
      </c>
      <c r="F185" s="8">
        <f t="shared" si="75"/>
        <v>100.41470832181365</v>
      </c>
      <c r="G185" s="8">
        <f t="shared" si="72"/>
        <v>96.164127238706214</v>
      </c>
      <c r="H185" s="8">
        <f t="shared" si="73"/>
        <v>103.04555879604725</v>
      </c>
      <c r="I185" s="8">
        <f t="shared" si="74"/>
        <v>96.774193548387089</v>
      </c>
      <c r="J185" s="8">
        <f t="shared" si="66"/>
        <v>-1.3764624913971095E-4</v>
      </c>
      <c r="K185" s="8">
        <f t="shared" si="76"/>
        <v>-8.9531680440771352E-3</v>
      </c>
      <c r="L185" s="8">
        <f t="shared" si="77"/>
        <v>-7.6188917975566102E-3</v>
      </c>
      <c r="M185" s="8">
        <f t="shared" si="78"/>
        <v>-1.7632241813602085E-2</v>
      </c>
      <c r="N185" s="8">
        <f t="shared" si="62"/>
        <v>125.95541622161494</v>
      </c>
      <c r="O185" s="8">
        <f t="shared" si="63"/>
        <v>123.2759359205003</v>
      </c>
      <c r="P185" s="8">
        <f t="shared" si="64"/>
        <v>112.66361216023778</v>
      </c>
      <c r="Q185" s="8">
        <f t="shared" si="65"/>
        <v>115.3846153846154</v>
      </c>
      <c r="R185" s="8">
        <f t="shared" si="67"/>
        <v>130.22588741484401</v>
      </c>
      <c r="S185" s="8">
        <f t="shared" si="68"/>
        <v>110.10114921421903</v>
      </c>
      <c r="T185" s="8">
        <f t="shared" si="69"/>
        <v>116.17601052181298</v>
      </c>
      <c r="U185" s="8">
        <f t="shared" si="70"/>
        <v>113.37209302325581</v>
      </c>
    </row>
    <row r="186" spans="1:21" x14ac:dyDescent="0.3">
      <c r="A186" s="7">
        <v>40801</v>
      </c>
      <c r="B186" s="8">
        <v>1787.25</v>
      </c>
      <c r="C186" s="8">
        <v>724.5</v>
      </c>
      <c r="D186" s="8">
        <v>1788.57</v>
      </c>
      <c r="E186" s="8">
        <v>3.94</v>
      </c>
      <c r="F186" s="8">
        <f t="shared" si="75"/>
        <v>98.824993088194631</v>
      </c>
      <c r="G186" s="8">
        <f t="shared" si="72"/>
        <v>96.832397754611065</v>
      </c>
      <c r="H186" s="8">
        <f t="shared" si="73"/>
        <v>101.28663249992923</v>
      </c>
      <c r="I186" s="8">
        <f t="shared" si="74"/>
        <v>97.766749379652595</v>
      </c>
      <c r="J186" s="8">
        <f t="shared" si="66"/>
        <v>-1.583149779735683E-2</v>
      </c>
      <c r="K186" s="8">
        <f t="shared" si="76"/>
        <v>6.9492703266157054E-3</v>
      </c>
      <c r="L186" s="8">
        <f t="shared" si="77"/>
        <v>-1.706940421953923E-2</v>
      </c>
      <c r="M186" s="8">
        <f t="shared" si="78"/>
        <v>1.0256410256410265E-2</v>
      </c>
      <c r="N186" s="8">
        <f t="shared" si="62"/>
        <v>123.96135332713729</v>
      </c>
      <c r="O186" s="8">
        <f t="shared" si="63"/>
        <v>124.13261372397841</v>
      </c>
      <c r="P186" s="8">
        <f t="shared" si="64"/>
        <v>110.74051142344128</v>
      </c>
      <c r="Q186" s="8">
        <f t="shared" si="65"/>
        <v>116.5680473372781</v>
      </c>
      <c r="R186" s="8">
        <f t="shared" si="67"/>
        <v>128.16421656507708</v>
      </c>
      <c r="S186" s="8">
        <f t="shared" si="68"/>
        <v>110.86627186337969</v>
      </c>
      <c r="T186" s="8">
        <f t="shared" si="69"/>
        <v>114.19295523760272</v>
      </c>
      <c r="U186" s="8">
        <f t="shared" si="70"/>
        <v>114.53488372093024</v>
      </c>
    </row>
    <row r="187" spans="1:21" x14ac:dyDescent="0.3">
      <c r="A187" s="7">
        <v>40802</v>
      </c>
      <c r="B187" s="8">
        <v>1811</v>
      </c>
      <c r="C187" s="8">
        <v>730.58</v>
      </c>
      <c r="D187" s="8">
        <v>1811.88</v>
      </c>
      <c r="E187" s="8">
        <v>3.93</v>
      </c>
      <c r="F187" s="8">
        <f t="shared" si="75"/>
        <v>100.13823610727121</v>
      </c>
      <c r="G187" s="8">
        <f t="shared" si="72"/>
        <v>97.645014701951354</v>
      </c>
      <c r="H187" s="8">
        <f t="shared" si="73"/>
        <v>102.60667667129147</v>
      </c>
      <c r="I187" s="8">
        <f t="shared" si="74"/>
        <v>97.518610421836229</v>
      </c>
      <c r="J187" s="8">
        <f t="shared" si="66"/>
        <v>1.3288571828227725E-2</v>
      </c>
      <c r="K187" s="8">
        <f t="shared" si="76"/>
        <v>8.3919944789510575E-3</v>
      </c>
      <c r="L187" s="8">
        <f t="shared" si="77"/>
        <v>1.3032758013385092E-2</v>
      </c>
      <c r="M187" s="8">
        <f t="shared" si="78"/>
        <v>-2.5380710659897937E-3</v>
      </c>
      <c r="N187" s="8">
        <f t="shared" si="62"/>
        <v>125.60862267474926</v>
      </c>
      <c r="O187" s="8">
        <f t="shared" si="63"/>
        <v>125.1743339330078</v>
      </c>
      <c r="P187" s="8">
        <f t="shared" si="64"/>
        <v>112.18376571110149</v>
      </c>
      <c r="Q187" s="8">
        <f t="shared" si="65"/>
        <v>116.27218934911244</v>
      </c>
      <c r="R187" s="8">
        <f t="shared" si="67"/>
        <v>129.86733596271065</v>
      </c>
      <c r="S187" s="8">
        <f t="shared" si="68"/>
        <v>111.79666100475907</v>
      </c>
      <c r="T187" s="8">
        <f t="shared" si="69"/>
        <v>115.6812043900477</v>
      </c>
      <c r="U187" s="8">
        <f t="shared" si="70"/>
        <v>114.24418604651163</v>
      </c>
    </row>
    <row r="188" spans="1:21" x14ac:dyDescent="0.3">
      <c r="A188" s="7">
        <v>40805</v>
      </c>
      <c r="B188" s="8">
        <v>1774</v>
      </c>
      <c r="C188" s="8">
        <v>714.5</v>
      </c>
      <c r="D188" s="8">
        <v>1778.68</v>
      </c>
      <c r="E188" s="8">
        <v>3.78</v>
      </c>
      <c r="F188" s="8">
        <f t="shared" si="75"/>
        <v>98.092341719657171</v>
      </c>
      <c r="G188" s="8">
        <f t="shared" si="72"/>
        <v>95.495856722801392</v>
      </c>
      <c r="H188" s="8">
        <f t="shared" si="73"/>
        <v>100.72656227878926</v>
      </c>
      <c r="I188" s="8">
        <f t="shared" si="74"/>
        <v>93.796526054590558</v>
      </c>
      <c r="J188" s="8">
        <f t="shared" si="66"/>
        <v>-2.0430701270016567E-2</v>
      </c>
      <c r="K188" s="8">
        <f t="shared" si="76"/>
        <v>-2.2009909934572587E-2</v>
      </c>
      <c r="L188" s="8">
        <f t="shared" si="77"/>
        <v>-1.8323509283175509E-2</v>
      </c>
      <c r="M188" s="8">
        <f t="shared" si="78"/>
        <v>-3.8167938931297801E-2</v>
      </c>
      <c r="N188" s="8">
        <f t="shared" si="62"/>
        <v>123.04235042794325</v>
      </c>
      <c r="O188" s="8">
        <f t="shared" si="63"/>
        <v>122.4192581170222</v>
      </c>
      <c r="P188" s="8">
        <f t="shared" si="64"/>
        <v>110.12816543867254</v>
      </c>
      <c r="Q188" s="8">
        <f t="shared" si="65"/>
        <v>111.83431952662721</v>
      </c>
      <c r="R188" s="8">
        <f t="shared" si="67"/>
        <v>127.21405521692364</v>
      </c>
      <c r="S188" s="8">
        <f t="shared" si="68"/>
        <v>109.33602656505839</v>
      </c>
      <c r="T188" s="8">
        <f t="shared" si="69"/>
        <v>113.56151876751774</v>
      </c>
      <c r="U188" s="8">
        <f t="shared" si="70"/>
        <v>109.88372093023256</v>
      </c>
    </row>
    <row r="189" spans="1:21" x14ac:dyDescent="0.3">
      <c r="A189" s="7">
        <v>40806</v>
      </c>
      <c r="B189" s="8">
        <v>1779.5</v>
      </c>
      <c r="C189" s="8">
        <v>716.25</v>
      </c>
      <c r="D189" s="8">
        <v>1803.63</v>
      </c>
      <c r="E189" s="8">
        <v>3.76</v>
      </c>
      <c r="F189" s="8">
        <f t="shared" si="75"/>
        <v>98.396461155653853</v>
      </c>
      <c r="G189" s="8">
        <f t="shared" si="72"/>
        <v>95.729751403368084</v>
      </c>
      <c r="H189" s="8">
        <f t="shared" si="73"/>
        <v>102.13947957074498</v>
      </c>
      <c r="I189" s="8">
        <f t="shared" si="74"/>
        <v>93.300248138957812</v>
      </c>
      <c r="J189" s="8">
        <f t="shared" si="66"/>
        <v>3.1003382187147687E-3</v>
      </c>
      <c r="K189" s="8">
        <f t="shared" si="76"/>
        <v>2.4492652204338699E-3</v>
      </c>
      <c r="L189" s="8">
        <f t="shared" si="77"/>
        <v>1.4027256167495021E-2</v>
      </c>
      <c r="M189" s="8">
        <f t="shared" si="78"/>
        <v>-5.2910052910052959E-3</v>
      </c>
      <c r="N189" s="8">
        <f t="shared" si="62"/>
        <v>123.42382332949549</v>
      </c>
      <c r="O189" s="8">
        <f t="shared" si="63"/>
        <v>122.71909534823952</v>
      </c>
      <c r="P189" s="8">
        <f t="shared" si="64"/>
        <v>111.67296142653707</v>
      </c>
      <c r="Q189" s="8">
        <f t="shared" si="65"/>
        <v>111.24260355029585</v>
      </c>
      <c r="R189" s="8">
        <f t="shared" si="67"/>
        <v>127.60846181427034</v>
      </c>
      <c r="S189" s="8">
        <f t="shared" si="68"/>
        <v>109.60381949226461</v>
      </c>
      <c r="T189" s="8">
        <f t="shared" si="69"/>
        <v>115.1544752820395</v>
      </c>
      <c r="U189" s="8">
        <f t="shared" si="70"/>
        <v>109.30232558139534</v>
      </c>
    </row>
    <row r="190" spans="1:21" x14ac:dyDescent="0.3">
      <c r="A190" s="7">
        <v>40807</v>
      </c>
      <c r="B190" s="8">
        <v>1761</v>
      </c>
      <c r="C190" s="8">
        <v>694</v>
      </c>
      <c r="D190" s="8">
        <v>1782.35</v>
      </c>
      <c r="E190" s="8">
        <v>3.75</v>
      </c>
      <c r="F190" s="8">
        <f t="shared" si="75"/>
        <v>97.373513961846839</v>
      </c>
      <c r="G190" s="8">
        <f t="shared" si="72"/>
        <v>92.755947607591551</v>
      </c>
      <c r="H190" s="8">
        <f t="shared" si="73"/>
        <v>100.93439420109296</v>
      </c>
      <c r="I190" s="8">
        <f t="shared" si="74"/>
        <v>93.052109181141432</v>
      </c>
      <c r="J190" s="8">
        <f t="shared" si="66"/>
        <v>-1.0396178701882551E-2</v>
      </c>
      <c r="K190" s="8">
        <f t="shared" si="76"/>
        <v>-3.1064572425828971E-2</v>
      </c>
      <c r="L190" s="8">
        <f t="shared" si="77"/>
        <v>-1.1798428724295004E-2</v>
      </c>
      <c r="M190" s="8">
        <f t="shared" si="78"/>
        <v>-2.6595744680850499E-3</v>
      </c>
      <c r="N190" s="8">
        <f t="shared" si="62"/>
        <v>122.14068720609248</v>
      </c>
      <c r="O190" s="8">
        <f t="shared" si="63"/>
        <v>118.90687912276195</v>
      </c>
      <c r="P190" s="8">
        <f t="shared" si="64"/>
        <v>110.35539595071513</v>
      </c>
      <c r="Q190" s="8">
        <f t="shared" si="65"/>
        <v>110.94674556213018</v>
      </c>
      <c r="R190" s="8">
        <f t="shared" si="67"/>
        <v>126.28182144137683</v>
      </c>
      <c r="S190" s="8">
        <f t="shared" si="68"/>
        <v>106.19902370349968</v>
      </c>
      <c r="T190" s="8">
        <f t="shared" si="69"/>
        <v>113.79583341314077</v>
      </c>
      <c r="U190" s="8">
        <f t="shared" si="70"/>
        <v>109.01162790697674</v>
      </c>
    </row>
    <row r="191" spans="1:21" x14ac:dyDescent="0.3">
      <c r="A191" s="7">
        <v>40808</v>
      </c>
      <c r="B191" s="8">
        <v>1688.5</v>
      </c>
      <c r="C191" s="8">
        <v>649.79999999999995</v>
      </c>
      <c r="D191" s="8">
        <v>1740.13</v>
      </c>
      <c r="E191" s="8">
        <v>3.47</v>
      </c>
      <c r="F191" s="8">
        <f t="shared" si="75"/>
        <v>93.364666850981479</v>
      </c>
      <c r="G191" s="8">
        <f t="shared" si="72"/>
        <v>86.848436246992762</v>
      </c>
      <c r="H191" s="8">
        <f t="shared" si="73"/>
        <v>98.543477645326632</v>
      </c>
      <c r="I191" s="8">
        <f t="shared" si="74"/>
        <v>86.104218362282879</v>
      </c>
      <c r="J191" s="8">
        <f t="shared" si="66"/>
        <v>-4.1169789892106755E-2</v>
      </c>
      <c r="K191" s="8">
        <f t="shared" si="76"/>
        <v>-6.3688760806916489E-2</v>
      </c>
      <c r="L191" s="8">
        <f t="shared" si="77"/>
        <v>-2.368782786770264E-2</v>
      </c>
      <c r="M191" s="8">
        <f t="shared" si="78"/>
        <v>-7.4666666666666617E-2</v>
      </c>
      <c r="N191" s="8">
        <f t="shared" si="62"/>
        <v>117.11218077654011</v>
      </c>
      <c r="O191" s="8">
        <f t="shared" si="63"/>
        <v>111.33384734001541</v>
      </c>
      <c r="P191" s="8">
        <f t="shared" si="64"/>
        <v>107.74131632716242</v>
      </c>
      <c r="Q191" s="8">
        <f t="shared" si="65"/>
        <v>102.66272189349112</v>
      </c>
      <c r="R191" s="8">
        <f t="shared" si="67"/>
        <v>121.08282538544282</v>
      </c>
      <c r="S191" s="8">
        <f t="shared" si="68"/>
        <v>99.435339484919425</v>
      </c>
      <c r="T191" s="8">
        <f t="shared" si="69"/>
        <v>111.10025729918853</v>
      </c>
      <c r="U191" s="8">
        <f t="shared" si="70"/>
        <v>100.87209302325581</v>
      </c>
    </row>
    <row r="192" spans="1:21" x14ac:dyDescent="0.3">
      <c r="A192" s="7">
        <v>40809</v>
      </c>
      <c r="B192" s="8">
        <v>1608.75</v>
      </c>
      <c r="C192" s="8">
        <v>635.29999999999995</v>
      </c>
      <c r="D192" s="8">
        <v>1656.8</v>
      </c>
      <c r="E192" s="8">
        <v>3.33</v>
      </c>
      <c r="F192" s="8">
        <f t="shared" si="75"/>
        <v>88.954935029029585</v>
      </c>
      <c r="G192" s="8">
        <f t="shared" si="72"/>
        <v>84.910451750868745</v>
      </c>
      <c r="H192" s="8">
        <f t="shared" si="73"/>
        <v>93.82450378004927</v>
      </c>
      <c r="I192" s="8">
        <f t="shared" si="74"/>
        <v>82.630272952853588</v>
      </c>
      <c r="J192" s="8">
        <f t="shared" si="66"/>
        <v>-4.7231270358306189E-2</v>
      </c>
      <c r="K192" s="8">
        <f t="shared" si="76"/>
        <v>-2.231455832563866E-2</v>
      </c>
      <c r="L192" s="8">
        <f t="shared" si="77"/>
        <v>-4.7887226816387365E-2</v>
      </c>
      <c r="M192" s="8">
        <f t="shared" si="78"/>
        <v>-4.034582132564845E-2</v>
      </c>
      <c r="N192" s="8">
        <f t="shared" si="62"/>
        <v>111.58082370403253</v>
      </c>
      <c r="O192" s="8">
        <f t="shared" si="63"/>
        <v>108.8494817099289</v>
      </c>
      <c r="P192" s="8">
        <f t="shared" si="64"/>
        <v>102.58188347470745</v>
      </c>
      <c r="Q192" s="8">
        <f t="shared" si="65"/>
        <v>98.520710059171606</v>
      </c>
      <c r="R192" s="8">
        <f t="shared" si="67"/>
        <v>115.36392972391538</v>
      </c>
      <c r="S192" s="8">
        <f t="shared" si="68"/>
        <v>97.216483802353508</v>
      </c>
      <c r="T192" s="8">
        <f t="shared" si="69"/>
        <v>105.77997407854329</v>
      </c>
      <c r="U192" s="8">
        <f t="shared" si="70"/>
        <v>96.802325581395351</v>
      </c>
    </row>
    <row r="193" spans="1:21" x14ac:dyDescent="0.3">
      <c r="A193" s="7">
        <v>40812</v>
      </c>
      <c r="B193" s="8">
        <v>1561.5</v>
      </c>
      <c r="C193" s="8">
        <v>631.11</v>
      </c>
      <c r="D193" s="8">
        <v>1626.35</v>
      </c>
      <c r="E193" s="8">
        <v>3.29</v>
      </c>
      <c r="F193" s="8">
        <f t="shared" si="75"/>
        <v>86.34227260160354</v>
      </c>
      <c r="G193" s="8">
        <f t="shared" si="72"/>
        <v>84.350441058540497</v>
      </c>
      <c r="H193" s="8">
        <f t="shared" si="73"/>
        <v>92.1001217543959</v>
      </c>
      <c r="I193" s="8">
        <f t="shared" si="74"/>
        <v>81.637717121588082</v>
      </c>
      <c r="J193" s="8">
        <f t="shared" si="66"/>
        <v>-2.937062937062937E-2</v>
      </c>
      <c r="K193" s="8">
        <f t="shared" si="76"/>
        <v>-6.5953093026915495E-3</v>
      </c>
      <c r="L193" s="8">
        <f t="shared" si="77"/>
        <v>-1.8378802510864344E-2</v>
      </c>
      <c r="M193" s="8">
        <f t="shared" si="78"/>
        <v>-1.2012012012012022E-2</v>
      </c>
      <c r="N193" s="8">
        <f t="shared" si="62"/>
        <v>108.30362468615185</v>
      </c>
      <c r="O193" s="8">
        <f t="shared" si="63"/>
        <v>108.13158571061425</v>
      </c>
      <c r="P193" s="8">
        <f t="shared" si="64"/>
        <v>100.69655129713331</v>
      </c>
      <c r="Q193" s="8">
        <f t="shared" si="65"/>
        <v>97.33727810650889</v>
      </c>
      <c r="R193" s="8">
        <f t="shared" si="67"/>
        <v>111.97561850125493</v>
      </c>
      <c r="S193" s="8">
        <f t="shared" si="68"/>
        <v>96.575311022356885</v>
      </c>
      <c r="T193" s="8">
        <f t="shared" si="69"/>
        <v>103.83586482534939</v>
      </c>
      <c r="U193" s="8">
        <f t="shared" si="70"/>
        <v>95.639534883720927</v>
      </c>
    </row>
    <row r="194" spans="1:21" x14ac:dyDescent="0.3">
      <c r="A194" s="7">
        <v>40813</v>
      </c>
      <c r="B194" s="8">
        <v>1561.5</v>
      </c>
      <c r="C194" s="8">
        <v>647.5</v>
      </c>
      <c r="D194" s="8">
        <v>1650.13</v>
      </c>
      <c r="E194" s="8">
        <v>3.44</v>
      </c>
      <c r="F194" s="8">
        <f t="shared" si="75"/>
        <v>86.34227260160354</v>
      </c>
      <c r="G194" s="8">
        <f t="shared" si="72"/>
        <v>86.541031809676554</v>
      </c>
      <c r="H194" s="8">
        <f t="shared" si="73"/>
        <v>93.446782003001388</v>
      </c>
      <c r="I194" s="8">
        <f t="shared" si="74"/>
        <v>85.359801488833739</v>
      </c>
      <c r="J194" s="8">
        <f t="shared" si="66"/>
        <v>0</v>
      </c>
      <c r="K194" s="8">
        <f t="shared" si="76"/>
        <v>2.5970116144570655E-2</v>
      </c>
      <c r="L194" s="8">
        <f t="shared" si="77"/>
        <v>1.4621698896301659E-2</v>
      </c>
      <c r="M194" s="8">
        <f t="shared" si="78"/>
        <v>4.5592705167173224E-2</v>
      </c>
      <c r="N194" s="8">
        <f t="shared" si="62"/>
        <v>108.30362468615185</v>
      </c>
      <c r="O194" s="8">
        <f t="shared" si="63"/>
        <v>110.9397755504155</v>
      </c>
      <c r="P194" s="8">
        <f t="shared" si="64"/>
        <v>102.16890595009598</v>
      </c>
      <c r="Q194" s="8">
        <f t="shared" si="65"/>
        <v>101.77514792899409</v>
      </c>
      <c r="R194" s="8">
        <f t="shared" si="67"/>
        <v>111.97561850125493</v>
      </c>
      <c r="S194" s="8">
        <f t="shared" si="68"/>
        <v>99.083383066305529</v>
      </c>
      <c r="T194" s="8">
        <f t="shared" si="69"/>
        <v>105.35412157546273</v>
      </c>
      <c r="U194" s="8">
        <f t="shared" si="70"/>
        <v>100</v>
      </c>
    </row>
    <row r="195" spans="1:21" x14ac:dyDescent="0.3">
      <c r="A195" s="7">
        <v>40814</v>
      </c>
      <c r="B195" s="8">
        <v>1528</v>
      </c>
      <c r="C195" s="8">
        <v>620.75</v>
      </c>
      <c r="D195" s="8">
        <v>1608.8</v>
      </c>
      <c r="E195" s="8">
        <v>3.28</v>
      </c>
      <c r="F195" s="8">
        <f t="shared" si="75"/>
        <v>84.489908764169201</v>
      </c>
      <c r="G195" s="8">
        <f t="shared" si="72"/>
        <v>82.965784549585663</v>
      </c>
      <c r="H195" s="8">
        <f t="shared" si="73"/>
        <v>91.106266104142492</v>
      </c>
      <c r="I195" s="8">
        <f t="shared" si="74"/>
        <v>81.389578163771702</v>
      </c>
      <c r="J195" s="8">
        <f t="shared" si="66"/>
        <v>-2.1453730387447967E-2</v>
      </c>
      <c r="K195" s="8">
        <f t="shared" si="76"/>
        <v>-4.1312741312741312E-2</v>
      </c>
      <c r="L195" s="8">
        <f t="shared" si="77"/>
        <v>-2.5046511486973847E-2</v>
      </c>
      <c r="M195" s="8">
        <f t="shared" si="78"/>
        <v>-4.6511627906976785E-2</v>
      </c>
      <c r="N195" s="8">
        <f t="shared" ref="N195:N258" si="79">(B195/B$426)*100</f>
        <v>105.98010792215177</v>
      </c>
      <c r="O195" s="8">
        <f t="shared" si="63"/>
        <v>106.3565493018076</v>
      </c>
      <c r="P195" s="8">
        <f t="shared" si="64"/>
        <v>99.609931273605355</v>
      </c>
      <c r="Q195" s="8">
        <f t="shared" si="65"/>
        <v>97.041420118343197</v>
      </c>
      <c r="R195" s="8">
        <f t="shared" si="67"/>
        <v>109.57332377196127</v>
      </c>
      <c r="S195" s="8">
        <f t="shared" si="68"/>
        <v>94.989976893295989</v>
      </c>
      <c r="T195" s="8">
        <f t="shared" si="69"/>
        <v>102.71536835922286</v>
      </c>
      <c r="U195" s="8">
        <f t="shared" si="70"/>
        <v>95.348837209302317</v>
      </c>
    </row>
    <row r="196" spans="1:21" x14ac:dyDescent="0.3">
      <c r="A196" s="7">
        <v>40815</v>
      </c>
      <c r="B196" s="8">
        <v>1524</v>
      </c>
      <c r="C196" s="8">
        <v>620.41999999999996</v>
      </c>
      <c r="D196" s="8">
        <v>1614.4</v>
      </c>
      <c r="E196" s="8">
        <v>3.27</v>
      </c>
      <c r="F196" s="8">
        <f t="shared" si="75"/>
        <v>84.268730992535239</v>
      </c>
      <c r="G196" s="8">
        <f t="shared" si="72"/>
        <v>82.921678695535945</v>
      </c>
      <c r="H196" s="8">
        <f t="shared" si="73"/>
        <v>91.423393832998272</v>
      </c>
      <c r="I196" s="8">
        <f t="shared" si="74"/>
        <v>81.141439205955336</v>
      </c>
      <c r="J196" s="8">
        <f t="shared" si="66"/>
        <v>-2.617801047120419E-3</v>
      </c>
      <c r="K196" s="8">
        <f t="shared" si="76"/>
        <v>-5.3161498187682791E-4</v>
      </c>
      <c r="L196" s="8">
        <f t="shared" si="77"/>
        <v>3.4808552958727852E-3</v>
      </c>
      <c r="M196" s="8">
        <f t="shared" si="78"/>
        <v>-3.0487804878048131E-3</v>
      </c>
      <c r="N196" s="8">
        <f t="shared" si="79"/>
        <v>105.70267308465924</v>
      </c>
      <c r="O196" s="8">
        <f t="shared" ref="O196:O259" si="80">(C196/C$426)*100</f>
        <v>106.30000856677803</v>
      </c>
      <c r="P196" s="8">
        <f t="shared" ref="P196:P259" si="81">(D196/D$426)*100</f>
        <v>99.956659030400601</v>
      </c>
      <c r="Q196" s="8">
        <f t="shared" ref="Q196:Q259" si="82">(E196/E$426)*100</f>
        <v>96.745562130177518</v>
      </c>
      <c r="R196" s="8">
        <f t="shared" si="67"/>
        <v>109.28648261025458</v>
      </c>
      <c r="S196" s="8">
        <f t="shared" si="68"/>
        <v>94.939478798451375</v>
      </c>
      <c r="T196" s="8">
        <f t="shared" si="69"/>
        <v>103.07290569314358</v>
      </c>
      <c r="U196" s="8">
        <f t="shared" si="70"/>
        <v>95.058139534883722</v>
      </c>
    </row>
    <row r="197" spans="1:21" x14ac:dyDescent="0.3">
      <c r="A197" s="7">
        <v>40816</v>
      </c>
      <c r="B197" s="8">
        <v>1525</v>
      </c>
      <c r="C197" s="8">
        <v>611.36</v>
      </c>
      <c r="D197" s="8">
        <v>1623.97</v>
      </c>
      <c r="E197" s="8">
        <v>3.17</v>
      </c>
      <c r="F197" s="8">
        <f t="shared" si="75"/>
        <v>84.324025435443744</v>
      </c>
      <c r="G197" s="8">
        <f t="shared" si="72"/>
        <v>81.710772520716375</v>
      </c>
      <c r="H197" s="8">
        <f t="shared" si="73"/>
        <v>91.965342469632191</v>
      </c>
      <c r="I197" s="8">
        <f t="shared" si="74"/>
        <v>78.660049627791565</v>
      </c>
      <c r="J197" s="8">
        <f t="shared" ref="J197:J260" si="83">(B197-B196)/B196</f>
        <v>6.5616797900262466E-4</v>
      </c>
      <c r="K197" s="8">
        <f t="shared" si="76"/>
        <v>-1.4603010863608436E-2</v>
      </c>
      <c r="L197" s="8">
        <f t="shared" si="77"/>
        <v>5.9278989098116549E-3</v>
      </c>
      <c r="M197" s="8">
        <f t="shared" si="78"/>
        <v>-3.0581039755351709E-2</v>
      </c>
      <c r="N197" s="8">
        <f t="shared" si="79"/>
        <v>105.77203179403239</v>
      </c>
      <c r="O197" s="8">
        <f t="shared" si="80"/>
        <v>104.7477083868757</v>
      </c>
      <c r="P197" s="8">
        <f t="shared" si="81"/>
        <v>100.54919200049532</v>
      </c>
      <c r="Q197" s="8">
        <f t="shared" si="82"/>
        <v>93.786982248520715</v>
      </c>
      <c r="R197" s="8">
        <f t="shared" si="67"/>
        <v>109.35819290068125</v>
      </c>
      <c r="S197" s="8">
        <f t="shared" si="68"/>
        <v>93.553076558172279</v>
      </c>
      <c r="T197" s="8">
        <f t="shared" si="69"/>
        <v>103.6839114584331</v>
      </c>
      <c r="U197" s="8">
        <f t="shared" si="70"/>
        <v>92.151162790697668</v>
      </c>
    </row>
    <row r="198" spans="1:21" x14ac:dyDescent="0.3">
      <c r="A198" s="7">
        <v>40819</v>
      </c>
      <c r="B198" s="8">
        <v>1508.75</v>
      </c>
      <c r="C198" s="8">
        <v>584.5</v>
      </c>
      <c r="D198" s="8">
        <v>1658.32</v>
      </c>
      <c r="E198" s="8">
        <v>3.16</v>
      </c>
      <c r="F198" s="8">
        <f t="shared" si="75"/>
        <v>83.425490738180812</v>
      </c>
      <c r="G198" s="8">
        <f t="shared" si="72"/>
        <v>78.120823309275593</v>
      </c>
      <c r="H198" s="8">
        <f t="shared" si="73"/>
        <v>93.910581306452983</v>
      </c>
      <c r="I198" s="8">
        <f t="shared" si="74"/>
        <v>78.411910669975185</v>
      </c>
      <c r="J198" s="8">
        <f t="shared" si="83"/>
        <v>-1.0655737704918032E-2</v>
      </c>
      <c r="K198" s="8">
        <f t="shared" si="76"/>
        <v>-4.3934833813137945E-2</v>
      </c>
      <c r="L198" s="8">
        <f t="shared" si="77"/>
        <v>2.1151868569000601E-2</v>
      </c>
      <c r="M198" s="8">
        <f t="shared" si="78"/>
        <v>-3.1545741324920462E-3</v>
      </c>
      <c r="N198" s="8">
        <f t="shared" si="79"/>
        <v>104.64495276671893</v>
      </c>
      <c r="O198" s="8">
        <f t="shared" si="80"/>
        <v>100.14563522659128</v>
      </c>
      <c r="P198" s="8">
        <f t="shared" si="81"/>
        <v>102.67599529440901</v>
      </c>
      <c r="Q198" s="8">
        <f t="shared" si="82"/>
        <v>93.491124260355036</v>
      </c>
      <c r="R198" s="8">
        <f t="shared" si="67"/>
        <v>108.19290068124776</v>
      </c>
      <c r="S198" s="8">
        <f t="shared" si="68"/>
        <v>89.442837686881205</v>
      </c>
      <c r="T198" s="8">
        <f t="shared" si="69"/>
        <v>105.87701992632176</v>
      </c>
      <c r="U198" s="8">
        <f t="shared" si="70"/>
        <v>91.860465116279073</v>
      </c>
    </row>
    <row r="199" spans="1:21" x14ac:dyDescent="0.3">
      <c r="A199" s="7">
        <v>40820</v>
      </c>
      <c r="B199" s="8">
        <v>1477.5</v>
      </c>
      <c r="C199" s="8">
        <v>565.25</v>
      </c>
      <c r="D199" s="8">
        <v>1623.95</v>
      </c>
      <c r="E199" s="8">
        <v>3.07</v>
      </c>
      <c r="F199" s="8">
        <f t="shared" si="75"/>
        <v>81.697539397290569</v>
      </c>
      <c r="G199" s="8">
        <f t="shared" si="72"/>
        <v>75.547981823041965</v>
      </c>
      <c r="H199" s="8">
        <f t="shared" si="73"/>
        <v>91.96420987060057</v>
      </c>
      <c r="I199" s="8">
        <f t="shared" si="74"/>
        <v>76.17866004962778</v>
      </c>
      <c r="J199" s="8">
        <f t="shared" si="83"/>
        <v>-2.0712510356255178E-2</v>
      </c>
      <c r="K199" s="8">
        <f t="shared" si="76"/>
        <v>-3.2934131736526949E-2</v>
      </c>
      <c r="L199" s="8">
        <f t="shared" si="77"/>
        <v>-2.0725794780259474E-2</v>
      </c>
      <c r="M199" s="8">
        <f t="shared" si="78"/>
        <v>-2.8481012658227941E-2</v>
      </c>
      <c r="N199" s="8">
        <f t="shared" si="79"/>
        <v>102.47749309880842</v>
      </c>
      <c r="O199" s="8">
        <f t="shared" si="80"/>
        <v>96.847425683200555</v>
      </c>
      <c r="P199" s="8">
        <f t="shared" si="81"/>
        <v>100.54795368707821</v>
      </c>
      <c r="Q199" s="8">
        <f t="shared" si="82"/>
        <v>90.828402366863898</v>
      </c>
      <c r="R199" s="8">
        <f t="shared" si="67"/>
        <v>105.95195410541413</v>
      </c>
      <c r="S199" s="8">
        <f t="shared" si="68"/>
        <v>86.49711548761266</v>
      </c>
      <c r="T199" s="8">
        <f t="shared" si="69"/>
        <v>103.68263453938337</v>
      </c>
      <c r="U199" s="8">
        <f t="shared" si="70"/>
        <v>89.244186046511615</v>
      </c>
    </row>
    <row r="200" spans="1:21" x14ac:dyDescent="0.3">
      <c r="A200" s="7">
        <v>40821</v>
      </c>
      <c r="B200" s="8">
        <v>1493</v>
      </c>
      <c r="C200" s="8">
        <v>571.73</v>
      </c>
      <c r="D200" s="8">
        <v>1641.05</v>
      </c>
      <c r="E200" s="8">
        <v>3.08</v>
      </c>
      <c r="F200" s="8">
        <f t="shared" si="75"/>
        <v>82.554603262372126</v>
      </c>
      <c r="G200" s="8">
        <f t="shared" si="72"/>
        <v>76.414060411654646</v>
      </c>
      <c r="H200" s="8">
        <f t="shared" si="73"/>
        <v>92.932582042642352</v>
      </c>
      <c r="I200" s="8">
        <f t="shared" si="74"/>
        <v>76.426799007444174</v>
      </c>
      <c r="J200" s="8">
        <f t="shared" si="83"/>
        <v>1.0490693739424704E-2</v>
      </c>
      <c r="K200" s="8">
        <f t="shared" si="76"/>
        <v>1.1463954002653725E-2</v>
      </c>
      <c r="L200" s="8">
        <f t="shared" si="77"/>
        <v>1.0529880846085107E-2</v>
      </c>
      <c r="M200" s="8">
        <f t="shared" si="78"/>
        <v>3.2573289902280886E-3</v>
      </c>
      <c r="N200" s="8">
        <f t="shared" si="79"/>
        <v>103.55255309409203</v>
      </c>
      <c r="O200" s="8">
        <f t="shared" si="80"/>
        <v>97.957680116508186</v>
      </c>
      <c r="P200" s="8">
        <f t="shared" si="81"/>
        <v>101.60671165872081</v>
      </c>
      <c r="Q200" s="8">
        <f t="shared" si="82"/>
        <v>91.124260355029591</v>
      </c>
      <c r="R200" s="8">
        <f t="shared" si="67"/>
        <v>107.06346360702761</v>
      </c>
      <c r="S200" s="8">
        <f t="shared" si="68"/>
        <v>87.48871444092488</v>
      </c>
      <c r="T200" s="8">
        <f t="shared" si="69"/>
        <v>104.77440032689127</v>
      </c>
      <c r="U200" s="8">
        <f t="shared" si="70"/>
        <v>89.534883720930239</v>
      </c>
    </row>
    <row r="201" spans="1:21" x14ac:dyDescent="0.3">
      <c r="A201" s="7">
        <v>40822</v>
      </c>
      <c r="B201" s="8">
        <v>1512.5</v>
      </c>
      <c r="C201" s="8">
        <v>604.82000000000005</v>
      </c>
      <c r="D201" s="8">
        <v>1651.43</v>
      </c>
      <c r="E201" s="8">
        <v>3.27</v>
      </c>
      <c r="F201" s="8">
        <f t="shared" si="75"/>
        <v>83.632844899087644</v>
      </c>
      <c r="G201" s="8">
        <f t="shared" si="72"/>
        <v>80.836674685912854</v>
      </c>
      <c r="H201" s="8">
        <f t="shared" si="73"/>
        <v>93.520400940057201</v>
      </c>
      <c r="I201" s="8">
        <f t="shared" si="74"/>
        <v>81.141439205955336</v>
      </c>
      <c r="J201" s="8">
        <f t="shared" si="83"/>
        <v>1.3060951105157401E-2</v>
      </c>
      <c r="K201" s="8">
        <f t="shared" si="76"/>
        <v>5.7876969898378657E-2</v>
      </c>
      <c r="L201" s="8">
        <f t="shared" si="77"/>
        <v>6.325218610036324E-3</v>
      </c>
      <c r="M201" s="8">
        <f t="shared" si="78"/>
        <v>6.1688311688311667E-2</v>
      </c>
      <c r="N201" s="8">
        <f t="shared" si="79"/>
        <v>104.90504792686819</v>
      </c>
      <c r="O201" s="8">
        <f t="shared" si="80"/>
        <v>103.62717381992634</v>
      </c>
      <c r="P201" s="8">
        <f t="shared" si="81"/>
        <v>102.24939632220915</v>
      </c>
      <c r="Q201" s="8">
        <f t="shared" si="82"/>
        <v>96.745562130177518</v>
      </c>
      <c r="R201" s="8">
        <f t="shared" si="67"/>
        <v>108.4618142703478</v>
      </c>
      <c r="S201" s="8">
        <f t="shared" si="68"/>
        <v>92.552296133070129</v>
      </c>
      <c r="T201" s="8">
        <f t="shared" si="69"/>
        <v>105.43712131369432</v>
      </c>
      <c r="U201" s="8">
        <f t="shared" si="70"/>
        <v>95.058139534883722</v>
      </c>
    </row>
    <row r="202" spans="1:21" x14ac:dyDescent="0.3">
      <c r="A202" s="7">
        <v>40823</v>
      </c>
      <c r="B202" s="8">
        <v>1495</v>
      </c>
      <c r="C202" s="8">
        <v>590</v>
      </c>
      <c r="D202" s="8">
        <v>1637.85</v>
      </c>
      <c r="E202" s="8">
        <v>3.33</v>
      </c>
      <c r="F202" s="8">
        <f t="shared" si="75"/>
        <v>82.665192148189107</v>
      </c>
      <c r="G202" s="8">
        <f t="shared" si="72"/>
        <v>78.855920876770909</v>
      </c>
      <c r="H202" s="8">
        <f t="shared" si="73"/>
        <v>92.751366197581902</v>
      </c>
      <c r="I202" s="8">
        <f t="shared" si="74"/>
        <v>82.630272952853588</v>
      </c>
      <c r="J202" s="8">
        <f t="shared" si="83"/>
        <v>-1.1570247933884297E-2</v>
      </c>
      <c r="K202" s="8">
        <f t="shared" si="76"/>
        <v>-2.4503157964353112E-2</v>
      </c>
      <c r="L202" s="8">
        <f t="shared" si="77"/>
        <v>-8.2231762775292656E-3</v>
      </c>
      <c r="M202" s="8">
        <f t="shared" si="78"/>
        <v>1.8348623853211024E-2</v>
      </c>
      <c r="N202" s="8">
        <f t="shared" si="79"/>
        <v>103.6912705128383</v>
      </c>
      <c r="O202" s="8">
        <f t="shared" si="80"/>
        <v>101.08798081041721</v>
      </c>
      <c r="P202" s="8">
        <f t="shared" si="81"/>
        <v>101.40858151198069</v>
      </c>
      <c r="Q202" s="8">
        <f t="shared" si="82"/>
        <v>98.520710059171606</v>
      </c>
      <c r="R202" s="8">
        <f t="shared" si="67"/>
        <v>107.20688418788096</v>
      </c>
      <c r="S202" s="8">
        <f t="shared" si="68"/>
        <v>90.284472600957926</v>
      </c>
      <c r="T202" s="8">
        <f t="shared" si="69"/>
        <v>104.57009327893658</v>
      </c>
      <c r="U202" s="8">
        <f t="shared" si="70"/>
        <v>96.802325581395351</v>
      </c>
    </row>
    <row r="203" spans="1:21" x14ac:dyDescent="0.3">
      <c r="A203" s="7">
        <v>40826</v>
      </c>
      <c r="B203" s="8">
        <v>1524</v>
      </c>
      <c r="C203" s="8">
        <v>615.75</v>
      </c>
      <c r="D203" s="8">
        <v>1676.55</v>
      </c>
      <c r="E203" s="8">
        <v>3.39</v>
      </c>
      <c r="F203" s="8">
        <f t="shared" si="75"/>
        <v>84.268730992535239</v>
      </c>
      <c r="G203" s="8">
        <f t="shared" si="72"/>
        <v>82.297514033680827</v>
      </c>
      <c r="H203" s="8">
        <f t="shared" si="73"/>
        <v>94.942945323781743</v>
      </c>
      <c r="I203" s="8">
        <f t="shared" si="74"/>
        <v>84.119106699751853</v>
      </c>
      <c r="J203" s="8">
        <f t="shared" si="83"/>
        <v>1.9397993311036789E-2</v>
      </c>
      <c r="K203" s="8">
        <f t="shared" si="76"/>
        <v>4.3644067796610168E-2</v>
      </c>
      <c r="L203" s="8">
        <f t="shared" si="77"/>
        <v>2.362853741185093E-2</v>
      </c>
      <c r="M203" s="8">
        <f t="shared" si="78"/>
        <v>1.8018018018018035E-2</v>
      </c>
      <c r="N203" s="8">
        <f t="shared" si="79"/>
        <v>105.70267308465924</v>
      </c>
      <c r="O203" s="8">
        <f t="shared" si="80"/>
        <v>105.49987149832948</v>
      </c>
      <c r="P203" s="8">
        <f t="shared" si="81"/>
        <v>103.80471797411926</v>
      </c>
      <c r="Q203" s="8">
        <f t="shared" si="82"/>
        <v>100.29585798816569</v>
      </c>
      <c r="R203" s="8">
        <f t="shared" si="67"/>
        <v>109.28648261025458</v>
      </c>
      <c r="S203" s="8">
        <f t="shared" si="68"/>
        <v>94.224854244135344</v>
      </c>
      <c r="T203" s="8">
        <f t="shared" si="69"/>
        <v>107.04093164013868</v>
      </c>
      <c r="U203" s="8">
        <f t="shared" si="70"/>
        <v>98.54651162790698</v>
      </c>
    </row>
    <row r="204" spans="1:21" x14ac:dyDescent="0.3">
      <c r="A204" s="7">
        <v>40827</v>
      </c>
      <c r="B204" s="8">
        <v>1520.5</v>
      </c>
      <c r="C204" s="8">
        <v>605</v>
      </c>
      <c r="D204" s="8">
        <v>1662.4</v>
      </c>
      <c r="E204" s="8">
        <v>3.3</v>
      </c>
      <c r="F204" s="8">
        <f t="shared" si="75"/>
        <v>84.075200442355552</v>
      </c>
      <c r="G204" s="8">
        <f t="shared" si="72"/>
        <v>80.86073242448542</v>
      </c>
      <c r="H204" s="8">
        <f t="shared" si="73"/>
        <v>94.141631508905064</v>
      </c>
      <c r="I204" s="8">
        <f t="shared" si="74"/>
        <v>81.885856079404462</v>
      </c>
      <c r="J204" s="8">
        <f t="shared" si="83"/>
        <v>-2.2965879265091863E-3</v>
      </c>
      <c r="K204" s="8">
        <f t="shared" si="76"/>
        <v>-1.7458384084449857E-2</v>
      </c>
      <c r="L204" s="8">
        <f t="shared" si="77"/>
        <v>-8.439951090036004E-3</v>
      </c>
      <c r="M204" s="8">
        <f t="shared" si="78"/>
        <v>-2.6548672566371771E-2</v>
      </c>
      <c r="N204" s="8">
        <f t="shared" si="79"/>
        <v>105.45991760185328</v>
      </c>
      <c r="O204" s="8">
        <f t="shared" si="80"/>
        <v>103.65801422085154</v>
      </c>
      <c r="P204" s="8">
        <f t="shared" si="81"/>
        <v>102.9286112315027</v>
      </c>
      <c r="Q204" s="8">
        <f t="shared" si="82"/>
        <v>97.633136094674555</v>
      </c>
      <c r="R204" s="8">
        <f t="shared" si="67"/>
        <v>109.0354965937612</v>
      </c>
      <c r="S204" s="8">
        <f t="shared" si="68"/>
        <v>92.579840548439918</v>
      </c>
      <c r="T204" s="8">
        <f t="shared" si="69"/>
        <v>106.13751141246401</v>
      </c>
      <c r="U204" s="8">
        <f t="shared" si="70"/>
        <v>95.930232558139522</v>
      </c>
    </row>
    <row r="205" spans="1:21" x14ac:dyDescent="0.3">
      <c r="A205" s="7">
        <v>40828</v>
      </c>
      <c r="B205" s="8">
        <v>1550</v>
      </c>
      <c r="C205" s="8">
        <v>608.28</v>
      </c>
      <c r="D205" s="8">
        <v>1676.03</v>
      </c>
      <c r="E205" s="8">
        <v>3.41</v>
      </c>
      <c r="F205" s="8">
        <f t="shared" si="75"/>
        <v>85.70638650815593</v>
      </c>
      <c r="G205" s="8">
        <f t="shared" si="72"/>
        <v>81.299117882918992</v>
      </c>
      <c r="H205" s="8">
        <f t="shared" si="73"/>
        <v>94.913497748959429</v>
      </c>
      <c r="I205" s="8">
        <f t="shared" si="74"/>
        <v>84.615384615384613</v>
      </c>
      <c r="J205" s="8">
        <f t="shared" si="83"/>
        <v>1.9401512660309109E-2</v>
      </c>
      <c r="K205" s="8">
        <f t="shared" si="76"/>
        <v>5.4214876033057404E-3</v>
      </c>
      <c r="L205" s="8">
        <f t="shared" si="77"/>
        <v>8.1989894128969443E-3</v>
      </c>
      <c r="M205" s="8">
        <f t="shared" si="78"/>
        <v>3.333333333333343E-2</v>
      </c>
      <c r="N205" s="8">
        <f t="shared" si="79"/>
        <v>107.50599952836077</v>
      </c>
      <c r="O205" s="8">
        <f t="shared" si="80"/>
        <v>104.21999485993318</v>
      </c>
      <c r="P205" s="8">
        <f t="shared" si="81"/>
        <v>103.77252182527398</v>
      </c>
      <c r="Q205" s="8">
        <f t="shared" si="82"/>
        <v>100.88757396449705</v>
      </c>
      <c r="R205" s="8">
        <f t="shared" si="67"/>
        <v>111.15095016134815</v>
      </c>
      <c r="S205" s="8">
        <f t="shared" si="68"/>
        <v>93.081761006289298</v>
      </c>
      <c r="T205" s="8">
        <f t="shared" si="69"/>
        <v>107.00773174484604</v>
      </c>
      <c r="U205" s="8">
        <f t="shared" si="70"/>
        <v>99.1279069767442</v>
      </c>
    </row>
    <row r="206" spans="1:21" x14ac:dyDescent="0.3">
      <c r="A206" s="7">
        <v>40829</v>
      </c>
      <c r="B206" s="8">
        <v>1533.5</v>
      </c>
      <c r="C206" s="8">
        <v>593.20000000000005</v>
      </c>
      <c r="D206" s="8">
        <v>1668.14</v>
      </c>
      <c r="E206" s="8">
        <v>3.31</v>
      </c>
      <c r="F206" s="8">
        <f t="shared" si="75"/>
        <v>84.794028200165883</v>
      </c>
      <c r="G206" s="8">
        <f t="shared" si="72"/>
        <v>79.283614006950003</v>
      </c>
      <c r="H206" s="8">
        <f t="shared" si="73"/>
        <v>94.466687430982262</v>
      </c>
      <c r="I206" s="8">
        <f t="shared" si="74"/>
        <v>82.133995037220842</v>
      </c>
      <c r="J206" s="8">
        <f t="shared" si="83"/>
        <v>-1.064516129032258E-2</v>
      </c>
      <c r="K206" s="8">
        <f t="shared" si="76"/>
        <v>-2.4791214572236351E-2</v>
      </c>
      <c r="L206" s="8">
        <f t="shared" si="77"/>
        <v>-4.7075529674289081E-3</v>
      </c>
      <c r="M206" s="8">
        <f t="shared" si="78"/>
        <v>-2.9325513196480964E-2</v>
      </c>
      <c r="N206" s="8">
        <f t="shared" si="79"/>
        <v>106.36158082370403</v>
      </c>
      <c r="O206" s="8">
        <f t="shared" si="80"/>
        <v>101.6362546046432</v>
      </c>
      <c r="P206" s="8">
        <f t="shared" si="81"/>
        <v>103.28400718221783</v>
      </c>
      <c r="Q206" s="8">
        <f t="shared" si="82"/>
        <v>97.928994082840234</v>
      </c>
      <c r="R206" s="8">
        <f t="shared" si="67"/>
        <v>109.967730369308</v>
      </c>
      <c r="S206" s="8">
        <f t="shared" si="68"/>
        <v>90.774151096420766</v>
      </c>
      <c r="T206" s="8">
        <f t="shared" si="69"/>
        <v>106.50398717973275</v>
      </c>
      <c r="U206" s="8">
        <f t="shared" si="70"/>
        <v>96.220930232558146</v>
      </c>
    </row>
    <row r="207" spans="1:21" x14ac:dyDescent="0.3">
      <c r="A207" s="7">
        <v>40830</v>
      </c>
      <c r="B207" s="8">
        <v>1555.5</v>
      </c>
      <c r="C207" s="8">
        <v>624.5</v>
      </c>
      <c r="D207" s="8">
        <v>1680.73</v>
      </c>
      <c r="E207" s="8">
        <v>3.42</v>
      </c>
      <c r="F207" s="8">
        <f t="shared" si="75"/>
        <v>86.010505944152612</v>
      </c>
      <c r="G207" s="8">
        <f t="shared" si="72"/>
        <v>83.466987436514302</v>
      </c>
      <c r="H207" s="8">
        <f t="shared" si="73"/>
        <v>95.179658521391971</v>
      </c>
      <c r="I207" s="8">
        <f t="shared" si="74"/>
        <v>84.863523573200979</v>
      </c>
      <c r="J207" s="8">
        <f t="shared" si="83"/>
        <v>1.4346266710140202E-2</v>
      </c>
      <c r="K207" s="8">
        <f t="shared" si="76"/>
        <v>5.2764666217127366E-2</v>
      </c>
      <c r="L207" s="8">
        <f t="shared" si="77"/>
        <v>7.5473281619048262E-3</v>
      </c>
      <c r="M207" s="8">
        <f t="shared" si="78"/>
        <v>3.32326283987915E-2</v>
      </c>
      <c r="N207" s="8">
        <f t="shared" si="79"/>
        <v>107.88747242991303</v>
      </c>
      <c r="O207" s="8">
        <f t="shared" si="80"/>
        <v>106.99905765441618</v>
      </c>
      <c r="P207" s="8">
        <f t="shared" si="81"/>
        <v>104.06352547829856</v>
      </c>
      <c r="Q207" s="8">
        <f t="shared" si="82"/>
        <v>101.18343195266273</v>
      </c>
      <c r="R207" s="8">
        <f t="shared" si="67"/>
        <v>111.54535675869488</v>
      </c>
      <c r="S207" s="8">
        <f t="shared" si="68"/>
        <v>95.56381888016648</v>
      </c>
      <c r="T207" s="8">
        <f t="shared" si="69"/>
        <v>107.3078077215295</v>
      </c>
      <c r="U207" s="8">
        <f t="shared" si="70"/>
        <v>99.418604651162795</v>
      </c>
    </row>
    <row r="208" spans="1:21" x14ac:dyDescent="0.3">
      <c r="A208" s="7">
        <v>40833</v>
      </c>
      <c r="B208" s="8">
        <v>1554</v>
      </c>
      <c r="C208" s="8">
        <v>617.72</v>
      </c>
      <c r="D208" s="8">
        <v>1670.85</v>
      </c>
      <c r="E208" s="8">
        <v>3.39</v>
      </c>
      <c r="F208" s="8">
        <f t="shared" si="75"/>
        <v>85.927564279789877</v>
      </c>
      <c r="G208" s="8">
        <f t="shared" si="72"/>
        <v>82.560812616947345</v>
      </c>
      <c r="H208" s="8">
        <f t="shared" si="73"/>
        <v>94.620154599767815</v>
      </c>
      <c r="I208" s="8">
        <f t="shared" si="74"/>
        <v>84.119106699751853</v>
      </c>
      <c r="J208" s="8">
        <f t="shared" si="83"/>
        <v>-9.6432015429122472E-4</v>
      </c>
      <c r="K208" s="8">
        <f t="shared" si="76"/>
        <v>-1.0856685348278579E-2</v>
      </c>
      <c r="L208" s="8">
        <f t="shared" si="77"/>
        <v>-5.8783980770261189E-3</v>
      </c>
      <c r="M208" s="8">
        <f t="shared" si="78"/>
        <v>-8.7719298245613458E-3</v>
      </c>
      <c r="N208" s="8">
        <f t="shared" si="79"/>
        <v>107.78343436585331</v>
      </c>
      <c r="O208" s="8">
        <f t="shared" si="80"/>
        <v>105.83740255289986</v>
      </c>
      <c r="P208" s="8">
        <f t="shared" si="81"/>
        <v>103.45179865023837</v>
      </c>
      <c r="Q208" s="8">
        <f t="shared" si="82"/>
        <v>100.29585798816569</v>
      </c>
      <c r="R208" s="8">
        <f t="shared" si="67"/>
        <v>111.43779132305487</v>
      </c>
      <c r="S208" s="8">
        <f t="shared" si="68"/>
        <v>94.52631256790464</v>
      </c>
      <c r="T208" s="8">
        <f t="shared" si="69"/>
        <v>106.67700971096936</v>
      </c>
      <c r="U208" s="8">
        <f t="shared" si="70"/>
        <v>98.54651162790698</v>
      </c>
    </row>
    <row r="209" spans="1:21" x14ac:dyDescent="0.3">
      <c r="A209" s="7">
        <v>40834</v>
      </c>
      <c r="B209" s="8">
        <v>1533.5</v>
      </c>
      <c r="C209" s="8">
        <v>622.42999999999995</v>
      </c>
      <c r="D209" s="8">
        <v>1657.85</v>
      </c>
      <c r="E209" s="8">
        <v>3.37</v>
      </c>
      <c r="F209" s="8">
        <f t="shared" si="75"/>
        <v>84.794028200165883</v>
      </c>
      <c r="G209" s="8">
        <f t="shared" si="72"/>
        <v>83.190323442929682</v>
      </c>
      <c r="H209" s="8">
        <f t="shared" si="73"/>
        <v>93.883965229209736</v>
      </c>
      <c r="I209" s="8">
        <f t="shared" si="74"/>
        <v>83.622828784119108</v>
      </c>
      <c r="J209" s="8">
        <f t="shared" si="83"/>
        <v>-1.3191763191763193E-2</v>
      </c>
      <c r="K209" s="8">
        <f t="shared" si="76"/>
        <v>7.6248138315092966E-3</v>
      </c>
      <c r="L209" s="8">
        <f t="shared" si="77"/>
        <v>-7.7804710177454594E-3</v>
      </c>
      <c r="M209" s="8">
        <f t="shared" si="78"/>
        <v>-5.8997050147492677E-3</v>
      </c>
      <c r="N209" s="8">
        <f t="shared" si="79"/>
        <v>106.36158082370403</v>
      </c>
      <c r="O209" s="8">
        <f t="shared" si="80"/>
        <v>106.64439304377625</v>
      </c>
      <c r="P209" s="8">
        <f t="shared" si="81"/>
        <v>102.64689492910655</v>
      </c>
      <c r="Q209" s="8">
        <f t="shared" si="82"/>
        <v>99.704142011834335</v>
      </c>
      <c r="R209" s="8">
        <f t="shared" si="67"/>
        <v>109.967730369308</v>
      </c>
      <c r="S209" s="8">
        <f t="shared" si="68"/>
        <v>95.247058103413977</v>
      </c>
      <c r="T209" s="8">
        <f t="shared" si="69"/>
        <v>105.84701232865341</v>
      </c>
      <c r="U209" s="8">
        <f t="shared" si="70"/>
        <v>97.965116279069775</v>
      </c>
    </row>
    <row r="210" spans="1:21" x14ac:dyDescent="0.3">
      <c r="A210" s="7">
        <v>40835</v>
      </c>
      <c r="B210" s="8">
        <v>1516.5</v>
      </c>
      <c r="C210" s="8">
        <v>604.25</v>
      </c>
      <c r="D210" s="8">
        <v>1640.75</v>
      </c>
      <c r="E210" s="8">
        <v>3.26</v>
      </c>
      <c r="F210" s="8">
        <f t="shared" si="75"/>
        <v>83.854022670721591</v>
      </c>
      <c r="G210" s="8">
        <f t="shared" si="72"/>
        <v>80.760491847099701</v>
      </c>
      <c r="H210" s="8">
        <f t="shared" si="73"/>
        <v>92.915593057167939</v>
      </c>
      <c r="I210" s="8">
        <f t="shared" si="74"/>
        <v>80.893300248138942</v>
      </c>
      <c r="J210" s="8">
        <f t="shared" si="83"/>
        <v>-1.1085751548744702E-2</v>
      </c>
      <c r="K210" s="8">
        <f t="shared" si="76"/>
        <v>-2.9208103722506869E-2</v>
      </c>
      <c r="L210" s="8">
        <f t="shared" si="77"/>
        <v>-1.0314564043791604E-2</v>
      </c>
      <c r="M210" s="8">
        <f t="shared" si="78"/>
        <v>-3.2640949554896236E-2</v>
      </c>
      <c r="N210" s="8">
        <f t="shared" si="79"/>
        <v>105.18248276436073</v>
      </c>
      <c r="O210" s="8">
        <f t="shared" si="80"/>
        <v>103.52951255032983</v>
      </c>
      <c r="P210" s="8">
        <f t="shared" si="81"/>
        <v>101.58813695746393</v>
      </c>
      <c r="Q210" s="8">
        <f t="shared" si="82"/>
        <v>96.449704142011825</v>
      </c>
      <c r="R210" s="8">
        <f t="shared" si="67"/>
        <v>108.74865543205449</v>
      </c>
      <c r="S210" s="8">
        <f t="shared" si="68"/>
        <v>92.465072151065826</v>
      </c>
      <c r="T210" s="8">
        <f t="shared" si="69"/>
        <v>104.75524654114552</v>
      </c>
      <c r="U210" s="8">
        <f t="shared" si="70"/>
        <v>94.767441860465112</v>
      </c>
    </row>
    <row r="211" spans="1:21" x14ac:dyDescent="0.3">
      <c r="A211" s="7">
        <v>40836</v>
      </c>
      <c r="B211" s="8">
        <v>1496.5</v>
      </c>
      <c r="C211" s="8">
        <v>586</v>
      </c>
      <c r="D211" s="8">
        <v>1620.8</v>
      </c>
      <c r="E211" s="8">
        <v>3.05</v>
      </c>
      <c r="F211" s="8">
        <f t="shared" si="75"/>
        <v>82.748133812551842</v>
      </c>
      <c r="G211" s="8">
        <f t="shared" si="72"/>
        <v>78.321304464047032</v>
      </c>
      <c r="H211" s="8">
        <f t="shared" si="73"/>
        <v>91.785825523119186</v>
      </c>
      <c r="I211" s="8">
        <f t="shared" si="74"/>
        <v>75.682382133995034</v>
      </c>
      <c r="J211" s="8">
        <f t="shared" si="83"/>
        <v>-1.3188262446422684E-2</v>
      </c>
      <c r="K211" s="8">
        <f t="shared" si="76"/>
        <v>-3.0202730657840297E-2</v>
      </c>
      <c r="L211" s="8">
        <f t="shared" si="77"/>
        <v>-1.2159073594392836E-2</v>
      </c>
      <c r="M211" s="8">
        <f t="shared" si="78"/>
        <v>-6.4417177914110418E-2</v>
      </c>
      <c r="N211" s="8">
        <f t="shared" si="79"/>
        <v>103.79530857689801</v>
      </c>
      <c r="O211" s="8">
        <f t="shared" si="80"/>
        <v>100.40263856763471</v>
      </c>
      <c r="P211" s="8">
        <f t="shared" si="81"/>
        <v>100.35291932388088</v>
      </c>
      <c r="Q211" s="8">
        <f t="shared" si="82"/>
        <v>90.23668639053254</v>
      </c>
      <c r="R211" s="8">
        <f t="shared" si="67"/>
        <v>107.31444962352097</v>
      </c>
      <c r="S211" s="8">
        <f t="shared" si="68"/>
        <v>89.672374481629404</v>
      </c>
      <c r="T211" s="8">
        <f t="shared" si="69"/>
        <v>103.48151978905298</v>
      </c>
      <c r="U211" s="8">
        <f t="shared" si="70"/>
        <v>88.66279069767441</v>
      </c>
    </row>
    <row r="212" spans="1:21" x14ac:dyDescent="0.3">
      <c r="A212" s="7">
        <v>40837</v>
      </c>
      <c r="B212" s="8">
        <v>1511.5</v>
      </c>
      <c r="C212" s="8">
        <v>614.21</v>
      </c>
      <c r="D212" s="8">
        <v>1642.38</v>
      </c>
      <c r="E212" s="8">
        <v>3.24</v>
      </c>
      <c r="F212" s="8">
        <f t="shared" si="75"/>
        <v>83.577550456179154</v>
      </c>
      <c r="G212" s="8">
        <f t="shared" si="72"/>
        <v>82.091686714782142</v>
      </c>
      <c r="H212" s="8">
        <f t="shared" si="73"/>
        <v>93.00789987824561</v>
      </c>
      <c r="I212" s="8">
        <f t="shared" si="74"/>
        <v>80.397022332506211</v>
      </c>
      <c r="J212" s="8">
        <f t="shared" si="83"/>
        <v>1.0023387905111928E-2</v>
      </c>
      <c r="K212" s="8">
        <f t="shared" si="76"/>
        <v>4.8139931740614393E-2</v>
      </c>
      <c r="L212" s="8">
        <f t="shared" si="77"/>
        <v>1.3314412635735535E-2</v>
      </c>
      <c r="M212" s="8">
        <f t="shared" si="78"/>
        <v>6.2295081967213249E-2</v>
      </c>
      <c r="N212" s="8">
        <f t="shared" si="79"/>
        <v>104.83568921749504</v>
      </c>
      <c r="O212" s="8">
        <f t="shared" si="80"/>
        <v>105.23601473485824</v>
      </c>
      <c r="P212" s="8">
        <f t="shared" si="81"/>
        <v>101.6890595009597</v>
      </c>
      <c r="Q212" s="8">
        <f t="shared" si="82"/>
        <v>95.857988165680482</v>
      </c>
      <c r="R212" s="8">
        <f t="shared" si="67"/>
        <v>108.39010397992112</v>
      </c>
      <c r="S212" s="8">
        <f t="shared" si="68"/>
        <v>93.989196468193853</v>
      </c>
      <c r="T212" s="8">
        <f t="shared" si="69"/>
        <v>104.85931544369747</v>
      </c>
      <c r="U212" s="8">
        <f t="shared" si="70"/>
        <v>94.186046511627922</v>
      </c>
    </row>
    <row r="213" spans="1:21" x14ac:dyDescent="0.3">
      <c r="A213" s="7">
        <v>40840</v>
      </c>
      <c r="B213" s="8">
        <v>1545</v>
      </c>
      <c r="C213" s="8">
        <v>638.85</v>
      </c>
      <c r="D213" s="8">
        <v>1653.48</v>
      </c>
      <c r="E213" s="8">
        <v>3.46</v>
      </c>
      <c r="F213" s="8">
        <f t="shared" si="75"/>
        <v>85.429914293613493</v>
      </c>
      <c r="G213" s="8">
        <f t="shared" si="72"/>
        <v>85.38492381716118</v>
      </c>
      <c r="H213" s="8">
        <f t="shared" si="73"/>
        <v>93.636492340799052</v>
      </c>
      <c r="I213" s="8">
        <f t="shared" si="74"/>
        <v>85.856079404466485</v>
      </c>
      <c r="J213" s="8">
        <f t="shared" si="83"/>
        <v>2.2163413827323852E-2</v>
      </c>
      <c r="K213" s="8">
        <f t="shared" si="76"/>
        <v>4.0116572507774187E-2</v>
      </c>
      <c r="L213" s="8">
        <f t="shared" si="77"/>
        <v>6.7584846381470234E-3</v>
      </c>
      <c r="M213" s="8">
        <f t="shared" si="78"/>
        <v>6.7901234567901148E-2</v>
      </c>
      <c r="N213" s="8">
        <f t="shared" si="79"/>
        <v>107.15920598149511</v>
      </c>
      <c r="O213" s="8">
        <f t="shared" si="80"/>
        <v>109.45772295039838</v>
      </c>
      <c r="P213" s="8">
        <f t="shared" si="81"/>
        <v>102.37632344746457</v>
      </c>
      <c r="Q213" s="8">
        <f t="shared" si="82"/>
        <v>102.36686390532546</v>
      </c>
      <c r="R213" s="8">
        <f t="shared" si="67"/>
        <v>110.79239870921478</v>
      </c>
      <c r="S213" s="8">
        <f t="shared" si="68"/>
        <v>97.759720883257586</v>
      </c>
      <c r="T213" s="8">
        <f t="shared" si="69"/>
        <v>105.56800551629028</v>
      </c>
      <c r="U213" s="8">
        <f t="shared" si="70"/>
        <v>100.58139534883721</v>
      </c>
    </row>
    <row r="214" spans="1:21" x14ac:dyDescent="0.3">
      <c r="A214" s="7">
        <v>40841</v>
      </c>
      <c r="B214" s="8">
        <v>1565.5</v>
      </c>
      <c r="C214" s="8">
        <v>643.5</v>
      </c>
      <c r="D214" s="8">
        <v>1705.53</v>
      </c>
      <c r="E214" s="8">
        <v>3.41</v>
      </c>
      <c r="F214" s="8">
        <f t="shared" si="75"/>
        <v>86.563450373237487</v>
      </c>
      <c r="G214" s="8">
        <f t="shared" si="72"/>
        <v>86.00641539695269</v>
      </c>
      <c r="H214" s="8">
        <f t="shared" si="73"/>
        <v>96.584081320610466</v>
      </c>
      <c r="I214" s="8">
        <f t="shared" si="74"/>
        <v>84.615384615384613</v>
      </c>
      <c r="J214" s="8">
        <f t="shared" si="83"/>
        <v>1.3268608414239482E-2</v>
      </c>
      <c r="K214" s="8">
        <f t="shared" si="76"/>
        <v>7.2787039211082054E-3</v>
      </c>
      <c r="L214" s="8">
        <f t="shared" si="77"/>
        <v>3.1479062341243896E-2</v>
      </c>
      <c r="M214" s="8">
        <f t="shared" si="78"/>
        <v>-1.4450867052023071E-2</v>
      </c>
      <c r="N214" s="8">
        <f t="shared" si="79"/>
        <v>108.58105952364438</v>
      </c>
      <c r="O214" s="8">
        <f t="shared" si="80"/>
        <v>110.25443330763301</v>
      </c>
      <c r="P214" s="8">
        <f t="shared" si="81"/>
        <v>105.59903411553464</v>
      </c>
      <c r="Q214" s="8">
        <f t="shared" si="82"/>
        <v>100.88757396449705</v>
      </c>
      <c r="R214" s="8">
        <f t="shared" ref="R214:R277" si="84">(B214/B$263)*100</f>
        <v>112.26245966296165</v>
      </c>
      <c r="S214" s="8">
        <f t="shared" ref="S214:S277" si="85">(C214/C$263)*100</f>
        <v>98.471284946976994</v>
      </c>
      <c r="T214" s="8">
        <f t="shared" ref="T214:T277" si="86">(D214/D$263)*100</f>
        <v>108.89118734317837</v>
      </c>
      <c r="U214" s="8">
        <f t="shared" ref="U214:U277" si="87">(E214/E$263)*100</f>
        <v>99.1279069767442</v>
      </c>
    </row>
    <row r="215" spans="1:21" x14ac:dyDescent="0.3">
      <c r="A215" s="7">
        <v>40842</v>
      </c>
      <c r="B215" s="8">
        <v>1595.5</v>
      </c>
      <c r="C215" s="8">
        <v>648.5</v>
      </c>
      <c r="D215" s="8">
        <v>1724.82</v>
      </c>
      <c r="E215" s="8">
        <v>3.48</v>
      </c>
      <c r="F215" s="8">
        <f t="shared" si="75"/>
        <v>88.222283660492124</v>
      </c>
      <c r="G215" s="8">
        <f t="shared" si="72"/>
        <v>86.674685912857512</v>
      </c>
      <c r="H215" s="8">
        <f t="shared" si="73"/>
        <v>97.676473086615516</v>
      </c>
      <c r="I215" s="8">
        <f t="shared" si="74"/>
        <v>86.352357320099244</v>
      </c>
      <c r="J215" s="8">
        <f t="shared" si="83"/>
        <v>1.916320664324497E-2</v>
      </c>
      <c r="K215" s="8">
        <f t="shared" si="76"/>
        <v>7.77000777000777E-3</v>
      </c>
      <c r="L215" s="8">
        <f t="shared" si="77"/>
        <v>1.1310267189671225E-2</v>
      </c>
      <c r="M215" s="8">
        <f t="shared" si="78"/>
        <v>2.0527859237536607E-2</v>
      </c>
      <c r="N215" s="8">
        <f t="shared" si="79"/>
        <v>110.66182080483846</v>
      </c>
      <c r="O215" s="8">
        <f t="shared" si="80"/>
        <v>111.11111111111111</v>
      </c>
      <c r="P215" s="8">
        <f t="shared" si="81"/>
        <v>106.79338740635256</v>
      </c>
      <c r="Q215" s="8">
        <f t="shared" si="82"/>
        <v>102.9585798816568</v>
      </c>
      <c r="R215" s="8">
        <f t="shared" si="84"/>
        <v>114.41376837576192</v>
      </c>
      <c r="S215" s="8">
        <f t="shared" si="85"/>
        <v>99.236407596137653</v>
      </c>
      <c r="T215" s="8">
        <f t="shared" si="86"/>
        <v>110.12277576663027</v>
      </c>
      <c r="U215" s="8">
        <f t="shared" si="87"/>
        <v>101.16279069767442</v>
      </c>
    </row>
    <row r="216" spans="1:21" x14ac:dyDescent="0.3">
      <c r="A216" s="7">
        <v>40843</v>
      </c>
      <c r="B216" s="8">
        <v>1637.5</v>
      </c>
      <c r="C216" s="8">
        <v>667.73</v>
      </c>
      <c r="D216" s="8">
        <v>1744.85</v>
      </c>
      <c r="E216" s="8">
        <v>3.69</v>
      </c>
      <c r="F216" s="8">
        <f t="shared" si="75"/>
        <v>90.544650262648602</v>
      </c>
      <c r="G216" s="8">
        <f t="shared" si="72"/>
        <v>89.244854317027531</v>
      </c>
      <c r="H216" s="8">
        <f t="shared" si="73"/>
        <v>98.810771016790781</v>
      </c>
      <c r="I216" s="8">
        <f t="shared" si="74"/>
        <v>91.563275434243181</v>
      </c>
      <c r="J216" s="8">
        <f t="shared" si="83"/>
        <v>2.6324036352240676E-2</v>
      </c>
      <c r="K216" s="8">
        <f t="shared" si="76"/>
        <v>2.9653045489591391E-2</v>
      </c>
      <c r="L216" s="8">
        <f t="shared" si="77"/>
        <v>1.1612805973956686E-2</v>
      </c>
      <c r="M216" s="8">
        <f t="shared" si="78"/>
        <v>6.0344827586206885E-2</v>
      </c>
      <c r="N216" s="8">
        <f t="shared" si="79"/>
        <v>113.57488659851018</v>
      </c>
      <c r="O216" s="8">
        <f t="shared" si="80"/>
        <v>114.40589394328794</v>
      </c>
      <c r="P216" s="8">
        <f t="shared" si="81"/>
        <v>108.0335582936041</v>
      </c>
      <c r="Q216" s="8">
        <f t="shared" si="82"/>
        <v>109.17159763313609</v>
      </c>
      <c r="R216" s="8">
        <f t="shared" si="84"/>
        <v>117.42560057368232</v>
      </c>
      <c r="S216" s="8">
        <f t="shared" si="85"/>
        <v>102.17906930480956</v>
      </c>
      <c r="T216" s="8">
        <f t="shared" si="86"/>
        <v>111.4016101949217</v>
      </c>
      <c r="U216" s="8">
        <f t="shared" si="87"/>
        <v>107.26744186046511</v>
      </c>
    </row>
    <row r="217" spans="1:21" x14ac:dyDescent="0.3">
      <c r="A217" s="7">
        <v>40844</v>
      </c>
      <c r="B217" s="8">
        <v>1646.5</v>
      </c>
      <c r="C217" s="8">
        <v>664.34</v>
      </c>
      <c r="D217" s="8">
        <v>1743.75</v>
      </c>
      <c r="E217" s="8">
        <v>3.71</v>
      </c>
      <c r="F217" s="8">
        <f t="shared" si="75"/>
        <v>91.042300248824986</v>
      </c>
      <c r="G217" s="8">
        <f t="shared" si="72"/>
        <v>88.791766907244053</v>
      </c>
      <c r="H217" s="8">
        <f t="shared" si="73"/>
        <v>98.748478070051263</v>
      </c>
      <c r="I217" s="8">
        <f t="shared" si="74"/>
        <v>92.059553349875927</v>
      </c>
      <c r="J217" s="8">
        <f t="shared" si="83"/>
        <v>5.4961832061068703E-3</v>
      </c>
      <c r="K217" s="8">
        <f t="shared" si="76"/>
        <v>-5.076902340766457E-3</v>
      </c>
      <c r="L217" s="8">
        <f t="shared" si="77"/>
        <v>-6.3042668424214635E-4</v>
      </c>
      <c r="M217" s="8">
        <f t="shared" si="78"/>
        <v>5.4200542005420106E-3</v>
      </c>
      <c r="N217" s="8">
        <f t="shared" si="79"/>
        <v>114.19911498286841</v>
      </c>
      <c r="O217" s="8">
        <f t="shared" si="80"/>
        <v>113.82506639252978</v>
      </c>
      <c r="P217" s="8">
        <f t="shared" si="81"/>
        <v>107.9654510556622</v>
      </c>
      <c r="Q217" s="8">
        <f t="shared" si="82"/>
        <v>109.76331360946745</v>
      </c>
      <c r="R217" s="8">
        <f t="shared" si="84"/>
        <v>118.0709931875224</v>
      </c>
      <c r="S217" s="8">
        <f t="shared" si="85"/>
        <v>101.66031614867863</v>
      </c>
      <c r="T217" s="8">
        <f t="shared" si="86"/>
        <v>111.33137964718726</v>
      </c>
      <c r="U217" s="8">
        <f t="shared" si="87"/>
        <v>107.84883720930232</v>
      </c>
    </row>
    <row r="218" spans="1:21" x14ac:dyDescent="0.3">
      <c r="A218" s="7">
        <v>40847</v>
      </c>
      <c r="B218" s="8">
        <v>1599.5</v>
      </c>
      <c r="C218" s="8">
        <v>645.64</v>
      </c>
      <c r="D218" s="8">
        <v>1714.85</v>
      </c>
      <c r="E218" s="8">
        <v>3.62</v>
      </c>
      <c r="F218" s="8">
        <f t="shared" si="75"/>
        <v>88.443461432126071</v>
      </c>
      <c r="G218" s="8">
        <f t="shared" si="72"/>
        <v>86.292435177759955</v>
      </c>
      <c r="H218" s="8">
        <f t="shared" si="73"/>
        <v>97.111872469349038</v>
      </c>
      <c r="I218" s="8">
        <f t="shared" si="74"/>
        <v>89.826302729528535</v>
      </c>
      <c r="J218" s="8">
        <f t="shared" si="83"/>
        <v>-2.8545399331916185E-2</v>
      </c>
      <c r="K218" s="8">
        <f t="shared" si="76"/>
        <v>-2.8148237348345793E-2</v>
      </c>
      <c r="L218" s="8">
        <f t="shared" si="77"/>
        <v>-1.6573476702509013E-2</v>
      </c>
      <c r="M218" s="8">
        <f t="shared" si="78"/>
        <v>-2.4258760107816673E-2</v>
      </c>
      <c r="N218" s="8">
        <f t="shared" si="79"/>
        <v>110.93925564233101</v>
      </c>
      <c r="O218" s="8">
        <f t="shared" si="80"/>
        <v>110.62109140752163</v>
      </c>
      <c r="P218" s="8">
        <f t="shared" si="81"/>
        <v>106.17608816791531</v>
      </c>
      <c r="Q218" s="8">
        <f t="shared" si="82"/>
        <v>107.10059171597635</v>
      </c>
      <c r="R218" s="8">
        <f t="shared" si="84"/>
        <v>114.70060953746864</v>
      </c>
      <c r="S218" s="8">
        <f t="shared" si="85"/>
        <v>98.798757440817766</v>
      </c>
      <c r="T218" s="8">
        <f t="shared" si="86"/>
        <v>109.48623162034643</v>
      </c>
      <c r="U218" s="8">
        <f t="shared" si="87"/>
        <v>105.23255813953489</v>
      </c>
    </row>
    <row r="219" spans="1:21" x14ac:dyDescent="0.3">
      <c r="A219" s="7">
        <v>40848</v>
      </c>
      <c r="B219" s="8">
        <v>1590</v>
      </c>
      <c r="C219" s="8">
        <v>634.58000000000004</v>
      </c>
      <c r="D219" s="8">
        <v>1719.9</v>
      </c>
      <c r="E219" s="8">
        <v>3.5</v>
      </c>
      <c r="F219" s="8">
        <f t="shared" si="75"/>
        <v>87.918164224495442</v>
      </c>
      <c r="G219" s="8">
        <f t="shared" si="72"/>
        <v>84.814220796578454</v>
      </c>
      <c r="H219" s="8">
        <f t="shared" si="73"/>
        <v>97.397853724835073</v>
      </c>
      <c r="I219" s="8">
        <f t="shared" si="74"/>
        <v>86.848635235732004</v>
      </c>
      <c r="J219" s="8">
        <f t="shared" si="83"/>
        <v>-5.939356048765239E-3</v>
      </c>
      <c r="K219" s="8">
        <f t="shared" si="76"/>
        <v>-1.7130289325320527E-2</v>
      </c>
      <c r="L219" s="8">
        <f t="shared" si="77"/>
        <v>2.9448639822726081E-3</v>
      </c>
      <c r="M219" s="8">
        <f t="shared" si="78"/>
        <v>-3.3149171270718258E-2</v>
      </c>
      <c r="N219" s="8">
        <f t="shared" si="79"/>
        <v>110.28034790328623</v>
      </c>
      <c r="O219" s="8">
        <f t="shared" si="80"/>
        <v>108.72612010622807</v>
      </c>
      <c r="P219" s="8">
        <f t="shared" si="81"/>
        <v>106.4887623057396</v>
      </c>
      <c r="Q219" s="8">
        <f t="shared" si="82"/>
        <v>103.55029585798816</v>
      </c>
      <c r="R219" s="8">
        <f t="shared" si="84"/>
        <v>114.0193617784152</v>
      </c>
      <c r="S219" s="8">
        <f t="shared" si="85"/>
        <v>97.106306140874381</v>
      </c>
      <c r="T219" s="8">
        <f t="shared" si="86"/>
        <v>109.80865368039994</v>
      </c>
      <c r="U219" s="8">
        <f t="shared" si="87"/>
        <v>101.74418604651163</v>
      </c>
    </row>
    <row r="220" spans="1:21" x14ac:dyDescent="0.3">
      <c r="A220" s="7">
        <v>40849</v>
      </c>
      <c r="B220" s="8">
        <v>1602.5</v>
      </c>
      <c r="C220" s="8">
        <v>650.85</v>
      </c>
      <c r="D220" s="8">
        <v>1738.6</v>
      </c>
      <c r="E220" s="8">
        <v>3.57</v>
      </c>
      <c r="F220" s="8">
        <f t="shared" si="75"/>
        <v>88.609344760851542</v>
      </c>
      <c r="G220" s="8">
        <f t="shared" si="72"/>
        <v>86.988773055332786</v>
      </c>
      <c r="H220" s="8">
        <f t="shared" si="73"/>
        <v>98.45683381940708</v>
      </c>
      <c r="I220" s="8">
        <f t="shared" si="74"/>
        <v>88.585607940446636</v>
      </c>
      <c r="J220" s="8">
        <f t="shared" si="83"/>
        <v>7.8616352201257862E-3</v>
      </c>
      <c r="K220" s="8">
        <f t="shared" si="76"/>
        <v>2.5639005326357562E-2</v>
      </c>
      <c r="L220" s="8">
        <f t="shared" si="77"/>
        <v>1.0872725158439338E-2</v>
      </c>
      <c r="M220" s="8">
        <f t="shared" si="78"/>
        <v>1.9999999999999955E-2</v>
      </c>
      <c r="N220" s="8">
        <f t="shared" si="79"/>
        <v>111.14733177045042</v>
      </c>
      <c r="O220" s="8">
        <f t="shared" si="80"/>
        <v>111.51374967874584</v>
      </c>
      <c r="P220" s="8">
        <f t="shared" si="81"/>
        <v>107.64658535075226</v>
      </c>
      <c r="Q220" s="8">
        <f t="shared" si="82"/>
        <v>105.62130177514793</v>
      </c>
      <c r="R220" s="8">
        <f t="shared" si="84"/>
        <v>114.91574040874866</v>
      </c>
      <c r="S220" s="8">
        <f t="shared" si="85"/>
        <v>99.59601524124318</v>
      </c>
      <c r="T220" s="8">
        <f t="shared" si="86"/>
        <v>111.00257299188519</v>
      </c>
      <c r="U220" s="8">
        <f t="shared" si="87"/>
        <v>103.77906976744187</v>
      </c>
    </row>
    <row r="221" spans="1:21" x14ac:dyDescent="0.3">
      <c r="A221" s="7">
        <v>40850</v>
      </c>
      <c r="B221" s="8">
        <v>1640.5</v>
      </c>
      <c r="C221" s="8">
        <v>656.09</v>
      </c>
      <c r="D221" s="8">
        <v>1763.82</v>
      </c>
      <c r="E221" s="8">
        <v>3.58</v>
      </c>
      <c r="F221" s="8">
        <f t="shared" si="75"/>
        <v>90.710533591374059</v>
      </c>
      <c r="G221" s="8">
        <f t="shared" si="72"/>
        <v>87.689120556001072</v>
      </c>
      <c r="H221" s="8">
        <f t="shared" si="73"/>
        <v>99.885041198289784</v>
      </c>
      <c r="I221" s="8">
        <f t="shared" si="74"/>
        <v>88.833746898263016</v>
      </c>
      <c r="J221" s="8">
        <f t="shared" si="83"/>
        <v>2.3712948517940719E-2</v>
      </c>
      <c r="K221" s="8">
        <f t="shared" si="76"/>
        <v>8.0510102174080195E-3</v>
      </c>
      <c r="L221" s="8">
        <f t="shared" si="77"/>
        <v>1.4505924306913625E-2</v>
      </c>
      <c r="M221" s="8">
        <f t="shared" si="78"/>
        <v>2.8011204481793364E-3</v>
      </c>
      <c r="N221" s="8">
        <f t="shared" si="79"/>
        <v>113.78296272662958</v>
      </c>
      <c r="O221" s="8">
        <f t="shared" si="80"/>
        <v>112.4115480167909</v>
      </c>
      <c r="P221" s="8">
        <f t="shared" si="81"/>
        <v>109.208098569748</v>
      </c>
      <c r="Q221" s="8">
        <f t="shared" si="82"/>
        <v>105.91715976331362</v>
      </c>
      <c r="R221" s="8">
        <f t="shared" si="84"/>
        <v>117.64073144496234</v>
      </c>
      <c r="S221" s="8">
        <f t="shared" si="85"/>
        <v>100.39786377756354</v>
      </c>
      <c r="T221" s="8">
        <f t="shared" si="86"/>
        <v>112.61276791357812</v>
      </c>
      <c r="U221" s="8">
        <f t="shared" si="87"/>
        <v>104.06976744186048</v>
      </c>
    </row>
    <row r="222" spans="1:21" x14ac:dyDescent="0.3">
      <c r="A222" s="7">
        <v>40851</v>
      </c>
      <c r="B222" s="8">
        <v>1633.5</v>
      </c>
      <c r="C222" s="8">
        <v>655.54</v>
      </c>
      <c r="D222" s="8">
        <v>1754.65</v>
      </c>
      <c r="E222" s="8">
        <v>3.56</v>
      </c>
      <c r="F222" s="8">
        <f t="shared" si="75"/>
        <v>90.323472491014655</v>
      </c>
      <c r="G222" s="8">
        <f t="shared" si="72"/>
        <v>87.615610799251527</v>
      </c>
      <c r="H222" s="8">
        <f t="shared" si="73"/>
        <v>99.365744542288425</v>
      </c>
      <c r="I222" s="8">
        <f t="shared" si="74"/>
        <v>88.33746898263027</v>
      </c>
      <c r="J222" s="8">
        <f t="shared" si="83"/>
        <v>-4.2669917708015852E-3</v>
      </c>
      <c r="K222" s="8">
        <f t="shared" si="76"/>
        <v>-8.3829962352736389E-4</v>
      </c>
      <c r="L222" s="8">
        <f t="shared" si="77"/>
        <v>-5.1989432028210622E-3</v>
      </c>
      <c r="M222" s="8">
        <f t="shared" si="78"/>
        <v>-5.5865921787709542E-3</v>
      </c>
      <c r="N222" s="8">
        <f t="shared" si="79"/>
        <v>113.29745176101764</v>
      </c>
      <c r="O222" s="8">
        <f t="shared" si="80"/>
        <v>112.31731345840829</v>
      </c>
      <c r="P222" s="8">
        <f t="shared" si="81"/>
        <v>108.6403318679958</v>
      </c>
      <c r="Q222" s="8">
        <f t="shared" si="82"/>
        <v>105.32544378698225</v>
      </c>
      <c r="R222" s="8">
        <f t="shared" si="84"/>
        <v>117.13875941197563</v>
      </c>
      <c r="S222" s="8">
        <f t="shared" si="85"/>
        <v>100.31370028615586</v>
      </c>
      <c r="T222" s="8">
        <f t="shared" si="86"/>
        <v>112.02730052928295</v>
      </c>
      <c r="U222" s="8">
        <f t="shared" si="87"/>
        <v>103.48837209302326</v>
      </c>
    </row>
    <row r="223" spans="1:21" x14ac:dyDescent="0.3">
      <c r="A223" s="7">
        <v>40854</v>
      </c>
      <c r="B223" s="8">
        <v>1658</v>
      </c>
      <c r="C223" s="8">
        <v>661.5</v>
      </c>
      <c r="D223" s="8">
        <v>1795.1</v>
      </c>
      <c r="E223" s="8">
        <v>3.54</v>
      </c>
      <c r="F223" s="8">
        <f t="shared" si="75"/>
        <v>91.67818634227261</v>
      </c>
      <c r="G223" s="8">
        <f t="shared" si="72"/>
        <v>88.412189254210091</v>
      </c>
      <c r="H223" s="8">
        <f t="shared" si="73"/>
        <v>101.65642608375569</v>
      </c>
      <c r="I223" s="8">
        <f t="shared" si="74"/>
        <v>87.84119106699751</v>
      </c>
      <c r="J223" s="8">
        <f t="shared" si="83"/>
        <v>1.499846954392409E-2</v>
      </c>
      <c r="K223" s="8">
        <f t="shared" si="76"/>
        <v>9.0917411599597837E-3</v>
      </c>
      <c r="L223" s="8">
        <f t="shared" si="77"/>
        <v>2.3053030518906798E-2</v>
      </c>
      <c r="M223" s="8">
        <f t="shared" si="78"/>
        <v>-5.6179775280898927E-3</v>
      </c>
      <c r="N223" s="8">
        <f t="shared" si="79"/>
        <v>114.99674014065945</v>
      </c>
      <c r="O223" s="8">
        <f t="shared" si="80"/>
        <v>113.33847340015421</v>
      </c>
      <c r="P223" s="8">
        <f t="shared" si="81"/>
        <v>111.14482075413288</v>
      </c>
      <c r="Q223" s="8">
        <f t="shared" si="82"/>
        <v>104.73372781065089</v>
      </c>
      <c r="R223" s="8">
        <f t="shared" si="84"/>
        <v>118.89566152742918</v>
      </c>
      <c r="S223" s="8">
        <f t="shared" si="85"/>
        <v>101.22572648395538</v>
      </c>
      <c r="T223" s="8">
        <f t="shared" si="86"/>
        <v>114.60986930733526</v>
      </c>
      <c r="U223" s="8">
        <f t="shared" si="87"/>
        <v>102.90697674418605</v>
      </c>
    </row>
    <row r="224" spans="1:21" x14ac:dyDescent="0.3">
      <c r="A224" s="7">
        <v>40855</v>
      </c>
      <c r="B224" s="8">
        <v>1661</v>
      </c>
      <c r="C224" s="8">
        <v>672</v>
      </c>
      <c r="D224" s="8">
        <v>1786.3</v>
      </c>
      <c r="E224" s="8">
        <v>3.53</v>
      </c>
      <c r="F224" s="8">
        <f t="shared" si="75"/>
        <v>91.844069670998067</v>
      </c>
      <c r="G224" s="8">
        <f t="shared" si="72"/>
        <v>89.815557337610258</v>
      </c>
      <c r="H224" s="8">
        <f t="shared" si="73"/>
        <v>101.15808250983946</v>
      </c>
      <c r="I224" s="8">
        <f t="shared" si="74"/>
        <v>87.59305210918113</v>
      </c>
      <c r="J224" s="8">
        <f t="shared" si="83"/>
        <v>1.8094089264173703E-3</v>
      </c>
      <c r="K224" s="8">
        <f t="shared" si="76"/>
        <v>1.5873015873015872E-2</v>
      </c>
      <c r="L224" s="8">
        <f t="shared" si="77"/>
        <v>-4.9022338588379224E-3</v>
      </c>
      <c r="M224" s="8">
        <f t="shared" si="78"/>
        <v>-2.8248587570622119E-3</v>
      </c>
      <c r="N224" s="8">
        <f t="shared" si="79"/>
        <v>115.20481626877887</v>
      </c>
      <c r="O224" s="8">
        <f t="shared" si="80"/>
        <v>115.13749678745823</v>
      </c>
      <c r="P224" s="8">
        <f t="shared" si="81"/>
        <v>110.59996285059751</v>
      </c>
      <c r="Q224" s="8">
        <f t="shared" si="82"/>
        <v>104.4378698224852</v>
      </c>
      <c r="R224" s="8">
        <f t="shared" si="84"/>
        <v>119.11079239870921</v>
      </c>
      <c r="S224" s="8">
        <f t="shared" si="85"/>
        <v>102.83248404719276</v>
      </c>
      <c r="T224" s="8">
        <f t="shared" si="86"/>
        <v>114.04802492545984</v>
      </c>
      <c r="U224" s="8">
        <f t="shared" si="87"/>
        <v>102.61627906976744</v>
      </c>
    </row>
    <row r="225" spans="1:21" x14ac:dyDescent="0.3">
      <c r="A225" s="7">
        <v>40856</v>
      </c>
      <c r="B225" s="8">
        <v>1627.5</v>
      </c>
      <c r="C225" s="8">
        <v>646.45000000000005</v>
      </c>
      <c r="D225" s="8">
        <v>1769.95</v>
      </c>
      <c r="E225" s="8">
        <v>3.45</v>
      </c>
      <c r="F225" s="8">
        <f t="shared" si="75"/>
        <v>89.991705833563728</v>
      </c>
      <c r="G225" s="8">
        <f t="shared" si="72"/>
        <v>86.400695001336544</v>
      </c>
      <c r="H225" s="8">
        <f t="shared" si="73"/>
        <v>100.23218280148372</v>
      </c>
      <c r="I225" s="8">
        <f t="shared" si="74"/>
        <v>85.607940446650119</v>
      </c>
      <c r="J225" s="8">
        <f t="shared" si="83"/>
        <v>-2.0168573148705599E-2</v>
      </c>
      <c r="K225" s="8">
        <f t="shared" si="76"/>
        <v>-3.8020833333333268E-2</v>
      </c>
      <c r="L225" s="8">
        <f t="shared" si="77"/>
        <v>-9.1529978167160658E-3</v>
      </c>
      <c r="M225" s="8">
        <f t="shared" si="78"/>
        <v>-2.2662889518413495E-2</v>
      </c>
      <c r="N225" s="8">
        <f t="shared" si="79"/>
        <v>112.88129950477881</v>
      </c>
      <c r="O225" s="8">
        <f t="shared" si="80"/>
        <v>110.7598732116851</v>
      </c>
      <c r="P225" s="8">
        <f t="shared" si="81"/>
        <v>109.58764163209709</v>
      </c>
      <c r="Q225" s="8">
        <f t="shared" si="82"/>
        <v>102.07100591715977</v>
      </c>
      <c r="R225" s="8">
        <f t="shared" si="84"/>
        <v>116.70849766941555</v>
      </c>
      <c r="S225" s="8">
        <f t="shared" si="85"/>
        <v>98.922707309981789</v>
      </c>
      <c r="T225" s="8">
        <f t="shared" si="86"/>
        <v>113.00414360231635</v>
      </c>
      <c r="U225" s="8">
        <f t="shared" si="87"/>
        <v>100.29069767441861</v>
      </c>
    </row>
    <row r="226" spans="1:21" x14ac:dyDescent="0.3">
      <c r="A226" s="7">
        <v>40857</v>
      </c>
      <c r="B226" s="8">
        <v>1621.75</v>
      </c>
      <c r="C226" s="8">
        <v>647.5</v>
      </c>
      <c r="D226" s="8">
        <v>1758.4</v>
      </c>
      <c r="E226" s="8">
        <v>3.38</v>
      </c>
      <c r="F226" s="8">
        <f t="shared" si="75"/>
        <v>89.67376278683993</v>
      </c>
      <c r="G226" s="8">
        <f t="shared" si="72"/>
        <v>86.541031809676554</v>
      </c>
      <c r="H226" s="8">
        <f t="shared" si="73"/>
        <v>99.578106860718634</v>
      </c>
      <c r="I226" s="8">
        <f t="shared" si="74"/>
        <v>83.870967741935473</v>
      </c>
      <c r="J226" s="8">
        <f t="shared" si="83"/>
        <v>-3.533026113671275E-3</v>
      </c>
      <c r="K226" s="8">
        <f t="shared" si="76"/>
        <v>1.6242555495397239E-3</v>
      </c>
      <c r="L226" s="8">
        <f t="shared" si="77"/>
        <v>-6.5256080680244945E-3</v>
      </c>
      <c r="M226" s="8">
        <f t="shared" si="78"/>
        <v>-2.028985507246385E-2</v>
      </c>
      <c r="N226" s="8">
        <f t="shared" si="79"/>
        <v>112.48248692588329</v>
      </c>
      <c r="O226" s="8">
        <f t="shared" si="80"/>
        <v>110.9397755504155</v>
      </c>
      <c r="P226" s="8">
        <f t="shared" si="81"/>
        <v>108.8725156337069</v>
      </c>
      <c r="Q226" s="8">
        <f t="shared" si="82"/>
        <v>100</v>
      </c>
      <c r="R226" s="8">
        <f t="shared" si="84"/>
        <v>116.29616349946217</v>
      </c>
      <c r="S226" s="8">
        <f t="shared" si="85"/>
        <v>99.083383066305529</v>
      </c>
      <c r="T226" s="8">
        <f t="shared" si="86"/>
        <v>112.26672285110486</v>
      </c>
      <c r="U226" s="8">
        <f t="shared" si="87"/>
        <v>98.255813953488371</v>
      </c>
    </row>
    <row r="227" spans="1:21" x14ac:dyDescent="0.3">
      <c r="A227" s="7">
        <v>40858</v>
      </c>
      <c r="B227" s="8">
        <v>1644.25</v>
      </c>
      <c r="C227" s="8">
        <v>658.8</v>
      </c>
      <c r="D227" s="8">
        <v>1788.68</v>
      </c>
      <c r="E227" s="8">
        <v>3.46</v>
      </c>
      <c r="F227" s="8">
        <f t="shared" si="75"/>
        <v>90.91788775228089</v>
      </c>
      <c r="G227" s="8">
        <f t="shared" si="75"/>
        <v>88.051323175621476</v>
      </c>
      <c r="H227" s="8">
        <f t="shared" ref="H227:H290" si="88">(D227/D$163)*100</f>
        <v>101.29286179460317</v>
      </c>
      <c r="I227" s="8">
        <f t="shared" ref="I227:I290" si="89">(E227/E$163)*100</f>
        <v>85.856079404466485</v>
      </c>
      <c r="J227" s="8">
        <f t="shared" si="83"/>
        <v>1.3873901649452751E-2</v>
      </c>
      <c r="K227" s="8">
        <f t="shared" si="76"/>
        <v>1.7451737451737382E-2</v>
      </c>
      <c r="L227" s="8">
        <f t="shared" si="77"/>
        <v>1.7220200181983607E-2</v>
      </c>
      <c r="M227" s="8">
        <f t="shared" si="78"/>
        <v>2.3668639053254458E-2</v>
      </c>
      <c r="N227" s="8">
        <f t="shared" si="79"/>
        <v>114.04305788677884</v>
      </c>
      <c r="O227" s="8">
        <f t="shared" si="80"/>
        <v>112.87586738627601</v>
      </c>
      <c r="P227" s="8">
        <f t="shared" si="81"/>
        <v>110.74732214723548</v>
      </c>
      <c r="Q227" s="8">
        <f t="shared" si="82"/>
        <v>102.36686390532546</v>
      </c>
      <c r="R227" s="8">
        <f t="shared" si="84"/>
        <v>117.90964503406238</v>
      </c>
      <c r="S227" s="8">
        <f t="shared" si="85"/>
        <v>100.81256025340861</v>
      </c>
      <c r="T227" s="8">
        <f t="shared" si="86"/>
        <v>114.19997829237616</v>
      </c>
      <c r="U227" s="8">
        <f t="shared" si="87"/>
        <v>100.58139534883721</v>
      </c>
    </row>
    <row r="228" spans="1:21" x14ac:dyDescent="0.3">
      <c r="A228" s="7">
        <v>40861</v>
      </c>
      <c r="B228" s="8">
        <v>1641.5</v>
      </c>
      <c r="C228" s="8">
        <v>664</v>
      </c>
      <c r="D228" s="8">
        <v>1780.43</v>
      </c>
      <c r="E228" s="8">
        <v>3.51</v>
      </c>
      <c r="F228" s="8">
        <f t="shared" si="75"/>
        <v>90.765828034282563</v>
      </c>
      <c r="G228" s="8">
        <f t="shared" si="75"/>
        <v>88.746324512162516</v>
      </c>
      <c r="H228" s="8">
        <f t="shared" si="88"/>
        <v>100.8256646940567</v>
      </c>
      <c r="I228" s="8">
        <f t="shared" si="89"/>
        <v>87.09677419354837</v>
      </c>
      <c r="J228" s="8">
        <f t="shared" si="83"/>
        <v>-1.6724950585373271E-3</v>
      </c>
      <c r="K228" s="8">
        <f t="shared" si="76"/>
        <v>7.8931390406800934E-3</v>
      </c>
      <c r="L228" s="8">
        <f t="shared" si="77"/>
        <v>-4.612339826016951E-3</v>
      </c>
      <c r="M228" s="8">
        <f t="shared" si="78"/>
        <v>1.4450867052023071E-2</v>
      </c>
      <c r="N228" s="8">
        <f t="shared" si="79"/>
        <v>113.85232143600273</v>
      </c>
      <c r="O228" s="8">
        <f t="shared" si="80"/>
        <v>113.76681230189327</v>
      </c>
      <c r="P228" s="8">
        <f t="shared" si="81"/>
        <v>110.23651786267106</v>
      </c>
      <c r="Q228" s="8">
        <f t="shared" si="82"/>
        <v>103.84615384615384</v>
      </c>
      <c r="R228" s="8">
        <f t="shared" si="84"/>
        <v>117.71244173538902</v>
      </c>
      <c r="S228" s="8">
        <f t="shared" si="85"/>
        <v>101.60828780853571</v>
      </c>
      <c r="T228" s="8">
        <f t="shared" si="86"/>
        <v>113.67324918436796</v>
      </c>
      <c r="U228" s="8">
        <f t="shared" si="87"/>
        <v>102.03488372093024</v>
      </c>
    </row>
    <row r="229" spans="1:21" x14ac:dyDescent="0.3">
      <c r="A229" s="7">
        <v>40862</v>
      </c>
      <c r="B229" s="8">
        <v>1640</v>
      </c>
      <c r="C229" s="8">
        <v>665.5</v>
      </c>
      <c r="D229" s="8">
        <v>1780.82</v>
      </c>
      <c r="E229" s="8">
        <v>3.48</v>
      </c>
      <c r="F229" s="8">
        <f t="shared" ref="F229:G292" si="90">(B229/B$163)*100</f>
        <v>90.682886369919828</v>
      </c>
      <c r="G229" s="8">
        <f t="shared" si="90"/>
        <v>88.946805666933969</v>
      </c>
      <c r="H229" s="8">
        <f t="shared" si="88"/>
        <v>100.84775037517343</v>
      </c>
      <c r="I229" s="8">
        <f t="shared" si="89"/>
        <v>86.352357320099244</v>
      </c>
      <c r="J229" s="8">
        <f t="shared" si="83"/>
        <v>-9.1379835516296074E-4</v>
      </c>
      <c r="K229" s="8">
        <f t="shared" si="76"/>
        <v>2.2590361445783132E-3</v>
      </c>
      <c r="L229" s="8">
        <f t="shared" si="77"/>
        <v>2.190482074554308E-4</v>
      </c>
      <c r="M229" s="8">
        <f t="shared" si="78"/>
        <v>-8.5470085470084924E-3</v>
      </c>
      <c r="N229" s="8">
        <f t="shared" si="79"/>
        <v>113.74828337194303</v>
      </c>
      <c r="O229" s="8">
        <f t="shared" si="80"/>
        <v>114.02381564293668</v>
      </c>
      <c r="P229" s="8">
        <f t="shared" si="81"/>
        <v>110.260664974305</v>
      </c>
      <c r="Q229" s="8">
        <f t="shared" si="82"/>
        <v>102.9585798816568</v>
      </c>
      <c r="R229" s="8">
        <f t="shared" si="84"/>
        <v>117.60487629974901</v>
      </c>
      <c r="S229" s="8">
        <f t="shared" si="85"/>
        <v>101.83782460328391</v>
      </c>
      <c r="T229" s="8">
        <f t="shared" si="86"/>
        <v>113.69814910583744</v>
      </c>
      <c r="U229" s="8">
        <f t="shared" si="87"/>
        <v>101.16279069767442</v>
      </c>
    </row>
    <row r="230" spans="1:21" x14ac:dyDescent="0.3">
      <c r="A230" s="7">
        <v>40863</v>
      </c>
      <c r="B230" s="8">
        <v>1619.75</v>
      </c>
      <c r="C230" s="8">
        <v>649.5</v>
      </c>
      <c r="D230" s="8">
        <v>1763.38</v>
      </c>
      <c r="E230" s="8">
        <v>3.5</v>
      </c>
      <c r="F230" s="8">
        <f t="shared" si="90"/>
        <v>89.56317390102295</v>
      </c>
      <c r="G230" s="8">
        <f t="shared" si="90"/>
        <v>86.808340016038485</v>
      </c>
      <c r="H230" s="8">
        <f t="shared" si="88"/>
        <v>99.860124019593982</v>
      </c>
      <c r="I230" s="8">
        <f t="shared" si="89"/>
        <v>86.848635235732004</v>
      </c>
      <c r="J230" s="8">
        <f t="shared" si="83"/>
        <v>-1.2347560975609757E-2</v>
      </c>
      <c r="K230" s="8">
        <f t="shared" si="76"/>
        <v>-2.404207362885049E-2</v>
      </c>
      <c r="L230" s="8">
        <f t="shared" si="77"/>
        <v>-9.7932413157982429E-3</v>
      </c>
      <c r="M230" s="8">
        <f t="shared" si="78"/>
        <v>5.7471264367816143E-3</v>
      </c>
      <c r="N230" s="8">
        <f t="shared" si="79"/>
        <v>112.343769507137</v>
      </c>
      <c r="O230" s="8">
        <f t="shared" si="80"/>
        <v>111.28244667180674</v>
      </c>
      <c r="P230" s="8">
        <f t="shared" si="81"/>
        <v>109.18085567457125</v>
      </c>
      <c r="Q230" s="8">
        <f t="shared" si="82"/>
        <v>103.55029585798816</v>
      </c>
      <c r="R230" s="8">
        <f t="shared" si="84"/>
        <v>116.15274291860882</v>
      </c>
      <c r="S230" s="8">
        <f t="shared" si="85"/>
        <v>99.38943212596979</v>
      </c>
      <c r="T230" s="8">
        <f t="shared" si="86"/>
        <v>112.58467569448436</v>
      </c>
      <c r="U230" s="8">
        <f t="shared" si="87"/>
        <v>101.74418604651163</v>
      </c>
    </row>
    <row r="231" spans="1:21" x14ac:dyDescent="0.3">
      <c r="A231" s="7">
        <v>40864</v>
      </c>
      <c r="B231" s="8">
        <v>1583.25</v>
      </c>
      <c r="C231" s="8">
        <v>607.9</v>
      </c>
      <c r="D231" s="8">
        <v>1721.78</v>
      </c>
      <c r="E231" s="8">
        <v>3.41</v>
      </c>
      <c r="F231" s="8">
        <f t="shared" si="90"/>
        <v>87.544926734863154</v>
      </c>
      <c r="G231" s="8">
        <f t="shared" si="90"/>
        <v>81.248329323710237</v>
      </c>
      <c r="H231" s="8">
        <f t="shared" si="88"/>
        <v>97.504318033808076</v>
      </c>
      <c r="I231" s="8">
        <f t="shared" si="89"/>
        <v>84.615384615384613</v>
      </c>
      <c r="J231" s="8">
        <f t="shared" si="83"/>
        <v>-2.2534341719401142E-2</v>
      </c>
      <c r="K231" s="8">
        <f t="shared" si="76"/>
        <v>-6.4049268668206344E-2</v>
      </c>
      <c r="L231" s="8">
        <f t="shared" si="77"/>
        <v>-2.3591058081638746E-2</v>
      </c>
      <c r="M231" s="8">
        <f t="shared" si="78"/>
        <v>-2.5714285714285672E-2</v>
      </c>
      <c r="N231" s="8">
        <f t="shared" si="79"/>
        <v>109.81217661501755</v>
      </c>
      <c r="O231" s="8">
        <f t="shared" si="80"/>
        <v>104.15488734686885</v>
      </c>
      <c r="P231" s="8">
        <f t="shared" si="81"/>
        <v>106.60516376694942</v>
      </c>
      <c r="Q231" s="8">
        <f t="shared" si="82"/>
        <v>100.88757396449705</v>
      </c>
      <c r="R231" s="8">
        <f t="shared" si="84"/>
        <v>113.53531731803514</v>
      </c>
      <c r="S231" s="8">
        <f t="shared" si="85"/>
        <v>93.023611684953096</v>
      </c>
      <c r="T231" s="8">
        <f t="shared" si="86"/>
        <v>109.92868407107332</v>
      </c>
      <c r="U231" s="8">
        <f t="shared" si="87"/>
        <v>99.1279069767442</v>
      </c>
    </row>
    <row r="232" spans="1:21" x14ac:dyDescent="0.3">
      <c r="A232" s="7">
        <v>40865</v>
      </c>
      <c r="B232" s="8">
        <v>1595</v>
      </c>
      <c r="C232" s="8">
        <v>603.5</v>
      </c>
      <c r="D232" s="8">
        <v>1723.95</v>
      </c>
      <c r="E232" s="8">
        <v>3.4</v>
      </c>
      <c r="F232" s="8">
        <f t="shared" si="90"/>
        <v>88.194636439037879</v>
      </c>
      <c r="G232" s="8">
        <f t="shared" si="90"/>
        <v>80.660251269713982</v>
      </c>
      <c r="H232" s="8">
        <f t="shared" si="88"/>
        <v>97.627205028739709</v>
      </c>
      <c r="I232" s="8">
        <f t="shared" si="89"/>
        <v>84.367245657568233</v>
      </c>
      <c r="J232" s="8">
        <f t="shared" si="83"/>
        <v>7.4214432338544131E-3</v>
      </c>
      <c r="K232" s="8">
        <f t="shared" si="76"/>
        <v>-7.238032571146533E-3</v>
      </c>
      <c r="L232" s="8">
        <f t="shared" si="77"/>
        <v>1.2603236185808134E-3</v>
      </c>
      <c r="M232" s="8">
        <f t="shared" si="78"/>
        <v>-2.9325513196481615E-3</v>
      </c>
      <c r="N232" s="8">
        <f t="shared" si="79"/>
        <v>110.6271414501519</v>
      </c>
      <c r="O232" s="8">
        <f t="shared" si="80"/>
        <v>103.40101087980811</v>
      </c>
      <c r="P232" s="8">
        <f t="shared" si="81"/>
        <v>106.73952077270758</v>
      </c>
      <c r="Q232" s="8">
        <f t="shared" si="82"/>
        <v>100.59171597633136</v>
      </c>
      <c r="R232" s="8">
        <f t="shared" si="84"/>
        <v>114.37791323054857</v>
      </c>
      <c r="S232" s="8">
        <f t="shared" si="85"/>
        <v>92.350303753691719</v>
      </c>
      <c r="T232" s="8">
        <f t="shared" si="86"/>
        <v>110.06722978796759</v>
      </c>
      <c r="U232" s="8">
        <f t="shared" si="87"/>
        <v>98.837209302325576</v>
      </c>
    </row>
    <row r="233" spans="1:21" x14ac:dyDescent="0.3">
      <c r="A233" s="7">
        <v>40868</v>
      </c>
      <c r="B233" s="8">
        <v>1548.75</v>
      </c>
      <c r="C233" s="8">
        <v>590.63</v>
      </c>
      <c r="D233" s="8">
        <v>1677.32</v>
      </c>
      <c r="E233" s="8">
        <v>3.3</v>
      </c>
      <c r="F233" s="8">
        <f t="shared" si="90"/>
        <v>85.637268454520324</v>
      </c>
      <c r="G233" s="8">
        <f t="shared" si="90"/>
        <v>78.940122961774918</v>
      </c>
      <c r="H233" s="8">
        <f t="shared" si="88"/>
        <v>94.986550386499431</v>
      </c>
      <c r="I233" s="8">
        <f t="shared" si="89"/>
        <v>81.885856079404462</v>
      </c>
      <c r="J233" s="8">
        <f t="shared" si="83"/>
        <v>-2.8996865203761754E-2</v>
      </c>
      <c r="K233" s="8">
        <f t="shared" si="76"/>
        <v>-2.1325600662800339E-2</v>
      </c>
      <c r="L233" s="8">
        <f t="shared" si="77"/>
        <v>-2.7048348269961487E-2</v>
      </c>
      <c r="M233" s="8">
        <f t="shared" si="78"/>
        <v>-2.941176470588238E-2</v>
      </c>
      <c r="N233" s="8">
        <f t="shared" si="79"/>
        <v>107.41930114164435</v>
      </c>
      <c r="O233" s="8">
        <f t="shared" si="80"/>
        <v>101.19592221365545</v>
      </c>
      <c r="P233" s="8">
        <f t="shared" si="81"/>
        <v>103.85239304067859</v>
      </c>
      <c r="Q233" s="8">
        <f t="shared" si="82"/>
        <v>97.633136094674555</v>
      </c>
      <c r="R233" s="8">
        <f t="shared" si="84"/>
        <v>111.06131229831482</v>
      </c>
      <c r="S233" s="8">
        <f t="shared" si="85"/>
        <v>90.380878054752174</v>
      </c>
      <c r="T233" s="8">
        <f t="shared" si="86"/>
        <v>107.09009302355277</v>
      </c>
      <c r="U233" s="8">
        <f t="shared" si="87"/>
        <v>95.930232558139522</v>
      </c>
    </row>
    <row r="234" spans="1:21" x14ac:dyDescent="0.3">
      <c r="A234" s="7">
        <v>40869</v>
      </c>
      <c r="B234" s="8">
        <v>1567</v>
      </c>
      <c r="C234" s="8">
        <v>604</v>
      </c>
      <c r="D234" s="8">
        <v>1699.82</v>
      </c>
      <c r="E234" s="8">
        <v>3.31</v>
      </c>
      <c r="F234" s="8">
        <f t="shared" si="90"/>
        <v>86.646392037600222</v>
      </c>
      <c r="G234" s="8">
        <f t="shared" si="90"/>
        <v>80.727078321304461</v>
      </c>
      <c r="H234" s="8">
        <f t="shared" si="88"/>
        <v>96.260724297080728</v>
      </c>
      <c r="I234" s="8">
        <f t="shared" si="89"/>
        <v>82.133995037220842</v>
      </c>
      <c r="J234" s="8">
        <f t="shared" si="83"/>
        <v>1.1783696529459242E-2</v>
      </c>
      <c r="K234" s="8">
        <f t="shared" si="76"/>
        <v>2.2636845402366972E-2</v>
      </c>
      <c r="L234" s="8">
        <f t="shared" si="77"/>
        <v>1.341425607516753E-2</v>
      </c>
      <c r="M234" s="8">
        <f t="shared" si="78"/>
        <v>3.0303030303031006E-3</v>
      </c>
      <c r="N234" s="8">
        <f t="shared" si="79"/>
        <v>108.68509758770408</v>
      </c>
      <c r="O234" s="8">
        <f t="shared" si="80"/>
        <v>103.48667866015593</v>
      </c>
      <c r="P234" s="8">
        <f t="shared" si="81"/>
        <v>105.2454956349452</v>
      </c>
      <c r="Q234" s="8">
        <f t="shared" si="82"/>
        <v>97.928994082840234</v>
      </c>
      <c r="R234" s="8">
        <f t="shared" si="84"/>
        <v>112.37002509860166</v>
      </c>
      <c r="S234" s="8">
        <f t="shared" si="85"/>
        <v>92.426816018607781</v>
      </c>
      <c r="T234" s="8">
        <f t="shared" si="86"/>
        <v>108.5266269544842</v>
      </c>
      <c r="U234" s="8">
        <f t="shared" si="87"/>
        <v>96.220930232558146</v>
      </c>
    </row>
    <row r="235" spans="1:21" x14ac:dyDescent="0.3">
      <c r="A235" s="7">
        <v>40870</v>
      </c>
      <c r="B235" s="8">
        <v>1547.75</v>
      </c>
      <c r="C235" s="8">
        <v>586</v>
      </c>
      <c r="D235" s="8">
        <v>1692.27</v>
      </c>
      <c r="E235" s="8">
        <v>3.27</v>
      </c>
      <c r="F235" s="8">
        <f t="shared" si="90"/>
        <v>85.581974011611834</v>
      </c>
      <c r="G235" s="8">
        <f t="shared" si="90"/>
        <v>78.321304464047032</v>
      </c>
      <c r="H235" s="8">
        <f t="shared" si="88"/>
        <v>95.833168162641229</v>
      </c>
      <c r="I235" s="8">
        <f t="shared" si="89"/>
        <v>81.141439205955336</v>
      </c>
      <c r="J235" s="8">
        <f t="shared" si="83"/>
        <v>-1.2284620293554562E-2</v>
      </c>
      <c r="K235" s="8">
        <f t="shared" si="76"/>
        <v>-2.9801324503311258E-2</v>
      </c>
      <c r="L235" s="8">
        <f t="shared" si="77"/>
        <v>-4.441646762598366E-3</v>
      </c>
      <c r="M235" s="8">
        <f t="shared" si="78"/>
        <v>-1.2084592145015116E-2</v>
      </c>
      <c r="N235" s="8">
        <f t="shared" si="79"/>
        <v>107.34994243227123</v>
      </c>
      <c r="O235" s="8">
        <f t="shared" si="80"/>
        <v>100.40263856763471</v>
      </c>
      <c r="P235" s="8">
        <f t="shared" si="81"/>
        <v>104.7780323199802</v>
      </c>
      <c r="Q235" s="8">
        <f t="shared" si="82"/>
        <v>96.745562130177518</v>
      </c>
      <c r="R235" s="8">
        <f t="shared" si="84"/>
        <v>110.98960200788812</v>
      </c>
      <c r="S235" s="8">
        <f t="shared" si="85"/>
        <v>89.672374481629404</v>
      </c>
      <c r="T235" s="8">
        <f t="shared" si="86"/>
        <v>108.04459001321611</v>
      </c>
      <c r="U235" s="8">
        <f t="shared" si="87"/>
        <v>95.058139534883722</v>
      </c>
    </row>
    <row r="236" spans="1:21" x14ac:dyDescent="0.3">
      <c r="A236" s="7">
        <v>40871</v>
      </c>
      <c r="B236" s="8">
        <v>1542</v>
      </c>
      <c r="C236" s="8">
        <v>578.15</v>
      </c>
      <c r="D236" s="8">
        <v>1694.32</v>
      </c>
      <c r="E236" s="8">
        <v>3.28</v>
      </c>
      <c r="F236" s="8">
        <f t="shared" si="90"/>
        <v>85.264030964888022</v>
      </c>
      <c r="G236" s="8">
        <f t="shared" si="90"/>
        <v>77.272119754076442</v>
      </c>
      <c r="H236" s="8">
        <f t="shared" si="88"/>
        <v>95.949259563383066</v>
      </c>
      <c r="I236" s="8">
        <f t="shared" si="89"/>
        <v>81.389578163771702</v>
      </c>
      <c r="J236" s="8">
        <f t="shared" si="83"/>
        <v>-3.7150702632854143E-3</v>
      </c>
      <c r="K236" s="8">
        <f t="shared" si="76"/>
        <v>-1.3395904436860107E-2</v>
      </c>
      <c r="L236" s="8">
        <f t="shared" si="77"/>
        <v>1.2113906173364501E-3</v>
      </c>
      <c r="M236" s="8">
        <f t="shared" si="78"/>
        <v>3.0581039755351032E-3</v>
      </c>
      <c r="N236" s="8">
        <f t="shared" si="79"/>
        <v>106.95112985337569</v>
      </c>
      <c r="O236" s="8">
        <f t="shared" si="80"/>
        <v>99.057654416174074</v>
      </c>
      <c r="P236" s="8">
        <f t="shared" si="81"/>
        <v>104.90495944523559</v>
      </c>
      <c r="Q236" s="8">
        <f t="shared" si="82"/>
        <v>97.041420118343197</v>
      </c>
      <c r="R236" s="8">
        <f t="shared" si="84"/>
        <v>110.57726783793473</v>
      </c>
      <c r="S236" s="8">
        <f t="shared" si="85"/>
        <v>88.471131922447171</v>
      </c>
      <c r="T236" s="8">
        <f t="shared" si="86"/>
        <v>108.17547421581209</v>
      </c>
      <c r="U236" s="8">
        <f t="shared" si="87"/>
        <v>95.348837209302317</v>
      </c>
    </row>
    <row r="237" spans="1:21" x14ac:dyDescent="0.3">
      <c r="A237" s="7">
        <v>40872</v>
      </c>
      <c r="B237" s="8">
        <v>1530.5</v>
      </c>
      <c r="C237" s="8">
        <v>565.75</v>
      </c>
      <c r="D237" s="8">
        <v>1683.53</v>
      </c>
      <c r="E237" s="8">
        <v>3.27</v>
      </c>
      <c r="F237" s="8">
        <f t="shared" si="90"/>
        <v>84.628144871440426</v>
      </c>
      <c r="G237" s="8">
        <f t="shared" si="90"/>
        <v>75.614808874632445</v>
      </c>
      <c r="H237" s="8">
        <f t="shared" si="88"/>
        <v>95.338222385819861</v>
      </c>
      <c r="I237" s="8">
        <f t="shared" si="89"/>
        <v>81.141439205955336</v>
      </c>
      <c r="J237" s="8">
        <f t="shared" si="83"/>
        <v>-7.4578469520103765E-3</v>
      </c>
      <c r="K237" s="8">
        <f t="shared" si="76"/>
        <v>-2.1447721179624627E-2</v>
      </c>
      <c r="L237" s="8">
        <f t="shared" si="77"/>
        <v>-6.3683365597997808E-3</v>
      </c>
      <c r="M237" s="8">
        <f t="shared" si="78"/>
        <v>-3.0487804878048131E-3</v>
      </c>
      <c r="N237" s="8">
        <f t="shared" si="79"/>
        <v>106.15350469558462</v>
      </c>
      <c r="O237" s="8">
        <f t="shared" si="80"/>
        <v>96.93309346354836</v>
      </c>
      <c r="P237" s="8">
        <f t="shared" si="81"/>
        <v>104.2368893566962</v>
      </c>
      <c r="Q237" s="8">
        <f t="shared" si="82"/>
        <v>96.745562130177518</v>
      </c>
      <c r="R237" s="8">
        <f t="shared" si="84"/>
        <v>109.75259949802796</v>
      </c>
      <c r="S237" s="8">
        <f t="shared" si="85"/>
        <v>86.573627752528722</v>
      </c>
      <c r="T237" s="8">
        <f t="shared" si="86"/>
        <v>107.48657638848984</v>
      </c>
      <c r="U237" s="8">
        <f t="shared" si="87"/>
        <v>95.058139534883722</v>
      </c>
    </row>
    <row r="238" spans="1:21" x14ac:dyDescent="0.3">
      <c r="A238" s="7">
        <v>40875</v>
      </c>
      <c r="B238" s="8">
        <v>1543.63</v>
      </c>
      <c r="C238" s="8">
        <v>576.23</v>
      </c>
      <c r="D238" s="8">
        <v>1712.35</v>
      </c>
      <c r="E238" s="8">
        <v>3.39</v>
      </c>
      <c r="F238" s="8">
        <f t="shared" si="90"/>
        <v>85.354160906828866</v>
      </c>
      <c r="G238" s="8">
        <f t="shared" si="90"/>
        <v>77.015503875968989</v>
      </c>
      <c r="H238" s="8">
        <f t="shared" si="88"/>
        <v>96.97029759039556</v>
      </c>
      <c r="I238" s="8">
        <f t="shared" si="89"/>
        <v>84.119106699751853</v>
      </c>
      <c r="J238" s="8">
        <f t="shared" si="83"/>
        <v>8.5788957856910222E-3</v>
      </c>
      <c r="K238" s="8">
        <f t="shared" si="76"/>
        <v>1.8524083075563445E-2</v>
      </c>
      <c r="L238" s="8">
        <f t="shared" si="77"/>
        <v>1.7118792061917482E-2</v>
      </c>
      <c r="M238" s="8">
        <f t="shared" si="78"/>
        <v>3.6697247706422048E-2</v>
      </c>
      <c r="N238" s="8">
        <f t="shared" si="79"/>
        <v>107.06418454965392</v>
      </c>
      <c r="O238" s="8">
        <f t="shared" si="80"/>
        <v>98.728690139638488</v>
      </c>
      <c r="P238" s="8">
        <f t="shared" si="81"/>
        <v>106.02129899077457</v>
      </c>
      <c r="Q238" s="8">
        <f t="shared" si="82"/>
        <v>100.29585798816569</v>
      </c>
      <c r="R238" s="8">
        <f t="shared" si="84"/>
        <v>110.69415561133023</v>
      </c>
      <c r="S238" s="8">
        <f t="shared" si="85"/>
        <v>88.177324825169478</v>
      </c>
      <c r="T238" s="8">
        <f t="shared" si="86"/>
        <v>109.32661673913182</v>
      </c>
      <c r="U238" s="8">
        <f t="shared" si="87"/>
        <v>98.54651162790698</v>
      </c>
    </row>
    <row r="239" spans="1:21" x14ac:dyDescent="0.3">
      <c r="A239" s="7">
        <v>40876</v>
      </c>
      <c r="B239" s="8">
        <v>1536.25</v>
      </c>
      <c r="C239" s="8">
        <v>585.59</v>
      </c>
      <c r="D239" s="8">
        <v>1715.72</v>
      </c>
      <c r="E239" s="8">
        <v>3.39</v>
      </c>
      <c r="F239" s="8">
        <f t="shared" si="90"/>
        <v>84.946087918164224</v>
      </c>
      <c r="G239" s="8">
        <f t="shared" si="90"/>
        <v>78.266506281742849</v>
      </c>
      <c r="H239" s="8">
        <f t="shared" si="88"/>
        <v>97.161140527224859</v>
      </c>
      <c r="I239" s="8">
        <f t="shared" si="89"/>
        <v>84.119106699751853</v>
      </c>
      <c r="J239" s="8">
        <f t="shared" si="83"/>
        <v>-4.780938437319894E-3</v>
      </c>
      <c r="K239" s="8">
        <f t="shared" ref="K239:K302" si="91">(C239-C238)/C238</f>
        <v>1.6243513874668124E-2</v>
      </c>
      <c r="L239" s="8">
        <f t="shared" ref="L239:L302" si="92">(D239-D238)/D238</f>
        <v>1.9680555961106776E-3</v>
      </c>
      <c r="M239" s="8">
        <f t="shared" ref="M239:M302" si="93">(E239-E238)/E238</f>
        <v>0</v>
      </c>
      <c r="N239" s="8">
        <f t="shared" si="79"/>
        <v>106.55231727448016</v>
      </c>
      <c r="O239" s="8">
        <f t="shared" si="80"/>
        <v>100.33239098774951</v>
      </c>
      <c r="P239" s="8">
        <f t="shared" si="81"/>
        <v>106.22995480156028</v>
      </c>
      <c r="Q239" s="8">
        <f t="shared" si="82"/>
        <v>100.29585798816569</v>
      </c>
      <c r="R239" s="8">
        <f t="shared" si="84"/>
        <v>110.16493366798134</v>
      </c>
      <c r="S239" s="8">
        <f t="shared" si="85"/>
        <v>89.609634424398237</v>
      </c>
      <c r="T239" s="8">
        <f t="shared" si="86"/>
        <v>109.54177759900912</v>
      </c>
      <c r="U239" s="8">
        <f t="shared" si="87"/>
        <v>98.54651162790698</v>
      </c>
    </row>
    <row r="240" spans="1:21" x14ac:dyDescent="0.3">
      <c r="A240" s="7">
        <v>40877</v>
      </c>
      <c r="B240" s="8">
        <v>1559</v>
      </c>
      <c r="C240" s="8">
        <v>612</v>
      </c>
      <c r="D240" s="8">
        <v>1746.38</v>
      </c>
      <c r="E240" s="8">
        <v>3.56</v>
      </c>
      <c r="F240" s="8">
        <f t="shared" si="90"/>
        <v>86.204036494332314</v>
      </c>
      <c r="G240" s="8">
        <f t="shared" si="90"/>
        <v>81.796311146752203</v>
      </c>
      <c r="H240" s="8">
        <f t="shared" si="88"/>
        <v>98.897414842710319</v>
      </c>
      <c r="I240" s="8">
        <f t="shared" si="89"/>
        <v>88.33746898263027</v>
      </c>
      <c r="J240" s="8">
        <f t="shared" si="83"/>
        <v>1.4808787632221317E-2</v>
      </c>
      <c r="K240" s="8">
        <f t="shared" si="91"/>
        <v>4.5099813862941589E-2</v>
      </c>
      <c r="L240" s="8">
        <f t="shared" si="92"/>
        <v>1.7870048725899378E-2</v>
      </c>
      <c r="M240" s="8">
        <f t="shared" si="93"/>
        <v>5.014749262536871E-2</v>
      </c>
      <c r="N240" s="8">
        <f t="shared" si="79"/>
        <v>108.13022791271901</v>
      </c>
      <c r="O240" s="8">
        <f t="shared" si="80"/>
        <v>104.8573631457209</v>
      </c>
      <c r="P240" s="8">
        <f t="shared" si="81"/>
        <v>108.12828927001425</v>
      </c>
      <c r="Q240" s="8">
        <f t="shared" si="82"/>
        <v>105.32544378698225</v>
      </c>
      <c r="R240" s="8">
        <f t="shared" si="84"/>
        <v>111.79634277518824</v>
      </c>
      <c r="S240" s="8">
        <f t="shared" si="85"/>
        <v>93.651012257264838</v>
      </c>
      <c r="T240" s="8">
        <f t="shared" si="86"/>
        <v>111.49929450222504</v>
      </c>
      <c r="U240" s="8">
        <f t="shared" si="87"/>
        <v>103.48837209302326</v>
      </c>
    </row>
    <row r="241" spans="1:21" x14ac:dyDescent="0.3">
      <c r="A241" s="7">
        <v>40878</v>
      </c>
      <c r="B241" s="8">
        <v>1560.5</v>
      </c>
      <c r="C241" s="8">
        <v>631</v>
      </c>
      <c r="D241" s="8">
        <v>1744.82</v>
      </c>
      <c r="E241" s="8">
        <v>3.52</v>
      </c>
      <c r="F241" s="8">
        <f t="shared" si="90"/>
        <v>86.28697815869505</v>
      </c>
      <c r="G241" s="8">
        <f t="shared" si="90"/>
        <v>84.335739107190591</v>
      </c>
      <c r="H241" s="8">
        <f t="shared" si="88"/>
        <v>98.809072118243336</v>
      </c>
      <c r="I241" s="8">
        <f t="shared" si="89"/>
        <v>87.34491315136475</v>
      </c>
      <c r="J241" s="8">
        <f t="shared" si="83"/>
        <v>9.6215522771007055E-4</v>
      </c>
      <c r="K241" s="8">
        <f t="shared" si="91"/>
        <v>3.1045751633986929E-2</v>
      </c>
      <c r="L241" s="8">
        <f t="shared" si="92"/>
        <v>-8.9327637742082065E-4</v>
      </c>
      <c r="M241" s="8">
        <f t="shared" si="93"/>
        <v>-1.1235955056179785E-2</v>
      </c>
      <c r="N241" s="8">
        <f t="shared" si="79"/>
        <v>108.2342659767787</v>
      </c>
      <c r="O241" s="8">
        <f t="shared" si="80"/>
        <v>108.11273879893773</v>
      </c>
      <c r="P241" s="8">
        <f t="shared" si="81"/>
        <v>108.03170082347842</v>
      </c>
      <c r="Q241" s="8">
        <f t="shared" si="82"/>
        <v>104.14201183431953</v>
      </c>
      <c r="R241" s="8">
        <f t="shared" si="84"/>
        <v>111.90390821082825</v>
      </c>
      <c r="S241" s="8">
        <f t="shared" si="85"/>
        <v>96.558478324075352</v>
      </c>
      <c r="T241" s="8">
        <f t="shared" si="86"/>
        <v>111.39969481634711</v>
      </c>
      <c r="U241" s="8">
        <f t="shared" si="87"/>
        <v>102.32558139534885</v>
      </c>
    </row>
    <row r="242" spans="1:21" x14ac:dyDescent="0.3">
      <c r="A242" s="7">
        <v>40879</v>
      </c>
      <c r="B242" s="8">
        <v>1548</v>
      </c>
      <c r="C242" s="8">
        <v>641.1</v>
      </c>
      <c r="D242" s="8">
        <v>1746.75</v>
      </c>
      <c r="E242" s="8">
        <v>3.57</v>
      </c>
      <c r="F242" s="8">
        <f t="shared" si="90"/>
        <v>85.595797622338949</v>
      </c>
      <c r="G242" s="8">
        <f t="shared" si="90"/>
        <v>85.685645549318352</v>
      </c>
      <c r="H242" s="8">
        <f t="shared" si="88"/>
        <v>98.918367924795419</v>
      </c>
      <c r="I242" s="8">
        <f t="shared" si="89"/>
        <v>88.585607940446636</v>
      </c>
      <c r="J242" s="8">
        <f t="shared" si="83"/>
        <v>-8.0102531239987177E-3</v>
      </c>
      <c r="K242" s="8">
        <f t="shared" si="91"/>
        <v>1.6006339144215568E-2</v>
      </c>
      <c r="L242" s="8">
        <f t="shared" si="92"/>
        <v>1.10613129147996E-3</v>
      </c>
      <c r="M242" s="8">
        <f t="shared" si="93"/>
        <v>1.4204545454545404E-2</v>
      </c>
      <c r="N242" s="8">
        <f t="shared" si="79"/>
        <v>107.36728210961451</v>
      </c>
      <c r="O242" s="8">
        <f t="shared" si="80"/>
        <v>109.84322796196351</v>
      </c>
      <c r="P242" s="8">
        <f t="shared" si="81"/>
        <v>108.15119806823108</v>
      </c>
      <c r="Q242" s="8">
        <f t="shared" si="82"/>
        <v>105.62130177514793</v>
      </c>
      <c r="R242" s="8">
        <f t="shared" si="84"/>
        <v>111.0075295804948</v>
      </c>
      <c r="S242" s="8">
        <f t="shared" si="85"/>
        <v>98.104026075379892</v>
      </c>
      <c r="T242" s="8">
        <f t="shared" si="86"/>
        <v>111.52291750464481</v>
      </c>
      <c r="U242" s="8">
        <f t="shared" si="87"/>
        <v>103.77906976744187</v>
      </c>
    </row>
    <row r="243" spans="1:21" x14ac:dyDescent="0.3">
      <c r="A243" s="7">
        <v>40882</v>
      </c>
      <c r="B243" s="8">
        <v>1520.5</v>
      </c>
      <c r="C243" s="8">
        <v>633.5</v>
      </c>
      <c r="D243" s="8">
        <v>1723</v>
      </c>
      <c r="E243" s="8">
        <v>3.59</v>
      </c>
      <c r="F243" s="8">
        <f t="shared" si="90"/>
        <v>84.075200442355552</v>
      </c>
      <c r="G243" s="8">
        <f t="shared" si="90"/>
        <v>84.669874365143002</v>
      </c>
      <c r="H243" s="8">
        <f t="shared" si="88"/>
        <v>97.57340657473739</v>
      </c>
      <c r="I243" s="8">
        <f t="shared" si="89"/>
        <v>89.081885856079396</v>
      </c>
      <c r="J243" s="8">
        <f t="shared" si="83"/>
        <v>-1.776485788113695E-2</v>
      </c>
      <c r="K243" s="8">
        <f t="shared" si="91"/>
        <v>-1.1854624863515868E-2</v>
      </c>
      <c r="L243" s="8">
        <f t="shared" si="92"/>
        <v>-1.3596679547731501E-2</v>
      </c>
      <c r="M243" s="8">
        <f t="shared" si="93"/>
        <v>5.6022408963585487E-3</v>
      </c>
      <c r="N243" s="8">
        <f t="shared" si="79"/>
        <v>105.45991760185328</v>
      </c>
      <c r="O243" s="8">
        <f t="shared" si="80"/>
        <v>108.54107770067678</v>
      </c>
      <c r="P243" s="8">
        <f t="shared" si="81"/>
        <v>106.6807008853941</v>
      </c>
      <c r="Q243" s="8">
        <f t="shared" si="82"/>
        <v>106.21301775147928</v>
      </c>
      <c r="R243" s="8">
        <f t="shared" si="84"/>
        <v>109.0354965937612</v>
      </c>
      <c r="S243" s="8">
        <f t="shared" si="85"/>
        <v>96.941039648655675</v>
      </c>
      <c r="T243" s="8">
        <f t="shared" si="86"/>
        <v>110.00657613310605</v>
      </c>
      <c r="U243" s="8">
        <f t="shared" si="87"/>
        <v>104.36046511627907</v>
      </c>
    </row>
    <row r="244" spans="1:21" x14ac:dyDescent="0.3">
      <c r="A244" s="7">
        <v>40883</v>
      </c>
      <c r="B244" s="8">
        <v>1524.5</v>
      </c>
      <c r="C244" s="8">
        <v>670.5</v>
      </c>
      <c r="D244" s="8">
        <v>1728.2</v>
      </c>
      <c r="E244" s="8">
        <v>3.54</v>
      </c>
      <c r="F244" s="8">
        <f t="shared" si="90"/>
        <v>84.296378213989499</v>
      </c>
      <c r="G244" s="8">
        <f t="shared" si="90"/>
        <v>89.615076182838806</v>
      </c>
      <c r="H244" s="8">
        <f t="shared" si="88"/>
        <v>97.867882322960625</v>
      </c>
      <c r="I244" s="8">
        <f t="shared" si="89"/>
        <v>87.84119106699751</v>
      </c>
      <c r="J244" s="8">
        <f t="shared" si="83"/>
        <v>2.6307135810588623E-3</v>
      </c>
      <c r="K244" s="8">
        <f t="shared" si="91"/>
        <v>5.8405682715074979E-2</v>
      </c>
      <c r="L244" s="8">
        <f t="shared" si="92"/>
        <v>3.0179918746372869E-3</v>
      </c>
      <c r="M244" s="8">
        <f t="shared" si="93"/>
        <v>-1.392757660167126E-2</v>
      </c>
      <c r="N244" s="8">
        <f t="shared" si="79"/>
        <v>105.73735243934581</v>
      </c>
      <c r="O244" s="8">
        <f t="shared" si="80"/>
        <v>114.8804934464148</v>
      </c>
      <c r="P244" s="8">
        <f t="shared" si="81"/>
        <v>107.00266237384683</v>
      </c>
      <c r="Q244" s="8">
        <f t="shared" si="82"/>
        <v>104.73372781065089</v>
      </c>
      <c r="R244" s="8">
        <f t="shared" si="84"/>
        <v>109.32233775546791</v>
      </c>
      <c r="S244" s="8">
        <f t="shared" si="85"/>
        <v>102.60294725244457</v>
      </c>
      <c r="T244" s="8">
        <f t="shared" si="86"/>
        <v>110.33857508603242</v>
      </c>
      <c r="U244" s="8">
        <f t="shared" si="87"/>
        <v>102.90697674418605</v>
      </c>
    </row>
    <row r="245" spans="1:21" x14ac:dyDescent="0.3">
      <c r="A245" s="7">
        <v>40884</v>
      </c>
      <c r="B245" s="8">
        <v>1526.5</v>
      </c>
      <c r="C245" s="8">
        <v>677.65</v>
      </c>
      <c r="D245" s="8">
        <v>1741.8</v>
      </c>
      <c r="E245" s="8">
        <v>3.53</v>
      </c>
      <c r="F245" s="8">
        <f t="shared" si="90"/>
        <v>84.406967099806479</v>
      </c>
      <c r="G245" s="8">
        <f t="shared" si="90"/>
        <v>90.570703020582727</v>
      </c>
      <c r="H245" s="8">
        <f t="shared" si="88"/>
        <v>98.638049664467545</v>
      </c>
      <c r="I245" s="8">
        <f t="shared" si="89"/>
        <v>87.59305210918113</v>
      </c>
      <c r="J245" s="8">
        <f t="shared" si="83"/>
        <v>1.3119055428009183E-3</v>
      </c>
      <c r="K245" s="8">
        <f t="shared" si="91"/>
        <v>1.06636838180462E-2</v>
      </c>
      <c r="L245" s="8">
        <f t="shared" si="92"/>
        <v>7.8694595532923899E-3</v>
      </c>
      <c r="M245" s="8">
        <f t="shared" si="93"/>
        <v>-2.8248587570622119E-3</v>
      </c>
      <c r="N245" s="8">
        <f t="shared" si="79"/>
        <v>105.87606985809208</v>
      </c>
      <c r="O245" s="8">
        <f t="shared" si="80"/>
        <v>116.10554270538852</v>
      </c>
      <c r="P245" s="8">
        <f t="shared" si="81"/>
        <v>107.84471549749242</v>
      </c>
      <c r="Q245" s="8">
        <f t="shared" si="82"/>
        <v>104.4378698224852</v>
      </c>
      <c r="R245" s="8">
        <f t="shared" si="84"/>
        <v>109.46575833632126</v>
      </c>
      <c r="S245" s="8">
        <f t="shared" si="85"/>
        <v>103.69707264074431</v>
      </c>
      <c r="T245" s="8">
        <f t="shared" si="86"/>
        <v>111.20688003983987</v>
      </c>
      <c r="U245" s="8">
        <f t="shared" si="87"/>
        <v>102.61627906976744</v>
      </c>
    </row>
    <row r="246" spans="1:21" x14ac:dyDescent="0.3">
      <c r="A246" s="7">
        <v>40885</v>
      </c>
      <c r="B246" s="8">
        <v>1494</v>
      </c>
      <c r="C246" s="8">
        <v>673</v>
      </c>
      <c r="D246" s="8">
        <v>1708.38</v>
      </c>
      <c r="E246" s="8">
        <v>3.49</v>
      </c>
      <c r="F246" s="8">
        <f t="shared" si="90"/>
        <v>82.609897705280616</v>
      </c>
      <c r="G246" s="8">
        <f t="shared" si="90"/>
        <v>89.949211440791217</v>
      </c>
      <c r="H246" s="8">
        <f t="shared" si="88"/>
        <v>96.745476682617451</v>
      </c>
      <c r="I246" s="8">
        <f t="shared" si="89"/>
        <v>86.600496277915624</v>
      </c>
      <c r="J246" s="8">
        <f t="shared" si="83"/>
        <v>-2.1290533901080905E-2</v>
      </c>
      <c r="K246" s="8">
        <f t="shared" si="91"/>
        <v>-6.8619493839002102E-3</v>
      </c>
      <c r="L246" s="8">
        <f t="shared" si="92"/>
        <v>-1.9187047881501808E-2</v>
      </c>
      <c r="M246" s="8">
        <f t="shared" si="93"/>
        <v>-1.1331444759206683E-2</v>
      </c>
      <c r="N246" s="8">
        <f t="shared" si="79"/>
        <v>103.62191180346517</v>
      </c>
      <c r="O246" s="8">
        <f t="shared" si="80"/>
        <v>115.30883234815386</v>
      </c>
      <c r="P246" s="8">
        <f t="shared" si="81"/>
        <v>105.77549377747508</v>
      </c>
      <c r="Q246" s="8">
        <f t="shared" si="82"/>
        <v>103.2544378698225</v>
      </c>
      <c r="R246" s="8">
        <f t="shared" si="84"/>
        <v>107.13517389745428</v>
      </c>
      <c r="S246" s="8">
        <f t="shared" si="85"/>
        <v>102.98550857702489</v>
      </c>
      <c r="T246" s="8">
        <f t="shared" si="86"/>
        <v>109.07314830776305</v>
      </c>
      <c r="U246" s="8">
        <f t="shared" si="87"/>
        <v>101.45348837209302</v>
      </c>
    </row>
    <row r="247" spans="1:21" x14ac:dyDescent="0.3">
      <c r="A247" s="7">
        <v>40886</v>
      </c>
      <c r="B247" s="8">
        <v>1514.5</v>
      </c>
      <c r="C247" s="8">
        <v>684.94</v>
      </c>
      <c r="D247" s="8">
        <v>1711.6</v>
      </c>
      <c r="E247" s="8">
        <v>3.53</v>
      </c>
      <c r="F247" s="8">
        <f t="shared" si="90"/>
        <v>83.743433784904624</v>
      </c>
      <c r="G247" s="8">
        <f t="shared" si="90"/>
        <v>91.545041432771995</v>
      </c>
      <c r="H247" s="8">
        <f t="shared" si="88"/>
        <v>96.927825126709521</v>
      </c>
      <c r="I247" s="8">
        <f t="shared" si="89"/>
        <v>87.59305210918113</v>
      </c>
      <c r="J247" s="8">
        <f t="shared" si="83"/>
        <v>1.3721552878179385E-2</v>
      </c>
      <c r="K247" s="8">
        <f t="shared" si="91"/>
        <v>1.77414561664191E-2</v>
      </c>
      <c r="L247" s="8">
        <f t="shared" si="92"/>
        <v>1.884826560835294E-3</v>
      </c>
      <c r="M247" s="8">
        <f t="shared" si="93"/>
        <v>1.1461318051575813E-2</v>
      </c>
      <c r="N247" s="8">
        <f t="shared" si="79"/>
        <v>105.04376534561446</v>
      </c>
      <c r="O247" s="8">
        <f t="shared" si="80"/>
        <v>117.3545789428596</v>
      </c>
      <c r="P247" s="8">
        <f t="shared" si="81"/>
        <v>105.97486223763235</v>
      </c>
      <c r="Q247" s="8">
        <f t="shared" si="82"/>
        <v>104.4378698224852</v>
      </c>
      <c r="R247" s="8">
        <f t="shared" si="84"/>
        <v>108.60523485120115</v>
      </c>
      <c r="S247" s="8">
        <f t="shared" si="85"/>
        <v>104.81262146322057</v>
      </c>
      <c r="T247" s="8">
        <f t="shared" si="86"/>
        <v>109.27873227476744</v>
      </c>
      <c r="U247" s="8">
        <f t="shared" si="87"/>
        <v>102.61627906976744</v>
      </c>
    </row>
    <row r="248" spans="1:21" x14ac:dyDescent="0.3">
      <c r="A248" s="7">
        <v>40889</v>
      </c>
      <c r="B248" s="8">
        <v>1487</v>
      </c>
      <c r="C248" s="8">
        <v>660</v>
      </c>
      <c r="D248" s="8">
        <v>1666.57</v>
      </c>
      <c r="E248" s="8">
        <v>3.44</v>
      </c>
      <c r="F248" s="8">
        <f t="shared" si="90"/>
        <v>82.222836604921199</v>
      </c>
      <c r="G248" s="8">
        <f t="shared" si="90"/>
        <v>88.211708099438653</v>
      </c>
      <c r="H248" s="8">
        <f t="shared" si="88"/>
        <v>94.377778406999468</v>
      </c>
      <c r="I248" s="8">
        <f t="shared" si="89"/>
        <v>85.359801488833739</v>
      </c>
      <c r="J248" s="8">
        <f t="shared" si="83"/>
        <v>-1.8157807857378673E-2</v>
      </c>
      <c r="K248" s="8">
        <f t="shared" si="91"/>
        <v>-3.6411948491838778E-2</v>
      </c>
      <c r="L248" s="8">
        <f t="shared" si="92"/>
        <v>-2.6308716989950909E-2</v>
      </c>
      <c r="M248" s="8">
        <f t="shared" si="93"/>
        <v>-2.5495750708215258E-2</v>
      </c>
      <c r="N248" s="8">
        <f t="shared" si="79"/>
        <v>103.1364008378532</v>
      </c>
      <c r="O248" s="8">
        <f t="shared" si="80"/>
        <v>113.08147005911079</v>
      </c>
      <c r="P248" s="8">
        <f t="shared" si="81"/>
        <v>103.18679957897344</v>
      </c>
      <c r="Q248" s="8">
        <f t="shared" si="82"/>
        <v>101.77514792899409</v>
      </c>
      <c r="R248" s="8">
        <f t="shared" si="84"/>
        <v>106.63320186446754</v>
      </c>
      <c r="S248" s="8">
        <f t="shared" si="85"/>
        <v>100.99618968920718</v>
      </c>
      <c r="T248" s="8">
        <f t="shared" si="86"/>
        <v>106.40374903432996</v>
      </c>
      <c r="U248" s="8">
        <f t="shared" si="87"/>
        <v>100</v>
      </c>
    </row>
    <row r="249" spans="1:21" x14ac:dyDescent="0.3">
      <c r="A249" s="7">
        <v>40890</v>
      </c>
      <c r="B249" s="8">
        <v>1474.5</v>
      </c>
      <c r="C249" s="8">
        <v>644.5</v>
      </c>
      <c r="D249" s="8">
        <v>1631.57</v>
      </c>
      <c r="E249" s="8">
        <v>3.44</v>
      </c>
      <c r="F249" s="8">
        <f t="shared" si="90"/>
        <v>81.531656068565113</v>
      </c>
      <c r="G249" s="8">
        <f t="shared" si="90"/>
        <v>86.140069500133649</v>
      </c>
      <c r="H249" s="8">
        <f t="shared" si="88"/>
        <v>92.39573010165077</v>
      </c>
      <c r="I249" s="8">
        <f t="shared" si="89"/>
        <v>85.359801488833739</v>
      </c>
      <c r="J249" s="8">
        <f t="shared" si="83"/>
        <v>-8.4061869535978478E-3</v>
      </c>
      <c r="K249" s="8">
        <f t="shared" si="91"/>
        <v>-2.3484848484848483E-2</v>
      </c>
      <c r="L249" s="8">
        <f t="shared" si="92"/>
        <v>-2.1001218070648097E-2</v>
      </c>
      <c r="M249" s="8">
        <f t="shared" si="93"/>
        <v>0</v>
      </c>
      <c r="N249" s="8">
        <f t="shared" si="79"/>
        <v>102.26941697068901</v>
      </c>
      <c r="O249" s="8">
        <f t="shared" si="80"/>
        <v>110.42576886832862</v>
      </c>
      <c r="P249" s="8">
        <f t="shared" si="81"/>
        <v>101.01975109900316</v>
      </c>
      <c r="Q249" s="8">
        <f t="shared" si="82"/>
        <v>101.77514792899409</v>
      </c>
      <c r="R249" s="8">
        <f t="shared" si="84"/>
        <v>105.73682323413409</v>
      </c>
      <c r="S249" s="8">
        <f t="shared" si="85"/>
        <v>98.624309476809131</v>
      </c>
      <c r="T249" s="8">
        <f t="shared" si="86"/>
        <v>104.16914069732547</v>
      </c>
      <c r="U249" s="8">
        <f t="shared" si="87"/>
        <v>100</v>
      </c>
    </row>
    <row r="250" spans="1:21" x14ac:dyDescent="0.3">
      <c r="A250" s="7">
        <v>40891</v>
      </c>
      <c r="B250" s="8">
        <v>1422.25</v>
      </c>
      <c r="C250" s="8">
        <v>617.20000000000005</v>
      </c>
      <c r="D250" s="8">
        <v>1574.05</v>
      </c>
      <c r="E250" s="8">
        <v>3.26</v>
      </c>
      <c r="F250" s="8">
        <f t="shared" si="90"/>
        <v>78.64252142659663</v>
      </c>
      <c r="G250" s="8">
        <f t="shared" si="90"/>
        <v>82.491312483293228</v>
      </c>
      <c r="H250" s="8">
        <f t="shared" si="88"/>
        <v>89.138375286689126</v>
      </c>
      <c r="I250" s="8">
        <f t="shared" si="89"/>
        <v>80.893300248138942</v>
      </c>
      <c r="J250" s="8">
        <f t="shared" si="83"/>
        <v>-3.5435740929128517E-2</v>
      </c>
      <c r="K250" s="8">
        <f t="shared" si="91"/>
        <v>-4.2358417377812187E-2</v>
      </c>
      <c r="L250" s="8">
        <f t="shared" si="92"/>
        <v>-3.5254386878895774E-2</v>
      </c>
      <c r="M250" s="8">
        <f t="shared" si="93"/>
        <v>-5.2325581395348882E-2</v>
      </c>
      <c r="N250" s="8">
        <f t="shared" si="79"/>
        <v>98.645424405942663</v>
      </c>
      <c r="O250" s="8">
        <f t="shared" si="80"/>
        <v>105.74830806133815</v>
      </c>
      <c r="P250" s="8">
        <f t="shared" si="81"/>
        <v>97.458361711349141</v>
      </c>
      <c r="Q250" s="8">
        <f t="shared" si="82"/>
        <v>96.449704142011825</v>
      </c>
      <c r="R250" s="8">
        <f t="shared" si="84"/>
        <v>101.98996055934026</v>
      </c>
      <c r="S250" s="8">
        <f t="shared" si="85"/>
        <v>94.446739812391939</v>
      </c>
      <c r="T250" s="8">
        <f t="shared" si="86"/>
        <v>100.49672151033985</v>
      </c>
      <c r="U250" s="8">
        <f t="shared" si="87"/>
        <v>94.767441860465112</v>
      </c>
    </row>
    <row r="251" spans="1:21" x14ac:dyDescent="0.3">
      <c r="A251" s="7">
        <v>40892</v>
      </c>
      <c r="B251" s="8">
        <v>1406</v>
      </c>
      <c r="C251" s="8">
        <v>619.25</v>
      </c>
      <c r="D251" s="8">
        <v>1570.52</v>
      </c>
      <c r="E251" s="8">
        <v>3.26</v>
      </c>
      <c r="F251" s="8">
        <f t="shared" si="90"/>
        <v>77.743986729333699</v>
      </c>
      <c r="G251" s="8">
        <f t="shared" si="90"/>
        <v>82.765303394814211</v>
      </c>
      <c r="H251" s="8">
        <f t="shared" si="88"/>
        <v>88.938471557606817</v>
      </c>
      <c r="I251" s="8">
        <f t="shared" si="89"/>
        <v>80.893300248138942</v>
      </c>
      <c r="J251" s="8">
        <f t="shared" si="83"/>
        <v>-1.1425558094568465E-2</v>
      </c>
      <c r="K251" s="8">
        <f t="shared" si="91"/>
        <v>3.3214517174334972E-3</v>
      </c>
      <c r="L251" s="8">
        <f t="shared" si="92"/>
        <v>-2.242622534226977E-3</v>
      </c>
      <c r="M251" s="8">
        <f t="shared" si="93"/>
        <v>0</v>
      </c>
      <c r="N251" s="8">
        <f t="shared" si="79"/>
        <v>97.518345378629206</v>
      </c>
      <c r="O251" s="8">
        <f t="shared" si="80"/>
        <v>106.09954596076416</v>
      </c>
      <c r="P251" s="8">
        <f t="shared" si="81"/>
        <v>97.239799393226434</v>
      </c>
      <c r="Q251" s="8">
        <f t="shared" si="82"/>
        <v>96.449704142011825</v>
      </c>
      <c r="R251" s="8">
        <f t="shared" si="84"/>
        <v>100.82466833990678</v>
      </c>
      <c r="S251" s="8">
        <f t="shared" si="85"/>
        <v>94.760440098547789</v>
      </c>
      <c r="T251" s="8">
        <f t="shared" si="86"/>
        <v>100.27134529806483</v>
      </c>
      <c r="U251" s="8">
        <f t="shared" si="87"/>
        <v>94.767441860465112</v>
      </c>
    </row>
    <row r="252" spans="1:21" x14ac:dyDescent="0.3">
      <c r="A252" s="7">
        <v>40893</v>
      </c>
      <c r="B252" s="8">
        <v>1420</v>
      </c>
      <c r="C252" s="8">
        <v>623.89</v>
      </c>
      <c r="D252" s="8">
        <v>1598.95</v>
      </c>
      <c r="E252" s="8">
        <v>3.32</v>
      </c>
      <c r="F252" s="8">
        <f t="shared" si="90"/>
        <v>78.518108930052534</v>
      </c>
      <c r="G252" s="8">
        <f t="shared" si="90"/>
        <v>83.385458433573902</v>
      </c>
      <c r="H252" s="8">
        <f t="shared" si="88"/>
        <v>90.548461081065781</v>
      </c>
      <c r="I252" s="8">
        <f t="shared" si="89"/>
        <v>82.382133995037208</v>
      </c>
      <c r="J252" s="8">
        <f t="shared" si="83"/>
        <v>9.9573257467994308E-3</v>
      </c>
      <c r="K252" s="8">
        <f t="shared" si="91"/>
        <v>7.4929350020185486E-3</v>
      </c>
      <c r="L252" s="8">
        <f t="shared" si="92"/>
        <v>1.8102284593637816E-2</v>
      </c>
      <c r="M252" s="8">
        <f t="shared" si="93"/>
        <v>1.8404907975460141E-2</v>
      </c>
      <c r="N252" s="8">
        <f t="shared" si="79"/>
        <v>98.489367309853108</v>
      </c>
      <c r="O252" s="8">
        <f t="shared" si="80"/>
        <v>106.89454296239185</v>
      </c>
      <c r="P252" s="8">
        <f t="shared" si="81"/>
        <v>99.000061915670869</v>
      </c>
      <c r="Q252" s="8">
        <f t="shared" si="82"/>
        <v>98.224852071005913</v>
      </c>
      <c r="R252" s="8">
        <f t="shared" si="84"/>
        <v>101.82861240588024</v>
      </c>
      <c r="S252" s="8">
        <f t="shared" si="85"/>
        <v>95.470473916968885</v>
      </c>
      <c r="T252" s="8">
        <f t="shared" si="86"/>
        <v>102.08648572723733</v>
      </c>
      <c r="U252" s="8">
        <f t="shared" si="87"/>
        <v>96.511627906976742</v>
      </c>
    </row>
    <row r="253" spans="1:21" x14ac:dyDescent="0.3">
      <c r="A253" s="7">
        <v>40896</v>
      </c>
      <c r="B253" s="8">
        <v>1411</v>
      </c>
      <c r="C253" s="8">
        <v>609</v>
      </c>
      <c r="D253" s="8">
        <v>1594.27</v>
      </c>
      <c r="E253" s="8">
        <v>3.29</v>
      </c>
      <c r="F253" s="8">
        <f t="shared" si="90"/>
        <v>78.020458943876136</v>
      </c>
      <c r="G253" s="8">
        <f t="shared" si="90"/>
        <v>81.395348837209298</v>
      </c>
      <c r="H253" s="8">
        <f t="shared" si="88"/>
        <v>90.28343290766486</v>
      </c>
      <c r="I253" s="8">
        <f t="shared" si="89"/>
        <v>81.637717121588082</v>
      </c>
      <c r="J253" s="8">
        <f t="shared" si="83"/>
        <v>-6.3380281690140847E-3</v>
      </c>
      <c r="K253" s="8">
        <f t="shared" si="91"/>
        <v>-2.3866386702784122E-2</v>
      </c>
      <c r="L253" s="8">
        <f t="shared" si="92"/>
        <v>-2.9269207917696385E-3</v>
      </c>
      <c r="M253" s="8">
        <f t="shared" si="93"/>
        <v>-9.0361445783131954E-3</v>
      </c>
      <c r="N253" s="8">
        <f t="shared" si="79"/>
        <v>97.865138925494875</v>
      </c>
      <c r="O253" s="8">
        <f t="shared" si="80"/>
        <v>104.34335646363404</v>
      </c>
      <c r="P253" s="8">
        <f t="shared" si="81"/>
        <v>98.710296576063399</v>
      </c>
      <c r="Q253" s="8">
        <f t="shared" si="82"/>
        <v>97.33727810650889</v>
      </c>
      <c r="R253" s="8">
        <f t="shared" si="84"/>
        <v>101.18321979204016</v>
      </c>
      <c r="S253" s="8">
        <f t="shared" si="85"/>
        <v>93.19193866776844</v>
      </c>
      <c r="T253" s="8">
        <f t="shared" si="86"/>
        <v>101.78768666960359</v>
      </c>
      <c r="U253" s="8">
        <f t="shared" si="87"/>
        <v>95.639534883720927</v>
      </c>
    </row>
    <row r="254" spans="1:21" x14ac:dyDescent="0.3">
      <c r="A254" s="7">
        <v>40897</v>
      </c>
      <c r="B254" s="8">
        <v>1432</v>
      </c>
      <c r="C254" s="8">
        <v>626.41</v>
      </c>
      <c r="D254" s="8">
        <v>1615.9</v>
      </c>
      <c r="E254" s="8">
        <v>3.35</v>
      </c>
      <c r="F254" s="8">
        <f t="shared" si="90"/>
        <v>79.181642244954389</v>
      </c>
      <c r="G254" s="8">
        <f t="shared" si="90"/>
        <v>83.722266773589936</v>
      </c>
      <c r="H254" s="8">
        <f t="shared" si="88"/>
        <v>91.508338760370364</v>
      </c>
      <c r="I254" s="8">
        <f t="shared" si="89"/>
        <v>83.126550868486348</v>
      </c>
      <c r="J254" s="8">
        <f t="shared" si="83"/>
        <v>1.4883061658398299E-2</v>
      </c>
      <c r="K254" s="8">
        <f t="shared" si="91"/>
        <v>2.8587848932676466E-2</v>
      </c>
      <c r="L254" s="8">
        <f t="shared" si="92"/>
        <v>1.3567338029317562E-2</v>
      </c>
      <c r="M254" s="8">
        <f t="shared" si="93"/>
        <v>1.8237082066869317E-2</v>
      </c>
      <c r="N254" s="8">
        <f t="shared" si="79"/>
        <v>99.321671822330742</v>
      </c>
      <c r="O254" s="8">
        <f t="shared" si="80"/>
        <v>107.32630857534483</v>
      </c>
      <c r="P254" s="8">
        <f t="shared" si="81"/>
        <v>100.04953253668505</v>
      </c>
      <c r="Q254" s="8">
        <f t="shared" si="82"/>
        <v>99.112426035502963</v>
      </c>
      <c r="R254" s="8">
        <f t="shared" si="84"/>
        <v>102.68913589100035</v>
      </c>
      <c r="S254" s="8">
        <f t="shared" si="85"/>
        <v>95.856095732145846</v>
      </c>
      <c r="T254" s="8">
        <f t="shared" si="86"/>
        <v>103.16867462187236</v>
      </c>
      <c r="U254" s="8">
        <f t="shared" si="87"/>
        <v>97.38372093023257</v>
      </c>
    </row>
    <row r="255" spans="1:21" x14ac:dyDescent="0.3">
      <c r="A255" s="7">
        <v>40898</v>
      </c>
      <c r="B255" s="8">
        <v>1428.5</v>
      </c>
      <c r="C255" s="8">
        <v>633.79</v>
      </c>
      <c r="D255" s="8">
        <v>1615.23</v>
      </c>
      <c r="E255" s="8">
        <v>3.37</v>
      </c>
      <c r="F255" s="8">
        <f t="shared" si="90"/>
        <v>78.988111694774673</v>
      </c>
      <c r="G255" s="8">
        <f t="shared" si="90"/>
        <v>84.708634055065474</v>
      </c>
      <c r="H255" s="8">
        <f t="shared" si="88"/>
        <v>91.470396692810823</v>
      </c>
      <c r="I255" s="8">
        <f t="shared" si="89"/>
        <v>83.622828784119108</v>
      </c>
      <c r="J255" s="8">
        <f t="shared" si="83"/>
        <v>-2.4441340782122905E-3</v>
      </c>
      <c r="K255" s="8">
        <f t="shared" si="91"/>
        <v>1.1781421113966885E-2</v>
      </c>
      <c r="L255" s="8">
        <f t="shared" si="92"/>
        <v>-4.1462961816948616E-4</v>
      </c>
      <c r="M255" s="8">
        <f t="shared" si="93"/>
        <v>5.9701492537313485E-3</v>
      </c>
      <c r="N255" s="8">
        <f t="shared" si="79"/>
        <v>99.078916339524753</v>
      </c>
      <c r="O255" s="8">
        <f t="shared" si="80"/>
        <v>108.59076501327851</v>
      </c>
      <c r="P255" s="8">
        <f t="shared" si="81"/>
        <v>100.00804903721132</v>
      </c>
      <c r="Q255" s="8">
        <f t="shared" si="82"/>
        <v>99.704142011834335</v>
      </c>
      <c r="R255" s="8">
        <f t="shared" si="84"/>
        <v>102.43814987450699</v>
      </c>
      <c r="S255" s="8">
        <f t="shared" si="85"/>
        <v>96.985416762306983</v>
      </c>
      <c r="T255" s="8">
        <f t="shared" si="86"/>
        <v>103.12589783370683</v>
      </c>
      <c r="U255" s="8">
        <f t="shared" si="87"/>
        <v>97.965116279069775</v>
      </c>
    </row>
    <row r="256" spans="1:21" x14ac:dyDescent="0.3">
      <c r="A256" s="7">
        <v>40899</v>
      </c>
      <c r="B256" s="8">
        <v>1422</v>
      </c>
      <c r="C256" s="8">
        <v>652.38</v>
      </c>
      <c r="D256" s="8">
        <v>1605.55</v>
      </c>
      <c r="E256" s="8">
        <v>3.42</v>
      </c>
      <c r="F256" s="8">
        <f t="shared" si="90"/>
        <v>78.628697815869515</v>
      </c>
      <c r="G256" s="8">
        <f t="shared" si="90"/>
        <v>87.19326383319968</v>
      </c>
      <c r="H256" s="8">
        <f t="shared" si="88"/>
        <v>90.922218761502961</v>
      </c>
      <c r="I256" s="8">
        <f t="shared" si="89"/>
        <v>84.863523573200979</v>
      </c>
      <c r="J256" s="8">
        <f t="shared" si="83"/>
        <v>-4.5502275113755691E-3</v>
      </c>
      <c r="K256" s="8">
        <f t="shared" si="91"/>
        <v>2.9331482036636793E-2</v>
      </c>
      <c r="L256" s="8">
        <f t="shared" si="92"/>
        <v>-5.9929545637463786E-3</v>
      </c>
      <c r="M256" s="8">
        <f t="shared" si="93"/>
        <v>1.4836795252225466E-2</v>
      </c>
      <c r="N256" s="8">
        <f t="shared" si="79"/>
        <v>98.628084728599376</v>
      </c>
      <c r="O256" s="8">
        <f t="shared" si="80"/>
        <v>111.77589308661014</v>
      </c>
      <c r="P256" s="8">
        <f t="shared" si="81"/>
        <v>99.408705343322396</v>
      </c>
      <c r="Q256" s="8">
        <f t="shared" si="82"/>
        <v>101.18343195266273</v>
      </c>
      <c r="R256" s="8">
        <f t="shared" si="84"/>
        <v>101.97203298673361</v>
      </c>
      <c r="S256" s="8">
        <f t="shared" si="85"/>
        <v>99.830142771886329</v>
      </c>
      <c r="T256" s="8">
        <f t="shared" si="86"/>
        <v>102.50786901364388</v>
      </c>
      <c r="U256" s="8">
        <f t="shared" si="87"/>
        <v>99.418604651162795</v>
      </c>
    </row>
    <row r="257" spans="1:21" x14ac:dyDescent="0.3">
      <c r="A257" s="7">
        <v>40900</v>
      </c>
      <c r="B257" s="8">
        <v>1425.5</v>
      </c>
      <c r="C257" s="8">
        <v>660.5</v>
      </c>
      <c r="D257" s="8">
        <v>1606.35</v>
      </c>
      <c r="E257" s="8">
        <v>3.46</v>
      </c>
      <c r="F257" s="8">
        <f t="shared" si="90"/>
        <v>78.822228366049202</v>
      </c>
      <c r="G257" s="8">
        <f t="shared" si="90"/>
        <v>88.278535151029132</v>
      </c>
      <c r="H257" s="8">
        <f t="shared" si="88"/>
        <v>90.967522722768067</v>
      </c>
      <c r="I257" s="8">
        <f t="shared" si="89"/>
        <v>85.856079404466485</v>
      </c>
      <c r="J257" s="8">
        <f t="shared" si="83"/>
        <v>2.4613220815752463E-3</v>
      </c>
      <c r="K257" s="8">
        <f t="shared" si="91"/>
        <v>1.2446733498881027E-2</v>
      </c>
      <c r="L257" s="8">
        <f t="shared" si="92"/>
        <v>4.9827162031699699E-4</v>
      </c>
      <c r="M257" s="8">
        <f t="shared" si="93"/>
        <v>1.169590643274855E-2</v>
      </c>
      <c r="N257" s="8">
        <f t="shared" si="79"/>
        <v>98.870840211405351</v>
      </c>
      <c r="O257" s="8">
        <f t="shared" si="80"/>
        <v>113.16713783945858</v>
      </c>
      <c r="P257" s="8">
        <f t="shared" si="81"/>
        <v>99.458237880007431</v>
      </c>
      <c r="Q257" s="8">
        <f t="shared" si="82"/>
        <v>102.36686390532546</v>
      </c>
      <c r="R257" s="8">
        <f t="shared" si="84"/>
        <v>102.22301900322697</v>
      </c>
      <c r="S257" s="8">
        <f t="shared" si="85"/>
        <v>101.07270195412323</v>
      </c>
      <c r="T257" s="8">
        <f t="shared" si="86"/>
        <v>102.55894577563257</v>
      </c>
      <c r="U257" s="8">
        <f t="shared" si="87"/>
        <v>100.58139534883721</v>
      </c>
    </row>
    <row r="258" spans="1:21" x14ac:dyDescent="0.3">
      <c r="A258" s="7">
        <v>40903</v>
      </c>
      <c r="B258" s="8">
        <v>1425.5</v>
      </c>
      <c r="C258" s="8">
        <v>661.49</v>
      </c>
      <c r="D258" s="8">
        <v>1606.95</v>
      </c>
      <c r="E258" s="8">
        <v>3.46</v>
      </c>
      <c r="F258" s="8">
        <f t="shared" si="90"/>
        <v>78.822228366049202</v>
      </c>
      <c r="G258" s="8">
        <f t="shared" si="90"/>
        <v>88.410852713178286</v>
      </c>
      <c r="H258" s="8">
        <f t="shared" si="88"/>
        <v>91.00150069371692</v>
      </c>
      <c r="I258" s="8">
        <f t="shared" si="89"/>
        <v>85.856079404466485</v>
      </c>
      <c r="J258" s="8">
        <f t="shared" si="83"/>
        <v>0</v>
      </c>
      <c r="K258" s="8">
        <f t="shared" si="91"/>
        <v>1.4988644965935037E-3</v>
      </c>
      <c r="L258" s="8">
        <f t="shared" si="92"/>
        <v>3.7351760201707998E-4</v>
      </c>
      <c r="M258" s="8">
        <f t="shared" si="93"/>
        <v>0</v>
      </c>
      <c r="N258" s="8">
        <f t="shared" si="79"/>
        <v>98.870840211405351</v>
      </c>
      <c r="O258" s="8">
        <f t="shared" si="80"/>
        <v>113.33676004454725</v>
      </c>
      <c r="P258" s="8">
        <f t="shared" si="81"/>
        <v>99.495387282521222</v>
      </c>
      <c r="Q258" s="8">
        <f t="shared" si="82"/>
        <v>102.36686390532546</v>
      </c>
      <c r="R258" s="8">
        <f t="shared" si="84"/>
        <v>102.22301900322697</v>
      </c>
      <c r="S258" s="8">
        <f t="shared" si="85"/>
        <v>101.22419623865706</v>
      </c>
      <c r="T258" s="8">
        <f t="shared" si="86"/>
        <v>102.59725334712407</v>
      </c>
      <c r="U258" s="8">
        <f t="shared" si="87"/>
        <v>100.58139534883721</v>
      </c>
    </row>
    <row r="259" spans="1:21" x14ac:dyDescent="0.3">
      <c r="A259" s="7">
        <v>40904</v>
      </c>
      <c r="B259" s="8">
        <v>1428.5</v>
      </c>
      <c r="C259" s="8">
        <v>661.99</v>
      </c>
      <c r="D259" s="8">
        <v>1593.22</v>
      </c>
      <c r="E259" s="8">
        <v>3.46</v>
      </c>
      <c r="F259" s="8">
        <f t="shared" si="90"/>
        <v>78.988111694774673</v>
      </c>
      <c r="G259" s="8">
        <f t="shared" si="90"/>
        <v>88.47767976476878</v>
      </c>
      <c r="H259" s="8">
        <f t="shared" si="88"/>
        <v>90.223971458504408</v>
      </c>
      <c r="I259" s="8">
        <f t="shared" si="89"/>
        <v>85.856079404466485</v>
      </c>
      <c r="J259" s="8">
        <f t="shared" si="83"/>
        <v>2.104524728165556E-3</v>
      </c>
      <c r="K259" s="8">
        <f t="shared" si="91"/>
        <v>7.558693253110402E-4</v>
      </c>
      <c r="L259" s="8">
        <f t="shared" si="92"/>
        <v>-8.5441364074800193E-3</v>
      </c>
      <c r="M259" s="8">
        <f t="shared" si="93"/>
        <v>0</v>
      </c>
      <c r="N259" s="8">
        <f t="shared" ref="N259:N322" si="94">(B259/B$426)*100</f>
        <v>99.078916339524753</v>
      </c>
      <c r="O259" s="8">
        <f t="shared" si="80"/>
        <v>113.42242782489507</v>
      </c>
      <c r="P259" s="8">
        <f t="shared" si="81"/>
        <v>98.645285121664301</v>
      </c>
      <c r="Q259" s="8">
        <f t="shared" si="82"/>
        <v>102.36686390532546</v>
      </c>
      <c r="R259" s="8">
        <f t="shared" si="84"/>
        <v>102.43814987450699</v>
      </c>
      <c r="S259" s="8">
        <f t="shared" si="85"/>
        <v>101.30070850357313</v>
      </c>
      <c r="T259" s="8">
        <f t="shared" si="86"/>
        <v>101.72064841949344</v>
      </c>
      <c r="U259" s="8">
        <f t="shared" si="87"/>
        <v>100.58139534883721</v>
      </c>
    </row>
    <row r="260" spans="1:21" x14ac:dyDescent="0.3">
      <c r="A260" s="7">
        <v>40905</v>
      </c>
      <c r="B260" s="8">
        <v>1384.75</v>
      </c>
      <c r="C260" s="8">
        <v>637.25</v>
      </c>
      <c r="D260" s="8">
        <v>1555.43</v>
      </c>
      <c r="E260" s="8">
        <v>3.38</v>
      </c>
      <c r="F260" s="8">
        <f t="shared" si="90"/>
        <v>76.568979817528344</v>
      </c>
      <c r="G260" s="8">
        <f t="shared" si="90"/>
        <v>85.17107725207164</v>
      </c>
      <c r="H260" s="8">
        <f t="shared" si="88"/>
        <v>88.083925588243631</v>
      </c>
      <c r="I260" s="8">
        <f t="shared" si="89"/>
        <v>83.870967741935473</v>
      </c>
      <c r="J260" s="8">
        <f t="shared" si="83"/>
        <v>-3.0626531326566328E-2</v>
      </c>
      <c r="K260" s="8">
        <f t="shared" si="91"/>
        <v>-3.7372165742684947E-2</v>
      </c>
      <c r="L260" s="8">
        <f t="shared" si="92"/>
        <v>-2.3719260365800056E-2</v>
      </c>
      <c r="M260" s="8">
        <f t="shared" si="93"/>
        <v>-2.3121387283237014E-2</v>
      </c>
      <c r="N260" s="8">
        <f t="shared" si="94"/>
        <v>96.044472804450052</v>
      </c>
      <c r="O260" s="8">
        <f t="shared" ref="O260:O323" si="95">(C260/C$426)*100</f>
        <v>109.18358605328535</v>
      </c>
      <c r="P260" s="8">
        <f t="shared" ref="P260:P323" si="96">(D260/D$426)*100</f>
        <v>96.305491920004954</v>
      </c>
      <c r="Q260" s="8">
        <f t="shared" ref="Q260:Q323" si="97">(E260/E$426)*100</f>
        <v>100</v>
      </c>
      <c r="R260" s="8">
        <f t="shared" si="84"/>
        <v>99.300824668339899</v>
      </c>
      <c r="S260" s="8">
        <f t="shared" si="85"/>
        <v>97.51488163552618</v>
      </c>
      <c r="T260" s="8">
        <f t="shared" si="86"/>
        <v>99.307909875053483</v>
      </c>
      <c r="U260" s="8">
        <f t="shared" si="87"/>
        <v>98.255813953488371</v>
      </c>
    </row>
    <row r="261" spans="1:21" x14ac:dyDescent="0.3">
      <c r="A261" s="7">
        <v>40906</v>
      </c>
      <c r="B261" s="8">
        <v>1370.38</v>
      </c>
      <c r="C261" s="8">
        <v>631</v>
      </c>
      <c r="D261" s="8">
        <v>1545.97</v>
      </c>
      <c r="E261" s="8">
        <v>3.36</v>
      </c>
      <c r="F261" s="8">
        <f t="shared" si="90"/>
        <v>75.774398672933373</v>
      </c>
      <c r="G261" s="8">
        <f t="shared" si="90"/>
        <v>84.335739107190591</v>
      </c>
      <c r="H261" s="8">
        <f t="shared" si="88"/>
        <v>87.548206246283669</v>
      </c>
      <c r="I261" s="8">
        <f t="shared" si="89"/>
        <v>83.374689826302713</v>
      </c>
      <c r="J261" s="8">
        <f t="shared" ref="J261:J324" si="98">(B261-B260)/B260</f>
        <v>-1.037732442679176E-2</v>
      </c>
      <c r="K261" s="8">
        <f t="shared" si="91"/>
        <v>-9.8077677520596318E-3</v>
      </c>
      <c r="L261" s="8">
        <f t="shared" si="92"/>
        <v>-6.0819194692143244E-3</v>
      </c>
      <c r="M261" s="8">
        <f t="shared" si="93"/>
        <v>-5.9171597633136145E-3</v>
      </c>
      <c r="N261" s="8">
        <f t="shared" si="94"/>
        <v>95.047788150758095</v>
      </c>
      <c r="O261" s="8">
        <f t="shared" si="95"/>
        <v>108.11273879893773</v>
      </c>
      <c r="P261" s="8">
        <f t="shared" si="96"/>
        <v>95.71976967370442</v>
      </c>
      <c r="Q261" s="8">
        <f t="shared" si="97"/>
        <v>99.408284023668642</v>
      </c>
      <c r="R261" s="8">
        <f t="shared" si="84"/>
        <v>98.270347794908574</v>
      </c>
      <c r="S261" s="8">
        <f t="shared" si="85"/>
        <v>96.558478324075352</v>
      </c>
      <c r="T261" s="8">
        <f t="shared" si="86"/>
        <v>98.703927164537404</v>
      </c>
      <c r="U261" s="8">
        <f t="shared" si="87"/>
        <v>97.674418604651152</v>
      </c>
    </row>
    <row r="262" spans="1:21" x14ac:dyDescent="0.3">
      <c r="A262" s="7">
        <v>40907</v>
      </c>
      <c r="B262" s="8">
        <v>1394.5</v>
      </c>
      <c r="C262" s="8">
        <v>653.5</v>
      </c>
      <c r="D262" s="8">
        <v>1563.7</v>
      </c>
      <c r="E262" s="8">
        <v>3.44</v>
      </c>
      <c r="F262" s="8">
        <f t="shared" si="90"/>
        <v>77.108100635886089</v>
      </c>
      <c r="G262" s="8">
        <f t="shared" si="90"/>
        <v>87.342956428762349</v>
      </c>
      <c r="H262" s="8">
        <f t="shared" si="88"/>
        <v>88.552255287821737</v>
      </c>
      <c r="I262" s="8">
        <f t="shared" si="89"/>
        <v>85.359801488833739</v>
      </c>
      <c r="J262" s="8">
        <f t="shared" si="98"/>
        <v>1.7600957398677657E-2</v>
      </c>
      <c r="K262" s="8">
        <f t="shared" si="91"/>
        <v>3.5657686212361331E-2</v>
      </c>
      <c r="L262" s="8">
        <f t="shared" si="92"/>
        <v>1.1468527849828922E-2</v>
      </c>
      <c r="M262" s="8">
        <f t="shared" si="93"/>
        <v>2.3809523809523832E-2</v>
      </c>
      <c r="N262" s="8">
        <f t="shared" si="94"/>
        <v>96.720720220838132</v>
      </c>
      <c r="O262" s="8">
        <f t="shared" si="95"/>
        <v>111.96778891458922</v>
      </c>
      <c r="P262" s="8">
        <f t="shared" si="96"/>
        <v>96.817534517986516</v>
      </c>
      <c r="Q262" s="8">
        <f t="shared" si="97"/>
        <v>101.77514792899409</v>
      </c>
      <c r="R262" s="8">
        <f t="shared" si="84"/>
        <v>100</v>
      </c>
      <c r="S262" s="8">
        <f t="shared" si="85"/>
        <v>100.00153024529833</v>
      </c>
      <c r="T262" s="8">
        <f t="shared" si="86"/>
        <v>99.835915902111395</v>
      </c>
      <c r="U262" s="8">
        <f t="shared" si="87"/>
        <v>100</v>
      </c>
    </row>
    <row r="263" spans="1:21" x14ac:dyDescent="0.3">
      <c r="A263" s="7">
        <v>40910</v>
      </c>
      <c r="B263" s="8">
        <v>1394.5</v>
      </c>
      <c r="C263" s="8">
        <v>653.49</v>
      </c>
      <c r="D263" s="8">
        <v>1566.27</v>
      </c>
      <c r="E263" s="8">
        <v>3.44</v>
      </c>
      <c r="F263" s="8">
        <f t="shared" si="90"/>
        <v>77.108100635886089</v>
      </c>
      <c r="G263" s="8">
        <f t="shared" si="90"/>
        <v>87.341619887730545</v>
      </c>
      <c r="H263" s="8">
        <f t="shared" si="88"/>
        <v>88.697794263385916</v>
      </c>
      <c r="I263" s="8">
        <f t="shared" si="89"/>
        <v>85.359801488833739</v>
      </c>
      <c r="J263" s="8">
        <f t="shared" si="98"/>
        <v>0</v>
      </c>
      <c r="K263" s="8">
        <f t="shared" si="91"/>
        <v>-1.5302218821715234E-5</v>
      </c>
      <c r="L263" s="8">
        <f t="shared" si="92"/>
        <v>1.6435377629979767E-3</v>
      </c>
      <c r="M263" s="8">
        <f t="shared" si="93"/>
        <v>0</v>
      </c>
      <c r="N263" s="8">
        <f t="shared" si="94"/>
        <v>96.720720220838132</v>
      </c>
      <c r="O263" s="8">
        <f t="shared" si="95"/>
        <v>111.96607555898228</v>
      </c>
      <c r="P263" s="8">
        <f t="shared" si="96"/>
        <v>96.976657792087181</v>
      </c>
      <c r="Q263" s="8">
        <f t="shared" si="97"/>
        <v>101.77514792899409</v>
      </c>
      <c r="R263" s="8">
        <f t="shared" si="84"/>
        <v>100</v>
      </c>
      <c r="S263" s="8">
        <f t="shared" si="85"/>
        <v>100</v>
      </c>
      <c r="T263" s="8">
        <f t="shared" si="86"/>
        <v>100</v>
      </c>
      <c r="U263" s="8">
        <f t="shared" si="87"/>
        <v>100</v>
      </c>
    </row>
    <row r="264" spans="1:21" x14ac:dyDescent="0.3">
      <c r="A264" s="7">
        <v>40911</v>
      </c>
      <c r="B264" s="8">
        <v>1426</v>
      </c>
      <c r="C264" s="8">
        <v>661.75</v>
      </c>
      <c r="D264" s="8">
        <v>1603.5</v>
      </c>
      <c r="E264" s="8">
        <v>3.53</v>
      </c>
      <c r="F264" s="8">
        <f t="shared" si="90"/>
        <v>78.849875587503462</v>
      </c>
      <c r="G264" s="8">
        <f t="shared" si="90"/>
        <v>88.445602780005345</v>
      </c>
      <c r="H264" s="8">
        <f t="shared" si="88"/>
        <v>90.80612736076111</v>
      </c>
      <c r="I264" s="8">
        <f t="shared" si="89"/>
        <v>87.59305210918113</v>
      </c>
      <c r="J264" s="8">
        <f t="shared" si="98"/>
        <v>2.2588741484403013E-2</v>
      </c>
      <c r="K264" s="8">
        <f t="shared" si="91"/>
        <v>1.2639826164134097E-2</v>
      </c>
      <c r="L264" s="8">
        <f t="shared" si="92"/>
        <v>2.3769848110479049E-2</v>
      </c>
      <c r="M264" s="8">
        <f t="shared" si="93"/>
        <v>2.6162790697674378E-2</v>
      </c>
      <c r="N264" s="8">
        <f t="shared" si="94"/>
        <v>98.905519566091911</v>
      </c>
      <c r="O264" s="8">
        <f t="shared" si="95"/>
        <v>113.38130729032811</v>
      </c>
      <c r="P264" s="8">
        <f t="shared" si="96"/>
        <v>99.281778218066989</v>
      </c>
      <c r="Q264" s="8">
        <f t="shared" si="97"/>
        <v>104.4378698224852</v>
      </c>
      <c r="R264" s="8">
        <f t="shared" si="84"/>
        <v>102.2588741484403</v>
      </c>
      <c r="S264" s="8">
        <f t="shared" si="85"/>
        <v>101.2639826164134</v>
      </c>
      <c r="T264" s="8">
        <f t="shared" si="86"/>
        <v>102.3769848110479</v>
      </c>
      <c r="U264" s="8">
        <f t="shared" si="87"/>
        <v>102.61627906976744</v>
      </c>
    </row>
    <row r="265" spans="1:21" x14ac:dyDescent="0.3">
      <c r="A265" s="7">
        <v>40912</v>
      </c>
      <c r="B265" s="8">
        <v>1419.5</v>
      </c>
      <c r="C265" s="8">
        <v>649.58000000000004</v>
      </c>
      <c r="D265" s="8">
        <v>1611.6</v>
      </c>
      <c r="E265" s="8">
        <v>3.41</v>
      </c>
      <c r="F265" s="8">
        <f t="shared" si="90"/>
        <v>78.490461708598289</v>
      </c>
      <c r="G265" s="8">
        <f t="shared" si="90"/>
        <v>86.819032344292964</v>
      </c>
      <c r="H265" s="8">
        <f t="shared" si="88"/>
        <v>91.264829968570368</v>
      </c>
      <c r="I265" s="8">
        <f t="shared" si="89"/>
        <v>84.615384615384613</v>
      </c>
      <c r="J265" s="8">
        <f t="shared" si="98"/>
        <v>-4.5582047685834501E-3</v>
      </c>
      <c r="K265" s="8">
        <f t="shared" si="91"/>
        <v>-1.8390630902908892E-2</v>
      </c>
      <c r="L265" s="8">
        <f t="shared" si="92"/>
        <v>5.0514499532272588E-3</v>
      </c>
      <c r="M265" s="8">
        <f t="shared" si="93"/>
        <v>-3.3994334277620303E-2</v>
      </c>
      <c r="N265" s="8">
        <f t="shared" si="94"/>
        <v>98.454687955166534</v>
      </c>
      <c r="O265" s="8">
        <f t="shared" si="95"/>
        <v>111.2961535166624</v>
      </c>
      <c r="P265" s="8">
        <f t="shared" si="96"/>
        <v>99.783295152002978</v>
      </c>
      <c r="Q265" s="8">
        <f t="shared" si="97"/>
        <v>100.88757396449705</v>
      </c>
      <c r="R265" s="8">
        <f t="shared" si="84"/>
        <v>101.7927572606669</v>
      </c>
      <c r="S265" s="8">
        <f t="shared" si="85"/>
        <v>99.401674088356373</v>
      </c>
      <c r="T265" s="8">
        <f t="shared" si="86"/>
        <v>102.89413702618322</v>
      </c>
      <c r="U265" s="8">
        <f t="shared" si="87"/>
        <v>99.1279069767442</v>
      </c>
    </row>
    <row r="266" spans="1:21" x14ac:dyDescent="0.3">
      <c r="A266" s="7">
        <v>40913</v>
      </c>
      <c r="B266" s="8">
        <v>1411</v>
      </c>
      <c r="C266" s="8">
        <v>638.24</v>
      </c>
      <c r="D266" s="8">
        <v>1622.72</v>
      </c>
      <c r="E266" s="8">
        <v>3.41</v>
      </c>
      <c r="F266" s="8">
        <f t="shared" si="90"/>
        <v>78.020458943876136</v>
      </c>
      <c r="G266" s="8">
        <f t="shared" si="90"/>
        <v>85.303394814220795</v>
      </c>
      <c r="H266" s="8">
        <f t="shared" si="88"/>
        <v>91.894555030155459</v>
      </c>
      <c r="I266" s="8">
        <f t="shared" si="89"/>
        <v>84.615384615384613</v>
      </c>
      <c r="J266" s="8">
        <f t="shared" si="98"/>
        <v>-5.9880239520958087E-3</v>
      </c>
      <c r="K266" s="8">
        <f t="shared" si="91"/>
        <v>-1.7457434034299134E-2</v>
      </c>
      <c r="L266" s="8">
        <f t="shared" si="92"/>
        <v>6.89997517994547E-3</v>
      </c>
      <c r="M266" s="8">
        <f t="shared" si="93"/>
        <v>0</v>
      </c>
      <c r="N266" s="8">
        <f t="shared" si="94"/>
        <v>97.865138925494875</v>
      </c>
      <c r="O266" s="8">
        <f t="shared" si="95"/>
        <v>109.35320825837402</v>
      </c>
      <c r="P266" s="8">
        <f t="shared" si="96"/>
        <v>100.47179741192495</v>
      </c>
      <c r="Q266" s="8">
        <f t="shared" si="97"/>
        <v>100.88757396449705</v>
      </c>
      <c r="R266" s="8">
        <f t="shared" si="84"/>
        <v>101.18321979204016</v>
      </c>
      <c r="S266" s="8">
        <f t="shared" si="85"/>
        <v>97.666375920059991</v>
      </c>
      <c r="T266" s="8">
        <f t="shared" si="86"/>
        <v>103.60410401782578</v>
      </c>
      <c r="U266" s="8">
        <f t="shared" si="87"/>
        <v>99.1279069767442</v>
      </c>
    </row>
    <row r="267" spans="1:21" x14ac:dyDescent="0.3">
      <c r="A267" s="7">
        <v>40914</v>
      </c>
      <c r="B267" s="8">
        <v>1401.5</v>
      </c>
      <c r="C267" s="8">
        <v>612.75</v>
      </c>
      <c r="D267" s="8">
        <v>1617.95</v>
      </c>
      <c r="E267" s="8">
        <v>3.43</v>
      </c>
      <c r="F267" s="8">
        <f t="shared" si="90"/>
        <v>77.495161736245507</v>
      </c>
      <c r="G267" s="8">
        <f t="shared" si="90"/>
        <v>81.896551724137922</v>
      </c>
      <c r="H267" s="8">
        <f t="shared" si="88"/>
        <v>91.62443016111223</v>
      </c>
      <c r="I267" s="8">
        <f t="shared" si="89"/>
        <v>85.111662531017373</v>
      </c>
      <c r="J267" s="8">
        <f t="shared" si="98"/>
        <v>-6.7328136073706588E-3</v>
      </c>
      <c r="K267" s="8">
        <f t="shared" si="91"/>
        <v>-3.9937954374529974E-2</v>
      </c>
      <c r="L267" s="8">
        <f t="shared" si="92"/>
        <v>-2.9395089725892218E-3</v>
      </c>
      <c r="M267" s="8">
        <f t="shared" si="93"/>
        <v>5.8651026392961929E-3</v>
      </c>
      <c r="N267" s="8">
        <f t="shared" si="94"/>
        <v>97.206231186450083</v>
      </c>
      <c r="O267" s="8">
        <f t="shared" si="95"/>
        <v>104.98586481624261</v>
      </c>
      <c r="P267" s="8">
        <f t="shared" si="96"/>
        <v>100.17645966194044</v>
      </c>
      <c r="Q267" s="8">
        <f t="shared" si="97"/>
        <v>101.47928994082842</v>
      </c>
      <c r="R267" s="8">
        <f t="shared" si="84"/>
        <v>100.50197203298674</v>
      </c>
      <c r="S267" s="8">
        <f t="shared" si="85"/>
        <v>93.765780654638945</v>
      </c>
      <c r="T267" s="8">
        <f t="shared" si="86"/>
        <v>103.29955882446833</v>
      </c>
      <c r="U267" s="8">
        <f t="shared" si="87"/>
        <v>99.709302325581405</v>
      </c>
    </row>
    <row r="268" spans="1:21" x14ac:dyDescent="0.3">
      <c r="A268" s="7">
        <v>40917</v>
      </c>
      <c r="B268" s="8">
        <v>1426</v>
      </c>
      <c r="C268" s="8">
        <v>615.96</v>
      </c>
      <c r="D268" s="8">
        <v>1611.57</v>
      </c>
      <c r="E268" s="8">
        <v>3.4</v>
      </c>
      <c r="F268" s="8">
        <f t="shared" si="90"/>
        <v>78.849875587503462</v>
      </c>
      <c r="G268" s="8">
        <f t="shared" si="90"/>
        <v>82.325581395348834</v>
      </c>
      <c r="H268" s="8">
        <f t="shared" si="88"/>
        <v>91.263131070022936</v>
      </c>
      <c r="I268" s="8">
        <f t="shared" si="89"/>
        <v>84.367245657568233</v>
      </c>
      <c r="J268" s="8">
        <f t="shared" si="98"/>
        <v>1.7481270067784518E-2</v>
      </c>
      <c r="K268" s="8">
        <f t="shared" si="91"/>
        <v>5.2386780905753346E-3</v>
      </c>
      <c r="L268" s="8">
        <f t="shared" si="92"/>
        <v>-3.9432615346581225E-3</v>
      </c>
      <c r="M268" s="8">
        <f t="shared" si="93"/>
        <v>-8.7463556851312668E-3</v>
      </c>
      <c r="N268" s="8">
        <f t="shared" si="94"/>
        <v>98.905519566091911</v>
      </c>
      <c r="O268" s="8">
        <f t="shared" si="95"/>
        <v>105.53585196607558</v>
      </c>
      <c r="P268" s="8">
        <f t="shared" si="96"/>
        <v>99.781437681877279</v>
      </c>
      <c r="Q268" s="8">
        <f t="shared" si="97"/>
        <v>100.59171597633136</v>
      </c>
      <c r="R268" s="8">
        <f t="shared" si="84"/>
        <v>102.2588741484403</v>
      </c>
      <c r="S268" s="8">
        <f t="shared" si="85"/>
        <v>94.256989395400083</v>
      </c>
      <c r="T268" s="8">
        <f t="shared" si="86"/>
        <v>102.89222164760865</v>
      </c>
      <c r="U268" s="8">
        <f t="shared" si="87"/>
        <v>98.837209302325576</v>
      </c>
    </row>
    <row r="269" spans="1:21" x14ac:dyDescent="0.3">
      <c r="A269" s="7">
        <v>40918</v>
      </c>
      <c r="B269" s="8">
        <v>1461.75</v>
      </c>
      <c r="C269" s="8">
        <v>635</v>
      </c>
      <c r="D269" s="8">
        <v>1632.35</v>
      </c>
      <c r="E269" s="8">
        <v>3.51</v>
      </c>
      <c r="F269" s="8">
        <f t="shared" si="90"/>
        <v>80.826651921481897</v>
      </c>
      <c r="G269" s="8">
        <f t="shared" si="90"/>
        <v>84.870355519914455</v>
      </c>
      <c r="H269" s="8">
        <f t="shared" si="88"/>
        <v>92.43990146388424</v>
      </c>
      <c r="I269" s="8">
        <f t="shared" si="89"/>
        <v>87.09677419354837</v>
      </c>
      <c r="J269" s="8">
        <f t="shared" si="98"/>
        <v>2.5070126227208975E-2</v>
      </c>
      <c r="K269" s="8">
        <f t="shared" si="91"/>
        <v>3.0911098123254696E-2</v>
      </c>
      <c r="L269" s="8">
        <f t="shared" si="92"/>
        <v>1.2894258393988455E-2</v>
      </c>
      <c r="M269" s="8">
        <f t="shared" si="93"/>
        <v>3.235294117647055E-2</v>
      </c>
      <c r="N269" s="8">
        <f t="shared" si="94"/>
        <v>101.38509342618154</v>
      </c>
      <c r="O269" s="8">
        <f t="shared" si="95"/>
        <v>108.79808104172022</v>
      </c>
      <c r="P269" s="8">
        <f t="shared" si="96"/>
        <v>101.06804532227108</v>
      </c>
      <c r="Q269" s="8">
        <f t="shared" si="97"/>
        <v>103.84615384615384</v>
      </c>
      <c r="R269" s="8">
        <f t="shared" si="84"/>
        <v>104.82251703119398</v>
      </c>
      <c r="S269" s="8">
        <f t="shared" si="85"/>
        <v>97.170576443403874</v>
      </c>
      <c r="T269" s="8">
        <f t="shared" si="86"/>
        <v>104.21894054026444</v>
      </c>
      <c r="U269" s="8">
        <f t="shared" si="87"/>
        <v>102.03488372093024</v>
      </c>
    </row>
    <row r="270" spans="1:21" x14ac:dyDescent="0.3">
      <c r="A270" s="7">
        <v>40919</v>
      </c>
      <c r="B270" s="8">
        <v>1496.5</v>
      </c>
      <c r="C270" s="8">
        <v>641</v>
      </c>
      <c r="D270" s="8">
        <v>1641.97</v>
      </c>
      <c r="E270" s="8">
        <v>3.52</v>
      </c>
      <c r="F270" s="8">
        <f t="shared" si="90"/>
        <v>82.748133812551842</v>
      </c>
      <c r="G270" s="8">
        <f t="shared" si="90"/>
        <v>85.672280139000264</v>
      </c>
      <c r="H270" s="8">
        <f t="shared" si="88"/>
        <v>92.984681598097239</v>
      </c>
      <c r="I270" s="8">
        <f t="shared" si="89"/>
        <v>87.34491315136475</v>
      </c>
      <c r="J270" s="8">
        <f t="shared" si="98"/>
        <v>2.3772874978621517E-2</v>
      </c>
      <c r="K270" s="8">
        <f t="shared" si="91"/>
        <v>9.4488188976377951E-3</v>
      </c>
      <c r="L270" s="8">
        <f t="shared" si="92"/>
        <v>5.8933439519711578E-3</v>
      </c>
      <c r="M270" s="8">
        <f t="shared" si="93"/>
        <v>2.8490028490029151E-3</v>
      </c>
      <c r="N270" s="8">
        <f t="shared" si="94"/>
        <v>103.79530857689801</v>
      </c>
      <c r="O270" s="8">
        <f t="shared" si="95"/>
        <v>109.82609440589395</v>
      </c>
      <c r="P270" s="8">
        <f t="shared" si="96"/>
        <v>101.66367407590862</v>
      </c>
      <c r="Q270" s="8">
        <f t="shared" si="97"/>
        <v>104.14201183431953</v>
      </c>
      <c r="R270" s="8">
        <f t="shared" si="84"/>
        <v>107.31444962352097</v>
      </c>
      <c r="S270" s="8">
        <f t="shared" si="85"/>
        <v>98.088723622396671</v>
      </c>
      <c r="T270" s="8">
        <f t="shared" si="86"/>
        <v>104.83313860317824</v>
      </c>
      <c r="U270" s="8">
        <f t="shared" si="87"/>
        <v>102.32558139534885</v>
      </c>
    </row>
    <row r="271" spans="1:21" x14ac:dyDescent="0.3">
      <c r="A271" s="7">
        <v>40920</v>
      </c>
      <c r="B271" s="8">
        <v>1498.94</v>
      </c>
      <c r="C271" s="8">
        <v>636.25</v>
      </c>
      <c r="D271" s="8">
        <v>1650.25</v>
      </c>
      <c r="E271" s="8">
        <v>3.63</v>
      </c>
      <c r="F271" s="8">
        <f t="shared" si="90"/>
        <v>82.88305225324855</v>
      </c>
      <c r="G271" s="8">
        <f t="shared" si="90"/>
        <v>85.037423148890667</v>
      </c>
      <c r="H271" s="8">
        <f t="shared" si="88"/>
        <v>93.453577597191156</v>
      </c>
      <c r="I271" s="8">
        <f t="shared" si="89"/>
        <v>90.074441687344915</v>
      </c>
      <c r="J271" s="8">
        <f t="shared" si="98"/>
        <v>1.6304710992315768E-3</v>
      </c>
      <c r="K271" s="8">
        <f t="shared" si="91"/>
        <v>-7.4102964118564745E-3</v>
      </c>
      <c r="L271" s="8">
        <f t="shared" si="92"/>
        <v>5.0427230704580307E-3</v>
      </c>
      <c r="M271" s="8">
        <f t="shared" si="93"/>
        <v>3.1249999999999965E-2</v>
      </c>
      <c r="N271" s="8">
        <f t="shared" si="94"/>
        <v>103.96454382776845</v>
      </c>
      <c r="O271" s="8">
        <f t="shared" si="95"/>
        <v>109.01225049258973</v>
      </c>
      <c r="P271" s="8">
        <f t="shared" si="96"/>
        <v>102.17633583059873</v>
      </c>
      <c r="Q271" s="8">
        <f t="shared" si="97"/>
        <v>107.39644970414201</v>
      </c>
      <c r="R271" s="8">
        <f t="shared" si="84"/>
        <v>107.48942273216207</v>
      </c>
      <c r="S271" s="8">
        <f t="shared" si="85"/>
        <v>97.361857105694043</v>
      </c>
      <c r="T271" s="8">
        <f t="shared" si="86"/>
        <v>105.36178308976103</v>
      </c>
      <c r="U271" s="8">
        <f t="shared" si="87"/>
        <v>105.52325581395348</v>
      </c>
    </row>
    <row r="272" spans="1:21" x14ac:dyDescent="0.3">
      <c r="A272" s="7">
        <v>40921</v>
      </c>
      <c r="B272" s="8">
        <v>1489.5</v>
      </c>
      <c r="C272" s="8">
        <v>638.25</v>
      </c>
      <c r="D272" s="8">
        <v>1639</v>
      </c>
      <c r="E272" s="8">
        <v>3.62</v>
      </c>
      <c r="F272" s="8">
        <f t="shared" si="90"/>
        <v>82.361072712192424</v>
      </c>
      <c r="G272" s="8">
        <f t="shared" si="90"/>
        <v>85.304731355252599</v>
      </c>
      <c r="H272" s="8">
        <f t="shared" si="88"/>
        <v>92.816490641900501</v>
      </c>
      <c r="I272" s="8">
        <f t="shared" si="89"/>
        <v>89.826302729528535</v>
      </c>
      <c r="J272" s="8">
        <f t="shared" si="98"/>
        <v>-6.297783767195521E-3</v>
      </c>
      <c r="K272" s="8">
        <f t="shared" si="91"/>
        <v>3.1434184675834969E-3</v>
      </c>
      <c r="L272" s="8">
        <f t="shared" si="92"/>
        <v>-6.8171489168307835E-3</v>
      </c>
      <c r="M272" s="8">
        <f t="shared" si="93"/>
        <v>-2.75482093663906E-3</v>
      </c>
      <c r="N272" s="8">
        <f t="shared" si="94"/>
        <v>103.30979761128604</v>
      </c>
      <c r="O272" s="8">
        <f t="shared" si="95"/>
        <v>109.35492161398099</v>
      </c>
      <c r="P272" s="8">
        <f t="shared" si="96"/>
        <v>101.47978453346542</v>
      </c>
      <c r="Q272" s="8">
        <f t="shared" si="97"/>
        <v>107.10059171597635</v>
      </c>
      <c r="R272" s="8">
        <f t="shared" si="84"/>
        <v>106.81247759053424</v>
      </c>
      <c r="S272" s="8">
        <f t="shared" si="85"/>
        <v>97.667906165358303</v>
      </c>
      <c r="T272" s="8">
        <f t="shared" si="86"/>
        <v>104.6435161242953</v>
      </c>
      <c r="U272" s="8">
        <f t="shared" si="87"/>
        <v>105.23255813953489</v>
      </c>
    </row>
    <row r="273" spans="1:21" x14ac:dyDescent="0.3">
      <c r="A273" s="7">
        <v>40924</v>
      </c>
      <c r="B273" s="8">
        <v>1498.5</v>
      </c>
      <c r="C273" s="8">
        <v>639.85</v>
      </c>
      <c r="D273" s="8">
        <v>1643.8</v>
      </c>
      <c r="E273" s="8">
        <v>3.66</v>
      </c>
      <c r="F273" s="8">
        <f t="shared" si="90"/>
        <v>82.858722698368808</v>
      </c>
      <c r="G273" s="8">
        <f t="shared" si="90"/>
        <v>85.518577920342153</v>
      </c>
      <c r="H273" s="8">
        <f t="shared" si="88"/>
        <v>93.088314409491176</v>
      </c>
      <c r="I273" s="8">
        <f t="shared" si="89"/>
        <v>90.818858560794041</v>
      </c>
      <c r="J273" s="8">
        <f t="shared" si="98"/>
        <v>6.0422960725075529E-3</v>
      </c>
      <c r="K273" s="8">
        <f t="shared" si="91"/>
        <v>2.5068546807677601E-3</v>
      </c>
      <c r="L273" s="8">
        <f t="shared" si="92"/>
        <v>2.928615009151894E-3</v>
      </c>
      <c r="M273" s="8">
        <f t="shared" si="93"/>
        <v>1.1049723756906087E-2</v>
      </c>
      <c r="N273" s="8">
        <f t="shared" si="94"/>
        <v>103.93402599564428</v>
      </c>
      <c r="O273" s="8">
        <f t="shared" si="95"/>
        <v>109.62905851109399</v>
      </c>
      <c r="P273" s="8">
        <f t="shared" si="96"/>
        <v>101.77697975357563</v>
      </c>
      <c r="Q273" s="8">
        <f t="shared" si="97"/>
        <v>108.28402366863905</v>
      </c>
      <c r="R273" s="8">
        <f t="shared" si="84"/>
        <v>107.45787020437432</v>
      </c>
      <c r="S273" s="8">
        <f t="shared" si="85"/>
        <v>97.912745413089723</v>
      </c>
      <c r="T273" s="8">
        <f t="shared" si="86"/>
        <v>104.94997669622734</v>
      </c>
      <c r="U273" s="8">
        <f t="shared" si="87"/>
        <v>106.39534883720931</v>
      </c>
    </row>
    <row r="274" spans="1:21" x14ac:dyDescent="0.3">
      <c r="A274" s="7">
        <v>40925</v>
      </c>
      <c r="B274" s="8">
        <v>1522.06</v>
      </c>
      <c r="C274" s="8">
        <v>652.25</v>
      </c>
      <c r="D274" s="8">
        <v>1652.05</v>
      </c>
      <c r="E274" s="8">
        <v>3.71</v>
      </c>
      <c r="F274" s="8">
        <f t="shared" si="90"/>
        <v>84.161459773292776</v>
      </c>
      <c r="G274" s="8">
        <f t="shared" si="90"/>
        <v>87.175888799786151</v>
      </c>
      <c r="H274" s="8">
        <f t="shared" si="88"/>
        <v>93.555511510037661</v>
      </c>
      <c r="I274" s="8">
        <f t="shared" si="89"/>
        <v>92.059553349875927</v>
      </c>
      <c r="J274" s="8">
        <f t="shared" si="98"/>
        <v>1.5722389055722354E-2</v>
      </c>
      <c r="K274" s="8">
        <f t="shared" si="91"/>
        <v>1.9379542080175005E-2</v>
      </c>
      <c r="L274" s="8">
        <f t="shared" si="92"/>
        <v>5.0188587419394085E-3</v>
      </c>
      <c r="M274" s="8">
        <f t="shared" si="93"/>
        <v>1.3661202185792301E-2</v>
      </c>
      <c r="N274" s="8">
        <f t="shared" si="94"/>
        <v>105.56811718847537</v>
      </c>
      <c r="O274" s="8">
        <f t="shared" si="95"/>
        <v>111.75361946371969</v>
      </c>
      <c r="P274" s="8">
        <f t="shared" si="96"/>
        <v>102.28778403814005</v>
      </c>
      <c r="Q274" s="8">
        <f t="shared" si="97"/>
        <v>109.76331360946745</v>
      </c>
      <c r="R274" s="8">
        <f t="shared" si="84"/>
        <v>109.14736464682682</v>
      </c>
      <c r="S274" s="8">
        <f t="shared" si="85"/>
        <v>99.810249583008158</v>
      </c>
      <c r="T274" s="8">
        <f t="shared" si="86"/>
        <v>105.47670580423554</v>
      </c>
      <c r="U274" s="8">
        <f t="shared" si="87"/>
        <v>107.84883720930232</v>
      </c>
    </row>
    <row r="275" spans="1:21" x14ac:dyDescent="0.3">
      <c r="A275" s="7">
        <v>40926</v>
      </c>
      <c r="B275" s="8">
        <v>1523.25</v>
      </c>
      <c r="C275" s="8">
        <v>667.73</v>
      </c>
      <c r="D275" s="8">
        <v>1659.95</v>
      </c>
      <c r="E275" s="8">
        <v>3.73</v>
      </c>
      <c r="F275" s="8">
        <f t="shared" si="90"/>
        <v>84.227260160353893</v>
      </c>
      <c r="G275" s="8">
        <f t="shared" si="90"/>
        <v>89.244854317027531</v>
      </c>
      <c r="H275" s="8">
        <f t="shared" si="88"/>
        <v>94.002888127530653</v>
      </c>
      <c r="I275" s="8">
        <f t="shared" si="89"/>
        <v>92.555831265508687</v>
      </c>
      <c r="J275" s="8">
        <f t="shared" si="98"/>
        <v>7.8183514447528648E-4</v>
      </c>
      <c r="K275" s="8">
        <f t="shared" si="91"/>
        <v>2.3733231123035672E-2</v>
      </c>
      <c r="L275" s="8">
        <f t="shared" si="92"/>
        <v>4.7819375926879282E-3</v>
      </c>
      <c r="M275" s="8">
        <f t="shared" si="93"/>
        <v>5.3908355795148294E-3</v>
      </c>
      <c r="N275" s="8">
        <f t="shared" si="94"/>
        <v>105.65065405262939</v>
      </c>
      <c r="O275" s="8">
        <f t="shared" si="95"/>
        <v>114.40589394328794</v>
      </c>
      <c r="P275" s="8">
        <f t="shared" si="96"/>
        <v>102.77691783790479</v>
      </c>
      <c r="Q275" s="8">
        <f t="shared" si="97"/>
        <v>110.35502958579882</v>
      </c>
      <c r="R275" s="8">
        <f t="shared" si="84"/>
        <v>109.23269989243455</v>
      </c>
      <c r="S275" s="8">
        <f t="shared" si="85"/>
        <v>102.17906930480956</v>
      </c>
      <c r="T275" s="8">
        <f t="shared" si="86"/>
        <v>105.98108882887369</v>
      </c>
      <c r="U275" s="8">
        <f t="shared" si="87"/>
        <v>108.43023255813952</v>
      </c>
    </row>
    <row r="276" spans="1:21" x14ac:dyDescent="0.3">
      <c r="A276" s="7">
        <v>40927</v>
      </c>
      <c r="B276" s="8">
        <v>1521.63</v>
      </c>
      <c r="C276" s="8">
        <v>675.83</v>
      </c>
      <c r="D276" s="8">
        <v>1658.35</v>
      </c>
      <c r="E276" s="8">
        <v>3.79</v>
      </c>
      <c r="F276" s="8">
        <f t="shared" si="90"/>
        <v>84.137683162842137</v>
      </c>
      <c r="G276" s="8">
        <f t="shared" si="90"/>
        <v>90.327452552793375</v>
      </c>
      <c r="H276" s="8">
        <f t="shared" si="88"/>
        <v>93.912280205000414</v>
      </c>
      <c r="I276" s="8">
        <f t="shared" si="89"/>
        <v>94.044665012406952</v>
      </c>
      <c r="J276" s="8">
        <f t="shared" si="98"/>
        <v>-1.0635155096011101E-3</v>
      </c>
      <c r="K276" s="8">
        <f t="shared" si="91"/>
        <v>1.2130651610680998E-2</v>
      </c>
      <c r="L276" s="8">
        <f t="shared" si="92"/>
        <v>-9.6388445435111687E-4</v>
      </c>
      <c r="M276" s="8">
        <f t="shared" si="93"/>
        <v>1.6085790884718513E-2</v>
      </c>
      <c r="N276" s="8">
        <f t="shared" si="94"/>
        <v>105.53829294344493</v>
      </c>
      <c r="O276" s="8">
        <f t="shared" si="95"/>
        <v>115.79371198492248</v>
      </c>
      <c r="P276" s="8">
        <f t="shared" si="96"/>
        <v>102.67785276453469</v>
      </c>
      <c r="Q276" s="8">
        <f t="shared" si="97"/>
        <v>112.1301775147929</v>
      </c>
      <c r="R276" s="8">
        <f t="shared" si="84"/>
        <v>109.11652922194335</v>
      </c>
      <c r="S276" s="8">
        <f t="shared" si="85"/>
        <v>103.41856799644984</v>
      </c>
      <c r="T276" s="8">
        <f t="shared" si="86"/>
        <v>105.87893530489634</v>
      </c>
      <c r="U276" s="8">
        <f t="shared" si="87"/>
        <v>110.17441860465115</v>
      </c>
    </row>
    <row r="277" spans="1:21" x14ac:dyDescent="0.3">
      <c r="A277" s="7">
        <v>40928</v>
      </c>
      <c r="B277" s="8">
        <v>1534.31</v>
      </c>
      <c r="C277" s="8">
        <v>677.5</v>
      </c>
      <c r="D277" s="8">
        <v>1666.65</v>
      </c>
      <c r="E277" s="8">
        <v>3.72</v>
      </c>
      <c r="F277" s="8">
        <f t="shared" si="90"/>
        <v>84.838816698921761</v>
      </c>
      <c r="G277" s="8">
        <f t="shared" si="90"/>
        <v>90.550654905105574</v>
      </c>
      <c r="H277" s="8">
        <f t="shared" si="88"/>
        <v>94.38230880312598</v>
      </c>
      <c r="I277" s="8">
        <f t="shared" si="89"/>
        <v>92.307692307692307</v>
      </c>
      <c r="J277" s="8">
        <f t="shared" si="98"/>
        <v>8.3331690358364619E-3</v>
      </c>
      <c r="K277" s="8">
        <f t="shared" si="91"/>
        <v>2.4710356154653669E-3</v>
      </c>
      <c r="L277" s="8">
        <f t="shared" si="92"/>
        <v>5.0049748243737339E-3</v>
      </c>
      <c r="M277" s="8">
        <f t="shared" si="93"/>
        <v>-1.8469656992084391E-2</v>
      </c>
      <c r="N277" s="8">
        <f t="shared" si="94"/>
        <v>106.41776137829626</v>
      </c>
      <c r="O277" s="8">
        <f t="shared" si="95"/>
        <v>116.07984237128417</v>
      </c>
      <c r="P277" s="8">
        <f t="shared" si="96"/>
        <v>103.19175283264195</v>
      </c>
      <c r="Q277" s="8">
        <f t="shared" si="97"/>
        <v>110.05917159763314</v>
      </c>
      <c r="R277" s="8">
        <f t="shared" si="84"/>
        <v>110.02581570455361</v>
      </c>
      <c r="S277" s="8">
        <f t="shared" si="85"/>
        <v>103.67411896126949</v>
      </c>
      <c r="T277" s="8">
        <f t="shared" si="86"/>
        <v>106.40885671052884</v>
      </c>
      <c r="U277" s="8">
        <f t="shared" si="87"/>
        <v>108.13953488372094</v>
      </c>
    </row>
    <row r="278" spans="1:21" x14ac:dyDescent="0.3">
      <c r="A278" s="7">
        <v>40931</v>
      </c>
      <c r="B278" s="8">
        <v>1561.75</v>
      </c>
      <c r="C278" s="8">
        <v>686.78</v>
      </c>
      <c r="D278" s="8">
        <v>1677.18</v>
      </c>
      <c r="E278" s="8">
        <v>3.79</v>
      </c>
      <c r="F278" s="8">
        <f t="shared" si="90"/>
        <v>86.356096212330655</v>
      </c>
      <c r="G278" s="8">
        <f t="shared" si="90"/>
        <v>91.790964982624956</v>
      </c>
      <c r="H278" s="8">
        <f t="shared" si="88"/>
        <v>94.978622193278028</v>
      </c>
      <c r="I278" s="8">
        <f t="shared" si="89"/>
        <v>94.044665012406952</v>
      </c>
      <c r="J278" s="8">
        <f t="shared" si="98"/>
        <v>1.7884260677438101E-2</v>
      </c>
      <c r="K278" s="8">
        <f t="shared" si="91"/>
        <v>1.3697416974169702E-2</v>
      </c>
      <c r="L278" s="8">
        <f t="shared" si="92"/>
        <v>6.3180631806317895E-3</v>
      </c>
      <c r="M278" s="8">
        <f t="shared" si="93"/>
        <v>1.8817204301075224E-2</v>
      </c>
      <c r="N278" s="8">
        <f t="shared" si="94"/>
        <v>108.32096436349512</v>
      </c>
      <c r="O278" s="8">
        <f t="shared" si="95"/>
        <v>117.66983637453954</v>
      </c>
      <c r="P278" s="8">
        <f t="shared" si="96"/>
        <v>103.84372484675872</v>
      </c>
      <c r="Q278" s="8">
        <f t="shared" si="97"/>
        <v>112.1301775147929</v>
      </c>
      <c r="R278" s="8">
        <f t="shared" ref="R278:R341" si="99">(B278/B$263)*100</f>
        <v>111.99354607386161</v>
      </c>
      <c r="S278" s="8">
        <f t="shared" ref="S278:S341" si="100">(C278/C$263)*100</f>
        <v>105.09418659811168</v>
      </c>
      <c r="T278" s="8">
        <f t="shared" ref="T278:T341" si="101">(D278/D$263)*100</f>
        <v>107.08115459020475</v>
      </c>
      <c r="U278" s="8">
        <f t="shared" ref="U278:U341" si="102">(E278/E$263)*100</f>
        <v>110.17441860465115</v>
      </c>
    </row>
    <row r="279" spans="1:21" x14ac:dyDescent="0.3">
      <c r="A279" s="7">
        <v>40932</v>
      </c>
      <c r="B279" s="8">
        <v>1549.38</v>
      </c>
      <c r="C279" s="8">
        <v>679.75</v>
      </c>
      <c r="D279" s="8">
        <v>1665.68</v>
      </c>
      <c r="E279" s="8">
        <v>3.78</v>
      </c>
      <c r="F279" s="8">
        <f t="shared" si="90"/>
        <v>85.672103953552664</v>
      </c>
      <c r="G279" s="8">
        <f t="shared" si="90"/>
        <v>90.85137663726276</v>
      </c>
      <c r="H279" s="8">
        <f t="shared" si="88"/>
        <v>94.32737775009204</v>
      </c>
      <c r="I279" s="8">
        <f t="shared" si="89"/>
        <v>93.796526054590558</v>
      </c>
      <c r="J279" s="8">
        <f t="shared" si="98"/>
        <v>-7.9206018889066056E-3</v>
      </c>
      <c r="K279" s="8">
        <f t="shared" si="91"/>
        <v>-1.0236174611957211E-2</v>
      </c>
      <c r="L279" s="8">
        <f t="shared" si="92"/>
        <v>-6.8567476359126626E-3</v>
      </c>
      <c r="M279" s="8">
        <f t="shared" si="93"/>
        <v>-2.6385224274406943E-3</v>
      </c>
      <c r="N279" s="8">
        <f t="shared" si="94"/>
        <v>107.46299712854943</v>
      </c>
      <c r="O279" s="8">
        <f t="shared" si="95"/>
        <v>116.4653473828493</v>
      </c>
      <c r="P279" s="8">
        <f t="shared" si="96"/>
        <v>103.13169463191134</v>
      </c>
      <c r="Q279" s="8">
        <f t="shared" si="97"/>
        <v>111.83431952662721</v>
      </c>
      <c r="R279" s="8">
        <f t="shared" si="99"/>
        <v>111.10648978128361</v>
      </c>
      <c r="S279" s="8">
        <f t="shared" si="100"/>
        <v>104.01842415339179</v>
      </c>
      <c r="T279" s="8">
        <f t="shared" si="101"/>
        <v>106.34692613661758</v>
      </c>
      <c r="U279" s="8">
        <f t="shared" si="102"/>
        <v>109.88372093023256</v>
      </c>
    </row>
    <row r="280" spans="1:21" x14ac:dyDescent="0.3">
      <c r="A280" s="7">
        <v>40933</v>
      </c>
      <c r="B280" s="8">
        <v>1581.75</v>
      </c>
      <c r="C280" s="8">
        <v>693.25</v>
      </c>
      <c r="D280" s="8">
        <v>1710.57</v>
      </c>
      <c r="E280" s="8">
        <v>3.8</v>
      </c>
      <c r="F280" s="8">
        <f t="shared" si="90"/>
        <v>87.461985070500418</v>
      </c>
      <c r="G280" s="8">
        <f t="shared" si="90"/>
        <v>92.655707030205832</v>
      </c>
      <c r="H280" s="8">
        <f t="shared" si="88"/>
        <v>96.869496276580676</v>
      </c>
      <c r="I280" s="8">
        <f t="shared" si="89"/>
        <v>94.292803970223318</v>
      </c>
      <c r="J280" s="8">
        <f t="shared" si="98"/>
        <v>2.0892227858885417E-2</v>
      </c>
      <c r="K280" s="8">
        <f t="shared" si="91"/>
        <v>1.9860242736300111E-2</v>
      </c>
      <c r="L280" s="8">
        <f t="shared" si="92"/>
        <v>2.6949954372988732E-2</v>
      </c>
      <c r="M280" s="8">
        <f t="shared" si="93"/>
        <v>5.2910052910052959E-3</v>
      </c>
      <c r="N280" s="8">
        <f t="shared" si="94"/>
        <v>109.70813855095784</v>
      </c>
      <c r="O280" s="8">
        <f t="shared" si="95"/>
        <v>118.77837745224022</v>
      </c>
      <c r="P280" s="8">
        <f t="shared" si="96"/>
        <v>105.91108909665037</v>
      </c>
      <c r="Q280" s="8">
        <f t="shared" si="97"/>
        <v>112.42603550295857</v>
      </c>
      <c r="R280" s="8">
        <f t="shared" si="99"/>
        <v>113.42775188239513</v>
      </c>
      <c r="S280" s="8">
        <f t="shared" si="100"/>
        <v>106.08425530612557</v>
      </c>
      <c r="T280" s="8">
        <f t="shared" si="101"/>
        <v>109.21297094370701</v>
      </c>
      <c r="U280" s="8">
        <f t="shared" si="102"/>
        <v>110.46511627906976</v>
      </c>
    </row>
    <row r="281" spans="1:21" x14ac:dyDescent="0.3">
      <c r="A281" s="7">
        <v>40934</v>
      </c>
      <c r="B281" s="8">
        <v>1609.19</v>
      </c>
      <c r="C281" s="8">
        <v>691.25</v>
      </c>
      <c r="D281" s="8">
        <v>1720.65</v>
      </c>
      <c r="E281" s="8">
        <v>3.89</v>
      </c>
      <c r="F281" s="8">
        <f t="shared" si="90"/>
        <v>88.979264583909327</v>
      </c>
      <c r="G281" s="8">
        <f t="shared" si="90"/>
        <v>92.388398823843886</v>
      </c>
      <c r="H281" s="8">
        <f t="shared" si="88"/>
        <v>97.440326188521126</v>
      </c>
      <c r="I281" s="8">
        <f t="shared" si="89"/>
        <v>96.526054590570723</v>
      </c>
      <c r="J281" s="8">
        <f t="shared" si="98"/>
        <v>1.7347874189979486E-2</v>
      </c>
      <c r="K281" s="8">
        <f t="shared" si="91"/>
        <v>-2.8849621348719799E-3</v>
      </c>
      <c r="L281" s="8">
        <f t="shared" si="92"/>
        <v>5.8927725845771611E-3</v>
      </c>
      <c r="M281" s="8">
        <f t="shared" si="93"/>
        <v>2.368421052631587E-2</v>
      </c>
      <c r="N281" s="8">
        <f t="shared" si="94"/>
        <v>111.6113415361567</v>
      </c>
      <c r="O281" s="8">
        <f t="shared" si="95"/>
        <v>118.43570633084897</v>
      </c>
      <c r="P281" s="8">
        <f t="shared" si="96"/>
        <v>106.53519905888183</v>
      </c>
      <c r="Q281" s="8">
        <f t="shared" si="97"/>
        <v>115.08875739644971</v>
      </c>
      <c r="R281" s="8">
        <f t="shared" si="99"/>
        <v>115.39548225170313</v>
      </c>
      <c r="S281" s="8">
        <f t="shared" si="100"/>
        <v>105.77820624646131</v>
      </c>
      <c r="T281" s="8">
        <f t="shared" si="101"/>
        <v>109.85653814476433</v>
      </c>
      <c r="U281" s="8">
        <f t="shared" si="102"/>
        <v>113.08139534883721</v>
      </c>
    </row>
    <row r="282" spans="1:21" x14ac:dyDescent="0.3">
      <c r="A282" s="7">
        <v>40935</v>
      </c>
      <c r="B282" s="8">
        <v>1621.5</v>
      </c>
      <c r="C282" s="8">
        <v>690</v>
      </c>
      <c r="D282" s="8">
        <v>1739.07</v>
      </c>
      <c r="E282" s="8">
        <v>3.86</v>
      </c>
      <c r="F282" s="8">
        <f t="shared" si="90"/>
        <v>89.6599391761128</v>
      </c>
      <c r="G282" s="8">
        <f t="shared" si="90"/>
        <v>92.221331194867673</v>
      </c>
      <c r="H282" s="8">
        <f t="shared" si="88"/>
        <v>98.483449896650342</v>
      </c>
      <c r="I282" s="8">
        <f t="shared" si="89"/>
        <v>95.781637717121583</v>
      </c>
      <c r="J282" s="8">
        <f t="shared" si="98"/>
        <v>7.6498113957953664E-3</v>
      </c>
      <c r="K282" s="8">
        <f t="shared" si="91"/>
        <v>-1.8083182640144665E-3</v>
      </c>
      <c r="L282" s="8">
        <f t="shared" si="92"/>
        <v>1.0705256734373548E-2</v>
      </c>
      <c r="M282" s="8">
        <f t="shared" si="93"/>
        <v>-7.712082262210861E-3</v>
      </c>
      <c r="N282" s="8">
        <f t="shared" si="94"/>
        <v>112.46514724853999</v>
      </c>
      <c r="O282" s="8">
        <f t="shared" si="95"/>
        <v>118.22153687997945</v>
      </c>
      <c r="P282" s="8">
        <f t="shared" si="96"/>
        <v>107.67568571605473</v>
      </c>
      <c r="Q282" s="8">
        <f t="shared" si="97"/>
        <v>114.20118343195267</v>
      </c>
      <c r="R282" s="8">
        <f t="shared" si="99"/>
        <v>116.27823592685552</v>
      </c>
      <c r="S282" s="8">
        <f t="shared" si="100"/>
        <v>105.58692558417113</v>
      </c>
      <c r="T282" s="8">
        <f t="shared" si="101"/>
        <v>111.03258058955352</v>
      </c>
      <c r="U282" s="8">
        <f t="shared" si="102"/>
        <v>112.20930232558139</v>
      </c>
    </row>
    <row r="283" spans="1:21" x14ac:dyDescent="0.3">
      <c r="A283" s="7">
        <v>40938</v>
      </c>
      <c r="B283" s="8">
        <v>1612.5</v>
      </c>
      <c r="C283" s="8">
        <v>688.5</v>
      </c>
      <c r="D283" s="8">
        <v>1730.07</v>
      </c>
      <c r="E283" s="8">
        <v>3.82</v>
      </c>
      <c r="F283" s="8">
        <f t="shared" si="90"/>
        <v>89.162289189936416</v>
      </c>
      <c r="G283" s="8">
        <f t="shared" si="90"/>
        <v>92.020850040096221</v>
      </c>
      <c r="H283" s="8">
        <f t="shared" si="88"/>
        <v>97.973780332417817</v>
      </c>
      <c r="I283" s="8">
        <f t="shared" si="89"/>
        <v>94.789081885856078</v>
      </c>
      <c r="J283" s="8">
        <f t="shared" si="98"/>
        <v>-5.5504162812210914E-3</v>
      </c>
      <c r="K283" s="8">
        <f t="shared" si="91"/>
        <v>-2.1739130434782609E-3</v>
      </c>
      <c r="L283" s="8">
        <f t="shared" si="92"/>
        <v>-5.1751798374993531E-3</v>
      </c>
      <c r="M283" s="8">
        <f t="shared" si="93"/>
        <v>-1.0362694300518144E-2</v>
      </c>
      <c r="N283" s="8">
        <f t="shared" si="94"/>
        <v>111.84091886418177</v>
      </c>
      <c r="O283" s="8">
        <f t="shared" si="95"/>
        <v>117.96453353893601</v>
      </c>
      <c r="P283" s="8">
        <f t="shared" si="96"/>
        <v>107.1184446783481</v>
      </c>
      <c r="Q283" s="8">
        <f t="shared" si="97"/>
        <v>113.01775147928994</v>
      </c>
      <c r="R283" s="8">
        <f t="shared" si="99"/>
        <v>115.63284331301543</v>
      </c>
      <c r="S283" s="8">
        <f t="shared" si="100"/>
        <v>105.35738878942294</v>
      </c>
      <c r="T283" s="8">
        <f t="shared" si="101"/>
        <v>110.45796701718093</v>
      </c>
      <c r="U283" s="8">
        <f t="shared" si="102"/>
        <v>111.04651162790698</v>
      </c>
    </row>
    <row r="284" spans="1:21" x14ac:dyDescent="0.3">
      <c r="A284" s="7">
        <v>40939</v>
      </c>
      <c r="B284" s="8">
        <v>1587.13</v>
      </c>
      <c r="C284" s="8">
        <v>684.3</v>
      </c>
      <c r="D284" s="8">
        <v>1737.6</v>
      </c>
      <c r="E284" s="8">
        <v>3.76</v>
      </c>
      <c r="F284" s="8">
        <f t="shared" si="90"/>
        <v>87.75946917334808</v>
      </c>
      <c r="G284" s="8">
        <f t="shared" si="90"/>
        <v>91.459502806736154</v>
      </c>
      <c r="H284" s="8">
        <f t="shared" si="88"/>
        <v>98.400203867825695</v>
      </c>
      <c r="I284" s="8">
        <f t="shared" si="89"/>
        <v>93.300248138957812</v>
      </c>
      <c r="J284" s="8">
        <f t="shared" si="98"/>
        <v>-1.5733333333333266E-2</v>
      </c>
      <c r="K284" s="8">
        <f t="shared" si="91"/>
        <v>-6.1002178649238129E-3</v>
      </c>
      <c r="L284" s="8">
        <f t="shared" si="92"/>
        <v>4.3524250463853904E-3</v>
      </c>
      <c r="M284" s="8">
        <f t="shared" si="93"/>
        <v>-1.5706806282722526E-2</v>
      </c>
      <c r="N284" s="8">
        <f t="shared" si="94"/>
        <v>110.08128840738533</v>
      </c>
      <c r="O284" s="8">
        <f t="shared" si="95"/>
        <v>117.24492418401439</v>
      </c>
      <c r="P284" s="8">
        <f t="shared" si="96"/>
        <v>107.58466967989597</v>
      </c>
      <c r="Q284" s="8">
        <f t="shared" si="97"/>
        <v>111.24260355029585</v>
      </c>
      <c r="R284" s="8">
        <f t="shared" si="99"/>
        <v>113.81355324489064</v>
      </c>
      <c r="S284" s="8">
        <f t="shared" si="100"/>
        <v>104.71468576412799</v>
      </c>
      <c r="T284" s="8">
        <f t="shared" si="101"/>
        <v>110.93872703939934</v>
      </c>
      <c r="U284" s="8">
        <f t="shared" si="102"/>
        <v>109.30232558139534</v>
      </c>
    </row>
    <row r="285" spans="1:21" x14ac:dyDescent="0.3">
      <c r="A285" s="7">
        <v>40940</v>
      </c>
      <c r="B285" s="8">
        <v>1618</v>
      </c>
      <c r="C285" s="8">
        <v>697.55</v>
      </c>
      <c r="D285" s="8">
        <v>1743.4</v>
      </c>
      <c r="E285" s="8">
        <v>3.82</v>
      </c>
      <c r="F285" s="8">
        <f t="shared" si="90"/>
        <v>89.466408625933099</v>
      </c>
      <c r="G285" s="8">
        <f t="shared" si="90"/>
        <v>93.230419673883986</v>
      </c>
      <c r="H285" s="8">
        <f t="shared" si="88"/>
        <v>98.72865758699777</v>
      </c>
      <c r="I285" s="8">
        <f t="shared" si="89"/>
        <v>94.789081885856078</v>
      </c>
      <c r="J285" s="8">
        <f t="shared" si="98"/>
        <v>1.9450202566897411E-2</v>
      </c>
      <c r="K285" s="8">
        <f t="shared" si="91"/>
        <v>1.9362852550051147E-2</v>
      </c>
      <c r="L285" s="8">
        <f t="shared" si="92"/>
        <v>3.3379373848988155E-3</v>
      </c>
      <c r="M285" s="8">
        <f t="shared" si="93"/>
        <v>1.5957446808510654E-2</v>
      </c>
      <c r="N285" s="8">
        <f t="shared" si="94"/>
        <v>112.22239176573403</v>
      </c>
      <c r="O285" s="8">
        <f t="shared" si="95"/>
        <v>119.51512036323138</v>
      </c>
      <c r="P285" s="8">
        <f t="shared" si="96"/>
        <v>107.94378057086249</v>
      </c>
      <c r="Q285" s="8">
        <f t="shared" si="97"/>
        <v>113.01775147928994</v>
      </c>
      <c r="R285" s="8">
        <f t="shared" si="99"/>
        <v>116.02724991036213</v>
      </c>
      <c r="S285" s="8">
        <f t="shared" si="100"/>
        <v>106.74226078440374</v>
      </c>
      <c r="T285" s="8">
        <f t="shared" si="101"/>
        <v>111.30903356381722</v>
      </c>
      <c r="U285" s="8">
        <f t="shared" si="102"/>
        <v>111.04651162790698</v>
      </c>
    </row>
    <row r="286" spans="1:21" x14ac:dyDescent="0.3">
      <c r="A286" s="7">
        <v>40941</v>
      </c>
      <c r="B286" s="8">
        <v>1630.5</v>
      </c>
      <c r="C286" s="8">
        <v>707.5</v>
      </c>
      <c r="D286" s="8">
        <v>1759.48</v>
      </c>
      <c r="E286" s="8">
        <v>3.77</v>
      </c>
      <c r="F286" s="8">
        <f t="shared" si="90"/>
        <v>90.157589162289185</v>
      </c>
      <c r="G286" s="8">
        <f t="shared" si="90"/>
        <v>94.560278000534609</v>
      </c>
      <c r="H286" s="8">
        <f t="shared" si="88"/>
        <v>99.639267208426546</v>
      </c>
      <c r="I286" s="8">
        <f t="shared" si="89"/>
        <v>93.548387096774192</v>
      </c>
      <c r="J286" s="8">
        <f t="shared" si="98"/>
        <v>7.7255871446229914E-3</v>
      </c>
      <c r="K286" s="8">
        <f t="shared" si="91"/>
        <v>1.4264210450863804E-2</v>
      </c>
      <c r="L286" s="8">
        <f t="shared" si="92"/>
        <v>9.2233566594011277E-3</v>
      </c>
      <c r="M286" s="8">
        <f t="shared" si="93"/>
        <v>-1.3089005235602049E-2</v>
      </c>
      <c r="N286" s="8">
        <f t="shared" si="94"/>
        <v>113.08937563289822</v>
      </c>
      <c r="O286" s="8">
        <f t="shared" si="95"/>
        <v>121.21990919215284</v>
      </c>
      <c r="P286" s="8">
        <f t="shared" si="96"/>
        <v>108.93938455823169</v>
      </c>
      <c r="Q286" s="8">
        <f t="shared" si="97"/>
        <v>111.53846153846155</v>
      </c>
      <c r="R286" s="8">
        <f t="shared" si="99"/>
        <v>116.92362854069557</v>
      </c>
      <c r="S286" s="8">
        <f t="shared" si="100"/>
        <v>108.26485485623346</v>
      </c>
      <c r="T286" s="8">
        <f t="shared" si="101"/>
        <v>112.33567647978957</v>
      </c>
      <c r="U286" s="8">
        <f t="shared" si="102"/>
        <v>109.59302325581395</v>
      </c>
    </row>
    <row r="287" spans="1:21" x14ac:dyDescent="0.3">
      <c r="A287" s="7">
        <v>40942</v>
      </c>
      <c r="B287" s="8">
        <v>1623.75</v>
      </c>
      <c r="C287" s="8">
        <v>707.25</v>
      </c>
      <c r="D287" s="8">
        <v>1726.25</v>
      </c>
      <c r="E287" s="8">
        <v>3.87</v>
      </c>
      <c r="F287" s="8">
        <f t="shared" si="90"/>
        <v>89.784351672656896</v>
      </c>
      <c r="G287" s="8">
        <f t="shared" si="90"/>
        <v>94.526864474739369</v>
      </c>
      <c r="H287" s="8">
        <f t="shared" si="88"/>
        <v>97.757453917376907</v>
      </c>
      <c r="I287" s="8">
        <f t="shared" si="89"/>
        <v>96.029776674937963</v>
      </c>
      <c r="J287" s="8">
        <f t="shared" si="98"/>
        <v>-4.1398344066237349E-3</v>
      </c>
      <c r="K287" s="8">
        <f t="shared" si="91"/>
        <v>-3.5335689045936394E-4</v>
      </c>
      <c r="L287" s="8">
        <f t="shared" si="92"/>
        <v>-1.8886261850092081E-2</v>
      </c>
      <c r="M287" s="8">
        <f t="shared" si="93"/>
        <v>2.6525198938992064E-2</v>
      </c>
      <c r="N287" s="8">
        <f t="shared" si="94"/>
        <v>112.62120434462956</v>
      </c>
      <c r="O287" s="8">
        <f t="shared" si="95"/>
        <v>121.17707530197892</v>
      </c>
      <c r="P287" s="8">
        <f t="shared" si="96"/>
        <v>106.88192681567705</v>
      </c>
      <c r="Q287" s="8">
        <f t="shared" si="97"/>
        <v>114.49704142011834</v>
      </c>
      <c r="R287" s="8">
        <f t="shared" si="99"/>
        <v>116.43958408031551</v>
      </c>
      <c r="S287" s="8">
        <f t="shared" si="100"/>
        <v>108.22659872377542</v>
      </c>
      <c r="T287" s="8">
        <f t="shared" si="101"/>
        <v>110.21407547868503</v>
      </c>
      <c r="U287" s="8">
        <f t="shared" si="102"/>
        <v>112.5</v>
      </c>
    </row>
    <row r="288" spans="1:21" x14ac:dyDescent="0.3">
      <c r="A288" s="7">
        <v>40945</v>
      </c>
      <c r="B288" s="8">
        <v>1626.13</v>
      </c>
      <c r="C288" s="8">
        <v>702.85</v>
      </c>
      <c r="D288" s="8">
        <v>1720.35</v>
      </c>
      <c r="E288" s="8">
        <v>3.84</v>
      </c>
      <c r="F288" s="8">
        <f t="shared" si="90"/>
        <v>89.915952446779102</v>
      </c>
      <c r="G288" s="8">
        <f t="shared" si="90"/>
        <v>93.938786420743114</v>
      </c>
      <c r="H288" s="8">
        <f t="shared" si="88"/>
        <v>97.423337203046685</v>
      </c>
      <c r="I288" s="8">
        <f t="shared" si="89"/>
        <v>95.285359801488823</v>
      </c>
      <c r="J288" s="8">
        <f t="shared" si="98"/>
        <v>1.4657428791378655E-3</v>
      </c>
      <c r="K288" s="8">
        <f t="shared" si="91"/>
        <v>-6.2212796041003571E-3</v>
      </c>
      <c r="L288" s="8">
        <f t="shared" si="92"/>
        <v>-3.4178131788559544E-3</v>
      </c>
      <c r="M288" s="8">
        <f t="shared" si="93"/>
        <v>-7.7519379844961881E-3</v>
      </c>
      <c r="N288" s="8">
        <f t="shared" si="94"/>
        <v>112.78627807293762</v>
      </c>
      <c r="O288" s="8">
        <f t="shared" si="95"/>
        <v>120.42319883491818</v>
      </c>
      <c r="P288" s="8">
        <f t="shared" si="96"/>
        <v>106.51662435762492</v>
      </c>
      <c r="Q288" s="8">
        <f t="shared" si="97"/>
        <v>113.6094674556213</v>
      </c>
      <c r="R288" s="8">
        <f t="shared" si="99"/>
        <v>116.61025457153103</v>
      </c>
      <c r="S288" s="8">
        <f t="shared" si="100"/>
        <v>107.55329079251403</v>
      </c>
      <c r="T288" s="8">
        <f t="shared" si="101"/>
        <v>109.83738435901856</v>
      </c>
      <c r="U288" s="8">
        <f t="shared" si="102"/>
        <v>111.62790697674419</v>
      </c>
    </row>
    <row r="289" spans="1:21" x14ac:dyDescent="0.3">
      <c r="A289" s="7">
        <v>40946</v>
      </c>
      <c r="B289" s="8">
        <v>1650.5</v>
      </c>
      <c r="C289" s="8">
        <v>709.75</v>
      </c>
      <c r="D289" s="8">
        <v>1745.48</v>
      </c>
      <c r="E289" s="8">
        <v>3.84</v>
      </c>
      <c r="F289" s="8">
        <f t="shared" si="90"/>
        <v>91.263478020458948</v>
      </c>
      <c r="G289" s="8">
        <f t="shared" si="90"/>
        <v>94.860999732691781</v>
      </c>
      <c r="H289" s="8">
        <f t="shared" si="88"/>
        <v>98.846447886287052</v>
      </c>
      <c r="I289" s="8">
        <f t="shared" si="89"/>
        <v>95.285359801488823</v>
      </c>
      <c r="J289" s="8">
        <f t="shared" si="98"/>
        <v>1.4986501694206423E-2</v>
      </c>
      <c r="K289" s="8">
        <f t="shared" si="91"/>
        <v>9.8171729387493446E-3</v>
      </c>
      <c r="L289" s="8">
        <f t="shared" si="92"/>
        <v>1.4607492661377109E-2</v>
      </c>
      <c r="M289" s="8">
        <f t="shared" si="93"/>
        <v>0</v>
      </c>
      <c r="N289" s="8">
        <f t="shared" si="94"/>
        <v>114.47654982036096</v>
      </c>
      <c r="O289" s="8">
        <f t="shared" si="95"/>
        <v>121.60541420371797</v>
      </c>
      <c r="P289" s="8">
        <f t="shared" si="96"/>
        <v>108.07256516624358</v>
      </c>
      <c r="Q289" s="8">
        <f t="shared" si="97"/>
        <v>113.6094674556213</v>
      </c>
      <c r="R289" s="8">
        <f t="shared" si="99"/>
        <v>118.35783434922911</v>
      </c>
      <c r="S289" s="8">
        <f t="shared" si="100"/>
        <v>108.60916004835575</v>
      </c>
      <c r="T289" s="8">
        <f t="shared" si="101"/>
        <v>111.44183314498777</v>
      </c>
      <c r="U289" s="8">
        <f t="shared" si="102"/>
        <v>111.62790697674419</v>
      </c>
    </row>
    <row r="290" spans="1:21" x14ac:dyDescent="0.3">
      <c r="A290" s="7">
        <v>40947</v>
      </c>
      <c r="B290" s="8">
        <v>1664.5</v>
      </c>
      <c r="C290" s="8">
        <v>714.63</v>
      </c>
      <c r="D290" s="8">
        <v>1733.2</v>
      </c>
      <c r="E290" s="8">
        <v>3.88</v>
      </c>
      <c r="F290" s="8">
        <f t="shared" si="90"/>
        <v>92.037600221177769</v>
      </c>
      <c r="G290" s="8">
        <f t="shared" si="90"/>
        <v>95.513231756214907</v>
      </c>
      <c r="H290" s="8">
        <f t="shared" si="88"/>
        <v>98.15103208086758</v>
      </c>
      <c r="I290" s="8">
        <f t="shared" si="89"/>
        <v>96.277915632754329</v>
      </c>
      <c r="J290" s="8">
        <f t="shared" si="98"/>
        <v>8.4822780975461979E-3</v>
      </c>
      <c r="K290" s="8">
        <f t="shared" si="91"/>
        <v>6.8756604438182396E-3</v>
      </c>
      <c r="L290" s="8">
        <f t="shared" si="92"/>
        <v>-7.0353140683364875E-3</v>
      </c>
      <c r="M290" s="8">
        <f t="shared" si="93"/>
        <v>1.0416666666666676E-2</v>
      </c>
      <c r="N290" s="8">
        <f t="shared" si="94"/>
        <v>115.44757175158485</v>
      </c>
      <c r="O290" s="8">
        <f t="shared" si="95"/>
        <v>122.44153173991262</v>
      </c>
      <c r="P290" s="8">
        <f t="shared" si="96"/>
        <v>107.3122407281283</v>
      </c>
      <c r="Q290" s="8">
        <f t="shared" si="97"/>
        <v>114.79289940828403</v>
      </c>
      <c r="R290" s="8">
        <f t="shared" si="99"/>
        <v>119.36177841520259</v>
      </c>
      <c r="S290" s="8">
        <f t="shared" si="100"/>
        <v>109.35591975393655</v>
      </c>
      <c r="T290" s="8">
        <f t="shared" si="101"/>
        <v>110.65780484846164</v>
      </c>
      <c r="U290" s="8">
        <f t="shared" si="102"/>
        <v>112.79069767441861</v>
      </c>
    </row>
    <row r="291" spans="1:21" x14ac:dyDescent="0.3">
      <c r="A291" s="7">
        <v>40948</v>
      </c>
      <c r="B291" s="8">
        <v>1656</v>
      </c>
      <c r="C291" s="8">
        <v>711.25</v>
      </c>
      <c r="D291" s="8">
        <v>1729.4</v>
      </c>
      <c r="E291" s="8">
        <v>3.96</v>
      </c>
      <c r="F291" s="8">
        <f t="shared" si="90"/>
        <v>91.56759745645563</v>
      </c>
      <c r="G291" s="8">
        <f t="shared" si="90"/>
        <v>95.061480887463233</v>
      </c>
      <c r="H291" s="8">
        <f t="shared" ref="H291:H354" si="103">(D291/D$163)*100</f>
        <v>97.935838264858305</v>
      </c>
      <c r="I291" s="8">
        <f t="shared" ref="I291:I354" si="104">(E291/E$163)*100</f>
        <v>98.263027295285355</v>
      </c>
      <c r="J291" s="8">
        <f t="shared" si="98"/>
        <v>-5.1066386302192849E-3</v>
      </c>
      <c r="K291" s="8">
        <f t="shared" si="91"/>
        <v>-4.7297202748275268E-3</v>
      </c>
      <c r="L291" s="8">
        <f t="shared" si="92"/>
        <v>-2.1924763443341533E-3</v>
      </c>
      <c r="M291" s="8">
        <f t="shared" si="93"/>
        <v>2.0618556701030948E-2</v>
      </c>
      <c r="N291" s="8">
        <f t="shared" si="94"/>
        <v>114.85802272191319</v>
      </c>
      <c r="O291" s="8">
        <f t="shared" si="95"/>
        <v>121.86241754476141</v>
      </c>
      <c r="P291" s="8">
        <f t="shared" si="96"/>
        <v>107.07696117887437</v>
      </c>
      <c r="Q291" s="8">
        <f t="shared" si="97"/>
        <v>117.15976331360946</v>
      </c>
      <c r="R291" s="8">
        <f t="shared" si="99"/>
        <v>118.75224094657584</v>
      </c>
      <c r="S291" s="8">
        <f t="shared" si="100"/>
        <v>108.83869684310395</v>
      </c>
      <c r="T291" s="8">
        <f t="shared" si="101"/>
        <v>110.41519022901545</v>
      </c>
      <c r="U291" s="8">
        <f t="shared" si="102"/>
        <v>115.11627906976744</v>
      </c>
    </row>
    <row r="292" spans="1:21" x14ac:dyDescent="0.3">
      <c r="A292" s="7">
        <v>40949</v>
      </c>
      <c r="B292" s="8">
        <v>1658.25</v>
      </c>
      <c r="C292" s="8">
        <v>703.25</v>
      </c>
      <c r="D292" s="8">
        <v>1722</v>
      </c>
      <c r="E292" s="8">
        <v>3.84</v>
      </c>
      <c r="F292" s="8">
        <f t="shared" si="90"/>
        <v>91.692009952999726</v>
      </c>
      <c r="G292" s="8">
        <f t="shared" si="90"/>
        <v>93.992248062015491</v>
      </c>
      <c r="H292" s="8">
        <f t="shared" si="103"/>
        <v>97.516776623155991</v>
      </c>
      <c r="I292" s="8">
        <f t="shared" si="104"/>
        <v>95.285359801488823</v>
      </c>
      <c r="J292" s="8">
        <f t="shared" si="98"/>
        <v>1.358695652173913E-3</v>
      </c>
      <c r="K292" s="8">
        <f t="shared" si="91"/>
        <v>-1.124780316344464E-2</v>
      </c>
      <c r="L292" s="8">
        <f t="shared" si="92"/>
        <v>-4.2789406730658558E-3</v>
      </c>
      <c r="M292" s="8">
        <f t="shared" si="93"/>
        <v>-3.0303030303030332E-2</v>
      </c>
      <c r="N292" s="8">
        <f t="shared" si="94"/>
        <v>115.01407981800276</v>
      </c>
      <c r="O292" s="8">
        <f t="shared" si="95"/>
        <v>120.49173305919645</v>
      </c>
      <c r="P292" s="8">
        <f t="shared" si="96"/>
        <v>106.61878521453781</v>
      </c>
      <c r="Q292" s="8">
        <f t="shared" si="97"/>
        <v>113.6094674556213</v>
      </c>
      <c r="R292" s="8">
        <f t="shared" si="99"/>
        <v>118.91358910003586</v>
      </c>
      <c r="S292" s="8">
        <f t="shared" si="100"/>
        <v>107.61450060444689</v>
      </c>
      <c r="T292" s="8">
        <f t="shared" si="101"/>
        <v>109.9427301806202</v>
      </c>
      <c r="U292" s="8">
        <f t="shared" si="102"/>
        <v>111.62790697674419</v>
      </c>
    </row>
    <row r="293" spans="1:21" x14ac:dyDescent="0.3">
      <c r="A293" s="7">
        <v>40952</v>
      </c>
      <c r="B293" s="8">
        <v>1651.94</v>
      </c>
      <c r="C293" s="8">
        <v>699.13</v>
      </c>
      <c r="D293" s="8">
        <v>1722.27</v>
      </c>
      <c r="E293" s="8">
        <v>3.81</v>
      </c>
      <c r="F293" s="8">
        <f t="shared" ref="F293:G356" si="105">(B293/B$163)*100</f>
        <v>91.343102018247166</v>
      </c>
      <c r="G293" s="8">
        <f t="shared" si="105"/>
        <v>93.441593156909903</v>
      </c>
      <c r="H293" s="8">
        <f t="shared" si="103"/>
        <v>97.532066710082972</v>
      </c>
      <c r="I293" s="8">
        <f t="shared" si="104"/>
        <v>94.540942928039698</v>
      </c>
      <c r="J293" s="8">
        <f t="shared" si="98"/>
        <v>-3.8052163425297426E-3</v>
      </c>
      <c r="K293" s="8">
        <f t="shared" si="91"/>
        <v>-5.8585140419481043E-3</v>
      </c>
      <c r="L293" s="8">
        <f t="shared" si="92"/>
        <v>1.5679442508709744E-4</v>
      </c>
      <c r="M293" s="8">
        <f t="shared" si="93"/>
        <v>-7.8124999999999497E-3</v>
      </c>
      <c r="N293" s="8">
        <f t="shared" si="94"/>
        <v>114.57642636185827</v>
      </c>
      <c r="O293" s="8">
        <f t="shared" si="95"/>
        <v>119.78583054913048</v>
      </c>
      <c r="P293" s="8">
        <f t="shared" si="96"/>
        <v>106.63550244566899</v>
      </c>
      <c r="Q293" s="8">
        <f t="shared" si="97"/>
        <v>112.72189349112426</v>
      </c>
      <c r="R293" s="8">
        <f t="shared" si="99"/>
        <v>118.46109716744353</v>
      </c>
      <c r="S293" s="8">
        <f t="shared" si="100"/>
        <v>106.98403954153849</v>
      </c>
      <c r="T293" s="8">
        <f t="shared" si="101"/>
        <v>109.95996858779138</v>
      </c>
      <c r="U293" s="8">
        <f t="shared" si="102"/>
        <v>110.75581395348837</v>
      </c>
    </row>
    <row r="294" spans="1:21" x14ac:dyDescent="0.3">
      <c r="A294" s="7">
        <v>40953</v>
      </c>
      <c r="B294" s="8">
        <v>1631.13</v>
      </c>
      <c r="C294" s="8">
        <v>686.58</v>
      </c>
      <c r="D294" s="8">
        <v>1720.18</v>
      </c>
      <c r="E294" s="8">
        <v>3.81</v>
      </c>
      <c r="F294" s="8">
        <f t="shared" si="105"/>
        <v>90.192424661321553</v>
      </c>
      <c r="G294" s="8">
        <f t="shared" si="105"/>
        <v>91.764234161988782</v>
      </c>
      <c r="H294" s="8">
        <f t="shared" si="103"/>
        <v>97.413710111277865</v>
      </c>
      <c r="I294" s="8">
        <f t="shared" si="104"/>
        <v>94.540942928039698</v>
      </c>
      <c r="J294" s="8">
        <f t="shared" si="98"/>
        <v>-1.2597309829654797E-2</v>
      </c>
      <c r="K294" s="8">
        <f t="shared" si="91"/>
        <v>-1.7950881810249817E-2</v>
      </c>
      <c r="L294" s="8">
        <f t="shared" si="92"/>
        <v>-1.2135147218496044E-3</v>
      </c>
      <c r="M294" s="8">
        <f t="shared" si="93"/>
        <v>0</v>
      </c>
      <c r="N294" s="8">
        <f t="shared" si="94"/>
        <v>113.1330716198033</v>
      </c>
      <c r="O294" s="8">
        <f t="shared" si="95"/>
        <v>117.63556926240042</v>
      </c>
      <c r="P294" s="8">
        <f t="shared" si="96"/>
        <v>106.50609869357936</v>
      </c>
      <c r="Q294" s="8">
        <f t="shared" si="97"/>
        <v>112.72189349112426</v>
      </c>
      <c r="R294" s="8">
        <f t="shared" si="99"/>
        <v>116.9688060236644</v>
      </c>
      <c r="S294" s="8">
        <f t="shared" si="100"/>
        <v>105.06358169214525</v>
      </c>
      <c r="T294" s="8">
        <f t="shared" si="101"/>
        <v>109.82653054709597</v>
      </c>
      <c r="U294" s="8">
        <f t="shared" si="102"/>
        <v>110.75581395348837</v>
      </c>
    </row>
    <row r="295" spans="1:21" x14ac:dyDescent="0.3">
      <c r="A295" s="7">
        <v>40954</v>
      </c>
      <c r="B295" s="8">
        <v>1634.31</v>
      </c>
      <c r="C295" s="8">
        <v>683.13</v>
      </c>
      <c r="D295" s="8">
        <v>1728.15</v>
      </c>
      <c r="E295" s="8">
        <v>3.79</v>
      </c>
      <c r="F295" s="8">
        <f t="shared" si="105"/>
        <v>90.368260989770519</v>
      </c>
      <c r="G295" s="8">
        <f t="shared" si="105"/>
        <v>91.30312750601442</v>
      </c>
      <c r="H295" s="8">
        <f t="shared" si="103"/>
        <v>97.865050825381545</v>
      </c>
      <c r="I295" s="8">
        <f t="shared" si="104"/>
        <v>94.044665012406952</v>
      </c>
      <c r="J295" s="8">
        <f t="shared" si="98"/>
        <v>1.9495687039045545E-3</v>
      </c>
      <c r="K295" s="8">
        <f t="shared" si="91"/>
        <v>-5.0249060561042341E-3</v>
      </c>
      <c r="L295" s="8">
        <f t="shared" si="92"/>
        <v>4.633236056691757E-3</v>
      </c>
      <c r="M295" s="8">
        <f t="shared" si="93"/>
        <v>-5.2493438320210016E-3</v>
      </c>
      <c r="N295" s="8">
        <f t="shared" si="94"/>
        <v>113.35363231560987</v>
      </c>
      <c r="O295" s="8">
        <f t="shared" si="95"/>
        <v>117.04446157800052</v>
      </c>
      <c r="P295" s="8">
        <f t="shared" si="96"/>
        <v>106.99956659030401</v>
      </c>
      <c r="Q295" s="8">
        <f t="shared" si="97"/>
        <v>112.1301775147929</v>
      </c>
      <c r="R295" s="8">
        <f t="shared" si="99"/>
        <v>117.19684474722123</v>
      </c>
      <c r="S295" s="8">
        <f t="shared" si="100"/>
        <v>104.53564706422441</v>
      </c>
      <c r="T295" s="8">
        <f t="shared" si="101"/>
        <v>110.33538278840813</v>
      </c>
      <c r="U295" s="8">
        <f t="shared" si="102"/>
        <v>110.17441860465115</v>
      </c>
    </row>
    <row r="296" spans="1:21" x14ac:dyDescent="0.3">
      <c r="A296" s="7">
        <v>40955</v>
      </c>
      <c r="B296" s="8">
        <v>1624.5</v>
      </c>
      <c r="C296" s="8">
        <v>695.45</v>
      </c>
      <c r="D296" s="8">
        <v>1728.07</v>
      </c>
      <c r="E296" s="8">
        <v>3.76</v>
      </c>
      <c r="F296" s="8">
        <f t="shared" si="105"/>
        <v>89.825822504838257</v>
      </c>
      <c r="G296" s="8">
        <f t="shared" si="105"/>
        <v>92.949746057203953</v>
      </c>
      <c r="H296" s="8">
        <f t="shared" si="103"/>
        <v>97.860520429255033</v>
      </c>
      <c r="I296" s="8">
        <f t="shared" si="104"/>
        <v>93.300248138957812</v>
      </c>
      <c r="J296" s="8">
        <f t="shared" si="98"/>
        <v>-6.0025331791397872E-3</v>
      </c>
      <c r="K296" s="8">
        <f t="shared" si="91"/>
        <v>1.803463469617796E-2</v>
      </c>
      <c r="L296" s="8">
        <f t="shared" si="92"/>
        <v>-4.6292277869487378E-5</v>
      </c>
      <c r="M296" s="8">
        <f t="shared" si="93"/>
        <v>-7.9155672823219645E-3</v>
      </c>
      <c r="N296" s="8">
        <f t="shared" si="94"/>
        <v>112.67322337665942</v>
      </c>
      <c r="O296" s="8">
        <f t="shared" si="95"/>
        <v>119.1553156857706</v>
      </c>
      <c r="P296" s="8">
        <f t="shared" si="96"/>
        <v>106.99461333663551</v>
      </c>
      <c r="Q296" s="8">
        <f t="shared" si="97"/>
        <v>111.24260355029585</v>
      </c>
      <c r="R296" s="8">
        <f t="shared" si="99"/>
        <v>116.49336679813554</v>
      </c>
      <c r="S296" s="8">
        <f t="shared" si="100"/>
        <v>106.42090927175627</v>
      </c>
      <c r="T296" s="8">
        <f t="shared" si="101"/>
        <v>110.33027511220925</v>
      </c>
      <c r="U296" s="8">
        <f t="shared" si="102"/>
        <v>109.30232558139534</v>
      </c>
    </row>
    <row r="297" spans="1:21" x14ac:dyDescent="0.3">
      <c r="A297" s="7">
        <v>40956</v>
      </c>
      <c r="B297" s="8">
        <v>1633.25</v>
      </c>
      <c r="C297" s="8">
        <v>684.48</v>
      </c>
      <c r="D297" s="8">
        <v>1723.38</v>
      </c>
      <c r="E297" s="8">
        <v>3.71</v>
      </c>
      <c r="F297" s="8">
        <f t="shared" si="105"/>
        <v>90.309648880287526</v>
      </c>
      <c r="G297" s="8">
        <f t="shared" si="105"/>
        <v>91.483560545308734</v>
      </c>
      <c r="H297" s="8">
        <f t="shared" si="103"/>
        <v>97.594925956338315</v>
      </c>
      <c r="I297" s="8">
        <f t="shared" si="104"/>
        <v>92.059553349875927</v>
      </c>
      <c r="J297" s="8">
        <f t="shared" si="98"/>
        <v>5.3862726992920896E-3</v>
      </c>
      <c r="K297" s="8">
        <f t="shared" si="91"/>
        <v>-1.5773959306923612E-2</v>
      </c>
      <c r="L297" s="8">
        <f t="shared" si="92"/>
        <v>-2.7140104278182177E-3</v>
      </c>
      <c r="M297" s="8">
        <f t="shared" si="93"/>
        <v>-1.3297872340425485E-2</v>
      </c>
      <c r="N297" s="8">
        <f t="shared" si="94"/>
        <v>113.28011208367434</v>
      </c>
      <c r="O297" s="8">
        <f t="shared" si="95"/>
        <v>117.27576458493959</v>
      </c>
      <c r="P297" s="8">
        <f t="shared" si="96"/>
        <v>106.70422884031949</v>
      </c>
      <c r="Q297" s="8">
        <f t="shared" si="97"/>
        <v>109.76331360946745</v>
      </c>
      <c r="R297" s="8">
        <f t="shared" si="99"/>
        <v>117.12083183936895</v>
      </c>
      <c r="S297" s="8">
        <f t="shared" si="100"/>
        <v>104.74223017949778</v>
      </c>
      <c r="T297" s="8">
        <f t="shared" si="101"/>
        <v>110.03083759505068</v>
      </c>
      <c r="U297" s="8">
        <f t="shared" si="102"/>
        <v>107.84883720930232</v>
      </c>
    </row>
    <row r="298" spans="1:21" x14ac:dyDescent="0.3">
      <c r="A298" s="7">
        <v>40959</v>
      </c>
      <c r="B298" s="8">
        <v>1647</v>
      </c>
      <c r="C298" s="8">
        <v>695.28</v>
      </c>
      <c r="D298" s="8">
        <v>1734.95</v>
      </c>
      <c r="E298" s="8">
        <v>3.73</v>
      </c>
      <c r="F298" s="8">
        <f t="shared" si="105"/>
        <v>91.069947470279232</v>
      </c>
      <c r="G298" s="8">
        <f t="shared" si="105"/>
        <v>92.927024859663192</v>
      </c>
      <c r="H298" s="8">
        <f t="shared" si="103"/>
        <v>98.250134496135004</v>
      </c>
      <c r="I298" s="8">
        <f t="shared" si="104"/>
        <v>92.555831265508687</v>
      </c>
      <c r="J298" s="8">
        <f t="shared" si="98"/>
        <v>8.4187968773917037E-3</v>
      </c>
      <c r="K298" s="8">
        <f t="shared" si="91"/>
        <v>1.5778401122019569E-2</v>
      </c>
      <c r="L298" s="8">
        <f t="shared" si="92"/>
        <v>6.7135512771413939E-3</v>
      </c>
      <c r="M298" s="8">
        <f t="shared" si="93"/>
        <v>5.3908355795148294E-3</v>
      </c>
      <c r="N298" s="8">
        <f t="shared" si="94"/>
        <v>114.23379433755497</v>
      </c>
      <c r="O298" s="8">
        <f t="shared" si="95"/>
        <v>119.12618864045233</v>
      </c>
      <c r="P298" s="8">
        <f t="shared" si="96"/>
        <v>107.42059315212683</v>
      </c>
      <c r="Q298" s="8">
        <f t="shared" si="97"/>
        <v>110.35502958579882</v>
      </c>
      <c r="R298" s="8">
        <f t="shared" si="99"/>
        <v>118.10684833273575</v>
      </c>
      <c r="S298" s="8">
        <f t="shared" si="100"/>
        <v>106.39489510168481</v>
      </c>
      <c r="T298" s="8">
        <f t="shared" si="101"/>
        <v>110.76953526531186</v>
      </c>
      <c r="U298" s="8">
        <f t="shared" si="102"/>
        <v>108.43023255813952</v>
      </c>
    </row>
    <row r="299" spans="1:21" x14ac:dyDescent="0.3">
      <c r="A299" s="7">
        <v>40960</v>
      </c>
      <c r="B299" s="8">
        <v>1686.75</v>
      </c>
      <c r="C299" s="8">
        <v>710.5</v>
      </c>
      <c r="D299" s="8">
        <v>1759.13</v>
      </c>
      <c r="E299" s="8">
        <v>3.83</v>
      </c>
      <c r="F299" s="8">
        <f t="shared" si="105"/>
        <v>93.267901575891614</v>
      </c>
      <c r="G299" s="8">
        <f t="shared" si="105"/>
        <v>94.961240310077514</v>
      </c>
      <c r="H299" s="8">
        <f t="shared" si="103"/>
        <v>99.619446725373066</v>
      </c>
      <c r="I299" s="8">
        <f t="shared" si="104"/>
        <v>95.037220843672458</v>
      </c>
      <c r="J299" s="8">
        <f t="shared" si="98"/>
        <v>2.4134790528233151E-2</v>
      </c>
      <c r="K299" s="8">
        <f t="shared" si="91"/>
        <v>2.1890461396847354E-2</v>
      </c>
      <c r="L299" s="8">
        <f t="shared" si="92"/>
        <v>1.3937001066313187E-2</v>
      </c>
      <c r="M299" s="8">
        <f t="shared" si="93"/>
        <v>2.6809651474530856E-2</v>
      </c>
      <c r="N299" s="8">
        <f t="shared" si="94"/>
        <v>116.99080303513712</v>
      </c>
      <c r="O299" s="8">
        <f t="shared" si="95"/>
        <v>121.7339158742397</v>
      </c>
      <c r="P299" s="8">
        <f t="shared" si="96"/>
        <v>108.91771407343201</v>
      </c>
      <c r="Q299" s="8">
        <f t="shared" si="97"/>
        <v>113.31360946745563</v>
      </c>
      <c r="R299" s="8">
        <f t="shared" si="99"/>
        <v>120.95733237719612</v>
      </c>
      <c r="S299" s="8">
        <f t="shared" si="100"/>
        <v>108.72392844572984</v>
      </c>
      <c r="T299" s="8">
        <f t="shared" si="101"/>
        <v>112.31333039641953</v>
      </c>
      <c r="U299" s="8">
        <f t="shared" si="102"/>
        <v>111.33720930232558</v>
      </c>
    </row>
    <row r="300" spans="1:21" x14ac:dyDescent="0.3">
      <c r="A300" s="7">
        <v>40961</v>
      </c>
      <c r="B300" s="8">
        <v>1724.13</v>
      </c>
      <c r="C300" s="8">
        <v>723.4</v>
      </c>
      <c r="D300" s="8">
        <v>1776.22</v>
      </c>
      <c r="E300" s="8">
        <v>3.82</v>
      </c>
      <c r="F300" s="8">
        <f t="shared" si="105"/>
        <v>95.334807851810893</v>
      </c>
      <c r="G300" s="8">
        <f t="shared" si="105"/>
        <v>96.685378241111991</v>
      </c>
      <c r="H300" s="8">
        <f t="shared" si="103"/>
        <v>100.58725259789905</v>
      </c>
      <c r="I300" s="8">
        <f t="shared" si="104"/>
        <v>94.789081885856078</v>
      </c>
      <c r="J300" s="8">
        <f t="shared" si="98"/>
        <v>2.2160960426856446E-2</v>
      </c>
      <c r="K300" s="8">
        <f t="shared" si="91"/>
        <v>1.8156228008444724E-2</v>
      </c>
      <c r="L300" s="8">
        <f t="shared" si="92"/>
        <v>9.7150295884897171E-3</v>
      </c>
      <c r="M300" s="8">
        <f t="shared" si="93"/>
        <v>-2.6109660574413136E-3</v>
      </c>
      <c r="N300" s="8">
        <f t="shared" si="94"/>
        <v>119.58343159150495</v>
      </c>
      <c r="O300" s="8">
        <f t="shared" si="95"/>
        <v>123.94414460721323</v>
      </c>
      <c r="P300" s="8">
        <f t="shared" si="96"/>
        <v>109.97585288836605</v>
      </c>
      <c r="Q300" s="8">
        <f t="shared" si="97"/>
        <v>113.01775147928994</v>
      </c>
      <c r="R300" s="8">
        <f t="shared" si="99"/>
        <v>123.6378630333453</v>
      </c>
      <c r="S300" s="8">
        <f t="shared" si="100"/>
        <v>110.69794488056435</v>
      </c>
      <c r="T300" s="8">
        <f t="shared" si="101"/>
        <v>113.40445772440258</v>
      </c>
      <c r="U300" s="8">
        <f t="shared" si="102"/>
        <v>111.04651162790698</v>
      </c>
    </row>
    <row r="301" spans="1:21" x14ac:dyDescent="0.3">
      <c r="A301" s="7">
        <v>40962</v>
      </c>
      <c r="B301" s="8">
        <v>1722.75</v>
      </c>
      <c r="C301" s="8">
        <v>717.68</v>
      </c>
      <c r="D301" s="8">
        <v>1780.68</v>
      </c>
      <c r="E301" s="8">
        <v>3.81</v>
      </c>
      <c r="F301" s="8">
        <f t="shared" si="105"/>
        <v>95.258501520597179</v>
      </c>
      <c r="G301" s="8">
        <f t="shared" si="105"/>
        <v>95.920876770916848</v>
      </c>
      <c r="H301" s="8">
        <f t="shared" si="103"/>
        <v>100.83982218195204</v>
      </c>
      <c r="I301" s="8">
        <f t="shared" si="104"/>
        <v>94.540942928039698</v>
      </c>
      <c r="J301" s="8">
        <f t="shared" si="98"/>
        <v>-8.0040368185699978E-4</v>
      </c>
      <c r="K301" s="8">
        <f t="shared" si="91"/>
        <v>-7.9071053359137788E-3</v>
      </c>
      <c r="L301" s="8">
        <f t="shared" si="92"/>
        <v>2.5109502201304096E-3</v>
      </c>
      <c r="M301" s="8">
        <f t="shared" si="93"/>
        <v>-2.6178010471203631E-3</v>
      </c>
      <c r="N301" s="8">
        <f t="shared" si="94"/>
        <v>119.48771657257002</v>
      </c>
      <c r="O301" s="8">
        <f t="shared" si="95"/>
        <v>122.96410520003427</v>
      </c>
      <c r="P301" s="8">
        <f t="shared" si="96"/>
        <v>110.25199678038513</v>
      </c>
      <c r="Q301" s="8">
        <f t="shared" si="97"/>
        <v>112.72189349112426</v>
      </c>
      <c r="R301" s="8">
        <f t="shared" si="99"/>
        <v>123.53890283255646</v>
      </c>
      <c r="S301" s="8">
        <f t="shared" si="100"/>
        <v>109.82264456992455</v>
      </c>
      <c r="T301" s="8">
        <f t="shared" si="101"/>
        <v>113.68921067248942</v>
      </c>
      <c r="U301" s="8">
        <f t="shared" si="102"/>
        <v>110.75581395348837</v>
      </c>
    </row>
    <row r="302" spans="1:21" x14ac:dyDescent="0.3">
      <c r="A302" s="7">
        <v>40963</v>
      </c>
      <c r="B302" s="8">
        <v>1713.13</v>
      </c>
      <c r="C302" s="8">
        <v>710.5</v>
      </c>
      <c r="D302" s="8">
        <v>1772.45</v>
      </c>
      <c r="E302" s="8">
        <v>3.88</v>
      </c>
      <c r="F302" s="8">
        <f t="shared" si="105"/>
        <v>94.726568979817543</v>
      </c>
      <c r="G302" s="8">
        <f t="shared" si="105"/>
        <v>94.961240310077514</v>
      </c>
      <c r="H302" s="8">
        <f t="shared" si="103"/>
        <v>100.37375768043719</v>
      </c>
      <c r="I302" s="8">
        <f t="shared" si="104"/>
        <v>96.277915632754329</v>
      </c>
      <c r="J302" s="8">
        <f t="shared" si="98"/>
        <v>-5.5840951966332261E-3</v>
      </c>
      <c r="K302" s="8">
        <f t="shared" si="91"/>
        <v>-1.0004458811726605E-2</v>
      </c>
      <c r="L302" s="8">
        <f t="shared" si="92"/>
        <v>-4.6218298627490719E-3</v>
      </c>
      <c r="M302" s="8">
        <f t="shared" si="93"/>
        <v>1.8372703412073449E-2</v>
      </c>
      <c r="N302" s="8">
        <f t="shared" si="94"/>
        <v>118.82048578840045</v>
      </c>
      <c r="O302" s="8">
        <f t="shared" si="95"/>
        <v>121.7339158742397</v>
      </c>
      <c r="P302" s="8">
        <f t="shared" si="96"/>
        <v>109.74243080923782</v>
      </c>
      <c r="Q302" s="8">
        <f t="shared" si="97"/>
        <v>114.79289940828403</v>
      </c>
      <c r="R302" s="8">
        <f t="shared" si="99"/>
        <v>122.84904983865187</v>
      </c>
      <c r="S302" s="8">
        <f t="shared" si="100"/>
        <v>108.72392844572984</v>
      </c>
      <c r="T302" s="8">
        <f t="shared" si="101"/>
        <v>113.16375848353096</v>
      </c>
      <c r="U302" s="8">
        <f t="shared" si="102"/>
        <v>112.79069767441861</v>
      </c>
    </row>
    <row r="303" spans="1:21" x14ac:dyDescent="0.3">
      <c r="A303" s="7">
        <v>40966</v>
      </c>
      <c r="B303" s="8">
        <v>1706.5</v>
      </c>
      <c r="C303" s="8">
        <v>708.13</v>
      </c>
      <c r="D303" s="8">
        <v>1767.68</v>
      </c>
      <c r="E303" s="8">
        <v>3.88</v>
      </c>
      <c r="F303" s="8">
        <f t="shared" si="105"/>
        <v>94.359966823334247</v>
      </c>
      <c r="G303" s="8">
        <f t="shared" si="105"/>
        <v>94.644480085538618</v>
      </c>
      <c r="H303" s="8">
        <f t="shared" si="103"/>
        <v>100.10363281139396</v>
      </c>
      <c r="I303" s="8">
        <f t="shared" si="104"/>
        <v>96.277915632754329</v>
      </c>
      <c r="J303" s="8">
        <f t="shared" si="98"/>
        <v>-3.8701090985506698E-3</v>
      </c>
      <c r="K303" s="8">
        <f t="shared" ref="K303:K366" si="106">(C303-C302)/C302</f>
        <v>-3.3356790992259038E-3</v>
      </c>
      <c r="L303" s="8">
        <f t="shared" ref="L303:L366" si="107">(D303-D302)/D302</f>
        <v>-2.6911901605122749E-3</v>
      </c>
      <c r="M303" s="8">
        <f t="shared" ref="M303:M366" si="108">(E303-E302)/E302</f>
        <v>0</v>
      </c>
      <c r="N303" s="8">
        <f t="shared" si="94"/>
        <v>118.36063754525657</v>
      </c>
      <c r="O303" s="8">
        <f t="shared" si="95"/>
        <v>121.32785059539108</v>
      </c>
      <c r="P303" s="8">
        <f t="shared" si="96"/>
        <v>109.44709305925331</v>
      </c>
      <c r="Q303" s="8">
        <f t="shared" si="97"/>
        <v>114.79289940828403</v>
      </c>
      <c r="R303" s="8">
        <f t="shared" si="99"/>
        <v>122.37361061312298</v>
      </c>
      <c r="S303" s="8">
        <f t="shared" si="100"/>
        <v>108.36126031002769</v>
      </c>
      <c r="T303" s="8">
        <f t="shared" si="101"/>
        <v>112.85921329017347</v>
      </c>
      <c r="U303" s="8">
        <f t="shared" si="102"/>
        <v>112.79069767441861</v>
      </c>
    </row>
    <row r="304" spans="1:21" x14ac:dyDescent="0.3">
      <c r="A304" s="7">
        <v>40967</v>
      </c>
      <c r="B304" s="8">
        <v>1718.75</v>
      </c>
      <c r="C304" s="8">
        <v>722</v>
      </c>
      <c r="D304" s="8">
        <v>1784.23</v>
      </c>
      <c r="E304" s="8">
        <v>3.9</v>
      </c>
      <c r="F304" s="8">
        <f t="shared" si="105"/>
        <v>95.037323748963232</v>
      </c>
      <c r="G304" s="8">
        <f t="shared" si="105"/>
        <v>96.49826249665864</v>
      </c>
      <c r="H304" s="8">
        <f t="shared" si="103"/>
        <v>101.04085851006599</v>
      </c>
      <c r="I304" s="8">
        <f t="shared" si="104"/>
        <v>96.774193548387089</v>
      </c>
      <c r="J304" s="8">
        <f t="shared" si="98"/>
        <v>7.1784353940814536E-3</v>
      </c>
      <c r="K304" s="8">
        <f t="shared" si="106"/>
        <v>1.9586799034075671E-2</v>
      </c>
      <c r="L304" s="8">
        <f t="shared" si="107"/>
        <v>9.3625543084720955E-3</v>
      </c>
      <c r="M304" s="8">
        <f t="shared" si="108"/>
        <v>5.1546391752577371E-3</v>
      </c>
      <c r="N304" s="8">
        <f t="shared" si="94"/>
        <v>119.21028173507749</v>
      </c>
      <c r="O304" s="8">
        <f t="shared" si="95"/>
        <v>123.70427482223936</v>
      </c>
      <c r="P304" s="8">
        <f t="shared" si="96"/>
        <v>110.47179741192497</v>
      </c>
      <c r="Q304" s="8">
        <f t="shared" si="97"/>
        <v>115.3846153846154</v>
      </c>
      <c r="R304" s="8">
        <f t="shared" si="99"/>
        <v>123.25206167084977</v>
      </c>
      <c r="S304" s="8">
        <f t="shared" si="100"/>
        <v>110.48371053879937</v>
      </c>
      <c r="T304" s="8">
        <f t="shared" si="101"/>
        <v>113.91586380381415</v>
      </c>
      <c r="U304" s="8">
        <f t="shared" si="102"/>
        <v>113.37209302325581</v>
      </c>
    </row>
    <row r="305" spans="1:21" x14ac:dyDescent="0.3">
      <c r="A305" s="7">
        <v>40968</v>
      </c>
      <c r="B305" s="8">
        <v>1679.25</v>
      </c>
      <c r="C305" s="8">
        <v>702.25</v>
      </c>
      <c r="D305" s="8">
        <v>1696.85</v>
      </c>
      <c r="E305" s="8">
        <v>3.85</v>
      </c>
      <c r="F305" s="8">
        <f t="shared" si="105"/>
        <v>92.853193254077965</v>
      </c>
      <c r="G305" s="8">
        <f t="shared" si="105"/>
        <v>93.858593958834533</v>
      </c>
      <c r="H305" s="8">
        <f t="shared" si="103"/>
        <v>96.092533340883989</v>
      </c>
      <c r="I305" s="8">
        <f t="shared" si="104"/>
        <v>95.533498759305203</v>
      </c>
      <c r="J305" s="8">
        <f t="shared" si="98"/>
        <v>-2.2981818181818183E-2</v>
      </c>
      <c r="K305" s="8">
        <f t="shared" si="106"/>
        <v>-2.7354570637119113E-2</v>
      </c>
      <c r="L305" s="8">
        <f t="shared" si="107"/>
        <v>-4.8973506778834629E-2</v>
      </c>
      <c r="M305" s="8">
        <f t="shared" si="108"/>
        <v>-1.2820512820512775E-2</v>
      </c>
      <c r="N305" s="8">
        <f t="shared" si="94"/>
        <v>116.47061271483861</v>
      </c>
      <c r="O305" s="8">
        <f t="shared" si="95"/>
        <v>120.32039749850081</v>
      </c>
      <c r="P305" s="8">
        <f t="shared" si="96"/>
        <v>105.06160609250202</v>
      </c>
      <c r="Q305" s="8">
        <f t="shared" si="97"/>
        <v>113.90532544378699</v>
      </c>
      <c r="R305" s="8">
        <f t="shared" si="99"/>
        <v>120.41950519899605</v>
      </c>
      <c r="S305" s="8">
        <f t="shared" si="100"/>
        <v>107.46147607461477</v>
      </c>
      <c r="T305" s="8">
        <f t="shared" si="101"/>
        <v>108.33700447560126</v>
      </c>
      <c r="U305" s="8">
        <f t="shared" si="102"/>
        <v>111.91860465116279</v>
      </c>
    </row>
    <row r="306" spans="1:21" x14ac:dyDescent="0.3">
      <c r="A306" s="7">
        <v>40969</v>
      </c>
      <c r="B306" s="8">
        <v>1700.25</v>
      </c>
      <c r="C306" s="8">
        <v>716.6</v>
      </c>
      <c r="D306" s="8">
        <v>1718.28</v>
      </c>
      <c r="E306" s="8">
        <v>3.91</v>
      </c>
      <c r="F306" s="8">
        <f t="shared" si="105"/>
        <v>94.014376555156204</v>
      </c>
      <c r="G306" s="8">
        <f t="shared" si="105"/>
        <v>95.776530339481411</v>
      </c>
      <c r="H306" s="8">
        <f t="shared" si="103"/>
        <v>97.306113203273213</v>
      </c>
      <c r="I306" s="8">
        <f t="shared" si="104"/>
        <v>97.022332506203469</v>
      </c>
      <c r="J306" s="8">
        <f t="shared" si="98"/>
        <v>1.2505582849486378E-2</v>
      </c>
      <c r="K306" s="8">
        <f t="shared" si="106"/>
        <v>2.0434318262726982E-2</v>
      </c>
      <c r="L306" s="8">
        <f t="shared" si="107"/>
        <v>1.2629283672687666E-2</v>
      </c>
      <c r="M306" s="8">
        <f t="shared" si="108"/>
        <v>1.5584415584415598E-2</v>
      </c>
      <c r="N306" s="8">
        <f t="shared" si="94"/>
        <v>117.92714561167446</v>
      </c>
      <c r="O306" s="8">
        <f t="shared" si="95"/>
        <v>122.77906279448301</v>
      </c>
      <c r="P306" s="8">
        <f t="shared" si="96"/>
        <v>106.3884589189524</v>
      </c>
      <c r="Q306" s="8">
        <f t="shared" si="97"/>
        <v>115.68047337278107</v>
      </c>
      <c r="R306" s="8">
        <f t="shared" si="99"/>
        <v>121.92542129795625</v>
      </c>
      <c r="S306" s="8">
        <f t="shared" si="100"/>
        <v>109.65737807770586</v>
      </c>
      <c r="T306" s="8">
        <f t="shared" si="101"/>
        <v>109.70522323737286</v>
      </c>
      <c r="U306" s="8">
        <f t="shared" si="102"/>
        <v>113.66279069767442</v>
      </c>
    </row>
    <row r="307" spans="1:21" x14ac:dyDescent="0.3">
      <c r="A307" s="7">
        <v>40970</v>
      </c>
      <c r="B307" s="8">
        <v>1699.25</v>
      </c>
      <c r="C307" s="8">
        <v>713.63</v>
      </c>
      <c r="D307" s="8">
        <v>1712.6</v>
      </c>
      <c r="E307" s="8">
        <v>3.89</v>
      </c>
      <c r="F307" s="8">
        <f t="shared" si="105"/>
        <v>93.959082112247714</v>
      </c>
      <c r="G307" s="8">
        <f t="shared" si="105"/>
        <v>95.379577653033948</v>
      </c>
      <c r="H307" s="8">
        <f t="shared" si="103"/>
        <v>96.984455078290907</v>
      </c>
      <c r="I307" s="8">
        <f t="shared" si="104"/>
        <v>96.526054590570723</v>
      </c>
      <c r="J307" s="8">
        <f t="shared" si="98"/>
        <v>-5.8814880164681667E-4</v>
      </c>
      <c r="K307" s="8">
        <f t="shared" si="106"/>
        <v>-4.1445715880547409E-3</v>
      </c>
      <c r="L307" s="8">
        <f t="shared" si="107"/>
        <v>-3.305631212607994E-3</v>
      </c>
      <c r="M307" s="8">
        <f t="shared" si="108"/>
        <v>-5.1150895140665009E-3</v>
      </c>
      <c r="N307" s="8">
        <f t="shared" si="94"/>
        <v>117.85778690230133</v>
      </c>
      <c r="O307" s="8">
        <f t="shared" si="95"/>
        <v>122.270196179217</v>
      </c>
      <c r="P307" s="8">
        <f t="shared" si="96"/>
        <v>106.03677790848865</v>
      </c>
      <c r="Q307" s="8">
        <f t="shared" si="97"/>
        <v>115.08875739644971</v>
      </c>
      <c r="R307" s="8">
        <f t="shared" si="99"/>
        <v>121.85371100752957</v>
      </c>
      <c r="S307" s="8">
        <f t="shared" si="100"/>
        <v>109.20289522410442</v>
      </c>
      <c r="T307" s="8">
        <f t="shared" si="101"/>
        <v>109.34257822725328</v>
      </c>
      <c r="U307" s="8">
        <f t="shared" si="102"/>
        <v>113.08139534883721</v>
      </c>
    </row>
    <row r="308" spans="1:21" x14ac:dyDescent="0.3">
      <c r="A308" s="7">
        <v>40973</v>
      </c>
      <c r="B308" s="8">
        <v>1662.63</v>
      </c>
      <c r="C308" s="8">
        <v>703.78</v>
      </c>
      <c r="D308" s="8">
        <v>1706.5</v>
      </c>
      <c r="E308" s="8">
        <v>3.86</v>
      </c>
      <c r="F308" s="8">
        <f t="shared" si="105"/>
        <v>91.934199612938912</v>
      </c>
      <c r="G308" s="8">
        <f t="shared" si="105"/>
        <v>94.063084736701413</v>
      </c>
      <c r="H308" s="8">
        <f t="shared" si="103"/>
        <v>96.639012373644434</v>
      </c>
      <c r="I308" s="8">
        <f t="shared" si="104"/>
        <v>95.781637717121583</v>
      </c>
      <c r="J308" s="8">
        <f t="shared" si="98"/>
        <v>-2.1550684125349353E-2</v>
      </c>
      <c r="K308" s="8">
        <f t="shared" si="106"/>
        <v>-1.3802670851842024E-2</v>
      </c>
      <c r="L308" s="8">
        <f t="shared" si="107"/>
        <v>-3.5618358052084019E-3</v>
      </c>
      <c r="M308" s="8">
        <f t="shared" si="108"/>
        <v>-7.712082262210861E-3</v>
      </c>
      <c r="N308" s="8">
        <f t="shared" si="94"/>
        <v>115.3178709650571</v>
      </c>
      <c r="O308" s="8">
        <f t="shared" si="95"/>
        <v>120.58254090636511</v>
      </c>
      <c r="P308" s="8">
        <f t="shared" si="96"/>
        <v>105.65909231626524</v>
      </c>
      <c r="Q308" s="8">
        <f t="shared" si="97"/>
        <v>114.20118343195267</v>
      </c>
      <c r="R308" s="8">
        <f t="shared" si="99"/>
        <v>119.2276801721047</v>
      </c>
      <c r="S308" s="8">
        <f t="shared" si="100"/>
        <v>107.69560360525792</v>
      </c>
      <c r="T308" s="8">
        <f t="shared" si="101"/>
        <v>108.95311791708964</v>
      </c>
      <c r="U308" s="8">
        <f t="shared" si="102"/>
        <v>112.20930232558139</v>
      </c>
    </row>
    <row r="309" spans="1:21" x14ac:dyDescent="0.3">
      <c r="A309" s="7">
        <v>40974</v>
      </c>
      <c r="B309" s="8">
        <v>1614.88</v>
      </c>
      <c r="C309" s="8">
        <v>667.38</v>
      </c>
      <c r="D309" s="8">
        <v>1674.32</v>
      </c>
      <c r="E309" s="8">
        <v>3.76</v>
      </c>
      <c r="F309" s="8">
        <f t="shared" si="105"/>
        <v>89.293889964058621</v>
      </c>
      <c r="G309" s="8">
        <f t="shared" si="105"/>
        <v>89.19807538091419</v>
      </c>
      <c r="H309" s="8">
        <f t="shared" si="103"/>
        <v>94.816660531755247</v>
      </c>
      <c r="I309" s="8">
        <f t="shared" si="104"/>
        <v>93.300248138957812</v>
      </c>
      <c r="J309" s="8">
        <f t="shared" si="98"/>
        <v>-2.8719558771344193E-2</v>
      </c>
      <c r="K309" s="8">
        <f t="shared" si="106"/>
        <v>-5.172070817585038E-2</v>
      </c>
      <c r="L309" s="8">
        <f t="shared" si="107"/>
        <v>-1.8857310284207479E-2</v>
      </c>
      <c r="M309" s="8">
        <f t="shared" si="108"/>
        <v>-2.5906735751295359E-2</v>
      </c>
      <c r="N309" s="8">
        <f t="shared" si="94"/>
        <v>112.00599259248985</v>
      </c>
      <c r="O309" s="8">
        <f t="shared" si="95"/>
        <v>114.34592649704447</v>
      </c>
      <c r="P309" s="8">
        <f t="shared" si="96"/>
        <v>103.66664602810971</v>
      </c>
      <c r="Q309" s="8">
        <f t="shared" si="97"/>
        <v>111.24260355029585</v>
      </c>
      <c r="R309" s="8">
        <f t="shared" si="99"/>
        <v>115.8035138042309</v>
      </c>
      <c r="S309" s="8">
        <f t="shared" si="100"/>
        <v>102.12551071936831</v>
      </c>
      <c r="T309" s="8">
        <f t="shared" si="101"/>
        <v>106.89855516609524</v>
      </c>
      <c r="U309" s="8">
        <f t="shared" si="102"/>
        <v>109.30232558139534</v>
      </c>
    </row>
    <row r="310" spans="1:21" x14ac:dyDescent="0.3">
      <c r="A310" s="7">
        <v>40975</v>
      </c>
      <c r="B310" s="8">
        <v>1630</v>
      </c>
      <c r="C310" s="8">
        <v>685.29</v>
      </c>
      <c r="D310" s="8">
        <v>1684.98</v>
      </c>
      <c r="E310" s="8">
        <v>3.76</v>
      </c>
      <c r="F310" s="8">
        <f t="shared" si="105"/>
        <v>90.129941940834939</v>
      </c>
      <c r="G310" s="8">
        <f t="shared" si="105"/>
        <v>91.591820368885308</v>
      </c>
      <c r="H310" s="8">
        <f t="shared" si="103"/>
        <v>95.420335815612887</v>
      </c>
      <c r="I310" s="8">
        <f t="shared" si="104"/>
        <v>93.300248138957812</v>
      </c>
      <c r="J310" s="8">
        <f t="shared" si="98"/>
        <v>9.3629247993658286E-3</v>
      </c>
      <c r="K310" s="8">
        <f t="shared" si="106"/>
        <v>2.6836285174862848E-2</v>
      </c>
      <c r="L310" s="8">
        <f t="shared" si="107"/>
        <v>6.366763820536147E-3</v>
      </c>
      <c r="M310" s="8">
        <f t="shared" si="108"/>
        <v>0</v>
      </c>
      <c r="N310" s="8">
        <f t="shared" si="94"/>
        <v>113.05469627821165</v>
      </c>
      <c r="O310" s="8">
        <f t="shared" si="95"/>
        <v>117.41454638910305</v>
      </c>
      <c r="P310" s="8">
        <f t="shared" si="96"/>
        <v>104.32666707943781</v>
      </c>
      <c r="Q310" s="8">
        <f t="shared" si="97"/>
        <v>111.24260355029585</v>
      </c>
      <c r="R310" s="8">
        <f t="shared" si="99"/>
        <v>116.88777339548224</v>
      </c>
      <c r="S310" s="8">
        <f t="shared" si="100"/>
        <v>104.86618004866179</v>
      </c>
      <c r="T310" s="8">
        <f t="shared" si="101"/>
        <v>107.57915301959433</v>
      </c>
      <c r="U310" s="8">
        <f t="shared" si="102"/>
        <v>109.30232558139534</v>
      </c>
    </row>
    <row r="311" spans="1:21" x14ac:dyDescent="0.3">
      <c r="A311" s="7">
        <v>40976</v>
      </c>
      <c r="B311" s="8">
        <v>1662.5</v>
      </c>
      <c r="C311" s="8">
        <v>700.46</v>
      </c>
      <c r="D311" s="8">
        <v>1699.77</v>
      </c>
      <c r="E311" s="8">
        <v>3.78</v>
      </c>
      <c r="F311" s="8">
        <f t="shared" si="105"/>
        <v>91.927011335360802</v>
      </c>
      <c r="G311" s="8">
        <f t="shared" si="105"/>
        <v>93.619353114140608</v>
      </c>
      <c r="H311" s="8">
        <f t="shared" si="103"/>
        <v>96.257892799501661</v>
      </c>
      <c r="I311" s="8">
        <f t="shared" si="104"/>
        <v>93.796526054590558</v>
      </c>
      <c r="J311" s="8">
        <f t="shared" si="98"/>
        <v>1.9938650306748466E-2</v>
      </c>
      <c r="K311" s="8">
        <f t="shared" si="106"/>
        <v>2.2136613696391416E-2</v>
      </c>
      <c r="L311" s="8">
        <f t="shared" si="107"/>
        <v>8.7775522558131043E-3</v>
      </c>
      <c r="M311" s="8">
        <f t="shared" si="108"/>
        <v>5.3191489361702178E-3</v>
      </c>
      <c r="N311" s="8">
        <f t="shared" si="94"/>
        <v>115.30885433283858</v>
      </c>
      <c r="O311" s="8">
        <f t="shared" si="95"/>
        <v>120.01370684485566</v>
      </c>
      <c r="P311" s="8">
        <f t="shared" si="96"/>
        <v>105.2423998514024</v>
      </c>
      <c r="Q311" s="8">
        <f t="shared" si="97"/>
        <v>111.83431952662721</v>
      </c>
      <c r="R311" s="8">
        <f t="shared" si="99"/>
        <v>119.21835783434922</v>
      </c>
      <c r="S311" s="8">
        <f t="shared" si="100"/>
        <v>107.18756216621526</v>
      </c>
      <c r="T311" s="8">
        <f t="shared" si="101"/>
        <v>108.52343465685992</v>
      </c>
      <c r="U311" s="8">
        <f t="shared" si="102"/>
        <v>109.88372093023256</v>
      </c>
    </row>
    <row r="312" spans="1:21" x14ac:dyDescent="0.3">
      <c r="A312" s="7">
        <v>40977</v>
      </c>
      <c r="B312" s="8">
        <v>1684.25</v>
      </c>
      <c r="C312" s="8">
        <v>708</v>
      </c>
      <c r="D312" s="8">
        <v>1713.65</v>
      </c>
      <c r="E312" s="8">
        <v>3.86</v>
      </c>
      <c r="F312" s="8">
        <f t="shared" si="105"/>
        <v>93.129665468620402</v>
      </c>
      <c r="G312" s="8">
        <f t="shared" si="105"/>
        <v>94.627105052125088</v>
      </c>
      <c r="H312" s="8">
        <f t="shared" si="103"/>
        <v>97.043916527451373</v>
      </c>
      <c r="I312" s="8">
        <f t="shared" si="104"/>
        <v>95.781637717121583</v>
      </c>
      <c r="J312" s="8">
        <f t="shared" si="98"/>
        <v>1.3082706766917293E-2</v>
      </c>
      <c r="K312" s="8">
        <f t="shared" si="106"/>
        <v>1.0764354852525431E-2</v>
      </c>
      <c r="L312" s="8">
        <f t="shared" si="107"/>
        <v>8.1658106685022734E-3</v>
      </c>
      <c r="M312" s="8">
        <f t="shared" si="108"/>
        <v>2.1164021164021184E-2</v>
      </c>
      <c r="N312" s="8">
        <f t="shared" si="94"/>
        <v>116.81740626170429</v>
      </c>
      <c r="O312" s="8">
        <f t="shared" si="95"/>
        <v>121.30557697250065</v>
      </c>
      <c r="P312" s="8">
        <f t="shared" si="96"/>
        <v>106.10178936288777</v>
      </c>
      <c r="Q312" s="8">
        <f t="shared" si="97"/>
        <v>114.20118343195267</v>
      </c>
      <c r="R312" s="8">
        <f t="shared" si="99"/>
        <v>120.77805665112945</v>
      </c>
      <c r="S312" s="8">
        <f t="shared" si="100"/>
        <v>108.34136712114952</v>
      </c>
      <c r="T312" s="8">
        <f t="shared" si="101"/>
        <v>109.40961647736343</v>
      </c>
      <c r="U312" s="8">
        <f t="shared" si="102"/>
        <v>112.20930232558139</v>
      </c>
    </row>
    <row r="313" spans="1:21" x14ac:dyDescent="0.3">
      <c r="A313" s="7">
        <v>40980</v>
      </c>
      <c r="B313" s="8">
        <v>1695</v>
      </c>
      <c r="C313" s="8">
        <v>700.63</v>
      </c>
      <c r="D313" s="8">
        <v>1701.32</v>
      </c>
      <c r="E313" s="8">
        <v>3.83</v>
      </c>
      <c r="F313" s="8">
        <f t="shared" si="105"/>
        <v>93.724080729886651</v>
      </c>
      <c r="G313" s="8">
        <f t="shared" si="105"/>
        <v>93.64207431168137</v>
      </c>
      <c r="H313" s="8">
        <f t="shared" si="103"/>
        <v>96.345669224452806</v>
      </c>
      <c r="I313" s="8">
        <f t="shared" si="104"/>
        <v>95.037220843672458</v>
      </c>
      <c r="J313" s="8">
        <f t="shared" si="98"/>
        <v>6.3826629063381329E-3</v>
      </c>
      <c r="K313" s="8">
        <f t="shared" si="106"/>
        <v>-1.0409604519774018E-2</v>
      </c>
      <c r="L313" s="8">
        <f t="shared" si="107"/>
        <v>-7.1951682082106345E-3</v>
      </c>
      <c r="M313" s="8">
        <f t="shared" si="108"/>
        <v>-7.7720207253885506E-3</v>
      </c>
      <c r="N313" s="8">
        <f t="shared" si="94"/>
        <v>117.56301238746549</v>
      </c>
      <c r="O313" s="8">
        <f t="shared" si="95"/>
        <v>120.04283389017391</v>
      </c>
      <c r="P313" s="8">
        <f t="shared" si="96"/>
        <v>105.33836914122965</v>
      </c>
      <c r="Q313" s="8">
        <f t="shared" si="97"/>
        <v>113.31360946745563</v>
      </c>
      <c r="R313" s="8">
        <f t="shared" si="99"/>
        <v>121.5489422732162</v>
      </c>
      <c r="S313" s="8">
        <f t="shared" si="100"/>
        <v>107.21357633628669</v>
      </c>
      <c r="T313" s="8">
        <f t="shared" si="101"/>
        <v>108.62239588321299</v>
      </c>
      <c r="U313" s="8">
        <f t="shared" si="102"/>
        <v>111.33720930232558</v>
      </c>
    </row>
    <row r="314" spans="1:21" x14ac:dyDescent="0.3">
      <c r="A314" s="7">
        <v>40981</v>
      </c>
      <c r="B314" s="8">
        <v>1688</v>
      </c>
      <c r="C314" s="8">
        <v>704.69</v>
      </c>
      <c r="D314" s="8">
        <v>1674.1</v>
      </c>
      <c r="E314" s="8">
        <v>3.88</v>
      </c>
      <c r="F314" s="8">
        <f t="shared" si="105"/>
        <v>93.337019629527234</v>
      </c>
      <c r="G314" s="8">
        <f t="shared" si="105"/>
        <v>94.184709970596103</v>
      </c>
      <c r="H314" s="8">
        <f t="shared" si="103"/>
        <v>94.804201942407346</v>
      </c>
      <c r="I314" s="8">
        <f t="shared" si="104"/>
        <v>96.277915632754329</v>
      </c>
      <c r="J314" s="8">
        <f t="shared" si="98"/>
        <v>-4.1297935103244837E-3</v>
      </c>
      <c r="K314" s="8">
        <f t="shared" si="106"/>
        <v>5.7947846937756861E-3</v>
      </c>
      <c r="L314" s="8">
        <f t="shared" si="107"/>
        <v>-1.5999341687630796E-2</v>
      </c>
      <c r="M314" s="8">
        <f t="shared" si="108"/>
        <v>1.3054830287206221E-2</v>
      </c>
      <c r="N314" s="8">
        <f t="shared" si="94"/>
        <v>117.07750142185354</v>
      </c>
      <c r="O314" s="8">
        <f t="shared" si="95"/>
        <v>120.73845626659813</v>
      </c>
      <c r="P314" s="8">
        <f t="shared" si="96"/>
        <v>103.65302458052132</v>
      </c>
      <c r="Q314" s="8">
        <f t="shared" si="97"/>
        <v>114.79289940828403</v>
      </c>
      <c r="R314" s="8">
        <f t="shared" si="99"/>
        <v>121.04697024022948</v>
      </c>
      <c r="S314" s="8">
        <f t="shared" si="100"/>
        <v>107.83485592740516</v>
      </c>
      <c r="T314" s="8">
        <f t="shared" si="101"/>
        <v>106.88450905654835</v>
      </c>
      <c r="U314" s="8">
        <f t="shared" si="102"/>
        <v>112.79069767441861</v>
      </c>
    </row>
    <row r="315" spans="1:21" x14ac:dyDescent="0.3">
      <c r="A315" s="7">
        <v>40982</v>
      </c>
      <c r="B315" s="8">
        <v>1673</v>
      </c>
      <c r="C315" s="8">
        <v>698.93</v>
      </c>
      <c r="D315" s="8">
        <v>1644.88</v>
      </c>
      <c r="E315" s="8">
        <v>3.84</v>
      </c>
      <c r="F315" s="8">
        <f t="shared" si="105"/>
        <v>92.507602985899922</v>
      </c>
      <c r="G315" s="8">
        <f t="shared" si="105"/>
        <v>93.414862336273714</v>
      </c>
      <c r="H315" s="8">
        <f t="shared" si="103"/>
        <v>93.149474757199087</v>
      </c>
      <c r="I315" s="8">
        <f t="shared" si="104"/>
        <v>95.285359801488823</v>
      </c>
      <c r="J315" s="8">
        <f t="shared" si="98"/>
        <v>-8.8862559241706159E-3</v>
      </c>
      <c r="K315" s="8">
        <f t="shared" si="106"/>
        <v>-8.173806922192885E-3</v>
      </c>
      <c r="L315" s="8">
        <f t="shared" si="107"/>
        <v>-1.7454154471058959E-2</v>
      </c>
      <c r="M315" s="8">
        <f t="shared" si="108"/>
        <v>-1.0309278350515474E-2</v>
      </c>
      <c r="N315" s="8">
        <f t="shared" si="94"/>
        <v>116.0371207812565</v>
      </c>
      <c r="O315" s="8">
        <f t="shared" si="95"/>
        <v>119.75156343699133</v>
      </c>
      <c r="P315" s="8">
        <f t="shared" si="96"/>
        <v>101.84384867810043</v>
      </c>
      <c r="Q315" s="8">
        <f t="shared" si="97"/>
        <v>113.6094674556213</v>
      </c>
      <c r="R315" s="8">
        <f t="shared" si="99"/>
        <v>119.97131588382932</v>
      </c>
      <c r="S315" s="8">
        <f t="shared" si="100"/>
        <v>106.95343463557208</v>
      </c>
      <c r="T315" s="8">
        <f t="shared" si="101"/>
        <v>105.01893032491205</v>
      </c>
      <c r="U315" s="8">
        <f t="shared" si="102"/>
        <v>111.62790697674419</v>
      </c>
    </row>
    <row r="316" spans="1:21" x14ac:dyDescent="0.3">
      <c r="A316" s="7">
        <v>40983</v>
      </c>
      <c r="B316" s="8">
        <v>1686</v>
      </c>
      <c r="C316" s="8">
        <v>705.89</v>
      </c>
      <c r="D316" s="8">
        <v>1658.43</v>
      </c>
      <c r="E316" s="8">
        <v>3.89</v>
      </c>
      <c r="F316" s="8">
        <f t="shared" si="105"/>
        <v>93.226430743710253</v>
      </c>
      <c r="G316" s="8">
        <f t="shared" si="105"/>
        <v>94.345094894413251</v>
      </c>
      <c r="H316" s="8">
        <f t="shared" si="103"/>
        <v>93.91681060112694</v>
      </c>
      <c r="I316" s="8">
        <f t="shared" si="104"/>
        <v>96.526054590570723</v>
      </c>
      <c r="J316" s="8">
        <f t="shared" si="98"/>
        <v>7.7704722056186493E-3</v>
      </c>
      <c r="K316" s="8">
        <f t="shared" si="106"/>
        <v>9.9580787775600376E-3</v>
      </c>
      <c r="L316" s="8">
        <f t="shared" si="107"/>
        <v>8.2376829920723423E-3</v>
      </c>
      <c r="M316" s="8">
        <f t="shared" si="108"/>
        <v>1.3020833333333403E-2</v>
      </c>
      <c r="N316" s="8">
        <f t="shared" si="94"/>
        <v>116.93878400310726</v>
      </c>
      <c r="O316" s="8">
        <f t="shared" si="95"/>
        <v>120.94405893943288</v>
      </c>
      <c r="P316" s="8">
        <f t="shared" si="96"/>
        <v>102.68280601820321</v>
      </c>
      <c r="Q316" s="8">
        <f t="shared" si="97"/>
        <v>115.08875739644971</v>
      </c>
      <c r="R316" s="8">
        <f t="shared" si="99"/>
        <v>120.90354965937613</v>
      </c>
      <c r="S316" s="8">
        <f t="shared" si="100"/>
        <v>108.01848536320371</v>
      </c>
      <c r="T316" s="8">
        <f t="shared" si="101"/>
        <v>105.88404298109522</v>
      </c>
      <c r="U316" s="8">
        <f t="shared" si="102"/>
        <v>113.08139534883721</v>
      </c>
    </row>
    <row r="317" spans="1:21" x14ac:dyDescent="0.3">
      <c r="A317" s="7">
        <v>40984</v>
      </c>
      <c r="B317" s="8">
        <v>1671.75</v>
      </c>
      <c r="C317" s="8">
        <v>700.22</v>
      </c>
      <c r="D317" s="8">
        <v>1660</v>
      </c>
      <c r="E317" s="8">
        <v>3.87</v>
      </c>
      <c r="F317" s="8">
        <f t="shared" si="105"/>
        <v>92.438484932264302</v>
      </c>
      <c r="G317" s="8">
        <f t="shared" si="105"/>
        <v>93.587276129377173</v>
      </c>
      <c r="H317" s="8">
        <f t="shared" si="103"/>
        <v>94.005719625109734</v>
      </c>
      <c r="I317" s="8">
        <f t="shared" si="104"/>
        <v>96.029776674937963</v>
      </c>
      <c r="J317" s="8">
        <f t="shared" si="98"/>
        <v>-8.451957295373666E-3</v>
      </c>
      <c r="K317" s="8">
        <f t="shared" si="106"/>
        <v>-8.0324129821926354E-3</v>
      </c>
      <c r="L317" s="8">
        <f t="shared" si="107"/>
        <v>9.4667848507319348E-4</v>
      </c>
      <c r="M317" s="8">
        <f t="shared" si="108"/>
        <v>-5.1413881748072028E-3</v>
      </c>
      <c r="N317" s="8">
        <f t="shared" si="94"/>
        <v>115.95042239454007</v>
      </c>
      <c r="O317" s="8">
        <f t="shared" si="95"/>
        <v>119.9725863102887</v>
      </c>
      <c r="P317" s="8">
        <f t="shared" si="96"/>
        <v>102.78001362144759</v>
      </c>
      <c r="Q317" s="8">
        <f t="shared" si="97"/>
        <v>114.49704142011834</v>
      </c>
      <c r="R317" s="8">
        <f t="shared" si="99"/>
        <v>119.88167802079599</v>
      </c>
      <c r="S317" s="8">
        <f t="shared" si="100"/>
        <v>107.15083627905553</v>
      </c>
      <c r="T317" s="8">
        <f t="shared" si="101"/>
        <v>105.98428112649798</v>
      </c>
      <c r="U317" s="8">
        <f t="shared" si="102"/>
        <v>112.5</v>
      </c>
    </row>
    <row r="318" spans="1:21" x14ac:dyDescent="0.3">
      <c r="A318" s="7">
        <v>40987</v>
      </c>
      <c r="B318" s="8">
        <v>1683.75</v>
      </c>
      <c r="C318" s="8">
        <v>707.88</v>
      </c>
      <c r="D318" s="8">
        <v>1664.52</v>
      </c>
      <c r="E318" s="8">
        <v>3.9</v>
      </c>
      <c r="F318" s="8">
        <f t="shared" si="105"/>
        <v>93.102018247166157</v>
      </c>
      <c r="G318" s="8">
        <f t="shared" si="105"/>
        <v>94.611066559743378</v>
      </c>
      <c r="H318" s="8">
        <f t="shared" si="103"/>
        <v>94.261687006257617</v>
      </c>
      <c r="I318" s="8">
        <f t="shared" si="104"/>
        <v>96.774193548387089</v>
      </c>
      <c r="J318" s="8">
        <f t="shared" si="98"/>
        <v>7.1781067743382681E-3</v>
      </c>
      <c r="K318" s="8">
        <f t="shared" si="106"/>
        <v>1.0939419039730324E-2</v>
      </c>
      <c r="L318" s="8">
        <f t="shared" si="107"/>
        <v>2.7228915662650495E-3</v>
      </c>
      <c r="M318" s="8">
        <f t="shared" si="108"/>
        <v>7.7519379844960736E-3</v>
      </c>
      <c r="N318" s="8">
        <f t="shared" si="94"/>
        <v>116.78272690701772</v>
      </c>
      <c r="O318" s="8">
        <f t="shared" si="95"/>
        <v>121.28501670521716</v>
      </c>
      <c r="P318" s="8">
        <f t="shared" si="96"/>
        <v>103.05987245371804</v>
      </c>
      <c r="Q318" s="8">
        <f t="shared" si="97"/>
        <v>115.3846153846154</v>
      </c>
      <c r="R318" s="8">
        <f t="shared" si="99"/>
        <v>120.7422015059161</v>
      </c>
      <c r="S318" s="8">
        <f t="shared" si="100"/>
        <v>108.32300417756966</v>
      </c>
      <c r="T318" s="8">
        <f t="shared" si="101"/>
        <v>106.272864831734</v>
      </c>
      <c r="U318" s="8">
        <f t="shared" si="102"/>
        <v>113.37209302325581</v>
      </c>
    </row>
    <row r="319" spans="1:21" x14ac:dyDescent="0.3">
      <c r="A319" s="7">
        <v>40988</v>
      </c>
      <c r="B319" s="8">
        <v>1655.63</v>
      </c>
      <c r="C319" s="8">
        <v>692.5</v>
      </c>
      <c r="D319" s="8">
        <v>1650.77</v>
      </c>
      <c r="E319" s="8">
        <v>3.84</v>
      </c>
      <c r="F319" s="8">
        <f t="shared" si="105"/>
        <v>91.547138512579494</v>
      </c>
      <c r="G319" s="8">
        <f t="shared" si="105"/>
        <v>92.555466452820099</v>
      </c>
      <c r="H319" s="8">
        <f t="shared" si="103"/>
        <v>93.483025172013484</v>
      </c>
      <c r="I319" s="8">
        <f t="shared" si="104"/>
        <v>95.285359801488823</v>
      </c>
      <c r="J319" s="8">
        <f t="shared" si="98"/>
        <v>-1.6700816629547078E-2</v>
      </c>
      <c r="K319" s="8">
        <f t="shared" si="106"/>
        <v>-2.172684635813979E-2</v>
      </c>
      <c r="L319" s="8">
        <f t="shared" si="107"/>
        <v>-8.2606397039386732E-3</v>
      </c>
      <c r="M319" s="8">
        <f t="shared" si="108"/>
        <v>-1.5384615384615399E-2</v>
      </c>
      <c r="N319" s="8">
        <f t="shared" si="94"/>
        <v>114.83235999944515</v>
      </c>
      <c r="O319" s="8">
        <f t="shared" si="95"/>
        <v>118.64987578171851</v>
      </c>
      <c r="P319" s="8">
        <f t="shared" si="96"/>
        <v>102.20853197944399</v>
      </c>
      <c r="Q319" s="8">
        <f t="shared" si="97"/>
        <v>113.6094674556213</v>
      </c>
      <c r="R319" s="8">
        <f t="shared" si="99"/>
        <v>118.72570813911798</v>
      </c>
      <c r="S319" s="8">
        <f t="shared" si="100"/>
        <v>105.96948690875148</v>
      </c>
      <c r="T319" s="8">
        <f t="shared" si="101"/>
        <v>105.39498298505366</v>
      </c>
      <c r="U319" s="8">
        <f t="shared" si="102"/>
        <v>111.62790697674419</v>
      </c>
    </row>
    <row r="320" spans="1:21" x14ac:dyDescent="0.3">
      <c r="A320" s="7">
        <v>40989</v>
      </c>
      <c r="B320" s="8">
        <v>1639.75</v>
      </c>
      <c r="C320" s="8">
        <v>684.89</v>
      </c>
      <c r="D320" s="8">
        <v>1650.43</v>
      </c>
      <c r="E320" s="8">
        <v>3.85</v>
      </c>
      <c r="F320" s="8">
        <f t="shared" si="105"/>
        <v>90.669062759192698</v>
      </c>
      <c r="G320" s="8">
        <f t="shared" si="105"/>
        <v>91.53835872761293</v>
      </c>
      <c r="H320" s="8">
        <f t="shared" si="103"/>
        <v>93.463770988475815</v>
      </c>
      <c r="I320" s="8">
        <f t="shared" si="104"/>
        <v>95.533498759305203</v>
      </c>
      <c r="J320" s="8">
        <f t="shared" si="98"/>
        <v>-9.5915150124122588E-3</v>
      </c>
      <c r="K320" s="8">
        <f t="shared" si="106"/>
        <v>-1.0989169675090272E-2</v>
      </c>
      <c r="L320" s="8">
        <f t="shared" si="107"/>
        <v>-2.0596448929888363E-4</v>
      </c>
      <c r="M320" s="8">
        <f t="shared" si="108"/>
        <v>2.6041666666667268E-3</v>
      </c>
      <c r="N320" s="8">
        <f t="shared" si="94"/>
        <v>113.73094369459973</v>
      </c>
      <c r="O320" s="8">
        <f t="shared" si="95"/>
        <v>117.34601216482481</v>
      </c>
      <c r="P320" s="8">
        <f t="shared" si="96"/>
        <v>102.18748065135286</v>
      </c>
      <c r="Q320" s="8">
        <f t="shared" si="97"/>
        <v>113.90532544378699</v>
      </c>
      <c r="R320" s="8">
        <f t="shared" si="99"/>
        <v>117.58694872714234</v>
      </c>
      <c r="S320" s="8">
        <f t="shared" si="100"/>
        <v>104.80497023672895</v>
      </c>
      <c r="T320" s="8">
        <f t="shared" si="101"/>
        <v>105.37327536120848</v>
      </c>
      <c r="U320" s="8">
        <f t="shared" si="102"/>
        <v>111.91860465116279</v>
      </c>
    </row>
    <row r="321" spans="1:21" x14ac:dyDescent="0.3">
      <c r="A321" s="7">
        <v>40990</v>
      </c>
      <c r="B321" s="8">
        <v>1620.38</v>
      </c>
      <c r="C321" s="8">
        <v>656.35</v>
      </c>
      <c r="D321" s="8">
        <v>1645.9</v>
      </c>
      <c r="E321" s="8">
        <v>3.78</v>
      </c>
      <c r="F321" s="8">
        <f t="shared" si="105"/>
        <v>89.598009400055304</v>
      </c>
      <c r="G321" s="8">
        <f t="shared" si="105"/>
        <v>87.723870622828116</v>
      </c>
      <c r="H321" s="8">
        <f t="shared" si="103"/>
        <v>93.207237307812107</v>
      </c>
      <c r="I321" s="8">
        <f t="shared" si="104"/>
        <v>93.796526054590558</v>
      </c>
      <c r="J321" s="8">
        <f t="shared" si="98"/>
        <v>-1.1812776337856315E-2</v>
      </c>
      <c r="K321" s="8">
        <f t="shared" si="106"/>
        <v>-4.167092525807059E-2</v>
      </c>
      <c r="L321" s="8">
        <f t="shared" si="107"/>
        <v>-2.7447392497712553E-3</v>
      </c>
      <c r="M321" s="8">
        <f t="shared" si="108"/>
        <v>-1.8181818181818254E-2</v>
      </c>
      <c r="N321" s="8">
        <f t="shared" si="94"/>
        <v>112.3874654940421</v>
      </c>
      <c r="O321" s="8">
        <f t="shared" si="95"/>
        <v>112.45609526257176</v>
      </c>
      <c r="P321" s="8">
        <f t="shared" si="96"/>
        <v>101.90700266237387</v>
      </c>
      <c r="Q321" s="8">
        <f t="shared" si="97"/>
        <v>111.83431952662721</v>
      </c>
      <c r="R321" s="8">
        <f t="shared" si="99"/>
        <v>116.19792040157763</v>
      </c>
      <c r="S321" s="8">
        <f t="shared" si="100"/>
        <v>100.43765015531989</v>
      </c>
      <c r="T321" s="8">
        <f t="shared" si="101"/>
        <v>105.08405319644763</v>
      </c>
      <c r="U321" s="8">
        <f t="shared" si="102"/>
        <v>109.88372093023256</v>
      </c>
    </row>
    <row r="322" spans="1:21" x14ac:dyDescent="0.3">
      <c r="A322" s="7">
        <v>40991</v>
      </c>
      <c r="B322" s="8">
        <v>1626.5</v>
      </c>
      <c r="C322" s="8">
        <v>658.75</v>
      </c>
      <c r="D322" s="8">
        <v>1661.9</v>
      </c>
      <c r="E322" s="8">
        <v>3.81</v>
      </c>
      <c r="F322" s="8">
        <f t="shared" si="105"/>
        <v>89.936411390655238</v>
      </c>
      <c r="G322" s="8">
        <f t="shared" si="105"/>
        <v>88.04464047046244</v>
      </c>
      <c r="H322" s="8">
        <f t="shared" si="103"/>
        <v>94.113316533114372</v>
      </c>
      <c r="I322" s="8">
        <f t="shared" si="104"/>
        <v>94.540942928039698</v>
      </c>
      <c r="J322" s="8">
        <f t="shared" si="98"/>
        <v>3.7768918401855679E-3</v>
      </c>
      <c r="K322" s="8">
        <f t="shared" si="106"/>
        <v>3.656585663137011E-3</v>
      </c>
      <c r="L322" s="8">
        <f t="shared" si="107"/>
        <v>9.7211252202442436E-3</v>
      </c>
      <c r="M322" s="8">
        <f t="shared" si="108"/>
        <v>7.936507936508002E-3</v>
      </c>
      <c r="N322" s="8">
        <f t="shared" si="94"/>
        <v>112.81194079540569</v>
      </c>
      <c r="O322" s="8">
        <f t="shared" si="95"/>
        <v>112.86730060824124</v>
      </c>
      <c r="P322" s="8">
        <f t="shared" si="96"/>
        <v>102.89765339607455</v>
      </c>
      <c r="Q322" s="8">
        <f t="shared" si="97"/>
        <v>112.72189349112426</v>
      </c>
      <c r="R322" s="8">
        <f t="shared" si="99"/>
        <v>116.63678737898888</v>
      </c>
      <c r="S322" s="8">
        <f t="shared" si="100"/>
        <v>100.80490902691702</v>
      </c>
      <c r="T322" s="8">
        <f t="shared" si="101"/>
        <v>106.10558843622108</v>
      </c>
      <c r="U322" s="8">
        <f t="shared" si="102"/>
        <v>110.75581395348837</v>
      </c>
    </row>
    <row r="323" spans="1:21" x14ac:dyDescent="0.3">
      <c r="A323" s="7">
        <v>40994</v>
      </c>
      <c r="B323" s="8">
        <v>1648.13</v>
      </c>
      <c r="C323" s="8">
        <v>672.5</v>
      </c>
      <c r="D323" s="8">
        <v>1690.07</v>
      </c>
      <c r="E323" s="8">
        <v>3.89</v>
      </c>
      <c r="F323" s="8">
        <f t="shared" si="105"/>
        <v>91.132430190765831</v>
      </c>
      <c r="G323" s="8">
        <f t="shared" si="105"/>
        <v>89.882384389200737</v>
      </c>
      <c r="H323" s="8">
        <f t="shared" si="103"/>
        <v>95.70858226916215</v>
      </c>
      <c r="I323" s="8">
        <f t="shared" si="104"/>
        <v>96.526054590570723</v>
      </c>
      <c r="J323" s="8">
        <f t="shared" si="98"/>
        <v>1.3298493698124875E-2</v>
      </c>
      <c r="K323" s="8">
        <f t="shared" si="106"/>
        <v>2.0872865275142316E-2</v>
      </c>
      <c r="L323" s="8">
        <f t="shared" si="107"/>
        <v>1.6950478368132765E-2</v>
      </c>
      <c r="M323" s="8">
        <f t="shared" si="108"/>
        <v>2.0997375328084007E-2</v>
      </c>
      <c r="N323" s="8">
        <f t="shared" ref="N323:N386" si="109">(B323/B$426)*100</f>
        <v>114.31216967914662</v>
      </c>
      <c r="O323" s="8">
        <f t="shared" si="95"/>
        <v>115.22316456780605</v>
      </c>
      <c r="P323" s="8">
        <f t="shared" si="96"/>
        <v>104.64181784409634</v>
      </c>
      <c r="Q323" s="8">
        <f t="shared" si="97"/>
        <v>115.08875739644971</v>
      </c>
      <c r="R323" s="8">
        <f t="shared" si="99"/>
        <v>118.18788096091791</v>
      </c>
      <c r="S323" s="8">
        <f t="shared" si="100"/>
        <v>102.90899631210884</v>
      </c>
      <c r="T323" s="8">
        <f t="shared" si="101"/>
        <v>107.90412891774726</v>
      </c>
      <c r="U323" s="8">
        <f t="shared" si="102"/>
        <v>113.08139534883721</v>
      </c>
    </row>
    <row r="324" spans="1:21" x14ac:dyDescent="0.3">
      <c r="A324" s="7">
        <v>40995</v>
      </c>
      <c r="B324" s="8">
        <v>1654.06</v>
      </c>
      <c r="C324" s="8">
        <v>659.06</v>
      </c>
      <c r="D324" s="8">
        <v>1680.77</v>
      </c>
      <c r="E324" s="8">
        <v>3.88</v>
      </c>
      <c r="F324" s="8">
        <f t="shared" si="105"/>
        <v>91.460326237213152</v>
      </c>
      <c r="G324" s="8">
        <f t="shared" si="105"/>
        <v>88.086073242448521</v>
      </c>
      <c r="H324" s="8">
        <f t="shared" si="103"/>
        <v>95.181923719455213</v>
      </c>
      <c r="I324" s="8">
        <f t="shared" si="104"/>
        <v>96.277915632754329</v>
      </c>
      <c r="J324" s="8">
        <f t="shared" si="98"/>
        <v>3.5980171467055607E-3</v>
      </c>
      <c r="K324" s="8">
        <f t="shared" si="106"/>
        <v>-1.9985130111524245E-2</v>
      </c>
      <c r="L324" s="8">
        <f t="shared" si="107"/>
        <v>-5.5027306561266425E-3</v>
      </c>
      <c r="M324" s="8">
        <f t="shared" si="108"/>
        <v>-2.5706940874036582E-3</v>
      </c>
      <c r="N324" s="8">
        <f t="shared" si="109"/>
        <v>114.72346682572932</v>
      </c>
      <c r="O324" s="8">
        <f t="shared" ref="O324:O387" si="110">(C324/C$426)*100</f>
        <v>112.92041463205689</v>
      </c>
      <c r="P324" s="8">
        <f t="shared" ref="P324:P387" si="111">(D324/D$426)*100</f>
        <v>104.06600210513281</v>
      </c>
      <c r="Q324" s="8">
        <f t="shared" ref="Q324:Q387" si="112">(E324/E$426)*100</f>
        <v>114.79289940828403</v>
      </c>
      <c r="R324" s="8">
        <f t="shared" si="99"/>
        <v>118.61312298314807</v>
      </c>
      <c r="S324" s="8">
        <f t="shared" si="100"/>
        <v>100.85234663116496</v>
      </c>
      <c r="T324" s="8">
        <f t="shared" si="101"/>
        <v>107.31036155962892</v>
      </c>
      <c r="U324" s="8">
        <f t="shared" si="102"/>
        <v>112.79069767441861</v>
      </c>
    </row>
    <row r="325" spans="1:21" x14ac:dyDescent="0.3">
      <c r="A325" s="7">
        <v>40996</v>
      </c>
      <c r="B325" s="8">
        <v>1635.75</v>
      </c>
      <c r="C325" s="8">
        <v>647.75</v>
      </c>
      <c r="D325" s="8">
        <v>1663.68</v>
      </c>
      <c r="E325" s="8">
        <v>3.8</v>
      </c>
      <c r="F325" s="8">
        <f t="shared" si="105"/>
        <v>90.447884987558751</v>
      </c>
      <c r="G325" s="8">
        <f t="shared" si="105"/>
        <v>86.574445335471793</v>
      </c>
      <c r="H325" s="8">
        <f t="shared" si="103"/>
        <v>94.214117846929241</v>
      </c>
      <c r="I325" s="8">
        <f t="shared" si="104"/>
        <v>94.292803970223318</v>
      </c>
      <c r="J325" s="8">
        <f t="shared" ref="J325:J388" si="113">(B325-B324)/B324</f>
        <v>-1.1069731448677766E-2</v>
      </c>
      <c r="K325" s="8">
        <f t="shared" si="106"/>
        <v>-1.7160804782569032E-2</v>
      </c>
      <c r="L325" s="8">
        <f t="shared" si="107"/>
        <v>-1.0167958733199615E-2</v>
      </c>
      <c r="M325" s="8">
        <f t="shared" si="108"/>
        <v>-2.0618556701030948E-2</v>
      </c>
      <c r="N325" s="8">
        <f t="shared" si="109"/>
        <v>113.45350885710718</v>
      </c>
      <c r="O325" s="8">
        <f t="shared" si="110"/>
        <v>110.9826094405894</v>
      </c>
      <c r="P325" s="8">
        <f t="shared" si="111"/>
        <v>103.00786329019876</v>
      </c>
      <c r="Q325" s="8">
        <f t="shared" si="112"/>
        <v>112.42603550295857</v>
      </c>
      <c r="R325" s="8">
        <f t="shared" si="99"/>
        <v>117.30010756543562</v>
      </c>
      <c r="S325" s="8">
        <f t="shared" si="100"/>
        <v>99.12163919876356</v>
      </c>
      <c r="T325" s="8">
        <f t="shared" si="101"/>
        <v>106.2192342316459</v>
      </c>
      <c r="U325" s="8">
        <f t="shared" si="102"/>
        <v>110.46511627906976</v>
      </c>
    </row>
    <row r="326" spans="1:21" x14ac:dyDescent="0.3">
      <c r="A326" s="7">
        <v>40997</v>
      </c>
      <c r="B326" s="8">
        <v>1627.75</v>
      </c>
      <c r="C326" s="8">
        <v>645.29</v>
      </c>
      <c r="D326" s="8">
        <v>1661.57</v>
      </c>
      <c r="E326" s="8">
        <v>3.8</v>
      </c>
      <c r="F326" s="8">
        <f t="shared" si="105"/>
        <v>90.005529444290843</v>
      </c>
      <c r="G326" s="8">
        <f t="shared" si="105"/>
        <v>86.2456562416466</v>
      </c>
      <c r="H326" s="8">
        <f t="shared" si="103"/>
        <v>94.094628649092499</v>
      </c>
      <c r="I326" s="8">
        <f t="shared" si="104"/>
        <v>94.292803970223318</v>
      </c>
      <c r="J326" s="8">
        <f t="shared" si="113"/>
        <v>-4.8907229099801313E-3</v>
      </c>
      <c r="K326" s="8">
        <f t="shared" si="106"/>
        <v>-3.7977614820533176E-3</v>
      </c>
      <c r="L326" s="8">
        <f t="shared" si="107"/>
        <v>-1.268272744758684E-3</v>
      </c>
      <c r="M326" s="8">
        <f t="shared" si="108"/>
        <v>0</v>
      </c>
      <c r="N326" s="8">
        <f t="shared" si="109"/>
        <v>112.89863918212211</v>
      </c>
      <c r="O326" s="8">
        <f t="shared" si="110"/>
        <v>110.56112396127816</v>
      </c>
      <c r="P326" s="8">
        <f t="shared" si="111"/>
        <v>102.87722122469197</v>
      </c>
      <c r="Q326" s="8">
        <f t="shared" si="112"/>
        <v>112.42603550295857</v>
      </c>
      <c r="R326" s="8">
        <f t="shared" si="99"/>
        <v>116.72642524202223</v>
      </c>
      <c r="S326" s="8">
        <f t="shared" si="100"/>
        <v>98.745198855376515</v>
      </c>
      <c r="T326" s="8">
        <f t="shared" si="101"/>
        <v>106.08451927190075</v>
      </c>
      <c r="U326" s="8">
        <f t="shared" si="102"/>
        <v>110.46511627906976</v>
      </c>
    </row>
    <row r="327" spans="1:21" x14ac:dyDescent="0.3">
      <c r="A327" s="7">
        <v>40998</v>
      </c>
      <c r="B327" s="8">
        <v>1638.75</v>
      </c>
      <c r="C327" s="8">
        <v>653.86</v>
      </c>
      <c r="D327" s="8">
        <v>1668.35</v>
      </c>
      <c r="E327" s="8">
        <v>3.84</v>
      </c>
      <c r="F327" s="8">
        <f t="shared" si="105"/>
        <v>90.613768316284222</v>
      </c>
      <c r="G327" s="8">
        <f t="shared" si="105"/>
        <v>87.391071905907509</v>
      </c>
      <c r="H327" s="8">
        <f t="shared" si="103"/>
        <v>94.478579720814338</v>
      </c>
      <c r="I327" s="8">
        <f t="shared" si="104"/>
        <v>95.285359801488823</v>
      </c>
      <c r="J327" s="8">
        <f t="shared" si="113"/>
        <v>6.7577945016126552E-3</v>
      </c>
      <c r="K327" s="8">
        <f t="shared" si="106"/>
        <v>1.3280850470331246E-2</v>
      </c>
      <c r="L327" s="8">
        <f t="shared" si="107"/>
        <v>4.0804781020360101E-3</v>
      </c>
      <c r="M327" s="8">
        <f t="shared" si="108"/>
        <v>1.0526315789473694E-2</v>
      </c>
      <c r="N327" s="8">
        <f t="shared" si="109"/>
        <v>113.66158498522661</v>
      </c>
      <c r="O327" s="8">
        <f t="shared" si="110"/>
        <v>112.02946971643965</v>
      </c>
      <c r="P327" s="8">
        <f t="shared" si="111"/>
        <v>103.29700947309763</v>
      </c>
      <c r="Q327" s="8">
        <f t="shared" si="112"/>
        <v>113.6094674556213</v>
      </c>
      <c r="R327" s="8">
        <f t="shared" si="99"/>
        <v>117.51523843671568</v>
      </c>
      <c r="S327" s="8">
        <f t="shared" si="100"/>
        <v>100.05661907603789</v>
      </c>
      <c r="T327" s="8">
        <f t="shared" si="101"/>
        <v>106.51739482975475</v>
      </c>
      <c r="U327" s="8">
        <f t="shared" si="102"/>
        <v>111.62790697674419</v>
      </c>
    </row>
    <row r="328" spans="1:21" x14ac:dyDescent="0.3">
      <c r="A328" s="7">
        <v>41001</v>
      </c>
      <c r="B328" s="8">
        <v>1650.88</v>
      </c>
      <c r="C328" s="8">
        <v>656.19</v>
      </c>
      <c r="D328" s="8">
        <v>1677.68</v>
      </c>
      <c r="E328" s="8">
        <v>3.93</v>
      </c>
      <c r="F328" s="8">
        <f t="shared" si="105"/>
        <v>91.284489908764172</v>
      </c>
      <c r="G328" s="8">
        <f t="shared" si="105"/>
        <v>87.702485966319159</v>
      </c>
      <c r="H328" s="8">
        <f t="shared" si="103"/>
        <v>95.006937169068735</v>
      </c>
      <c r="I328" s="8">
        <f t="shared" si="104"/>
        <v>97.518610421836229</v>
      </c>
      <c r="J328" s="8">
        <f t="shared" si="113"/>
        <v>7.4019832189169237E-3</v>
      </c>
      <c r="K328" s="8">
        <f t="shared" si="106"/>
        <v>3.5634539503869955E-3</v>
      </c>
      <c r="L328" s="8">
        <f t="shared" si="107"/>
        <v>5.5923517247580875E-3</v>
      </c>
      <c r="M328" s="8">
        <f t="shared" si="108"/>
        <v>2.343750000000008E-2</v>
      </c>
      <c r="N328" s="8">
        <f t="shared" si="109"/>
        <v>114.50290612992275</v>
      </c>
      <c r="O328" s="8">
        <f t="shared" si="110"/>
        <v>112.42868157286046</v>
      </c>
      <c r="P328" s="8">
        <f t="shared" si="111"/>
        <v>103.87468268218687</v>
      </c>
      <c r="Q328" s="8">
        <f t="shared" si="112"/>
        <v>116.27218934911244</v>
      </c>
      <c r="R328" s="8">
        <f t="shared" si="99"/>
        <v>118.38508425959127</v>
      </c>
      <c r="S328" s="8">
        <f t="shared" si="100"/>
        <v>100.41316623054676</v>
      </c>
      <c r="T328" s="8">
        <f t="shared" si="101"/>
        <v>107.11307756644769</v>
      </c>
      <c r="U328" s="8">
        <f t="shared" si="102"/>
        <v>114.24418604651163</v>
      </c>
    </row>
    <row r="329" spans="1:21" x14ac:dyDescent="0.3">
      <c r="A329" s="7">
        <v>41002</v>
      </c>
      <c r="B329" s="8">
        <v>1642.63</v>
      </c>
      <c r="C329" s="8">
        <v>651.08000000000004</v>
      </c>
      <c r="D329" s="8">
        <v>1646.13</v>
      </c>
      <c r="E329" s="8">
        <v>3.92</v>
      </c>
      <c r="F329" s="8">
        <f t="shared" si="105"/>
        <v>90.828310754769149</v>
      </c>
      <c r="G329" s="8">
        <f t="shared" si="105"/>
        <v>87.019513499064431</v>
      </c>
      <c r="H329" s="8">
        <f t="shared" si="103"/>
        <v>93.220262196675833</v>
      </c>
      <c r="I329" s="8">
        <f t="shared" si="104"/>
        <v>97.270471464019849</v>
      </c>
      <c r="J329" s="8">
        <f t="shared" si="113"/>
        <v>-4.9973347547974407E-3</v>
      </c>
      <c r="K329" s="8">
        <f t="shared" si="106"/>
        <v>-7.7873786555723388E-3</v>
      </c>
      <c r="L329" s="8">
        <f t="shared" si="107"/>
        <v>-1.8805731724762739E-2</v>
      </c>
      <c r="M329" s="8">
        <f t="shared" si="108"/>
        <v>-2.5445292620865727E-3</v>
      </c>
      <c r="N329" s="8">
        <f t="shared" si="109"/>
        <v>113.93069677759438</v>
      </c>
      <c r="O329" s="8">
        <f t="shared" si="110"/>
        <v>111.55315685770584</v>
      </c>
      <c r="P329" s="8">
        <f t="shared" si="111"/>
        <v>101.9212432666708</v>
      </c>
      <c r="Q329" s="8">
        <f t="shared" si="112"/>
        <v>115.97633136094674</v>
      </c>
      <c r="R329" s="8">
        <f t="shared" si="99"/>
        <v>117.79347436357116</v>
      </c>
      <c r="S329" s="8">
        <f t="shared" si="100"/>
        <v>99.631210883104572</v>
      </c>
      <c r="T329" s="8">
        <f t="shared" si="101"/>
        <v>105.09873776551937</v>
      </c>
      <c r="U329" s="8">
        <f t="shared" si="102"/>
        <v>113.95348837209302</v>
      </c>
    </row>
    <row r="330" spans="1:21" x14ac:dyDescent="0.3">
      <c r="A330" s="7">
        <v>41003</v>
      </c>
      <c r="B330" s="8">
        <v>1600.13</v>
      </c>
      <c r="C330" s="8">
        <v>634.97</v>
      </c>
      <c r="D330" s="8">
        <v>1620.77</v>
      </c>
      <c r="E330" s="8">
        <v>3.79</v>
      </c>
      <c r="F330" s="8">
        <f t="shared" si="105"/>
        <v>88.478296931158425</v>
      </c>
      <c r="G330" s="8">
        <f t="shared" si="105"/>
        <v>84.866345896819027</v>
      </c>
      <c r="H330" s="8">
        <f t="shared" si="103"/>
        <v>91.784126624571741</v>
      </c>
      <c r="I330" s="8">
        <f t="shared" si="104"/>
        <v>94.044665012406952</v>
      </c>
      <c r="J330" s="8">
        <f t="shared" si="113"/>
        <v>-2.5873142460566285E-2</v>
      </c>
      <c r="K330" s="8">
        <f t="shared" si="106"/>
        <v>-2.4743503102537343E-2</v>
      </c>
      <c r="L330" s="8">
        <f t="shared" si="107"/>
        <v>-1.5405830645210358E-2</v>
      </c>
      <c r="M330" s="8">
        <f t="shared" si="108"/>
        <v>-3.3163265306122423E-2</v>
      </c>
      <c r="N330" s="8">
        <f t="shared" si="109"/>
        <v>110.98295162923608</v>
      </c>
      <c r="O330" s="8">
        <f t="shared" si="110"/>
        <v>108.79294097489935</v>
      </c>
      <c r="P330" s="8">
        <f t="shared" si="111"/>
        <v>100.3510618537552</v>
      </c>
      <c r="Q330" s="8">
        <f t="shared" si="112"/>
        <v>112.1301775147929</v>
      </c>
      <c r="R330" s="8">
        <f t="shared" si="99"/>
        <v>114.74578702043745</v>
      </c>
      <c r="S330" s="8">
        <f t="shared" si="100"/>
        <v>97.165985707508923</v>
      </c>
      <c r="T330" s="8">
        <f t="shared" si="101"/>
        <v>103.47960441047839</v>
      </c>
      <c r="U330" s="8">
        <f t="shared" si="102"/>
        <v>110.17441860465115</v>
      </c>
    </row>
    <row r="331" spans="1:21" x14ac:dyDescent="0.3">
      <c r="A331" s="7">
        <v>41004</v>
      </c>
      <c r="B331" s="8">
        <v>1604.63</v>
      </c>
      <c r="C331" s="8">
        <v>645.5</v>
      </c>
      <c r="D331" s="8">
        <v>1631.23</v>
      </c>
      <c r="E331" s="8">
        <v>3.8</v>
      </c>
      <c r="F331" s="8">
        <f t="shared" si="105"/>
        <v>88.727121924246617</v>
      </c>
      <c r="G331" s="8">
        <f t="shared" si="105"/>
        <v>86.273723603314608</v>
      </c>
      <c r="H331" s="8">
        <f t="shared" si="103"/>
        <v>92.376475918113101</v>
      </c>
      <c r="I331" s="8">
        <f t="shared" si="104"/>
        <v>94.292803970223318</v>
      </c>
      <c r="J331" s="8">
        <f t="shared" si="113"/>
        <v>2.8122715029403858E-3</v>
      </c>
      <c r="K331" s="8">
        <f t="shared" si="106"/>
        <v>1.6583460635935514E-2</v>
      </c>
      <c r="L331" s="8">
        <f t="shared" si="107"/>
        <v>6.4537226133257871E-3</v>
      </c>
      <c r="M331" s="8">
        <f t="shared" si="108"/>
        <v>2.6385224274405768E-3</v>
      </c>
      <c r="N331" s="8">
        <f t="shared" si="109"/>
        <v>111.29506582141519</v>
      </c>
      <c r="O331" s="8">
        <f t="shared" si="110"/>
        <v>110.59710442902424</v>
      </c>
      <c r="P331" s="8">
        <f t="shared" si="111"/>
        <v>100.99869977091203</v>
      </c>
      <c r="Q331" s="8">
        <f t="shared" si="112"/>
        <v>112.42603550295857</v>
      </c>
      <c r="R331" s="8">
        <f t="shared" si="99"/>
        <v>115.06848332735748</v>
      </c>
      <c r="S331" s="8">
        <f t="shared" si="100"/>
        <v>98.777334006641254</v>
      </c>
      <c r="T331" s="8">
        <f t="shared" si="101"/>
        <v>104.14743307348031</v>
      </c>
      <c r="U331" s="8">
        <f t="shared" si="102"/>
        <v>110.46511627906976</v>
      </c>
    </row>
    <row r="332" spans="1:21" x14ac:dyDescent="0.3">
      <c r="A332" s="7">
        <v>41005</v>
      </c>
      <c r="B332" s="8">
        <v>1601.15</v>
      </c>
      <c r="C332" s="8">
        <v>641.70000000000005</v>
      </c>
      <c r="D332" s="8">
        <v>1636.43</v>
      </c>
      <c r="E332" s="8">
        <v>3.8</v>
      </c>
      <c r="F332" s="8">
        <f t="shared" si="105"/>
        <v>88.534697262925079</v>
      </c>
      <c r="G332" s="8">
        <f t="shared" si="105"/>
        <v>85.765838011226947</v>
      </c>
      <c r="H332" s="8">
        <f t="shared" si="103"/>
        <v>92.670951666336336</v>
      </c>
      <c r="I332" s="8">
        <f t="shared" si="104"/>
        <v>94.292803970223318</v>
      </c>
      <c r="J332" s="8">
        <f t="shared" si="113"/>
        <v>-2.1687242541894507E-3</v>
      </c>
      <c r="K332" s="8">
        <f t="shared" si="106"/>
        <v>-5.8869093725793251E-3</v>
      </c>
      <c r="L332" s="8">
        <f t="shared" si="107"/>
        <v>3.1877785474764722E-3</v>
      </c>
      <c r="M332" s="8">
        <f t="shared" si="108"/>
        <v>0</v>
      </c>
      <c r="N332" s="8">
        <f t="shared" si="109"/>
        <v>111.0536975127967</v>
      </c>
      <c r="O332" s="8">
        <f t="shared" si="110"/>
        <v>109.94602929838089</v>
      </c>
      <c r="P332" s="8">
        <f t="shared" si="111"/>
        <v>101.32066125936477</v>
      </c>
      <c r="Q332" s="8">
        <f t="shared" si="112"/>
        <v>112.42603550295857</v>
      </c>
      <c r="R332" s="8">
        <f t="shared" si="99"/>
        <v>114.81893151667263</v>
      </c>
      <c r="S332" s="8">
        <f t="shared" si="100"/>
        <v>98.19584079327916</v>
      </c>
      <c r="T332" s="8">
        <f t="shared" si="101"/>
        <v>104.47943202640668</v>
      </c>
      <c r="U332" s="8">
        <f t="shared" si="102"/>
        <v>110.46511627906976</v>
      </c>
    </row>
    <row r="333" spans="1:21" x14ac:dyDescent="0.3">
      <c r="A333" s="7">
        <v>41008</v>
      </c>
      <c r="B333" s="8">
        <v>1612.5</v>
      </c>
      <c r="C333" s="8">
        <v>643.75</v>
      </c>
      <c r="D333" s="8">
        <v>1640.2</v>
      </c>
      <c r="E333" s="8">
        <v>3.8</v>
      </c>
      <c r="F333" s="8">
        <f t="shared" si="105"/>
        <v>89.162289189936416</v>
      </c>
      <c r="G333" s="8">
        <f t="shared" si="105"/>
        <v>86.039828922747915</v>
      </c>
      <c r="H333" s="8">
        <f t="shared" si="103"/>
        <v>92.88444658379818</v>
      </c>
      <c r="I333" s="8">
        <f t="shared" si="104"/>
        <v>94.292803970223318</v>
      </c>
      <c r="J333" s="8">
        <f t="shared" si="113"/>
        <v>7.0886550291977069E-3</v>
      </c>
      <c r="K333" s="8">
        <f t="shared" si="106"/>
        <v>3.1946392395199538E-3</v>
      </c>
      <c r="L333" s="8">
        <f t="shared" si="107"/>
        <v>2.3037954571842253E-3</v>
      </c>
      <c r="M333" s="8">
        <f t="shared" si="108"/>
        <v>0</v>
      </c>
      <c r="N333" s="8">
        <f t="shared" si="109"/>
        <v>111.84091886418177</v>
      </c>
      <c r="O333" s="8">
        <f t="shared" si="110"/>
        <v>110.2972671978069</v>
      </c>
      <c r="P333" s="8">
        <f t="shared" si="111"/>
        <v>101.55408333849299</v>
      </c>
      <c r="Q333" s="8">
        <f t="shared" si="112"/>
        <v>112.42603550295857</v>
      </c>
      <c r="R333" s="8">
        <f t="shared" si="99"/>
        <v>115.63284331301543</v>
      </c>
      <c r="S333" s="8">
        <f t="shared" si="100"/>
        <v>98.509541079435039</v>
      </c>
      <c r="T333" s="8">
        <f t="shared" si="101"/>
        <v>104.7201312672783</v>
      </c>
      <c r="U333" s="8">
        <f t="shared" si="102"/>
        <v>110.46511627906976</v>
      </c>
    </row>
    <row r="334" spans="1:21" x14ac:dyDescent="0.3">
      <c r="A334" s="7">
        <v>41009</v>
      </c>
      <c r="B334" s="8">
        <v>1598.13</v>
      </c>
      <c r="C334" s="8">
        <v>638.75</v>
      </c>
      <c r="D334" s="8">
        <v>1659.93</v>
      </c>
      <c r="E334" s="8">
        <v>3.65</v>
      </c>
      <c r="F334" s="8">
        <f t="shared" si="105"/>
        <v>88.367708045341459</v>
      </c>
      <c r="G334" s="8">
        <f t="shared" si="105"/>
        <v>85.371558406843079</v>
      </c>
      <c r="H334" s="8">
        <f t="shared" si="103"/>
        <v>94.001755528499032</v>
      </c>
      <c r="I334" s="8">
        <f t="shared" si="104"/>
        <v>90.570719602977661</v>
      </c>
      <c r="J334" s="8">
        <f t="shared" si="113"/>
        <v>-8.9116279069766761E-3</v>
      </c>
      <c r="K334" s="8">
        <f t="shared" si="106"/>
        <v>-7.7669902912621356E-3</v>
      </c>
      <c r="L334" s="8">
        <f t="shared" si="107"/>
        <v>1.2029020851115728E-2</v>
      </c>
      <c r="M334" s="8">
        <f t="shared" si="108"/>
        <v>-3.9473684210526293E-2</v>
      </c>
      <c r="N334" s="8">
        <f t="shared" si="109"/>
        <v>110.84423421048982</v>
      </c>
      <c r="O334" s="8">
        <f t="shared" si="110"/>
        <v>109.4405893943288</v>
      </c>
      <c r="P334" s="8">
        <f t="shared" si="111"/>
        <v>102.77567952448766</v>
      </c>
      <c r="Q334" s="8">
        <f t="shared" si="112"/>
        <v>107.98816568047339</v>
      </c>
      <c r="R334" s="8">
        <f t="shared" si="99"/>
        <v>114.60236643958407</v>
      </c>
      <c r="S334" s="8">
        <f t="shared" si="100"/>
        <v>97.744418430274365</v>
      </c>
      <c r="T334" s="8">
        <f t="shared" si="101"/>
        <v>105.97981190982398</v>
      </c>
      <c r="U334" s="8">
        <f t="shared" si="102"/>
        <v>106.10465116279069</v>
      </c>
    </row>
    <row r="335" spans="1:21" x14ac:dyDescent="0.3">
      <c r="A335" s="7">
        <v>41010</v>
      </c>
      <c r="B335" s="8">
        <v>1584.88</v>
      </c>
      <c r="C335" s="8">
        <v>643</v>
      </c>
      <c r="D335" s="8">
        <v>1659.13</v>
      </c>
      <c r="E335" s="8">
        <v>3.66</v>
      </c>
      <c r="F335" s="8">
        <f t="shared" si="105"/>
        <v>87.635056676803984</v>
      </c>
      <c r="G335" s="8">
        <f t="shared" si="105"/>
        <v>85.939588345362196</v>
      </c>
      <c r="H335" s="8">
        <f t="shared" si="103"/>
        <v>93.956451567233927</v>
      </c>
      <c r="I335" s="8">
        <f t="shared" si="104"/>
        <v>90.818858560794041</v>
      </c>
      <c r="J335" s="8">
        <f t="shared" si="113"/>
        <v>-8.2909400361672707E-3</v>
      </c>
      <c r="K335" s="8">
        <f t="shared" si="106"/>
        <v>6.653620352250489E-3</v>
      </c>
      <c r="L335" s="8">
        <f t="shared" si="107"/>
        <v>-4.8194803395321155E-4</v>
      </c>
      <c r="M335" s="8">
        <f t="shared" si="108"/>
        <v>2.7397260273973236E-3</v>
      </c>
      <c r="N335" s="8">
        <f t="shared" si="109"/>
        <v>109.92523131129576</v>
      </c>
      <c r="O335" s="8">
        <f t="shared" si="110"/>
        <v>110.16876552728519</v>
      </c>
      <c r="P335" s="8">
        <f t="shared" si="111"/>
        <v>102.72614698780262</v>
      </c>
      <c r="Q335" s="8">
        <f t="shared" si="112"/>
        <v>108.28402366863905</v>
      </c>
      <c r="R335" s="8">
        <f t="shared" si="99"/>
        <v>113.65220509143063</v>
      </c>
      <c r="S335" s="8">
        <f t="shared" si="100"/>
        <v>98.394772682060932</v>
      </c>
      <c r="T335" s="8">
        <f t="shared" si="101"/>
        <v>105.92873514783531</v>
      </c>
      <c r="U335" s="8">
        <f t="shared" si="102"/>
        <v>106.39534883720931</v>
      </c>
    </row>
    <row r="336" spans="1:21" x14ac:dyDescent="0.3">
      <c r="A336" s="7">
        <v>41011</v>
      </c>
      <c r="B336" s="8">
        <v>1604.63</v>
      </c>
      <c r="C336" s="8">
        <v>652.63</v>
      </c>
      <c r="D336" s="8">
        <v>1675.77</v>
      </c>
      <c r="E336" s="8">
        <v>3.75</v>
      </c>
      <c r="F336" s="8">
        <f t="shared" si="105"/>
        <v>88.727121924246617</v>
      </c>
      <c r="G336" s="8">
        <f t="shared" si="105"/>
        <v>87.22667735899492</v>
      </c>
      <c r="H336" s="8">
        <f t="shared" si="103"/>
        <v>94.898773961548272</v>
      </c>
      <c r="I336" s="8">
        <f t="shared" si="104"/>
        <v>93.052109181141432</v>
      </c>
      <c r="J336" s="8">
        <f t="shared" si="113"/>
        <v>1.2461511281611225E-2</v>
      </c>
      <c r="K336" s="8">
        <f t="shared" si="106"/>
        <v>1.4976671850699837E-2</v>
      </c>
      <c r="L336" s="8">
        <f t="shared" si="107"/>
        <v>1.0029352733058815E-2</v>
      </c>
      <c r="M336" s="8">
        <f t="shared" si="108"/>
        <v>2.4590163934426191E-2</v>
      </c>
      <c r="N336" s="8">
        <f t="shared" si="109"/>
        <v>111.29506582141519</v>
      </c>
      <c r="O336" s="8">
        <f t="shared" si="110"/>
        <v>111.81872697678403</v>
      </c>
      <c r="P336" s="8">
        <f t="shared" si="111"/>
        <v>103.75642375085134</v>
      </c>
      <c r="Q336" s="8">
        <f t="shared" si="112"/>
        <v>110.94674556213018</v>
      </c>
      <c r="R336" s="8">
        <f t="shared" si="99"/>
        <v>115.06848332735748</v>
      </c>
      <c r="S336" s="8">
        <f t="shared" si="100"/>
        <v>99.868398904344375</v>
      </c>
      <c r="T336" s="8">
        <f t="shared" si="101"/>
        <v>106.99113179719973</v>
      </c>
      <c r="U336" s="8">
        <f t="shared" si="102"/>
        <v>109.01162790697674</v>
      </c>
    </row>
    <row r="337" spans="1:21" x14ac:dyDescent="0.3">
      <c r="A337" s="7">
        <v>41012</v>
      </c>
      <c r="B337" s="8">
        <v>1584.38</v>
      </c>
      <c r="C337" s="8">
        <v>644.13</v>
      </c>
      <c r="D337" s="8">
        <v>1658.15</v>
      </c>
      <c r="E337" s="8">
        <v>3.65</v>
      </c>
      <c r="F337" s="8">
        <f t="shared" si="105"/>
        <v>87.607409455349739</v>
      </c>
      <c r="G337" s="8">
        <f t="shared" si="105"/>
        <v>86.090617481956684</v>
      </c>
      <c r="H337" s="8">
        <f t="shared" si="103"/>
        <v>93.900954214684148</v>
      </c>
      <c r="I337" s="8">
        <f t="shared" si="104"/>
        <v>90.570719602977661</v>
      </c>
      <c r="J337" s="8">
        <f t="shared" si="113"/>
        <v>-1.2619731651533374E-2</v>
      </c>
      <c r="K337" s="8">
        <f t="shared" si="106"/>
        <v>-1.3024225058609012E-2</v>
      </c>
      <c r="L337" s="8">
        <f t="shared" si="107"/>
        <v>-1.0514569421817966E-2</v>
      </c>
      <c r="M337" s="8">
        <f t="shared" si="108"/>
        <v>-2.6666666666666689E-2</v>
      </c>
      <c r="N337" s="8">
        <f t="shared" si="109"/>
        <v>109.8905519566092</v>
      </c>
      <c r="O337" s="8">
        <f t="shared" si="110"/>
        <v>110.36237471087125</v>
      </c>
      <c r="P337" s="8">
        <f t="shared" si="111"/>
        <v>102.66546963036345</v>
      </c>
      <c r="Q337" s="8">
        <f t="shared" si="112"/>
        <v>107.98816568047339</v>
      </c>
      <c r="R337" s="8">
        <f t="shared" si="99"/>
        <v>113.6163499462173</v>
      </c>
      <c r="S337" s="8">
        <f t="shared" si="100"/>
        <v>98.567690400771241</v>
      </c>
      <c r="T337" s="8">
        <f t="shared" si="101"/>
        <v>105.86616611439919</v>
      </c>
      <c r="U337" s="8">
        <f t="shared" si="102"/>
        <v>106.10465116279069</v>
      </c>
    </row>
    <row r="338" spans="1:21" x14ac:dyDescent="0.3">
      <c r="A338" s="7">
        <v>41015</v>
      </c>
      <c r="B338" s="8">
        <v>1576</v>
      </c>
      <c r="C338" s="8">
        <v>652.67999999999995</v>
      </c>
      <c r="D338" s="8">
        <v>1651.88</v>
      </c>
      <c r="E338" s="8">
        <v>3.65</v>
      </c>
      <c r="F338" s="8">
        <f t="shared" si="105"/>
        <v>87.14404202377662</v>
      </c>
      <c r="G338" s="8">
        <f t="shared" si="105"/>
        <v>87.233360064153956</v>
      </c>
      <c r="H338" s="8">
        <f t="shared" si="103"/>
        <v>93.545884418268827</v>
      </c>
      <c r="I338" s="8">
        <f t="shared" si="104"/>
        <v>90.570719602977661</v>
      </c>
      <c r="J338" s="8">
        <f t="shared" si="113"/>
        <v>-5.2891351822164558E-3</v>
      </c>
      <c r="K338" s="8">
        <f t="shared" si="106"/>
        <v>1.3273718038284126E-2</v>
      </c>
      <c r="L338" s="8">
        <f t="shared" si="107"/>
        <v>-3.7813225582727628E-3</v>
      </c>
      <c r="M338" s="8">
        <f t="shared" si="108"/>
        <v>0</v>
      </c>
      <c r="N338" s="8">
        <f t="shared" si="109"/>
        <v>109.30932597206231</v>
      </c>
      <c r="O338" s="8">
        <f t="shared" si="110"/>
        <v>111.82729375481881</v>
      </c>
      <c r="P338" s="8">
        <f t="shared" si="111"/>
        <v>102.27725837409449</v>
      </c>
      <c r="Q338" s="8">
        <f t="shared" si="112"/>
        <v>107.98816568047339</v>
      </c>
      <c r="R338" s="8">
        <f t="shared" si="99"/>
        <v>113.01541771244175</v>
      </c>
      <c r="S338" s="8">
        <f t="shared" si="100"/>
        <v>99.876050130835964</v>
      </c>
      <c r="T338" s="8">
        <f t="shared" si="101"/>
        <v>105.46585199231295</v>
      </c>
      <c r="U338" s="8">
        <f t="shared" si="102"/>
        <v>106.10465116279069</v>
      </c>
    </row>
    <row r="339" spans="1:21" x14ac:dyDescent="0.3">
      <c r="A339" s="7">
        <v>41016</v>
      </c>
      <c r="B339" s="8">
        <v>1584.75</v>
      </c>
      <c r="C339" s="8">
        <v>661.7</v>
      </c>
      <c r="D339" s="8">
        <v>1649.57</v>
      </c>
      <c r="E339" s="8">
        <v>3.7</v>
      </c>
      <c r="F339" s="8">
        <f t="shared" si="105"/>
        <v>87.627868399225889</v>
      </c>
      <c r="G339" s="8">
        <f t="shared" si="105"/>
        <v>88.438920074846294</v>
      </c>
      <c r="H339" s="8">
        <f t="shared" si="103"/>
        <v>93.415069230115805</v>
      </c>
      <c r="I339" s="8">
        <f t="shared" si="104"/>
        <v>91.811414392059561</v>
      </c>
      <c r="J339" s="8">
        <f t="shared" si="113"/>
        <v>5.552030456852792E-3</v>
      </c>
      <c r="K339" s="8">
        <f t="shared" si="106"/>
        <v>1.3819942391371111E-2</v>
      </c>
      <c r="L339" s="8">
        <f t="shared" si="107"/>
        <v>-1.3984066639224234E-3</v>
      </c>
      <c r="M339" s="8">
        <f t="shared" si="108"/>
        <v>1.3698630136986375E-2</v>
      </c>
      <c r="N339" s="8">
        <f t="shared" si="109"/>
        <v>109.91621467907726</v>
      </c>
      <c r="O339" s="8">
        <f t="shared" si="110"/>
        <v>113.37274051229333</v>
      </c>
      <c r="P339" s="8">
        <f t="shared" si="111"/>
        <v>102.13423317441645</v>
      </c>
      <c r="Q339" s="8">
        <f t="shared" si="112"/>
        <v>109.46745562130178</v>
      </c>
      <c r="R339" s="8">
        <f t="shared" si="99"/>
        <v>113.64288275367515</v>
      </c>
      <c r="S339" s="8">
        <f t="shared" si="100"/>
        <v>101.25633138992181</v>
      </c>
      <c r="T339" s="8">
        <f t="shared" si="101"/>
        <v>105.31836784207064</v>
      </c>
      <c r="U339" s="8">
        <f t="shared" si="102"/>
        <v>107.55813953488374</v>
      </c>
    </row>
    <row r="340" spans="1:21" x14ac:dyDescent="0.3">
      <c r="A340" s="7">
        <v>41017</v>
      </c>
      <c r="B340" s="8">
        <v>1578.5</v>
      </c>
      <c r="C340" s="8">
        <v>657.38</v>
      </c>
      <c r="D340" s="8">
        <v>1642.1</v>
      </c>
      <c r="E340" s="8">
        <v>3.69</v>
      </c>
      <c r="F340" s="8">
        <f t="shared" si="105"/>
        <v>87.282278131047832</v>
      </c>
      <c r="G340" s="8">
        <f t="shared" si="105"/>
        <v>87.861534349104502</v>
      </c>
      <c r="H340" s="8">
        <f t="shared" si="103"/>
        <v>92.992043491802818</v>
      </c>
      <c r="I340" s="8">
        <f t="shared" si="104"/>
        <v>91.563275434243181</v>
      </c>
      <c r="J340" s="8">
        <f t="shared" si="113"/>
        <v>-3.9438397223536831E-3</v>
      </c>
      <c r="K340" s="8">
        <f t="shared" si="106"/>
        <v>-6.528638355750415E-3</v>
      </c>
      <c r="L340" s="8">
        <f t="shared" si="107"/>
        <v>-4.5284528695357139E-3</v>
      </c>
      <c r="M340" s="8">
        <f t="shared" si="108"/>
        <v>-2.7027027027027649E-3</v>
      </c>
      <c r="N340" s="8">
        <f t="shared" si="109"/>
        <v>109.48272274549515</v>
      </c>
      <c r="O340" s="8">
        <f t="shared" si="110"/>
        <v>112.63257089008825</v>
      </c>
      <c r="P340" s="8">
        <f t="shared" si="111"/>
        <v>101.67172311311994</v>
      </c>
      <c r="Q340" s="8">
        <f t="shared" si="112"/>
        <v>109.17159763313609</v>
      </c>
      <c r="R340" s="8">
        <f t="shared" si="99"/>
        <v>113.19469343850844</v>
      </c>
      <c r="S340" s="8">
        <f t="shared" si="100"/>
        <v>100.595265421047</v>
      </c>
      <c r="T340" s="8">
        <f t="shared" si="101"/>
        <v>104.84143857700141</v>
      </c>
      <c r="U340" s="8">
        <f t="shared" si="102"/>
        <v>107.26744186046511</v>
      </c>
    </row>
    <row r="341" spans="1:21" x14ac:dyDescent="0.3">
      <c r="A341" s="7">
        <v>41018</v>
      </c>
      <c r="B341" s="8">
        <v>1580.5</v>
      </c>
      <c r="C341" s="8">
        <v>663.25</v>
      </c>
      <c r="D341" s="8">
        <v>1642.93</v>
      </c>
      <c r="E341" s="8">
        <v>3.67</v>
      </c>
      <c r="F341" s="8">
        <f t="shared" si="105"/>
        <v>87.392867016864813</v>
      </c>
      <c r="G341" s="8">
        <f t="shared" si="105"/>
        <v>88.646083934776783</v>
      </c>
      <c r="H341" s="8">
        <f t="shared" si="103"/>
        <v>93.039046351615369</v>
      </c>
      <c r="I341" s="8">
        <f t="shared" si="104"/>
        <v>91.066997518610421</v>
      </c>
      <c r="J341" s="8">
        <f t="shared" si="113"/>
        <v>1.2670256572695597E-3</v>
      </c>
      <c r="K341" s="8">
        <f t="shared" si="106"/>
        <v>8.9293863518817192E-3</v>
      </c>
      <c r="L341" s="8">
        <f t="shared" si="107"/>
        <v>5.0545033798194664E-4</v>
      </c>
      <c r="M341" s="8">
        <f t="shared" si="108"/>
        <v>-5.4200542005420106E-3</v>
      </c>
      <c r="N341" s="8">
        <f t="shared" si="109"/>
        <v>109.62144016424142</v>
      </c>
      <c r="O341" s="8">
        <f t="shared" si="110"/>
        <v>113.63831063137155</v>
      </c>
      <c r="P341" s="8">
        <f t="shared" si="111"/>
        <v>101.72311311993067</v>
      </c>
      <c r="Q341" s="8">
        <f t="shared" si="112"/>
        <v>108.57988165680474</v>
      </c>
      <c r="R341" s="8">
        <f t="shared" si="99"/>
        <v>113.33811401936178</v>
      </c>
      <c r="S341" s="8">
        <f t="shared" si="100"/>
        <v>101.4935194111616</v>
      </c>
      <c r="T341" s="8">
        <f t="shared" si="101"/>
        <v>104.89443071756466</v>
      </c>
      <c r="U341" s="8">
        <f t="shared" si="102"/>
        <v>106.68604651162789</v>
      </c>
    </row>
    <row r="342" spans="1:21" x14ac:dyDescent="0.3">
      <c r="A342" s="7">
        <v>41019</v>
      </c>
      <c r="B342" s="8">
        <v>1581.5</v>
      </c>
      <c r="C342" s="8">
        <v>675.5</v>
      </c>
      <c r="D342" s="8">
        <v>1642.93</v>
      </c>
      <c r="E342" s="8">
        <v>3.74</v>
      </c>
      <c r="F342" s="8">
        <f t="shared" si="105"/>
        <v>87.448161459773289</v>
      </c>
      <c r="G342" s="8">
        <f t="shared" si="105"/>
        <v>90.283346698743657</v>
      </c>
      <c r="H342" s="8">
        <f t="shared" si="103"/>
        <v>93.039046351615369</v>
      </c>
      <c r="I342" s="8">
        <f t="shared" si="104"/>
        <v>92.803970223325067</v>
      </c>
      <c r="J342" s="8">
        <f t="shared" si="113"/>
        <v>6.3271116735210374E-4</v>
      </c>
      <c r="K342" s="8">
        <f t="shared" si="106"/>
        <v>1.8469656992084433E-2</v>
      </c>
      <c r="L342" s="8">
        <f t="shared" si="107"/>
        <v>0</v>
      </c>
      <c r="M342" s="8">
        <f t="shared" si="108"/>
        <v>1.9073569482288905E-2</v>
      </c>
      <c r="N342" s="8">
        <f t="shared" si="109"/>
        <v>109.69079887361457</v>
      </c>
      <c r="O342" s="8">
        <f t="shared" si="110"/>
        <v>115.73717124989291</v>
      </c>
      <c r="P342" s="8">
        <f t="shared" si="111"/>
        <v>101.72311311993067</v>
      </c>
      <c r="Q342" s="8">
        <f t="shared" si="112"/>
        <v>110.65088757396451</v>
      </c>
      <c r="R342" s="8">
        <f t="shared" ref="R342:R405" si="114">(B342/B$263)*100</f>
        <v>113.40982430978845</v>
      </c>
      <c r="S342" s="8">
        <f t="shared" ref="S342:S405" si="115">(C342/C$263)*100</f>
        <v>103.36806990160522</v>
      </c>
      <c r="T342" s="8">
        <f t="shared" ref="T342:T405" si="116">(D342/D$263)*100</f>
        <v>104.89443071756466</v>
      </c>
      <c r="U342" s="8">
        <f t="shared" ref="U342:U405" si="117">(E342/E$263)*100</f>
        <v>108.72093023255816</v>
      </c>
    </row>
    <row r="343" spans="1:21" x14ac:dyDescent="0.3">
      <c r="A343" s="7">
        <v>41022</v>
      </c>
      <c r="B343" s="8">
        <v>1560.5</v>
      </c>
      <c r="C343" s="8">
        <v>671.96</v>
      </c>
      <c r="D343" s="8">
        <v>1638.82</v>
      </c>
      <c r="E343" s="8">
        <v>3.68</v>
      </c>
      <c r="F343" s="8">
        <f t="shared" si="105"/>
        <v>86.28697815869505</v>
      </c>
      <c r="G343" s="8">
        <f t="shared" si="105"/>
        <v>89.810211173483026</v>
      </c>
      <c r="H343" s="8">
        <f t="shared" si="103"/>
        <v>92.806297250615856</v>
      </c>
      <c r="I343" s="8">
        <f t="shared" si="104"/>
        <v>91.315136476426801</v>
      </c>
      <c r="J343" s="8">
        <f t="shared" si="113"/>
        <v>-1.3278533038254822E-2</v>
      </c>
      <c r="K343" s="8">
        <f t="shared" si="106"/>
        <v>-5.2405625462619738E-3</v>
      </c>
      <c r="L343" s="8">
        <f t="shared" si="107"/>
        <v>-2.501628188663015E-3</v>
      </c>
      <c r="M343" s="8">
        <f t="shared" si="108"/>
        <v>-1.6042780748663114E-2</v>
      </c>
      <c r="N343" s="8">
        <f t="shared" si="109"/>
        <v>108.2342659767787</v>
      </c>
      <c r="O343" s="8">
        <f t="shared" si="110"/>
        <v>115.13064336503042</v>
      </c>
      <c r="P343" s="8">
        <f t="shared" si="111"/>
        <v>101.46863971271129</v>
      </c>
      <c r="Q343" s="8">
        <f t="shared" si="112"/>
        <v>108.87573964497041</v>
      </c>
      <c r="R343" s="8">
        <f t="shared" si="114"/>
        <v>111.90390821082825</v>
      </c>
      <c r="S343" s="8">
        <f t="shared" si="115"/>
        <v>102.82636306599949</v>
      </c>
      <c r="T343" s="8">
        <f t="shared" si="116"/>
        <v>104.63202385284785</v>
      </c>
      <c r="U343" s="8">
        <f t="shared" si="117"/>
        <v>106.97674418604652</v>
      </c>
    </row>
    <row r="344" spans="1:21" x14ac:dyDescent="0.3">
      <c r="A344" s="7">
        <v>41023</v>
      </c>
      <c r="B344" s="8">
        <v>1546.5</v>
      </c>
      <c r="C344" s="8">
        <v>667.03</v>
      </c>
      <c r="D344" s="8">
        <v>1642.27</v>
      </c>
      <c r="E344" s="8">
        <v>3.75</v>
      </c>
      <c r="F344" s="8">
        <f t="shared" si="105"/>
        <v>85.512855957976214</v>
      </c>
      <c r="G344" s="8">
        <f t="shared" si="105"/>
        <v>89.151296444800849</v>
      </c>
      <c r="H344" s="8">
        <f t="shared" si="103"/>
        <v>93.001670583571652</v>
      </c>
      <c r="I344" s="8">
        <f t="shared" si="104"/>
        <v>93.052109181141432</v>
      </c>
      <c r="J344" s="8">
        <f t="shared" si="113"/>
        <v>-8.971483498878564E-3</v>
      </c>
      <c r="K344" s="8">
        <f t="shared" si="106"/>
        <v>-7.3367462348950287E-3</v>
      </c>
      <c r="L344" s="8">
        <f t="shared" si="107"/>
        <v>2.105173234400389E-3</v>
      </c>
      <c r="M344" s="8">
        <f t="shared" si="108"/>
        <v>1.9021739130434739E-2</v>
      </c>
      <c r="N344" s="8">
        <f t="shared" si="109"/>
        <v>107.26324404555481</v>
      </c>
      <c r="O344" s="8">
        <f t="shared" si="110"/>
        <v>114.28595905080098</v>
      </c>
      <c r="P344" s="8">
        <f t="shared" si="111"/>
        <v>101.6822487771655</v>
      </c>
      <c r="Q344" s="8">
        <f t="shared" si="112"/>
        <v>110.94674556213018</v>
      </c>
      <c r="R344" s="8">
        <f t="shared" si="114"/>
        <v>110.89996414485479</v>
      </c>
      <c r="S344" s="8">
        <f t="shared" si="115"/>
        <v>102.07195213392706</v>
      </c>
      <c r="T344" s="8">
        <f t="shared" si="116"/>
        <v>104.852292388924</v>
      </c>
      <c r="U344" s="8">
        <f t="shared" si="117"/>
        <v>109.01162790697674</v>
      </c>
    </row>
    <row r="345" spans="1:21" x14ac:dyDescent="0.3">
      <c r="A345" s="7">
        <v>41024</v>
      </c>
      <c r="B345" s="8">
        <v>1554.06</v>
      </c>
      <c r="C345" s="8">
        <v>663.13</v>
      </c>
      <c r="D345" s="8">
        <v>1643.63</v>
      </c>
      <c r="E345" s="8">
        <v>3.77</v>
      </c>
      <c r="F345" s="8">
        <f t="shared" si="105"/>
        <v>85.930881946364394</v>
      </c>
      <c r="G345" s="8">
        <f t="shared" si="105"/>
        <v>88.630045442395073</v>
      </c>
      <c r="H345" s="8">
        <f t="shared" si="103"/>
        <v>93.078687317722355</v>
      </c>
      <c r="I345" s="8">
        <f t="shared" si="104"/>
        <v>93.548387096774192</v>
      </c>
      <c r="J345" s="8">
        <f t="shared" si="113"/>
        <v>4.8884578079534079E-3</v>
      </c>
      <c r="K345" s="8">
        <f t="shared" si="106"/>
        <v>-5.8468134866497424E-3</v>
      </c>
      <c r="L345" s="8">
        <f t="shared" si="107"/>
        <v>8.2812205057641397E-4</v>
      </c>
      <c r="M345" s="8">
        <f t="shared" si="108"/>
        <v>5.3333333333333384E-3</v>
      </c>
      <c r="N345" s="8">
        <f t="shared" si="109"/>
        <v>107.78759588841571</v>
      </c>
      <c r="O345" s="8">
        <f t="shared" si="110"/>
        <v>113.61775036408808</v>
      </c>
      <c r="P345" s="8">
        <f t="shared" si="111"/>
        <v>101.76645408953007</v>
      </c>
      <c r="Q345" s="8">
        <f t="shared" si="112"/>
        <v>111.53846153846155</v>
      </c>
      <c r="R345" s="8">
        <f t="shared" si="114"/>
        <v>111.44209394048046</v>
      </c>
      <c r="S345" s="8">
        <f t="shared" si="115"/>
        <v>101.47515646758177</v>
      </c>
      <c r="T345" s="8">
        <f t="shared" si="116"/>
        <v>104.93912288430477</v>
      </c>
      <c r="U345" s="8">
        <f t="shared" si="117"/>
        <v>109.59302325581395</v>
      </c>
    </row>
    <row r="346" spans="1:21" x14ac:dyDescent="0.3">
      <c r="A346" s="7">
        <v>41025</v>
      </c>
      <c r="B346" s="8">
        <v>1569.13</v>
      </c>
      <c r="C346" s="8">
        <v>672.5</v>
      </c>
      <c r="D346" s="8">
        <v>1657.43</v>
      </c>
      <c r="E346" s="8">
        <v>3.83</v>
      </c>
      <c r="F346" s="8">
        <f t="shared" si="105"/>
        <v>86.764169200995312</v>
      </c>
      <c r="G346" s="8">
        <f t="shared" si="105"/>
        <v>89.882384389200737</v>
      </c>
      <c r="H346" s="8">
        <f t="shared" si="103"/>
        <v>93.860180649545555</v>
      </c>
      <c r="I346" s="8">
        <f t="shared" si="104"/>
        <v>95.037220843672458</v>
      </c>
      <c r="J346" s="8">
        <f t="shared" si="113"/>
        <v>9.6971802890494351E-3</v>
      </c>
      <c r="K346" s="8">
        <f t="shared" si="106"/>
        <v>1.412995943480163E-2</v>
      </c>
      <c r="L346" s="8">
        <f t="shared" si="107"/>
        <v>8.3960502059465657E-3</v>
      </c>
      <c r="M346" s="8">
        <f t="shared" si="108"/>
        <v>1.5915119363395239E-2</v>
      </c>
      <c r="N346" s="8">
        <f t="shared" si="109"/>
        <v>108.83283163866888</v>
      </c>
      <c r="O346" s="8">
        <f t="shared" si="110"/>
        <v>115.22316456780605</v>
      </c>
      <c r="P346" s="8">
        <f t="shared" si="111"/>
        <v>102.62089034734691</v>
      </c>
      <c r="Q346" s="8">
        <f t="shared" si="112"/>
        <v>113.31360946745563</v>
      </c>
      <c r="R346" s="8">
        <f t="shared" si="114"/>
        <v>112.52276801721048</v>
      </c>
      <c r="S346" s="8">
        <f t="shared" si="115"/>
        <v>102.90899631210884</v>
      </c>
      <c r="T346" s="8">
        <f t="shared" si="116"/>
        <v>105.82019702860939</v>
      </c>
      <c r="U346" s="8">
        <f t="shared" si="117"/>
        <v>111.33720930232558</v>
      </c>
    </row>
    <row r="347" spans="1:21" x14ac:dyDescent="0.3">
      <c r="A347" s="7">
        <v>41026</v>
      </c>
      <c r="B347" s="8">
        <v>1572.13</v>
      </c>
      <c r="C347" s="8">
        <v>681.63</v>
      </c>
      <c r="D347" s="8">
        <v>1662.75</v>
      </c>
      <c r="E347" s="8">
        <v>3.88</v>
      </c>
      <c r="F347" s="8">
        <f t="shared" si="105"/>
        <v>86.930052529720768</v>
      </c>
      <c r="G347" s="8">
        <f t="shared" si="105"/>
        <v>91.102646351242981</v>
      </c>
      <c r="H347" s="8">
        <f t="shared" si="103"/>
        <v>94.161451991958558</v>
      </c>
      <c r="I347" s="8">
        <f t="shared" si="104"/>
        <v>96.277915632754329</v>
      </c>
      <c r="J347" s="8">
        <f t="shared" si="113"/>
        <v>1.9118874790488996E-3</v>
      </c>
      <c r="K347" s="8">
        <f t="shared" si="106"/>
        <v>1.3576208178438656E-2</v>
      </c>
      <c r="L347" s="8">
        <f t="shared" si="107"/>
        <v>3.209788648691007E-3</v>
      </c>
      <c r="M347" s="8">
        <f t="shared" si="108"/>
        <v>1.3054830287206221E-2</v>
      </c>
      <c r="N347" s="8">
        <f t="shared" si="109"/>
        <v>109.04090776678828</v>
      </c>
      <c r="O347" s="8">
        <f t="shared" si="110"/>
        <v>116.78745823695709</v>
      </c>
      <c r="P347" s="8">
        <f t="shared" si="111"/>
        <v>102.9502817163024</v>
      </c>
      <c r="Q347" s="8">
        <f t="shared" si="112"/>
        <v>114.79289940828403</v>
      </c>
      <c r="R347" s="8">
        <f t="shared" si="114"/>
        <v>112.73789888849051</v>
      </c>
      <c r="S347" s="8">
        <f t="shared" si="115"/>
        <v>104.30611026947621</v>
      </c>
      <c r="T347" s="8">
        <f t="shared" si="116"/>
        <v>106.15985749583405</v>
      </c>
      <c r="U347" s="8">
        <f t="shared" si="117"/>
        <v>112.79069767441861</v>
      </c>
    </row>
    <row r="348" spans="1:21" x14ac:dyDescent="0.3">
      <c r="A348" s="7">
        <v>41029</v>
      </c>
      <c r="B348" s="8">
        <v>1567</v>
      </c>
      <c r="C348" s="8">
        <v>683.03</v>
      </c>
      <c r="D348" s="8">
        <v>1664.75</v>
      </c>
      <c r="E348" s="8">
        <v>3.87</v>
      </c>
      <c r="F348" s="8">
        <f t="shared" si="105"/>
        <v>86.646392037600222</v>
      </c>
      <c r="G348" s="8">
        <f t="shared" si="105"/>
        <v>91.289762095696318</v>
      </c>
      <c r="H348" s="8">
        <f t="shared" si="103"/>
        <v>94.274711895121328</v>
      </c>
      <c r="I348" s="8">
        <f t="shared" si="104"/>
        <v>96.029776674937963</v>
      </c>
      <c r="J348" s="8">
        <f t="shared" si="113"/>
        <v>-3.2630889303048149E-3</v>
      </c>
      <c r="K348" s="8">
        <f t="shared" si="106"/>
        <v>2.0539002097912022E-3</v>
      </c>
      <c r="L348" s="8">
        <f t="shared" si="107"/>
        <v>1.2028266426101339E-3</v>
      </c>
      <c r="M348" s="8">
        <f t="shared" si="108"/>
        <v>-2.5773195876288113E-3</v>
      </c>
      <c r="N348" s="8">
        <f t="shared" si="109"/>
        <v>108.68509758770408</v>
      </c>
      <c r="O348" s="8">
        <f t="shared" si="110"/>
        <v>117.02732802193094</v>
      </c>
      <c r="P348" s="8">
        <f t="shared" si="111"/>
        <v>103.07411305801499</v>
      </c>
      <c r="Q348" s="8">
        <f t="shared" si="112"/>
        <v>114.49704142011834</v>
      </c>
      <c r="R348" s="8">
        <f t="shared" si="114"/>
        <v>112.37002509860166</v>
      </c>
      <c r="S348" s="8">
        <f t="shared" si="115"/>
        <v>104.52034461124117</v>
      </c>
      <c r="T348" s="8">
        <f t="shared" si="116"/>
        <v>106.28754940080573</v>
      </c>
      <c r="U348" s="8">
        <f t="shared" si="117"/>
        <v>112.5</v>
      </c>
    </row>
    <row r="349" spans="1:21" x14ac:dyDescent="0.3">
      <c r="A349" s="7">
        <v>41030</v>
      </c>
      <c r="B349" s="8">
        <v>1571.88</v>
      </c>
      <c r="C349" s="8">
        <v>680.29</v>
      </c>
      <c r="D349" s="8">
        <v>1662.43</v>
      </c>
      <c r="E349" s="8">
        <v>3.87</v>
      </c>
      <c r="F349" s="8">
        <f t="shared" si="105"/>
        <v>86.916228918993639</v>
      </c>
      <c r="G349" s="8">
        <f t="shared" si="105"/>
        <v>90.923549852980472</v>
      </c>
      <c r="H349" s="8">
        <f t="shared" si="103"/>
        <v>94.14333040745251</v>
      </c>
      <c r="I349" s="8">
        <f t="shared" si="104"/>
        <v>96.029776674937963</v>
      </c>
      <c r="J349" s="8">
        <f t="shared" si="113"/>
        <v>3.1142310146777979E-3</v>
      </c>
      <c r="K349" s="8">
        <f t="shared" si="106"/>
        <v>-4.0115368285434157E-3</v>
      </c>
      <c r="L349" s="8">
        <f t="shared" si="107"/>
        <v>-1.3936026430394573E-3</v>
      </c>
      <c r="M349" s="8">
        <f t="shared" si="108"/>
        <v>0</v>
      </c>
      <c r="N349" s="8">
        <f t="shared" si="109"/>
        <v>109.02356808944501</v>
      </c>
      <c r="O349" s="8">
        <f t="shared" si="110"/>
        <v>116.55786858562493</v>
      </c>
      <c r="P349" s="8">
        <f t="shared" si="111"/>
        <v>102.93046870162839</v>
      </c>
      <c r="Q349" s="8">
        <f t="shared" si="112"/>
        <v>114.49704142011834</v>
      </c>
      <c r="R349" s="8">
        <f t="shared" si="114"/>
        <v>112.71997131588383</v>
      </c>
      <c r="S349" s="8">
        <f t="shared" si="115"/>
        <v>104.10105739950113</v>
      </c>
      <c r="T349" s="8">
        <f t="shared" si="116"/>
        <v>106.13942679103859</v>
      </c>
      <c r="U349" s="8">
        <f t="shared" si="117"/>
        <v>112.5</v>
      </c>
    </row>
    <row r="350" spans="1:21" x14ac:dyDescent="0.3">
      <c r="A350" s="7">
        <v>41031</v>
      </c>
      <c r="B350" s="8">
        <v>1562.25</v>
      </c>
      <c r="C350" s="8">
        <v>666</v>
      </c>
      <c r="D350" s="8">
        <v>1653.5</v>
      </c>
      <c r="E350" s="8">
        <v>3.81</v>
      </c>
      <c r="F350" s="8">
        <f t="shared" si="105"/>
        <v>86.383743433784915</v>
      </c>
      <c r="G350" s="8">
        <f t="shared" si="105"/>
        <v>89.013632718524448</v>
      </c>
      <c r="H350" s="8">
        <f t="shared" si="103"/>
        <v>93.637624939830673</v>
      </c>
      <c r="I350" s="8">
        <f t="shared" si="104"/>
        <v>94.540942928039698</v>
      </c>
      <c r="J350" s="8">
        <f t="shared" si="113"/>
        <v>-6.1264218642645167E-3</v>
      </c>
      <c r="K350" s="8">
        <f t="shared" si="106"/>
        <v>-2.1005747548839413E-2</v>
      </c>
      <c r="L350" s="8">
        <f t="shared" si="107"/>
        <v>-5.3716547463652986E-3</v>
      </c>
      <c r="M350" s="8">
        <f t="shared" si="108"/>
        <v>-1.5503875968992262E-2</v>
      </c>
      <c r="N350" s="8">
        <f t="shared" si="109"/>
        <v>108.3556437181817</v>
      </c>
      <c r="O350" s="8">
        <f t="shared" si="110"/>
        <v>114.1094834232845</v>
      </c>
      <c r="P350" s="8">
        <f t="shared" si="111"/>
        <v>102.37756176088169</v>
      </c>
      <c r="Q350" s="8">
        <f t="shared" si="112"/>
        <v>112.72189349112426</v>
      </c>
      <c r="R350" s="8">
        <f t="shared" si="114"/>
        <v>112.02940121907494</v>
      </c>
      <c r="S350" s="8">
        <f t="shared" si="115"/>
        <v>101.91433686819997</v>
      </c>
      <c r="T350" s="8">
        <f t="shared" si="116"/>
        <v>105.56928243534</v>
      </c>
      <c r="U350" s="8">
        <f t="shared" si="117"/>
        <v>110.75581395348837</v>
      </c>
    </row>
    <row r="351" spans="1:21" x14ac:dyDescent="0.3">
      <c r="A351" s="7">
        <v>41032</v>
      </c>
      <c r="B351" s="8">
        <v>1536.88</v>
      </c>
      <c r="C351" s="8">
        <v>660.1</v>
      </c>
      <c r="D351" s="8">
        <v>1635.98</v>
      </c>
      <c r="E351" s="8">
        <v>3.76</v>
      </c>
      <c r="F351" s="8">
        <f t="shared" si="105"/>
        <v>84.980923417196578</v>
      </c>
      <c r="G351" s="8">
        <f t="shared" si="105"/>
        <v>88.22507350975674</v>
      </c>
      <c r="H351" s="8">
        <f t="shared" si="103"/>
        <v>92.645468188124696</v>
      </c>
      <c r="I351" s="8">
        <f t="shared" si="104"/>
        <v>93.300248138957812</v>
      </c>
      <c r="J351" s="8">
        <f t="shared" si="113"/>
        <v>-1.6239398303728527E-2</v>
      </c>
      <c r="K351" s="8">
        <f t="shared" si="106"/>
        <v>-8.858858858858825E-3</v>
      </c>
      <c r="L351" s="8">
        <f t="shared" si="107"/>
        <v>-1.0595706078016317E-2</v>
      </c>
      <c r="M351" s="8">
        <f t="shared" si="108"/>
        <v>-1.3123359580052563E-2</v>
      </c>
      <c r="N351" s="8">
        <f t="shared" si="109"/>
        <v>106.59601326138524</v>
      </c>
      <c r="O351" s="8">
        <f t="shared" si="110"/>
        <v>113.09860361518034</v>
      </c>
      <c r="P351" s="8">
        <f t="shared" si="111"/>
        <v>101.29279920747942</v>
      </c>
      <c r="Q351" s="8">
        <f t="shared" si="112"/>
        <v>111.24260355029585</v>
      </c>
      <c r="R351" s="8">
        <f t="shared" si="114"/>
        <v>110.21011115095017</v>
      </c>
      <c r="S351" s="8">
        <f t="shared" si="115"/>
        <v>101.01149214219038</v>
      </c>
      <c r="T351" s="8">
        <f t="shared" si="116"/>
        <v>104.45070134778807</v>
      </c>
      <c r="U351" s="8">
        <f t="shared" si="117"/>
        <v>109.30232558139534</v>
      </c>
    </row>
    <row r="352" spans="1:21" x14ac:dyDescent="0.3">
      <c r="A352" s="7">
        <v>41033</v>
      </c>
      <c r="B352" s="8">
        <v>1527.13</v>
      </c>
      <c r="C352" s="8">
        <v>650.75</v>
      </c>
      <c r="D352" s="8">
        <v>1642.22</v>
      </c>
      <c r="E352" s="8">
        <v>3.74</v>
      </c>
      <c r="F352" s="8">
        <f t="shared" si="105"/>
        <v>84.441802598838819</v>
      </c>
      <c r="G352" s="8">
        <f t="shared" si="105"/>
        <v>86.975407645014698</v>
      </c>
      <c r="H352" s="8">
        <f t="shared" si="103"/>
        <v>92.998839085992586</v>
      </c>
      <c r="I352" s="8">
        <f t="shared" si="104"/>
        <v>92.803970223325067</v>
      </c>
      <c r="J352" s="8">
        <f t="shared" si="113"/>
        <v>-6.3440216542605798E-3</v>
      </c>
      <c r="K352" s="8">
        <f t="shared" si="106"/>
        <v>-1.4164520527192883E-2</v>
      </c>
      <c r="L352" s="8">
        <f t="shared" si="107"/>
        <v>3.8142275577941107E-3</v>
      </c>
      <c r="M352" s="8">
        <f t="shared" si="108"/>
        <v>-5.3191489361700999E-3</v>
      </c>
      <c r="N352" s="8">
        <f t="shared" si="109"/>
        <v>105.91976584499716</v>
      </c>
      <c r="O352" s="8">
        <f t="shared" si="110"/>
        <v>111.49661612267627</v>
      </c>
      <c r="P352" s="8">
        <f t="shared" si="111"/>
        <v>101.67915299362269</v>
      </c>
      <c r="Q352" s="8">
        <f t="shared" si="112"/>
        <v>110.65088757396451</v>
      </c>
      <c r="R352" s="8">
        <f t="shared" si="114"/>
        <v>109.51093581929008</v>
      </c>
      <c r="S352" s="8">
        <f t="shared" si="115"/>
        <v>99.580712788259959</v>
      </c>
      <c r="T352" s="8">
        <f t="shared" si="116"/>
        <v>104.8491000912997</v>
      </c>
      <c r="U352" s="8">
        <f t="shared" si="117"/>
        <v>108.72093023255816</v>
      </c>
    </row>
    <row r="353" spans="1:21" x14ac:dyDescent="0.3">
      <c r="A353" s="7">
        <v>41036</v>
      </c>
      <c r="B353" s="8">
        <v>1528.88</v>
      </c>
      <c r="C353" s="8">
        <v>647.25</v>
      </c>
      <c r="D353" s="8">
        <v>1638.55</v>
      </c>
      <c r="E353" s="8">
        <v>3.74</v>
      </c>
      <c r="F353" s="8">
        <f t="shared" si="105"/>
        <v>84.53856787392867</v>
      </c>
      <c r="G353" s="8">
        <f t="shared" si="105"/>
        <v>86.5076182838813</v>
      </c>
      <c r="H353" s="8">
        <f t="shared" si="103"/>
        <v>92.791007163688874</v>
      </c>
      <c r="I353" s="8">
        <f t="shared" si="104"/>
        <v>92.803970223325067</v>
      </c>
      <c r="J353" s="8">
        <f t="shared" si="113"/>
        <v>1.1459404241944038E-3</v>
      </c>
      <c r="K353" s="8">
        <f t="shared" si="106"/>
        <v>-5.3784095274683058E-3</v>
      </c>
      <c r="L353" s="8">
        <f t="shared" si="107"/>
        <v>-2.2347797493637105E-3</v>
      </c>
      <c r="M353" s="8">
        <f t="shared" si="108"/>
        <v>0</v>
      </c>
      <c r="N353" s="8">
        <f t="shared" si="109"/>
        <v>106.04114358640015</v>
      </c>
      <c r="O353" s="8">
        <f t="shared" si="110"/>
        <v>110.89694166024158</v>
      </c>
      <c r="P353" s="8">
        <f t="shared" si="111"/>
        <v>101.45192248158008</v>
      </c>
      <c r="Q353" s="8">
        <f t="shared" si="112"/>
        <v>110.65088757396451</v>
      </c>
      <c r="R353" s="8">
        <f t="shared" si="114"/>
        <v>109.63642882753678</v>
      </c>
      <c r="S353" s="8">
        <f t="shared" si="115"/>
        <v>99.045126933847499</v>
      </c>
      <c r="T353" s="8">
        <f t="shared" si="116"/>
        <v>104.61478544567666</v>
      </c>
      <c r="U353" s="8">
        <f t="shared" si="117"/>
        <v>108.72093023255816</v>
      </c>
    </row>
    <row r="354" spans="1:21" x14ac:dyDescent="0.3">
      <c r="A354" s="7">
        <v>41037</v>
      </c>
      <c r="B354" s="8">
        <v>1511.25</v>
      </c>
      <c r="C354" s="8">
        <v>622.63</v>
      </c>
      <c r="D354" s="8">
        <v>1605.47</v>
      </c>
      <c r="E354" s="8">
        <v>3.72</v>
      </c>
      <c r="F354" s="8">
        <f t="shared" si="105"/>
        <v>83.563726845452038</v>
      </c>
      <c r="G354" s="8">
        <f t="shared" si="105"/>
        <v>83.217054263565885</v>
      </c>
      <c r="H354" s="8">
        <f t="shared" si="103"/>
        <v>90.917688365376463</v>
      </c>
      <c r="I354" s="8">
        <f t="shared" si="104"/>
        <v>92.307692307692307</v>
      </c>
      <c r="J354" s="8">
        <f t="shared" si="113"/>
        <v>-1.1531317042541015E-2</v>
      </c>
      <c r="K354" s="8">
        <f t="shared" si="106"/>
        <v>-3.8037852452684442E-2</v>
      </c>
      <c r="L354" s="8">
        <f t="shared" si="107"/>
        <v>-2.0188581367672594E-2</v>
      </c>
      <c r="M354" s="8">
        <f t="shared" si="108"/>
        <v>-5.3475935828877046E-3</v>
      </c>
      <c r="N354" s="8">
        <f t="shared" si="109"/>
        <v>104.81834954015177</v>
      </c>
      <c r="O354" s="8">
        <f t="shared" si="110"/>
        <v>106.67866015591537</v>
      </c>
      <c r="P354" s="8">
        <f t="shared" si="111"/>
        <v>99.403752089653892</v>
      </c>
      <c r="Q354" s="8">
        <f t="shared" si="112"/>
        <v>110.05917159763314</v>
      </c>
      <c r="R354" s="8">
        <f t="shared" si="114"/>
        <v>108.37217640731444</v>
      </c>
      <c r="S354" s="8">
        <f t="shared" si="115"/>
        <v>95.277663009380404</v>
      </c>
      <c r="T354" s="8">
        <f t="shared" si="116"/>
        <v>102.50276133744502</v>
      </c>
      <c r="U354" s="8">
        <f t="shared" si="117"/>
        <v>108.13953488372094</v>
      </c>
    </row>
    <row r="355" spans="1:21" x14ac:dyDescent="0.3">
      <c r="A355" s="7">
        <v>41038</v>
      </c>
      <c r="B355" s="8">
        <v>1500</v>
      </c>
      <c r="C355" s="8">
        <v>613.75</v>
      </c>
      <c r="D355" s="8">
        <v>1589.57</v>
      </c>
      <c r="E355" s="8">
        <v>3.7</v>
      </c>
      <c r="F355" s="8">
        <f t="shared" si="105"/>
        <v>82.941664362731544</v>
      </c>
      <c r="G355" s="8">
        <f t="shared" si="105"/>
        <v>82.030205827318895</v>
      </c>
      <c r="H355" s="8">
        <f t="shared" ref="H355:H418" si="118">(D355/D$163)*100</f>
        <v>90.017272135232332</v>
      </c>
      <c r="I355" s="8">
        <f t="shared" ref="I355:I418" si="119">(E355/E$163)*100</f>
        <v>91.811414392059561</v>
      </c>
      <c r="J355" s="8">
        <f t="shared" si="113"/>
        <v>-7.4441687344913151E-3</v>
      </c>
      <c r="K355" s="8">
        <f t="shared" si="106"/>
        <v>-1.426208181423959E-2</v>
      </c>
      <c r="L355" s="8">
        <f t="shared" si="107"/>
        <v>-9.9036419241717941E-3</v>
      </c>
      <c r="M355" s="8">
        <f t="shared" si="108"/>
        <v>-5.3763440860215101E-3</v>
      </c>
      <c r="N355" s="8">
        <f t="shared" si="109"/>
        <v>104.03806405970397</v>
      </c>
      <c r="O355" s="8">
        <f t="shared" si="110"/>
        <v>105.15720037693823</v>
      </c>
      <c r="P355" s="8">
        <f t="shared" si="111"/>
        <v>98.419292923038824</v>
      </c>
      <c r="Q355" s="8">
        <f t="shared" si="112"/>
        <v>109.46745562130178</v>
      </c>
      <c r="R355" s="8">
        <f t="shared" si="114"/>
        <v>107.56543564001436</v>
      </c>
      <c r="S355" s="8">
        <f t="shared" si="115"/>
        <v>93.918805184471069</v>
      </c>
      <c r="T355" s="8">
        <f t="shared" si="116"/>
        <v>101.48761069292011</v>
      </c>
      <c r="U355" s="8">
        <f t="shared" si="117"/>
        <v>107.55813953488374</v>
      </c>
    </row>
    <row r="356" spans="1:21" x14ac:dyDescent="0.3">
      <c r="A356" s="7">
        <v>41039</v>
      </c>
      <c r="B356" s="8">
        <v>1487.88</v>
      </c>
      <c r="C356" s="8">
        <v>615.75</v>
      </c>
      <c r="D356" s="8">
        <v>1594.02</v>
      </c>
      <c r="E356" s="8">
        <v>3.72</v>
      </c>
      <c r="F356" s="8">
        <f t="shared" si="105"/>
        <v>82.271495714680682</v>
      </c>
      <c r="G356" s="8">
        <f t="shared" si="105"/>
        <v>82.297514033680827</v>
      </c>
      <c r="H356" s="8">
        <f t="shared" si="118"/>
        <v>90.269275419769528</v>
      </c>
      <c r="I356" s="8">
        <f t="shared" si="119"/>
        <v>92.307692307692307</v>
      </c>
      <c r="J356" s="8">
        <f t="shared" si="113"/>
        <v>-8.0799999999999275E-3</v>
      </c>
      <c r="K356" s="8">
        <f t="shared" si="106"/>
        <v>3.2586558044806519E-3</v>
      </c>
      <c r="L356" s="8">
        <f t="shared" si="107"/>
        <v>2.7994992356423724E-3</v>
      </c>
      <c r="M356" s="8">
        <f t="shared" si="108"/>
        <v>5.40540540540541E-3</v>
      </c>
      <c r="N356" s="8">
        <f t="shared" si="109"/>
        <v>103.19743650210158</v>
      </c>
      <c r="O356" s="8">
        <f t="shared" si="110"/>
        <v>105.49987149832948</v>
      </c>
      <c r="P356" s="8">
        <f t="shared" si="111"/>
        <v>98.694817658349336</v>
      </c>
      <c r="Q356" s="8">
        <f t="shared" si="112"/>
        <v>110.05917159763314</v>
      </c>
      <c r="R356" s="8">
        <f t="shared" si="114"/>
        <v>106.69630692004304</v>
      </c>
      <c r="S356" s="8">
        <f t="shared" si="115"/>
        <v>94.224854244135344</v>
      </c>
      <c r="T356" s="8">
        <f t="shared" si="116"/>
        <v>101.77172518148213</v>
      </c>
      <c r="U356" s="8">
        <f t="shared" si="117"/>
        <v>108.13953488372094</v>
      </c>
    </row>
    <row r="357" spans="1:21" x14ac:dyDescent="0.3">
      <c r="A357" s="7">
        <v>41040</v>
      </c>
      <c r="B357" s="8">
        <v>1464.5</v>
      </c>
      <c r="C357" s="8">
        <v>602.75</v>
      </c>
      <c r="D357" s="8">
        <v>1579.4</v>
      </c>
      <c r="E357" s="8">
        <v>3.68</v>
      </c>
      <c r="F357" s="8">
        <f t="shared" ref="F357:G420" si="120">(B357/B$163)*100</f>
        <v>80.978711639480224</v>
      </c>
      <c r="G357" s="8">
        <f t="shared" si="120"/>
        <v>80.560010692328248</v>
      </c>
      <c r="H357" s="8">
        <f t="shared" si="118"/>
        <v>89.441345527649588</v>
      </c>
      <c r="I357" s="8">
        <f t="shared" si="119"/>
        <v>91.315136476426801</v>
      </c>
      <c r="J357" s="8">
        <f t="shared" si="113"/>
        <v>-1.5713632819851137E-2</v>
      </c>
      <c r="K357" s="8">
        <f t="shared" si="106"/>
        <v>-2.1112464474218433E-2</v>
      </c>
      <c r="L357" s="8">
        <f t="shared" si="107"/>
        <v>-9.1717795259782763E-3</v>
      </c>
      <c r="M357" s="8">
        <f t="shared" si="108"/>
        <v>-1.075268817204302E-2</v>
      </c>
      <c r="N357" s="8">
        <f t="shared" si="109"/>
        <v>101.57582987695766</v>
      </c>
      <c r="O357" s="8">
        <f t="shared" si="110"/>
        <v>103.27250920928638</v>
      </c>
      <c r="P357" s="8">
        <f t="shared" si="111"/>
        <v>97.789610550430325</v>
      </c>
      <c r="Q357" s="8">
        <f t="shared" si="112"/>
        <v>108.87573964497041</v>
      </c>
      <c r="R357" s="8">
        <f t="shared" si="114"/>
        <v>105.01972032986733</v>
      </c>
      <c r="S357" s="8">
        <f t="shared" si="115"/>
        <v>92.235535356317627</v>
      </c>
      <c r="T357" s="8">
        <f t="shared" si="116"/>
        <v>100.83829735613912</v>
      </c>
      <c r="U357" s="8">
        <f t="shared" si="117"/>
        <v>106.97674418604652</v>
      </c>
    </row>
    <row r="358" spans="1:21" x14ac:dyDescent="0.3">
      <c r="A358" s="7">
        <v>41043</v>
      </c>
      <c r="B358" s="8">
        <v>1438.5</v>
      </c>
      <c r="C358" s="8">
        <v>589.1</v>
      </c>
      <c r="D358" s="8">
        <v>1556.72</v>
      </c>
      <c r="E358" s="8">
        <v>3.58</v>
      </c>
      <c r="F358" s="8">
        <f t="shared" si="120"/>
        <v>79.541056123859562</v>
      </c>
      <c r="G358" s="8">
        <f t="shared" si="120"/>
        <v>78.735632183908038</v>
      </c>
      <c r="H358" s="8">
        <f t="shared" si="118"/>
        <v>88.156978225783618</v>
      </c>
      <c r="I358" s="8">
        <f t="shared" si="119"/>
        <v>88.833746898263016</v>
      </c>
      <c r="J358" s="8">
        <f t="shared" si="113"/>
        <v>-1.7753499487879822E-2</v>
      </c>
      <c r="K358" s="8">
        <f t="shared" si="106"/>
        <v>-2.2646204894234721E-2</v>
      </c>
      <c r="L358" s="8">
        <f t="shared" si="107"/>
        <v>-1.4359883500063354E-2</v>
      </c>
      <c r="M358" s="8">
        <f t="shared" si="108"/>
        <v>-2.7173913043478284E-2</v>
      </c>
      <c r="N358" s="8">
        <f t="shared" si="109"/>
        <v>99.772503433256119</v>
      </c>
      <c r="O358" s="8">
        <f t="shared" si="110"/>
        <v>100.93377880579115</v>
      </c>
      <c r="P358" s="8">
        <f t="shared" si="111"/>
        <v>96.385363135409577</v>
      </c>
      <c r="Q358" s="8">
        <f t="shared" si="112"/>
        <v>105.91715976331362</v>
      </c>
      <c r="R358" s="8">
        <f t="shared" si="114"/>
        <v>103.15525277877376</v>
      </c>
      <c r="S358" s="8">
        <f t="shared" si="115"/>
        <v>90.146750524109024</v>
      </c>
      <c r="T358" s="8">
        <f t="shared" si="116"/>
        <v>99.39027115376021</v>
      </c>
      <c r="U358" s="8">
        <f t="shared" si="117"/>
        <v>104.06976744186048</v>
      </c>
    </row>
    <row r="359" spans="1:21" x14ac:dyDescent="0.3">
      <c r="A359" s="7">
        <v>41044</v>
      </c>
      <c r="B359" s="8">
        <v>1433.38</v>
      </c>
      <c r="C359" s="8">
        <v>594.86</v>
      </c>
      <c r="D359" s="8">
        <v>1544.21</v>
      </c>
      <c r="E359" s="8">
        <v>3.54</v>
      </c>
      <c r="F359" s="8">
        <f t="shared" si="120"/>
        <v>79.257948576168104</v>
      </c>
      <c r="G359" s="8">
        <f t="shared" si="120"/>
        <v>79.505479818230413</v>
      </c>
      <c r="H359" s="8">
        <f t="shared" si="118"/>
        <v>87.448537531500421</v>
      </c>
      <c r="I359" s="8">
        <f t="shared" si="119"/>
        <v>87.84119106699751</v>
      </c>
      <c r="J359" s="8">
        <f t="shared" si="113"/>
        <v>-3.5592631213068409E-3</v>
      </c>
      <c r="K359" s="8">
        <f t="shared" si="106"/>
        <v>9.7776268884739274E-3</v>
      </c>
      <c r="L359" s="8">
        <f t="shared" si="107"/>
        <v>-8.0361272418932057E-3</v>
      </c>
      <c r="M359" s="8">
        <f t="shared" si="108"/>
        <v>-1.1173184357541908E-2</v>
      </c>
      <c r="N359" s="8">
        <f t="shared" si="109"/>
        <v>99.417386841265667</v>
      </c>
      <c r="O359" s="8">
        <f t="shared" si="110"/>
        <v>101.92067163539792</v>
      </c>
      <c r="P359" s="8">
        <f t="shared" si="111"/>
        <v>95.610798092997342</v>
      </c>
      <c r="Q359" s="8">
        <f t="shared" si="112"/>
        <v>104.73372781065089</v>
      </c>
      <c r="R359" s="8">
        <f t="shared" si="114"/>
        <v>102.78809609178919</v>
      </c>
      <c r="S359" s="8">
        <f t="shared" si="115"/>
        <v>91.028171815942088</v>
      </c>
      <c r="T359" s="8">
        <f t="shared" si="116"/>
        <v>98.591558288162332</v>
      </c>
      <c r="U359" s="8">
        <f t="shared" si="117"/>
        <v>102.90697674418605</v>
      </c>
    </row>
    <row r="360" spans="1:21" x14ac:dyDescent="0.3">
      <c r="A360" s="7">
        <v>41045</v>
      </c>
      <c r="B360" s="8">
        <v>1431.38</v>
      </c>
      <c r="C360" s="8">
        <v>593</v>
      </c>
      <c r="D360" s="8">
        <v>1539.57</v>
      </c>
      <c r="E360" s="8">
        <v>3.49</v>
      </c>
      <c r="F360" s="8">
        <f t="shared" si="120"/>
        <v>79.147359690351124</v>
      </c>
      <c r="G360" s="8">
        <f t="shared" si="120"/>
        <v>79.256883186313814</v>
      </c>
      <c r="H360" s="8">
        <f t="shared" si="118"/>
        <v>87.185774556162755</v>
      </c>
      <c r="I360" s="8">
        <f t="shared" si="119"/>
        <v>86.600496277915624</v>
      </c>
      <c r="J360" s="8">
        <f t="shared" si="113"/>
        <v>-1.3953034087262274E-3</v>
      </c>
      <c r="K360" s="8">
        <f t="shared" si="106"/>
        <v>-3.1267861345526909E-3</v>
      </c>
      <c r="L360" s="8">
        <f t="shared" si="107"/>
        <v>-3.0047726669300808E-3</v>
      </c>
      <c r="M360" s="8">
        <f t="shared" si="108"/>
        <v>-1.4124293785310684E-2</v>
      </c>
      <c r="N360" s="8">
        <f t="shared" si="109"/>
        <v>99.2786694225194</v>
      </c>
      <c r="O360" s="8">
        <f t="shared" si="110"/>
        <v>101.60198749250407</v>
      </c>
      <c r="P360" s="8">
        <f t="shared" si="111"/>
        <v>95.323509380224138</v>
      </c>
      <c r="Q360" s="8">
        <f t="shared" si="112"/>
        <v>103.2544378698225</v>
      </c>
      <c r="R360" s="8">
        <f t="shared" si="114"/>
        <v>102.64467551093584</v>
      </c>
      <c r="S360" s="8">
        <f t="shared" si="115"/>
        <v>90.743546190454325</v>
      </c>
      <c r="T360" s="8">
        <f t="shared" si="116"/>
        <v>98.295313068628005</v>
      </c>
      <c r="U360" s="8">
        <f t="shared" si="117"/>
        <v>101.45348837209302</v>
      </c>
    </row>
    <row r="361" spans="1:21" x14ac:dyDescent="0.3">
      <c r="A361" s="7">
        <v>41046</v>
      </c>
      <c r="B361" s="8">
        <v>1452.75</v>
      </c>
      <c r="C361" s="8">
        <v>603.5</v>
      </c>
      <c r="D361" s="8">
        <v>1574.27</v>
      </c>
      <c r="E361" s="8">
        <v>3.49</v>
      </c>
      <c r="F361" s="8">
        <f t="shared" si="120"/>
        <v>80.329001935305499</v>
      </c>
      <c r="G361" s="8">
        <f t="shared" si="120"/>
        <v>80.660251269713982</v>
      </c>
      <c r="H361" s="8">
        <f t="shared" si="118"/>
        <v>89.150833876037041</v>
      </c>
      <c r="I361" s="8">
        <f t="shared" si="119"/>
        <v>86.600496277915624</v>
      </c>
      <c r="J361" s="8">
        <f t="shared" si="113"/>
        <v>1.4929648311419672E-2</v>
      </c>
      <c r="K361" s="8">
        <f t="shared" si="106"/>
        <v>1.7706576728499158E-2</v>
      </c>
      <c r="L361" s="8">
        <f t="shared" si="107"/>
        <v>2.2538760822827183E-2</v>
      </c>
      <c r="M361" s="8">
        <f t="shared" si="108"/>
        <v>0</v>
      </c>
      <c r="N361" s="8">
        <f t="shared" si="109"/>
        <v>100.76086504182331</v>
      </c>
      <c r="O361" s="8">
        <f t="shared" si="110"/>
        <v>103.40101087980811</v>
      </c>
      <c r="P361" s="8">
        <f t="shared" si="111"/>
        <v>97.471983158937533</v>
      </c>
      <c r="Q361" s="8">
        <f t="shared" si="112"/>
        <v>103.2544378698225</v>
      </c>
      <c r="R361" s="8">
        <f t="shared" si="114"/>
        <v>104.17712441735389</v>
      </c>
      <c r="S361" s="8">
        <f t="shared" si="115"/>
        <v>92.350303753691719</v>
      </c>
      <c r="T361" s="8">
        <f t="shared" si="116"/>
        <v>100.51076761988674</v>
      </c>
      <c r="U361" s="8">
        <f t="shared" si="117"/>
        <v>101.45348837209302</v>
      </c>
    </row>
    <row r="362" spans="1:21" x14ac:dyDescent="0.3">
      <c r="A362" s="7">
        <v>41047</v>
      </c>
      <c r="B362" s="8">
        <v>1455.5</v>
      </c>
      <c r="C362" s="8">
        <v>603.5</v>
      </c>
      <c r="D362" s="8">
        <v>1592.99</v>
      </c>
      <c r="E362" s="8">
        <v>3.49</v>
      </c>
      <c r="F362" s="8">
        <f t="shared" si="120"/>
        <v>80.48106165330384</v>
      </c>
      <c r="G362" s="8">
        <f t="shared" si="120"/>
        <v>80.660251269713982</v>
      </c>
      <c r="H362" s="8">
        <f t="shared" si="118"/>
        <v>90.210946569640697</v>
      </c>
      <c r="I362" s="8">
        <f t="shared" si="119"/>
        <v>86.600496277915624</v>
      </c>
      <c r="J362" s="8">
        <f t="shared" si="113"/>
        <v>1.8929616245052486E-3</v>
      </c>
      <c r="K362" s="8">
        <f t="shared" si="106"/>
        <v>0</v>
      </c>
      <c r="L362" s="8">
        <f t="shared" si="107"/>
        <v>1.189122577448597E-2</v>
      </c>
      <c r="M362" s="8">
        <f t="shared" si="108"/>
        <v>0</v>
      </c>
      <c r="N362" s="8">
        <f t="shared" si="109"/>
        <v>100.95160149259942</v>
      </c>
      <c r="O362" s="8">
        <f t="shared" si="110"/>
        <v>103.40101087980811</v>
      </c>
      <c r="P362" s="8">
        <f t="shared" si="111"/>
        <v>98.631044517367343</v>
      </c>
      <c r="Q362" s="8">
        <f t="shared" si="112"/>
        <v>103.2544378698225</v>
      </c>
      <c r="R362" s="8">
        <f t="shared" si="114"/>
        <v>104.37432771602727</v>
      </c>
      <c r="S362" s="8">
        <f t="shared" si="115"/>
        <v>92.350303753691719</v>
      </c>
      <c r="T362" s="8">
        <f t="shared" si="116"/>
        <v>101.7059638504217</v>
      </c>
      <c r="U362" s="8">
        <f t="shared" si="117"/>
        <v>101.45348837209302</v>
      </c>
    </row>
    <row r="363" spans="1:21" x14ac:dyDescent="0.3">
      <c r="A363" s="7">
        <v>41050</v>
      </c>
      <c r="B363" s="8">
        <v>1467.13</v>
      </c>
      <c r="C363" s="8">
        <v>614.5</v>
      </c>
      <c r="D363" s="8">
        <v>1593.07</v>
      </c>
      <c r="E363" s="8">
        <v>3.53</v>
      </c>
      <c r="F363" s="8">
        <f t="shared" si="120"/>
        <v>81.124136024329559</v>
      </c>
      <c r="G363" s="8">
        <f t="shared" si="120"/>
        <v>82.130446404704614</v>
      </c>
      <c r="H363" s="8">
        <f t="shared" si="118"/>
        <v>90.215476965767195</v>
      </c>
      <c r="I363" s="8">
        <f t="shared" si="119"/>
        <v>87.59305210918113</v>
      </c>
      <c r="J363" s="8">
        <f t="shared" si="113"/>
        <v>7.9903813122639018E-3</v>
      </c>
      <c r="K363" s="8">
        <f t="shared" si="106"/>
        <v>1.8227009113504555E-2</v>
      </c>
      <c r="L363" s="8">
        <f t="shared" si="107"/>
        <v>5.0220026491018299E-5</v>
      </c>
      <c r="M363" s="8">
        <f t="shared" si="108"/>
        <v>1.1461318051575813E-2</v>
      </c>
      <c r="N363" s="8">
        <f t="shared" si="109"/>
        <v>101.758243282609</v>
      </c>
      <c r="O363" s="8">
        <f t="shared" si="110"/>
        <v>105.28570204745995</v>
      </c>
      <c r="P363" s="8">
        <f t="shared" si="111"/>
        <v>98.635997771035861</v>
      </c>
      <c r="Q363" s="8">
        <f t="shared" si="112"/>
        <v>104.4378698224852</v>
      </c>
      <c r="R363" s="8">
        <f t="shared" si="114"/>
        <v>105.2083183936895</v>
      </c>
      <c r="S363" s="8">
        <f t="shared" si="115"/>
        <v>94.033573581845161</v>
      </c>
      <c r="T363" s="8">
        <f t="shared" si="116"/>
        <v>101.71107152662057</v>
      </c>
      <c r="U363" s="8">
        <f t="shared" si="117"/>
        <v>102.61627906976744</v>
      </c>
    </row>
    <row r="364" spans="1:21" x14ac:dyDescent="0.3">
      <c r="A364" s="7">
        <v>41051</v>
      </c>
      <c r="B364" s="8">
        <v>1444.75</v>
      </c>
      <c r="C364" s="8">
        <v>611.38</v>
      </c>
      <c r="D364" s="8">
        <v>1568.5</v>
      </c>
      <c r="E364" s="8">
        <v>3.53</v>
      </c>
      <c r="F364" s="8">
        <f t="shared" si="120"/>
        <v>79.886646392037591</v>
      </c>
      <c r="G364" s="8">
        <f t="shared" si="120"/>
        <v>81.713445602779998</v>
      </c>
      <c r="H364" s="8">
        <f t="shared" si="118"/>
        <v>88.824079055412412</v>
      </c>
      <c r="I364" s="8">
        <f t="shared" si="119"/>
        <v>87.59305210918113</v>
      </c>
      <c r="J364" s="8">
        <f t="shared" si="113"/>
        <v>-1.525427194590807E-2</v>
      </c>
      <c r="K364" s="8">
        <f t="shared" si="106"/>
        <v>-5.0772986167616019E-3</v>
      </c>
      <c r="L364" s="8">
        <f t="shared" si="107"/>
        <v>-1.542305109003367E-2</v>
      </c>
      <c r="M364" s="8">
        <f t="shared" si="108"/>
        <v>0</v>
      </c>
      <c r="N364" s="8">
        <f t="shared" si="109"/>
        <v>100.20599536683821</v>
      </c>
      <c r="O364" s="8">
        <f t="shared" si="110"/>
        <v>104.75113509808962</v>
      </c>
      <c r="P364" s="8">
        <f t="shared" si="111"/>
        <v>97.114729738096713</v>
      </c>
      <c r="Q364" s="8">
        <f t="shared" si="112"/>
        <v>104.4378698224852</v>
      </c>
      <c r="R364" s="8">
        <f t="shared" si="114"/>
        <v>103.60344209394047</v>
      </c>
      <c r="S364" s="8">
        <f t="shared" si="115"/>
        <v>93.556137048768917</v>
      </c>
      <c r="T364" s="8">
        <f t="shared" si="116"/>
        <v>100.14237647404343</v>
      </c>
      <c r="U364" s="8">
        <f t="shared" si="117"/>
        <v>102.61627906976744</v>
      </c>
    </row>
    <row r="365" spans="1:21" x14ac:dyDescent="0.3">
      <c r="A365" s="7">
        <v>41052</v>
      </c>
      <c r="B365" s="8">
        <v>1425</v>
      </c>
      <c r="C365" s="8">
        <v>592.77</v>
      </c>
      <c r="D365" s="8">
        <v>1561.45</v>
      </c>
      <c r="E365" s="8">
        <v>3.44</v>
      </c>
      <c r="F365" s="8">
        <f t="shared" si="120"/>
        <v>78.794581144594972</v>
      </c>
      <c r="G365" s="8">
        <f t="shared" si="120"/>
        <v>79.226142742582198</v>
      </c>
      <c r="H365" s="8">
        <f t="shared" si="118"/>
        <v>88.424837896763606</v>
      </c>
      <c r="I365" s="8">
        <f t="shared" si="119"/>
        <v>85.359801488833739</v>
      </c>
      <c r="J365" s="8">
        <f t="shared" si="113"/>
        <v>-1.3670185153140682E-2</v>
      </c>
      <c r="K365" s="8">
        <f t="shared" si="106"/>
        <v>-3.0439333965782352E-2</v>
      </c>
      <c r="L365" s="8">
        <f t="shared" si="107"/>
        <v>-4.4947401976410291E-3</v>
      </c>
      <c r="M365" s="8">
        <f t="shared" si="108"/>
        <v>-2.5495750708215258E-2</v>
      </c>
      <c r="N365" s="8">
        <f t="shared" si="109"/>
        <v>98.836160856718777</v>
      </c>
      <c r="O365" s="8">
        <f t="shared" si="110"/>
        <v>101.56258031354409</v>
      </c>
      <c r="P365" s="8">
        <f t="shared" si="111"/>
        <v>96.678224258559851</v>
      </c>
      <c r="Q365" s="8">
        <f t="shared" si="112"/>
        <v>101.77514792899409</v>
      </c>
      <c r="R365" s="8">
        <f t="shared" si="114"/>
        <v>102.18716385801363</v>
      </c>
      <c r="S365" s="8">
        <f t="shared" si="115"/>
        <v>90.708350548592932</v>
      </c>
      <c r="T365" s="8">
        <f t="shared" si="116"/>
        <v>99.692262509018249</v>
      </c>
      <c r="U365" s="8">
        <f t="shared" si="117"/>
        <v>100</v>
      </c>
    </row>
    <row r="366" spans="1:21" x14ac:dyDescent="0.3">
      <c r="A366" s="7">
        <v>41053</v>
      </c>
      <c r="B366" s="8">
        <v>1420</v>
      </c>
      <c r="C366" s="8">
        <v>586.48</v>
      </c>
      <c r="D366" s="8">
        <v>1559.25</v>
      </c>
      <c r="E366" s="8">
        <v>3.47</v>
      </c>
      <c r="F366" s="8">
        <f t="shared" si="120"/>
        <v>78.518108930052534</v>
      </c>
      <c r="G366" s="8">
        <f t="shared" si="120"/>
        <v>78.385458433573902</v>
      </c>
      <c r="H366" s="8">
        <f t="shared" si="118"/>
        <v>88.300252003284541</v>
      </c>
      <c r="I366" s="8">
        <f t="shared" si="119"/>
        <v>86.104218362282879</v>
      </c>
      <c r="J366" s="8">
        <f t="shared" si="113"/>
        <v>-3.5087719298245615E-3</v>
      </c>
      <c r="K366" s="8">
        <f t="shared" si="106"/>
        <v>-1.0611198272517105E-2</v>
      </c>
      <c r="L366" s="8">
        <f t="shared" si="107"/>
        <v>-1.4089468122578663E-3</v>
      </c>
      <c r="M366" s="8">
        <f t="shared" si="108"/>
        <v>8.7209302325582123E-3</v>
      </c>
      <c r="N366" s="8">
        <f t="shared" si="109"/>
        <v>98.489367309853108</v>
      </c>
      <c r="O366" s="8">
        <f t="shared" si="110"/>
        <v>100.48487963676862</v>
      </c>
      <c r="P366" s="8">
        <f t="shared" si="111"/>
        <v>96.54200978267599</v>
      </c>
      <c r="Q366" s="8">
        <f t="shared" si="112"/>
        <v>102.66272189349112</v>
      </c>
      <c r="R366" s="8">
        <f t="shared" si="114"/>
        <v>101.82861240588024</v>
      </c>
      <c r="S366" s="8">
        <f t="shared" si="115"/>
        <v>89.745826255948842</v>
      </c>
      <c r="T366" s="8">
        <f t="shared" si="116"/>
        <v>99.551801413549384</v>
      </c>
      <c r="U366" s="8">
        <f t="shared" si="117"/>
        <v>100.87209302325581</v>
      </c>
    </row>
    <row r="367" spans="1:21" x14ac:dyDescent="0.3">
      <c r="A367" s="7">
        <v>41054</v>
      </c>
      <c r="B367" s="8">
        <v>1431</v>
      </c>
      <c r="C367" s="8">
        <v>589.96</v>
      </c>
      <c r="D367" s="8">
        <v>1573.03</v>
      </c>
      <c r="E367" s="8">
        <v>3.48</v>
      </c>
      <c r="F367" s="8">
        <f t="shared" si="120"/>
        <v>79.126347802045899</v>
      </c>
      <c r="G367" s="8">
        <f t="shared" si="120"/>
        <v>78.850574712643677</v>
      </c>
      <c r="H367" s="8">
        <f t="shared" si="118"/>
        <v>89.08061273607612</v>
      </c>
      <c r="I367" s="8">
        <f t="shared" si="119"/>
        <v>86.352357320099244</v>
      </c>
      <c r="J367" s="8">
        <f t="shared" si="113"/>
        <v>7.7464788732394367E-3</v>
      </c>
      <c r="K367" s="8">
        <f t="shared" ref="K367:K430" si="121">(C367-C366)/C366</f>
        <v>5.9337061792388793E-3</v>
      </c>
      <c r="L367" s="8">
        <f t="shared" ref="L367:L430" si="122">(D367-D366)/D366</f>
        <v>8.8375821709154867E-3</v>
      </c>
      <c r="M367" s="8">
        <f t="shared" ref="M367:M430" si="123">(E367-E366)/E366</f>
        <v>2.8818443804033964E-3</v>
      </c>
      <c r="N367" s="8">
        <f t="shared" si="109"/>
        <v>99.252313112957594</v>
      </c>
      <c r="O367" s="8">
        <f t="shared" si="110"/>
        <v>101.08112738798938</v>
      </c>
      <c r="P367" s="8">
        <f t="shared" si="111"/>
        <v>97.395207727075729</v>
      </c>
      <c r="Q367" s="8">
        <f t="shared" si="112"/>
        <v>102.9585798816568</v>
      </c>
      <c r="R367" s="8">
        <f t="shared" si="114"/>
        <v>102.61742560057368</v>
      </c>
      <c r="S367" s="8">
        <f t="shared" si="115"/>
        <v>90.278351619764649</v>
      </c>
      <c r="T367" s="8">
        <f t="shared" si="116"/>
        <v>100.43159863880429</v>
      </c>
      <c r="U367" s="8">
        <f t="shared" si="117"/>
        <v>101.16279069767442</v>
      </c>
    </row>
    <row r="368" spans="1:21" x14ac:dyDescent="0.3">
      <c r="A368" s="7">
        <v>41057</v>
      </c>
      <c r="B368" s="8">
        <v>1439.5</v>
      </c>
      <c r="C368" s="8">
        <v>605.32000000000005</v>
      </c>
      <c r="D368" s="8">
        <v>1573.4</v>
      </c>
      <c r="E368" s="8">
        <v>3.5</v>
      </c>
      <c r="F368" s="8">
        <f t="shared" si="120"/>
        <v>79.596350566768038</v>
      </c>
      <c r="G368" s="8">
        <f t="shared" si="120"/>
        <v>80.903501737503348</v>
      </c>
      <c r="H368" s="8">
        <f t="shared" si="118"/>
        <v>89.101565818161234</v>
      </c>
      <c r="I368" s="8">
        <f t="shared" si="119"/>
        <v>86.848635235732004</v>
      </c>
      <c r="J368" s="8">
        <f t="shared" si="113"/>
        <v>5.9399021663172607E-3</v>
      </c>
      <c r="K368" s="8">
        <f t="shared" si="121"/>
        <v>2.6035663434809161E-2</v>
      </c>
      <c r="L368" s="8">
        <f t="shared" si="122"/>
        <v>2.3521484014934124E-4</v>
      </c>
      <c r="M368" s="8">
        <f t="shared" si="123"/>
        <v>5.7471264367816143E-3</v>
      </c>
      <c r="N368" s="8">
        <f t="shared" si="109"/>
        <v>99.841862142629253</v>
      </c>
      <c r="O368" s="8">
        <f t="shared" si="110"/>
        <v>103.71284160027415</v>
      </c>
      <c r="P368" s="8">
        <f t="shared" si="111"/>
        <v>97.418116525292561</v>
      </c>
      <c r="Q368" s="8">
        <f t="shared" si="112"/>
        <v>103.55029585798816</v>
      </c>
      <c r="R368" s="8">
        <f t="shared" si="114"/>
        <v>103.22696306920042</v>
      </c>
      <c r="S368" s="8">
        <f t="shared" si="115"/>
        <v>92.628808397986205</v>
      </c>
      <c r="T368" s="8">
        <f t="shared" si="116"/>
        <v>100.45522164122407</v>
      </c>
      <c r="U368" s="8">
        <f t="shared" si="117"/>
        <v>101.74418604651163</v>
      </c>
    </row>
    <row r="369" spans="1:21" x14ac:dyDescent="0.3">
      <c r="A369" s="7">
        <v>41058</v>
      </c>
      <c r="B369" s="8">
        <v>1430</v>
      </c>
      <c r="C369" s="8">
        <v>604.62</v>
      </c>
      <c r="D369" s="8">
        <v>1555.15</v>
      </c>
      <c r="E369" s="8">
        <v>3.48</v>
      </c>
      <c r="F369" s="8">
        <f t="shared" si="120"/>
        <v>79.071053359137409</v>
      </c>
      <c r="G369" s="8">
        <f t="shared" si="120"/>
        <v>80.809943865276651</v>
      </c>
      <c r="H369" s="8">
        <f t="shared" si="118"/>
        <v>88.068069201800853</v>
      </c>
      <c r="I369" s="8">
        <f t="shared" si="119"/>
        <v>86.352357320099244</v>
      </c>
      <c r="J369" s="8">
        <f t="shared" si="113"/>
        <v>-6.5995137200416812E-3</v>
      </c>
      <c r="K369" s="8">
        <f t="shared" si="121"/>
        <v>-1.1564131368533097E-3</v>
      </c>
      <c r="L369" s="8">
        <f t="shared" si="122"/>
        <v>-1.1599084784543027E-2</v>
      </c>
      <c r="M369" s="8">
        <f t="shared" si="123"/>
        <v>-5.7142857142857195E-3</v>
      </c>
      <c r="N369" s="8">
        <f t="shared" si="109"/>
        <v>99.182954403584461</v>
      </c>
      <c r="O369" s="8">
        <f t="shared" si="110"/>
        <v>103.59290670778721</v>
      </c>
      <c r="P369" s="8">
        <f t="shared" si="111"/>
        <v>96.288155532165192</v>
      </c>
      <c r="Q369" s="8">
        <f t="shared" si="112"/>
        <v>102.9585798816568</v>
      </c>
      <c r="R369" s="8">
        <f t="shared" si="114"/>
        <v>102.545715310147</v>
      </c>
      <c r="S369" s="8">
        <f t="shared" si="115"/>
        <v>92.521691227103702</v>
      </c>
      <c r="T369" s="8">
        <f t="shared" si="116"/>
        <v>99.29003300835744</v>
      </c>
      <c r="U369" s="8">
        <f t="shared" si="117"/>
        <v>101.16279069767442</v>
      </c>
    </row>
    <row r="370" spans="1:21" x14ac:dyDescent="0.3">
      <c r="A370" s="7">
        <v>41059</v>
      </c>
      <c r="B370" s="8">
        <v>1400.5</v>
      </c>
      <c r="C370" s="8">
        <v>611.75</v>
      </c>
      <c r="D370" s="8">
        <v>1563.38</v>
      </c>
      <c r="E370" s="8">
        <v>3.39</v>
      </c>
      <c r="F370" s="8">
        <f t="shared" si="120"/>
        <v>77.439867293337016</v>
      </c>
      <c r="G370" s="8">
        <f t="shared" si="120"/>
        <v>81.762897620956949</v>
      </c>
      <c r="H370" s="8">
        <f t="shared" si="118"/>
        <v>88.534133703315703</v>
      </c>
      <c r="I370" s="8">
        <f t="shared" si="119"/>
        <v>84.119106699751853</v>
      </c>
      <c r="J370" s="8">
        <f t="shared" si="113"/>
        <v>-2.062937062937063E-2</v>
      </c>
      <c r="K370" s="8">
        <f t="shared" si="121"/>
        <v>1.1792530845820508E-2</v>
      </c>
      <c r="L370" s="8">
        <f t="shared" si="122"/>
        <v>5.2920940102241052E-3</v>
      </c>
      <c r="M370" s="8">
        <f t="shared" si="123"/>
        <v>-2.5862068965517199E-2</v>
      </c>
      <c r="N370" s="8">
        <f t="shared" si="109"/>
        <v>97.136872477076949</v>
      </c>
      <c r="O370" s="8">
        <f t="shared" si="110"/>
        <v>104.814529255547</v>
      </c>
      <c r="P370" s="8">
        <f t="shared" si="111"/>
        <v>96.797721503312502</v>
      </c>
      <c r="Q370" s="8">
        <f t="shared" si="112"/>
        <v>100.29585798816569</v>
      </c>
      <c r="R370" s="8">
        <f t="shared" si="114"/>
        <v>100.43026174256006</v>
      </c>
      <c r="S370" s="8">
        <f t="shared" si="115"/>
        <v>93.612756124806808</v>
      </c>
      <c r="T370" s="8">
        <f t="shared" si="116"/>
        <v>99.815485197315923</v>
      </c>
      <c r="U370" s="8">
        <f t="shared" si="117"/>
        <v>98.54651162790698</v>
      </c>
    </row>
    <row r="371" spans="1:21" x14ac:dyDescent="0.3">
      <c r="A371" s="7">
        <v>41060</v>
      </c>
      <c r="B371" s="8">
        <v>1415.5</v>
      </c>
      <c r="C371" s="8">
        <v>612.25</v>
      </c>
      <c r="D371" s="8">
        <v>1560.43</v>
      </c>
      <c r="E371" s="8">
        <v>3.37</v>
      </c>
      <c r="F371" s="8">
        <f t="shared" si="120"/>
        <v>78.269283936964342</v>
      </c>
      <c r="G371" s="8">
        <f t="shared" si="120"/>
        <v>81.829724672547442</v>
      </c>
      <c r="H371" s="8">
        <f t="shared" si="118"/>
        <v>88.367075346150585</v>
      </c>
      <c r="I371" s="8">
        <f t="shared" si="119"/>
        <v>83.622828784119108</v>
      </c>
      <c r="J371" s="8">
        <f t="shared" si="113"/>
        <v>1.0710460549803642E-2</v>
      </c>
      <c r="K371" s="8">
        <f t="shared" si="121"/>
        <v>8.1732733959950961E-4</v>
      </c>
      <c r="L371" s="8">
        <f t="shared" si="122"/>
        <v>-1.8869372769256645E-3</v>
      </c>
      <c r="M371" s="8">
        <f t="shared" si="123"/>
        <v>-5.8997050147492677E-3</v>
      </c>
      <c r="N371" s="8">
        <f t="shared" si="109"/>
        <v>98.177253117673985</v>
      </c>
      <c r="O371" s="8">
        <f t="shared" si="110"/>
        <v>104.90019703589479</v>
      </c>
      <c r="P371" s="8">
        <f t="shared" si="111"/>
        <v>96.615070274286424</v>
      </c>
      <c r="Q371" s="8">
        <f t="shared" si="112"/>
        <v>99.704142011834335</v>
      </c>
      <c r="R371" s="8">
        <f t="shared" si="114"/>
        <v>101.5059160989602</v>
      </c>
      <c r="S371" s="8">
        <f t="shared" si="115"/>
        <v>93.689268389722869</v>
      </c>
      <c r="T371" s="8">
        <f t="shared" si="116"/>
        <v>99.627139637482685</v>
      </c>
      <c r="U371" s="8">
        <f t="shared" si="117"/>
        <v>97.965116279069775</v>
      </c>
    </row>
    <row r="372" spans="1:21" x14ac:dyDescent="0.3">
      <c r="A372" s="7">
        <v>41061</v>
      </c>
      <c r="B372" s="8">
        <v>1445</v>
      </c>
      <c r="C372" s="8">
        <v>613.25</v>
      </c>
      <c r="D372" s="8">
        <v>1624.1</v>
      </c>
      <c r="E372" s="8">
        <v>3.34</v>
      </c>
      <c r="F372" s="8">
        <f t="shared" si="120"/>
        <v>79.90047000276472</v>
      </c>
      <c r="G372" s="8">
        <f t="shared" si="120"/>
        <v>81.963378775728415</v>
      </c>
      <c r="H372" s="8">
        <f t="shared" si="118"/>
        <v>91.972704363337769</v>
      </c>
      <c r="I372" s="8">
        <f t="shared" si="119"/>
        <v>82.878411910669968</v>
      </c>
      <c r="J372" s="8">
        <f t="shared" si="113"/>
        <v>2.0840692334864006E-2</v>
      </c>
      <c r="K372" s="8">
        <f t="shared" si="121"/>
        <v>1.6333197223356473E-3</v>
      </c>
      <c r="L372" s="8">
        <f t="shared" si="122"/>
        <v>4.0802855623129422E-2</v>
      </c>
      <c r="M372" s="8">
        <f t="shared" si="123"/>
        <v>-8.9020771513353848E-3</v>
      </c>
      <c r="N372" s="8">
        <f t="shared" si="109"/>
        <v>100.22333504418151</v>
      </c>
      <c r="O372" s="8">
        <f t="shared" si="110"/>
        <v>105.07153259659043</v>
      </c>
      <c r="P372" s="8">
        <f t="shared" si="111"/>
        <v>100.55724103770665</v>
      </c>
      <c r="Q372" s="8">
        <f t="shared" si="112"/>
        <v>98.81656804733727</v>
      </c>
      <c r="R372" s="8">
        <f t="shared" si="114"/>
        <v>103.62136966654715</v>
      </c>
      <c r="S372" s="8">
        <f t="shared" si="115"/>
        <v>93.842292919555007</v>
      </c>
      <c r="T372" s="8">
        <f t="shared" si="116"/>
        <v>103.69221143225624</v>
      </c>
      <c r="U372" s="8">
        <f t="shared" si="117"/>
        <v>97.093023255813947</v>
      </c>
    </row>
    <row r="373" spans="1:21" x14ac:dyDescent="0.3">
      <c r="A373" s="7">
        <v>41064</v>
      </c>
      <c r="B373" s="8">
        <v>1429.88</v>
      </c>
      <c r="C373" s="8">
        <v>612.41</v>
      </c>
      <c r="D373" s="8">
        <v>1618.85</v>
      </c>
      <c r="E373" s="8">
        <v>3.34</v>
      </c>
      <c r="F373" s="8">
        <f t="shared" si="120"/>
        <v>79.064418025988388</v>
      </c>
      <c r="G373" s="8">
        <f t="shared" si="120"/>
        <v>81.851109329056399</v>
      </c>
      <c r="H373" s="8">
        <f t="shared" si="118"/>
        <v>91.675397117535468</v>
      </c>
      <c r="I373" s="8">
        <f t="shared" si="119"/>
        <v>82.878411910669968</v>
      </c>
      <c r="J373" s="8">
        <f t="shared" si="113"/>
        <v>-1.0463667820069128E-2</v>
      </c>
      <c r="K373" s="8">
        <f t="shared" si="121"/>
        <v>-1.3697513249083275E-3</v>
      </c>
      <c r="L373" s="8">
        <f t="shared" si="122"/>
        <v>-3.23255957145496E-3</v>
      </c>
      <c r="M373" s="8">
        <f t="shared" si="123"/>
        <v>0</v>
      </c>
      <c r="N373" s="8">
        <f t="shared" si="109"/>
        <v>99.174631358459692</v>
      </c>
      <c r="O373" s="8">
        <f t="shared" si="110"/>
        <v>104.9276107256061</v>
      </c>
      <c r="P373" s="8">
        <f t="shared" si="111"/>
        <v>100.2321837657111</v>
      </c>
      <c r="Q373" s="8">
        <f t="shared" si="112"/>
        <v>98.81656804733727</v>
      </c>
      <c r="R373" s="8">
        <f t="shared" si="114"/>
        <v>102.53711007529583</v>
      </c>
      <c r="S373" s="8">
        <f t="shared" si="115"/>
        <v>93.71375231449602</v>
      </c>
      <c r="T373" s="8">
        <f t="shared" si="116"/>
        <v>103.35702018170558</v>
      </c>
      <c r="U373" s="8">
        <f t="shared" si="117"/>
        <v>97.093023255813947</v>
      </c>
    </row>
    <row r="374" spans="1:21" x14ac:dyDescent="0.3">
      <c r="A374" s="7">
        <v>41065</v>
      </c>
      <c r="B374" s="8">
        <v>1436.88</v>
      </c>
      <c r="C374" s="8">
        <v>623.80999999999995</v>
      </c>
      <c r="D374" s="8">
        <v>1617.05</v>
      </c>
      <c r="E374" s="8">
        <v>3.34</v>
      </c>
      <c r="F374" s="8">
        <f t="shared" si="120"/>
        <v>79.451479126347806</v>
      </c>
      <c r="G374" s="8">
        <f t="shared" si="120"/>
        <v>83.374766105319424</v>
      </c>
      <c r="H374" s="8">
        <f t="shared" si="118"/>
        <v>91.573463204688963</v>
      </c>
      <c r="I374" s="8">
        <f t="shared" si="119"/>
        <v>82.878411910669968</v>
      </c>
      <c r="J374" s="8">
        <f t="shared" si="113"/>
        <v>4.8955157076118272E-3</v>
      </c>
      <c r="K374" s="8">
        <f t="shared" si="121"/>
        <v>1.8614980160350056E-2</v>
      </c>
      <c r="L374" s="8">
        <f t="shared" si="122"/>
        <v>-1.1119004231398553E-3</v>
      </c>
      <c r="M374" s="8">
        <f t="shared" si="123"/>
        <v>0</v>
      </c>
      <c r="N374" s="8">
        <f t="shared" si="109"/>
        <v>99.660142324071643</v>
      </c>
      <c r="O374" s="8">
        <f t="shared" si="110"/>
        <v>106.88083611753618</v>
      </c>
      <c r="P374" s="8">
        <f t="shared" si="111"/>
        <v>100.12073555816978</v>
      </c>
      <c r="Q374" s="8">
        <f t="shared" si="112"/>
        <v>98.81656804733727</v>
      </c>
      <c r="R374" s="8">
        <f t="shared" si="114"/>
        <v>103.03908210828254</v>
      </c>
      <c r="S374" s="8">
        <f t="shared" si="115"/>
        <v>95.458231954582303</v>
      </c>
      <c r="T374" s="8">
        <f t="shared" si="116"/>
        <v>103.24209746723105</v>
      </c>
      <c r="U374" s="8">
        <f t="shared" si="117"/>
        <v>97.093023255813947</v>
      </c>
    </row>
    <row r="375" spans="1:21" x14ac:dyDescent="0.3">
      <c r="A375" s="7">
        <v>41066</v>
      </c>
      <c r="B375" s="8">
        <v>1463.25</v>
      </c>
      <c r="C375" s="8">
        <v>627.13</v>
      </c>
      <c r="D375" s="8">
        <v>1619.3</v>
      </c>
      <c r="E375" s="8">
        <v>3.36</v>
      </c>
      <c r="F375" s="8">
        <f t="shared" si="120"/>
        <v>80.909593585844618</v>
      </c>
      <c r="G375" s="8">
        <f t="shared" si="120"/>
        <v>83.818497727880242</v>
      </c>
      <c r="H375" s="8">
        <f t="shared" si="118"/>
        <v>91.700880595747094</v>
      </c>
      <c r="I375" s="8">
        <f t="shared" si="119"/>
        <v>83.374689826302713</v>
      </c>
      <c r="J375" s="8">
        <f t="shared" si="113"/>
        <v>1.8352263237013451E-2</v>
      </c>
      <c r="K375" s="8">
        <f t="shared" si="121"/>
        <v>5.322133341883026E-3</v>
      </c>
      <c r="L375" s="8">
        <f t="shared" si="122"/>
        <v>1.3914226523607804E-3</v>
      </c>
      <c r="M375" s="8">
        <f t="shared" si="123"/>
        <v>5.988023952095814E-3</v>
      </c>
      <c r="N375" s="8">
        <f t="shared" si="109"/>
        <v>101.48913149024123</v>
      </c>
      <c r="O375" s="8">
        <f t="shared" si="110"/>
        <v>107.44967017904568</v>
      </c>
      <c r="P375" s="8">
        <f t="shared" si="111"/>
        <v>100.26004581759645</v>
      </c>
      <c r="Q375" s="8">
        <f t="shared" si="112"/>
        <v>99.408284023668642</v>
      </c>
      <c r="R375" s="8">
        <f t="shared" si="114"/>
        <v>104.93008246683399</v>
      </c>
      <c r="S375" s="8">
        <f t="shared" si="115"/>
        <v>95.966273393625002</v>
      </c>
      <c r="T375" s="8">
        <f t="shared" si="116"/>
        <v>103.38575086032419</v>
      </c>
      <c r="U375" s="8">
        <f t="shared" si="117"/>
        <v>97.674418604651152</v>
      </c>
    </row>
    <row r="376" spans="1:21" x14ac:dyDescent="0.3">
      <c r="A376" s="7">
        <v>41067</v>
      </c>
      <c r="B376" s="8">
        <v>1441.13</v>
      </c>
      <c r="C376" s="8">
        <v>621.98</v>
      </c>
      <c r="D376" s="8">
        <v>1589.4</v>
      </c>
      <c r="E376" s="8">
        <v>3.4</v>
      </c>
      <c r="F376" s="8">
        <f t="shared" si="120"/>
        <v>79.686480508708883</v>
      </c>
      <c r="G376" s="8">
        <f t="shared" si="120"/>
        <v>83.130179096498253</v>
      </c>
      <c r="H376" s="8">
        <f t="shared" si="118"/>
        <v>90.007645043463498</v>
      </c>
      <c r="I376" s="8">
        <f t="shared" si="119"/>
        <v>84.367245657568233</v>
      </c>
      <c r="J376" s="8">
        <f t="shared" si="113"/>
        <v>-1.5117033999658221E-2</v>
      </c>
      <c r="K376" s="8">
        <f t="shared" si="121"/>
        <v>-8.2120134581346402E-3</v>
      </c>
      <c r="L376" s="8">
        <f t="shared" si="122"/>
        <v>-1.8464768727227732E-2</v>
      </c>
      <c r="M376" s="8">
        <f t="shared" si="123"/>
        <v>1.1904761904761916E-2</v>
      </c>
      <c r="N376" s="8">
        <f t="shared" si="109"/>
        <v>99.954916838907465</v>
      </c>
      <c r="O376" s="8">
        <f t="shared" si="110"/>
        <v>106.5672920414632</v>
      </c>
      <c r="P376" s="8">
        <f t="shared" si="111"/>
        <v>98.408767258993251</v>
      </c>
      <c r="Q376" s="8">
        <f t="shared" si="112"/>
        <v>100.59171597633136</v>
      </c>
      <c r="R376" s="8">
        <f t="shared" si="114"/>
        <v>103.34385084259591</v>
      </c>
      <c r="S376" s="8">
        <f t="shared" si="115"/>
        <v>95.178197064989519</v>
      </c>
      <c r="T376" s="8">
        <f t="shared" si="116"/>
        <v>101.47675688099753</v>
      </c>
      <c r="U376" s="8">
        <f t="shared" si="117"/>
        <v>98.837209302325576</v>
      </c>
    </row>
    <row r="377" spans="1:21" x14ac:dyDescent="0.3">
      <c r="A377" s="7">
        <v>41068</v>
      </c>
      <c r="B377" s="8">
        <v>1433</v>
      </c>
      <c r="C377" s="8">
        <v>613.85</v>
      </c>
      <c r="D377" s="8">
        <v>1593.45</v>
      </c>
      <c r="E377" s="8">
        <v>3.3</v>
      </c>
      <c r="F377" s="8">
        <f t="shared" si="120"/>
        <v>79.236936687862865</v>
      </c>
      <c r="G377" s="8">
        <f t="shared" si="120"/>
        <v>82.043571237636996</v>
      </c>
      <c r="H377" s="8">
        <f t="shared" si="118"/>
        <v>90.23699634736812</v>
      </c>
      <c r="I377" s="8">
        <f t="shared" si="119"/>
        <v>81.885856079404462</v>
      </c>
      <c r="J377" s="8">
        <f t="shared" si="113"/>
        <v>-5.6414063963695906E-3</v>
      </c>
      <c r="K377" s="8">
        <f t="shared" si="121"/>
        <v>-1.3071159844367979E-2</v>
      </c>
      <c r="L377" s="8">
        <f t="shared" si="122"/>
        <v>2.5481313703283972E-3</v>
      </c>
      <c r="M377" s="8">
        <f t="shared" si="123"/>
        <v>-2.941176470588238E-2</v>
      </c>
      <c r="N377" s="8">
        <f t="shared" si="109"/>
        <v>99.391030531703876</v>
      </c>
      <c r="O377" s="8">
        <f t="shared" si="110"/>
        <v>105.17433393300782</v>
      </c>
      <c r="P377" s="8">
        <f t="shared" si="111"/>
        <v>98.659525725961245</v>
      </c>
      <c r="Q377" s="8">
        <f t="shared" si="112"/>
        <v>97.633136094674555</v>
      </c>
      <c r="R377" s="8">
        <f t="shared" si="114"/>
        <v>102.76084618142704</v>
      </c>
      <c r="S377" s="8">
        <f t="shared" si="115"/>
        <v>93.934107637454289</v>
      </c>
      <c r="T377" s="8">
        <f t="shared" si="116"/>
        <v>101.73533298856519</v>
      </c>
      <c r="U377" s="8">
        <f t="shared" si="117"/>
        <v>95.930232558139522</v>
      </c>
    </row>
    <row r="378" spans="1:21" x14ac:dyDescent="0.3">
      <c r="A378" s="7">
        <v>41071</v>
      </c>
      <c r="B378" s="8">
        <v>1444.13</v>
      </c>
      <c r="C378" s="8">
        <v>622.25</v>
      </c>
      <c r="D378" s="8">
        <v>1596.77</v>
      </c>
      <c r="E378" s="8">
        <v>3.36</v>
      </c>
      <c r="F378" s="8">
        <f t="shared" si="120"/>
        <v>79.852363837434353</v>
      </c>
      <c r="G378" s="8">
        <f t="shared" si="120"/>
        <v>83.16626570435713</v>
      </c>
      <c r="H378" s="8">
        <f t="shared" si="118"/>
        <v>90.425007786618352</v>
      </c>
      <c r="I378" s="8">
        <f t="shared" si="119"/>
        <v>83.374689826302713</v>
      </c>
      <c r="J378" s="8">
        <f t="shared" si="113"/>
        <v>7.7669225401256871E-3</v>
      </c>
      <c r="K378" s="8">
        <f t="shared" si="121"/>
        <v>1.3684124786185513E-2</v>
      </c>
      <c r="L378" s="8">
        <f t="shared" si="122"/>
        <v>2.0835294486804957E-3</v>
      </c>
      <c r="M378" s="8">
        <f t="shared" si="123"/>
        <v>1.8181818181818198E-2</v>
      </c>
      <c r="N378" s="8">
        <f t="shared" si="109"/>
        <v>100.16299296702688</v>
      </c>
      <c r="O378" s="8">
        <f t="shared" si="110"/>
        <v>106.61355264285102</v>
      </c>
      <c r="P378" s="8">
        <f t="shared" si="111"/>
        <v>98.865085753204141</v>
      </c>
      <c r="Q378" s="8">
        <f t="shared" si="112"/>
        <v>99.408284023668642</v>
      </c>
      <c r="R378" s="8">
        <f t="shared" si="114"/>
        <v>103.55898171387594</v>
      </c>
      <c r="S378" s="8">
        <f t="shared" si="115"/>
        <v>95.219513688044188</v>
      </c>
      <c r="T378" s="8">
        <f t="shared" si="116"/>
        <v>101.9473015508182</v>
      </c>
      <c r="U378" s="8">
        <f t="shared" si="117"/>
        <v>97.674418604651152</v>
      </c>
    </row>
    <row r="379" spans="1:21" x14ac:dyDescent="0.3">
      <c r="A379" s="7">
        <v>41072</v>
      </c>
      <c r="B379" s="8">
        <v>1454.25</v>
      </c>
      <c r="C379" s="8">
        <v>625</v>
      </c>
      <c r="D379" s="8">
        <v>1609.8</v>
      </c>
      <c r="E379" s="8">
        <v>3.35</v>
      </c>
      <c r="F379" s="8">
        <f t="shared" si="120"/>
        <v>80.411943599668234</v>
      </c>
      <c r="G379" s="8">
        <f t="shared" si="120"/>
        <v>83.533814488104781</v>
      </c>
      <c r="H379" s="8">
        <f t="shared" si="118"/>
        <v>91.162896055723877</v>
      </c>
      <c r="I379" s="8">
        <f t="shared" si="119"/>
        <v>83.126550868486348</v>
      </c>
      <c r="J379" s="8">
        <f t="shared" si="113"/>
        <v>7.0076793640460973E-3</v>
      </c>
      <c r="K379" s="8">
        <f t="shared" si="121"/>
        <v>4.4194455604660505E-3</v>
      </c>
      <c r="L379" s="8">
        <f t="shared" si="122"/>
        <v>8.1602234510918751E-3</v>
      </c>
      <c r="M379" s="8">
        <f t="shared" si="123"/>
        <v>-2.9761904761904127E-3</v>
      </c>
      <c r="N379" s="8">
        <f t="shared" si="109"/>
        <v>100.864903105883</v>
      </c>
      <c r="O379" s="8">
        <f t="shared" si="110"/>
        <v>107.084725434764</v>
      </c>
      <c r="P379" s="8">
        <f t="shared" si="111"/>
        <v>99.671846944461649</v>
      </c>
      <c r="Q379" s="8">
        <f t="shared" si="112"/>
        <v>99.112426035502963</v>
      </c>
      <c r="R379" s="8">
        <f t="shared" si="114"/>
        <v>104.28468985299391</v>
      </c>
      <c r="S379" s="8">
        <f t="shared" si="115"/>
        <v>95.640331145082556</v>
      </c>
      <c r="T379" s="8">
        <f t="shared" si="116"/>
        <v>102.77921431170871</v>
      </c>
      <c r="U379" s="8">
        <f t="shared" si="117"/>
        <v>97.38372093023257</v>
      </c>
    </row>
    <row r="380" spans="1:21" x14ac:dyDescent="0.3">
      <c r="A380" s="7">
        <v>41073</v>
      </c>
      <c r="B380" s="8">
        <v>1464.63</v>
      </c>
      <c r="C380" s="8">
        <v>618.25</v>
      </c>
      <c r="D380" s="8">
        <v>1617.05</v>
      </c>
      <c r="E380" s="8">
        <v>3.35</v>
      </c>
      <c r="F380" s="8">
        <f t="shared" si="120"/>
        <v>80.985899917058347</v>
      </c>
      <c r="G380" s="8">
        <f t="shared" si="120"/>
        <v>82.631649291633252</v>
      </c>
      <c r="H380" s="8">
        <f t="shared" si="118"/>
        <v>91.573463204688963</v>
      </c>
      <c r="I380" s="8">
        <f t="shared" si="119"/>
        <v>83.126550868486348</v>
      </c>
      <c r="J380" s="8">
        <f t="shared" si="113"/>
        <v>7.137699845281148E-3</v>
      </c>
      <c r="K380" s="8">
        <f t="shared" si="121"/>
        <v>-1.0800000000000001E-2</v>
      </c>
      <c r="L380" s="8">
        <f t="shared" si="122"/>
        <v>4.5036650515592001E-3</v>
      </c>
      <c r="M380" s="8">
        <f t="shared" si="123"/>
        <v>0</v>
      </c>
      <c r="N380" s="8">
        <f t="shared" si="109"/>
        <v>101.58484650917616</v>
      </c>
      <c r="O380" s="8">
        <f t="shared" si="110"/>
        <v>105.92821040006855</v>
      </c>
      <c r="P380" s="8">
        <f t="shared" si="111"/>
        <v>100.12073555816978</v>
      </c>
      <c r="Q380" s="8">
        <f t="shared" si="112"/>
        <v>99.112426035502963</v>
      </c>
      <c r="R380" s="8">
        <f t="shared" si="114"/>
        <v>105.0290426676228</v>
      </c>
      <c r="S380" s="8">
        <f t="shared" si="115"/>
        <v>94.607415568715666</v>
      </c>
      <c r="T380" s="8">
        <f t="shared" si="116"/>
        <v>103.24209746723105</v>
      </c>
      <c r="U380" s="8">
        <f t="shared" si="117"/>
        <v>97.38372093023257</v>
      </c>
    </row>
    <row r="381" spans="1:21" x14ac:dyDescent="0.3">
      <c r="A381" s="7">
        <v>41074</v>
      </c>
      <c r="B381" s="8">
        <v>1494.88</v>
      </c>
      <c r="C381" s="8">
        <v>633.53</v>
      </c>
      <c r="D381" s="8">
        <v>1623.73</v>
      </c>
      <c r="E381" s="8">
        <v>3.36</v>
      </c>
      <c r="F381" s="8">
        <f t="shared" si="120"/>
        <v>82.6585568150401</v>
      </c>
      <c r="G381" s="8">
        <f t="shared" si="120"/>
        <v>84.67388398823843</v>
      </c>
      <c r="H381" s="8">
        <f t="shared" si="118"/>
        <v>91.951751281252655</v>
      </c>
      <c r="I381" s="8">
        <f t="shared" si="119"/>
        <v>83.374689826302713</v>
      </c>
      <c r="J381" s="8">
        <f t="shared" si="113"/>
        <v>2.0653680451718181E-2</v>
      </c>
      <c r="K381" s="8">
        <f t="shared" si="121"/>
        <v>2.4714921148402704E-2</v>
      </c>
      <c r="L381" s="8">
        <f t="shared" si="122"/>
        <v>4.1309792523422676E-3</v>
      </c>
      <c r="M381" s="8">
        <f t="shared" si="123"/>
        <v>2.9850746268656079E-3</v>
      </c>
      <c r="N381" s="8">
        <f t="shared" si="109"/>
        <v>103.68294746771353</v>
      </c>
      <c r="O381" s="8">
        <f t="shared" si="110"/>
        <v>108.54621776749764</v>
      </c>
      <c r="P381" s="8">
        <f t="shared" si="111"/>
        <v>100.53433223948983</v>
      </c>
      <c r="Q381" s="8">
        <f t="shared" si="112"/>
        <v>99.408284023668642</v>
      </c>
      <c r="R381" s="8">
        <f t="shared" si="114"/>
        <v>107.19827895302976</v>
      </c>
      <c r="S381" s="8">
        <f t="shared" si="115"/>
        <v>96.94563038455064</v>
      </c>
      <c r="T381" s="8">
        <f t="shared" si="116"/>
        <v>103.66858842983649</v>
      </c>
      <c r="U381" s="8">
        <f t="shared" si="117"/>
        <v>97.674418604651152</v>
      </c>
    </row>
    <row r="382" spans="1:21" x14ac:dyDescent="0.3">
      <c r="A382" s="7">
        <v>41075</v>
      </c>
      <c r="B382" s="8">
        <v>1484.06</v>
      </c>
      <c r="C382" s="8">
        <v>627.5</v>
      </c>
      <c r="D382" s="8">
        <v>1627.1</v>
      </c>
      <c r="E382" s="8">
        <v>3.4</v>
      </c>
      <c r="F382" s="8">
        <f t="shared" si="120"/>
        <v>82.060270942770259</v>
      </c>
      <c r="G382" s="8">
        <f t="shared" si="120"/>
        <v>83.867949746057207</v>
      </c>
      <c r="H382" s="8">
        <f t="shared" si="118"/>
        <v>92.142594218081939</v>
      </c>
      <c r="I382" s="8">
        <f t="shared" si="119"/>
        <v>84.367245657568233</v>
      </c>
      <c r="J382" s="8">
        <f t="shared" si="113"/>
        <v>-7.2380391737130491E-3</v>
      </c>
      <c r="K382" s="8">
        <f t="shared" si="121"/>
        <v>-9.5180970119804476E-3</v>
      </c>
      <c r="L382" s="8">
        <f t="shared" si="122"/>
        <v>2.0754682120795271E-3</v>
      </c>
      <c r="M382" s="8">
        <f t="shared" si="123"/>
        <v>1.1904761904761916E-2</v>
      </c>
      <c r="N382" s="8">
        <f t="shared" si="109"/>
        <v>102.93248623229618</v>
      </c>
      <c r="O382" s="8">
        <f t="shared" si="110"/>
        <v>107.51306433650305</v>
      </c>
      <c r="P382" s="8">
        <f t="shared" si="111"/>
        <v>100.74298805027553</v>
      </c>
      <c r="Q382" s="8">
        <f t="shared" si="112"/>
        <v>100.59171597633136</v>
      </c>
      <c r="R382" s="8">
        <f t="shared" si="114"/>
        <v>106.42237361061314</v>
      </c>
      <c r="S382" s="8">
        <f t="shared" si="115"/>
        <v>96.022892469662892</v>
      </c>
      <c r="T382" s="8">
        <f t="shared" si="116"/>
        <v>103.88374928971378</v>
      </c>
      <c r="U382" s="8">
        <f t="shared" si="117"/>
        <v>98.837209302325576</v>
      </c>
    </row>
    <row r="383" spans="1:21" x14ac:dyDescent="0.3">
      <c r="A383" s="7">
        <v>41078</v>
      </c>
      <c r="B383" s="8">
        <v>1483.75</v>
      </c>
      <c r="C383" s="8">
        <v>632.64</v>
      </c>
      <c r="D383" s="8">
        <v>1628.07</v>
      </c>
      <c r="E383" s="8">
        <v>3.4</v>
      </c>
      <c r="F383" s="8">
        <f t="shared" si="120"/>
        <v>82.043129665468612</v>
      </c>
      <c r="G383" s="8">
        <f t="shared" si="120"/>
        <v>84.554931836407363</v>
      </c>
      <c r="H383" s="8">
        <f t="shared" si="118"/>
        <v>92.197525271115893</v>
      </c>
      <c r="I383" s="8">
        <f t="shared" si="119"/>
        <v>84.367245657568233</v>
      </c>
      <c r="J383" s="8">
        <f t="shared" si="113"/>
        <v>-2.088864331630429E-4</v>
      </c>
      <c r="K383" s="8">
        <f t="shared" si="121"/>
        <v>8.1912350597609339E-3</v>
      </c>
      <c r="L383" s="8">
        <f t="shared" si="122"/>
        <v>5.9615266424929464E-4</v>
      </c>
      <c r="M383" s="8">
        <f t="shared" si="123"/>
        <v>0</v>
      </c>
      <c r="N383" s="8">
        <f t="shared" si="109"/>
        <v>102.91098503239051</v>
      </c>
      <c r="O383" s="8">
        <f t="shared" si="110"/>
        <v>108.39372911847853</v>
      </c>
      <c r="P383" s="8">
        <f t="shared" si="111"/>
        <v>100.80304625100614</v>
      </c>
      <c r="Q383" s="8">
        <f t="shared" si="112"/>
        <v>100.59171597633136</v>
      </c>
      <c r="R383" s="8">
        <f t="shared" si="114"/>
        <v>106.40014342058086</v>
      </c>
      <c r="S383" s="8">
        <f t="shared" si="115"/>
        <v>96.809438553000035</v>
      </c>
      <c r="T383" s="8">
        <f t="shared" si="116"/>
        <v>103.94567986362505</v>
      </c>
      <c r="U383" s="8">
        <f t="shared" si="117"/>
        <v>98.837209302325576</v>
      </c>
    </row>
    <row r="384" spans="1:21" x14ac:dyDescent="0.3">
      <c r="A384" s="7">
        <v>41079</v>
      </c>
      <c r="B384" s="8">
        <v>1481.75</v>
      </c>
      <c r="C384" s="8">
        <v>629.4</v>
      </c>
      <c r="D384" s="8">
        <v>1618.52</v>
      </c>
      <c r="E384" s="8">
        <v>3.45</v>
      </c>
      <c r="F384" s="8">
        <f t="shared" si="120"/>
        <v>81.932540779651646</v>
      </c>
      <c r="G384" s="8">
        <f t="shared" si="120"/>
        <v>84.121892542101023</v>
      </c>
      <c r="H384" s="8">
        <f t="shared" si="118"/>
        <v>91.65670923351361</v>
      </c>
      <c r="I384" s="8">
        <f t="shared" si="119"/>
        <v>85.607940446650119</v>
      </c>
      <c r="J384" s="8">
        <f t="shared" si="113"/>
        <v>-1.3479359730412806E-3</v>
      </c>
      <c r="K384" s="8">
        <f t="shared" si="121"/>
        <v>-5.1213960546282388E-3</v>
      </c>
      <c r="L384" s="8">
        <f t="shared" si="122"/>
        <v>-5.865841149336303E-3</v>
      </c>
      <c r="M384" s="8">
        <f t="shared" si="123"/>
        <v>1.4705882352941256E-2</v>
      </c>
      <c r="N384" s="8">
        <f t="shared" si="109"/>
        <v>102.77226761364425</v>
      </c>
      <c r="O384" s="8">
        <f t="shared" si="110"/>
        <v>107.83860190182473</v>
      </c>
      <c r="P384" s="8">
        <f t="shared" si="111"/>
        <v>100.21175159432853</v>
      </c>
      <c r="Q384" s="8">
        <f t="shared" si="112"/>
        <v>102.07100591715977</v>
      </c>
      <c r="R384" s="8">
        <f t="shared" si="114"/>
        <v>106.25672283972749</v>
      </c>
      <c r="S384" s="8">
        <f t="shared" si="115"/>
        <v>96.313639076343932</v>
      </c>
      <c r="T384" s="8">
        <f t="shared" si="116"/>
        <v>103.33595101738527</v>
      </c>
      <c r="U384" s="8">
        <f t="shared" si="117"/>
        <v>100.29069767441861</v>
      </c>
    </row>
    <row r="385" spans="1:21" x14ac:dyDescent="0.3">
      <c r="A385" s="7">
        <v>41080</v>
      </c>
      <c r="B385" s="8">
        <v>1458.1</v>
      </c>
      <c r="C385" s="8">
        <v>619.6</v>
      </c>
      <c r="D385" s="8">
        <v>1607.48</v>
      </c>
      <c r="E385" s="8">
        <v>3.42</v>
      </c>
      <c r="F385" s="8">
        <f t="shared" si="120"/>
        <v>80.624827204865895</v>
      </c>
      <c r="G385" s="8">
        <f t="shared" si="120"/>
        <v>82.812082330927566</v>
      </c>
      <c r="H385" s="8">
        <f t="shared" si="118"/>
        <v>91.031514568055044</v>
      </c>
      <c r="I385" s="8">
        <f t="shared" si="119"/>
        <v>84.863523573200979</v>
      </c>
      <c r="J385" s="8">
        <f t="shared" si="113"/>
        <v>-1.5960857094651656E-2</v>
      </c>
      <c r="K385" s="8">
        <f t="shared" si="121"/>
        <v>-1.5570384493168025E-2</v>
      </c>
      <c r="L385" s="8">
        <f t="shared" si="122"/>
        <v>-6.8210463880582035E-3</v>
      </c>
      <c r="M385" s="8">
        <f t="shared" si="123"/>
        <v>-8.6956521739131147E-3</v>
      </c>
      <c r="N385" s="8">
        <f t="shared" si="109"/>
        <v>101.13193413696958</v>
      </c>
      <c r="O385" s="8">
        <f t="shared" si="110"/>
        <v>106.15951340700762</v>
      </c>
      <c r="P385" s="8">
        <f t="shared" si="111"/>
        <v>99.528202588075047</v>
      </c>
      <c r="Q385" s="8">
        <f t="shared" si="112"/>
        <v>101.18343195266273</v>
      </c>
      <c r="R385" s="8">
        <f t="shared" si="114"/>
        <v>104.56077447113661</v>
      </c>
      <c r="S385" s="8">
        <f t="shared" si="115"/>
        <v>94.813998683989041</v>
      </c>
      <c r="T385" s="8">
        <f t="shared" si="116"/>
        <v>102.63109170194156</v>
      </c>
      <c r="U385" s="8">
        <f t="shared" si="117"/>
        <v>99.418604651162795</v>
      </c>
    </row>
    <row r="386" spans="1:21" x14ac:dyDescent="0.3">
      <c r="A386" s="7">
        <v>41081</v>
      </c>
      <c r="B386" s="8">
        <v>1438.7</v>
      </c>
      <c r="C386" s="8">
        <v>608.70000000000005</v>
      </c>
      <c r="D386" s="8">
        <v>1566.28</v>
      </c>
      <c r="E386" s="8">
        <v>3.33</v>
      </c>
      <c r="F386" s="8">
        <f t="shared" si="120"/>
        <v>79.552115012441249</v>
      </c>
      <c r="G386" s="8">
        <f t="shared" si="120"/>
        <v>81.355252606255007</v>
      </c>
      <c r="H386" s="8">
        <f t="shared" si="118"/>
        <v>88.698360562901726</v>
      </c>
      <c r="I386" s="8">
        <f t="shared" si="119"/>
        <v>82.630272952853588</v>
      </c>
      <c r="J386" s="8">
        <f t="shared" si="113"/>
        <v>-1.3304985940607547E-2</v>
      </c>
      <c r="K386" s="8">
        <f t="shared" si="121"/>
        <v>-1.7591994835377624E-2</v>
      </c>
      <c r="L386" s="8">
        <f t="shared" si="122"/>
        <v>-2.5630178913579046E-2</v>
      </c>
      <c r="M386" s="8">
        <f t="shared" si="123"/>
        <v>-2.6315789473684171E-2</v>
      </c>
      <c r="N386" s="8">
        <f t="shared" si="109"/>
        <v>99.786375175130743</v>
      </c>
      <c r="O386" s="8">
        <f t="shared" si="110"/>
        <v>104.29195579542537</v>
      </c>
      <c r="P386" s="8">
        <f t="shared" si="111"/>
        <v>96.977276948795748</v>
      </c>
      <c r="Q386" s="8">
        <f t="shared" si="112"/>
        <v>98.520710059171606</v>
      </c>
      <c r="R386" s="8">
        <f t="shared" si="114"/>
        <v>103.1695948368591</v>
      </c>
      <c r="S386" s="8">
        <f t="shared" si="115"/>
        <v>93.146031308818806</v>
      </c>
      <c r="T386" s="8">
        <f t="shared" si="116"/>
        <v>100.00063845952485</v>
      </c>
      <c r="U386" s="8">
        <f t="shared" si="117"/>
        <v>96.802325581395351</v>
      </c>
    </row>
    <row r="387" spans="1:21" x14ac:dyDescent="0.3">
      <c r="A387" s="7">
        <v>41082</v>
      </c>
      <c r="B387" s="8">
        <v>1436.68</v>
      </c>
      <c r="C387" s="8">
        <v>607.5</v>
      </c>
      <c r="D387" s="8">
        <v>1572.45</v>
      </c>
      <c r="E387" s="8">
        <v>3.32</v>
      </c>
      <c r="F387" s="8">
        <f t="shared" si="120"/>
        <v>79.440420237766105</v>
      </c>
      <c r="G387" s="8">
        <f t="shared" si="120"/>
        <v>81.194867682437845</v>
      </c>
      <c r="H387" s="8">
        <f t="shared" si="118"/>
        <v>89.047767364158915</v>
      </c>
      <c r="I387" s="8">
        <f t="shared" si="119"/>
        <v>82.382133995037208</v>
      </c>
      <c r="J387" s="8">
        <f t="shared" si="113"/>
        <v>-1.4040453186904718E-3</v>
      </c>
      <c r="K387" s="8">
        <f t="shared" si="121"/>
        <v>-1.9714144898965755E-3</v>
      </c>
      <c r="L387" s="8">
        <f t="shared" si="122"/>
        <v>3.9392701177312309E-3</v>
      </c>
      <c r="M387" s="8">
        <f t="shared" si="123"/>
        <v>-3.0030030030030724E-3</v>
      </c>
      <c r="N387" s="8">
        <f t="shared" ref="N387:N401" si="124">(B387/B$426)*100</f>
        <v>99.646270582197019</v>
      </c>
      <c r="O387" s="8">
        <f t="shared" si="110"/>
        <v>104.08635312259061</v>
      </c>
      <c r="P387" s="8">
        <f t="shared" si="111"/>
        <v>97.359296637979071</v>
      </c>
      <c r="Q387" s="8">
        <f t="shared" si="112"/>
        <v>98.224852071005913</v>
      </c>
      <c r="R387" s="8">
        <f t="shared" si="114"/>
        <v>103.02474005019721</v>
      </c>
      <c r="S387" s="8">
        <f t="shared" si="115"/>
        <v>92.962401873020241</v>
      </c>
      <c r="T387" s="8">
        <f t="shared" si="116"/>
        <v>100.3945679863625</v>
      </c>
      <c r="U387" s="8">
        <f t="shared" si="117"/>
        <v>96.511627906976742</v>
      </c>
    </row>
    <row r="388" spans="1:21" x14ac:dyDescent="0.3">
      <c r="A388" s="7">
        <v>41085</v>
      </c>
      <c r="B388" s="8">
        <v>1443.6</v>
      </c>
      <c r="C388" s="8">
        <v>607.29999999999995</v>
      </c>
      <c r="D388" s="8">
        <v>1584.48</v>
      </c>
      <c r="E388" s="8">
        <v>3.33</v>
      </c>
      <c r="F388" s="8">
        <f t="shared" si="120"/>
        <v>79.823057782692828</v>
      </c>
      <c r="G388" s="8">
        <f t="shared" si="120"/>
        <v>81.168136861801642</v>
      </c>
      <c r="H388" s="8">
        <f t="shared" si="118"/>
        <v>89.729025681683055</v>
      </c>
      <c r="I388" s="8">
        <f t="shared" si="119"/>
        <v>82.630272952853588</v>
      </c>
      <c r="J388" s="8">
        <f t="shared" si="113"/>
        <v>4.8166606342399457E-3</v>
      </c>
      <c r="K388" s="8">
        <f t="shared" si="121"/>
        <v>-3.2921810699595961E-4</v>
      </c>
      <c r="L388" s="8">
        <f t="shared" si="122"/>
        <v>7.6504817323285144E-3</v>
      </c>
      <c r="M388" s="8">
        <f t="shared" si="123"/>
        <v>3.0120481927711539E-3</v>
      </c>
      <c r="N388" s="8">
        <f t="shared" si="124"/>
        <v>100.1262328510591</v>
      </c>
      <c r="O388" s="8">
        <f t="shared" ref="O388:O451" si="125">(C388/C$426)*100</f>
        <v>104.05208601045146</v>
      </c>
      <c r="P388" s="8">
        <f t="shared" ref="P388:P451" si="126">(D388/D$426)*100</f>
        <v>98.104142158380299</v>
      </c>
      <c r="Q388" s="8">
        <f t="shared" ref="Q388:Q451" si="127">(E388/E$426)*100</f>
        <v>98.520710059171606</v>
      </c>
      <c r="R388" s="8">
        <f t="shared" si="114"/>
        <v>103.52097525994979</v>
      </c>
      <c r="S388" s="8">
        <f t="shared" si="115"/>
        <v>92.931796967053813</v>
      </c>
      <c r="T388" s="8">
        <f t="shared" si="116"/>
        <v>101.16263479476719</v>
      </c>
      <c r="U388" s="8">
        <f t="shared" si="117"/>
        <v>96.802325581395351</v>
      </c>
    </row>
    <row r="389" spans="1:21" x14ac:dyDescent="0.3">
      <c r="A389" s="7">
        <v>41086</v>
      </c>
      <c r="B389" s="8">
        <v>1427.2</v>
      </c>
      <c r="C389" s="8">
        <v>596.29999999999995</v>
      </c>
      <c r="D389" s="8">
        <v>1572.93</v>
      </c>
      <c r="E389" s="8">
        <v>3.34</v>
      </c>
      <c r="F389" s="8">
        <f t="shared" si="120"/>
        <v>78.916228918993653</v>
      </c>
      <c r="G389" s="8">
        <f t="shared" si="120"/>
        <v>79.69794172681101</v>
      </c>
      <c r="H389" s="8">
        <f t="shared" si="118"/>
        <v>89.074949740917972</v>
      </c>
      <c r="I389" s="8">
        <f t="shared" si="119"/>
        <v>82.878411910669968</v>
      </c>
      <c r="J389" s="8">
        <f t="shared" ref="J389:J452" si="128">(B389-B388)/B388</f>
        <v>-1.1360487669714509E-2</v>
      </c>
      <c r="K389" s="8">
        <f t="shared" si="121"/>
        <v>-1.8112958998847357E-2</v>
      </c>
      <c r="L389" s="8">
        <f t="shared" si="122"/>
        <v>-7.2894577400787353E-3</v>
      </c>
      <c r="M389" s="8">
        <f t="shared" si="123"/>
        <v>3.0030030030029388E-3</v>
      </c>
      <c r="N389" s="8">
        <f t="shared" si="124"/>
        <v>98.988750017339683</v>
      </c>
      <c r="O389" s="8">
        <f t="shared" si="125"/>
        <v>102.16739484279962</v>
      </c>
      <c r="P389" s="8">
        <f t="shared" si="126"/>
        <v>97.389016159990106</v>
      </c>
      <c r="Q389" s="8">
        <f t="shared" si="127"/>
        <v>98.81656804733727</v>
      </c>
      <c r="R389" s="8">
        <f t="shared" si="114"/>
        <v>102.34492649695233</v>
      </c>
      <c r="S389" s="8">
        <f t="shared" si="115"/>
        <v>91.248527138900357</v>
      </c>
      <c r="T389" s="8">
        <f t="shared" si="116"/>
        <v>100.42521404355571</v>
      </c>
      <c r="U389" s="8">
        <f t="shared" si="117"/>
        <v>97.093023255813947</v>
      </c>
    </row>
    <row r="390" spans="1:21" x14ac:dyDescent="0.3">
      <c r="A390" s="7">
        <v>41087</v>
      </c>
      <c r="B390" s="8">
        <v>1410.15</v>
      </c>
      <c r="C390" s="8">
        <v>577.33000000000004</v>
      </c>
      <c r="D390" s="8">
        <v>1574.2</v>
      </c>
      <c r="E390" s="8">
        <v>3.37</v>
      </c>
      <c r="F390" s="8">
        <f t="shared" si="120"/>
        <v>77.973458667403932</v>
      </c>
      <c r="G390" s="8">
        <f t="shared" si="120"/>
        <v>77.162523389468063</v>
      </c>
      <c r="H390" s="8">
        <f t="shared" si="118"/>
        <v>89.146869779426339</v>
      </c>
      <c r="I390" s="8">
        <f t="shared" si="119"/>
        <v>83.622828784119108</v>
      </c>
      <c r="J390" s="8">
        <f t="shared" si="128"/>
        <v>-1.1946468609865439E-2</v>
      </c>
      <c r="K390" s="8">
        <f t="shared" si="121"/>
        <v>-3.1812845882944682E-2</v>
      </c>
      <c r="L390" s="8">
        <f t="shared" si="122"/>
        <v>8.0741037426966349E-4</v>
      </c>
      <c r="M390" s="8">
        <f t="shared" si="123"/>
        <v>8.9820359281437868E-3</v>
      </c>
      <c r="N390" s="8">
        <f t="shared" si="124"/>
        <v>97.806184022527717</v>
      </c>
      <c r="O390" s="8">
        <f t="shared" si="125"/>
        <v>98.917159256403679</v>
      </c>
      <c r="P390" s="8">
        <f t="shared" si="126"/>
        <v>97.467649061977596</v>
      </c>
      <c r="Q390" s="8">
        <f t="shared" si="127"/>
        <v>99.704142011834335</v>
      </c>
      <c r="R390" s="8">
        <f t="shared" si="114"/>
        <v>101.12226604517748</v>
      </c>
      <c r="S390" s="8">
        <f t="shared" si="115"/>
        <v>88.345651807984822</v>
      </c>
      <c r="T390" s="8">
        <f t="shared" si="116"/>
        <v>100.50629840321272</v>
      </c>
      <c r="U390" s="8">
        <f t="shared" si="117"/>
        <v>97.965116279069775</v>
      </c>
    </row>
    <row r="391" spans="1:21" x14ac:dyDescent="0.3">
      <c r="A391" s="7">
        <v>41088</v>
      </c>
      <c r="B391" s="8">
        <v>1389</v>
      </c>
      <c r="C391" s="8">
        <v>564.6</v>
      </c>
      <c r="D391" s="8">
        <v>1552.63</v>
      </c>
      <c r="E391" s="8">
        <v>3.35</v>
      </c>
      <c r="F391" s="8">
        <f t="shared" si="120"/>
        <v>76.803981199889421</v>
      </c>
      <c r="G391" s="8">
        <f t="shared" si="120"/>
        <v>75.461106655974348</v>
      </c>
      <c r="H391" s="8">
        <f t="shared" si="118"/>
        <v>87.925361723815726</v>
      </c>
      <c r="I391" s="8">
        <f t="shared" si="119"/>
        <v>83.126550868486348</v>
      </c>
      <c r="J391" s="8">
        <f t="shared" si="128"/>
        <v>-1.4998404425061227E-2</v>
      </c>
      <c r="K391" s="8">
        <f t="shared" si="121"/>
        <v>-2.2049780887880444E-2</v>
      </c>
      <c r="L391" s="8">
        <f t="shared" si="122"/>
        <v>-1.3702197941811673E-2</v>
      </c>
      <c r="M391" s="8">
        <f t="shared" si="123"/>
        <v>-5.9347181008902131E-3</v>
      </c>
      <c r="N391" s="8">
        <f t="shared" si="124"/>
        <v>96.339247319285874</v>
      </c>
      <c r="O391" s="8">
        <f t="shared" si="125"/>
        <v>96.736057568748407</v>
      </c>
      <c r="P391" s="8">
        <f t="shared" si="126"/>
        <v>96.132128041607345</v>
      </c>
      <c r="Q391" s="8">
        <f t="shared" si="127"/>
        <v>99.112426035502963</v>
      </c>
      <c r="R391" s="8">
        <f t="shared" si="114"/>
        <v>99.605593402653284</v>
      </c>
      <c r="S391" s="8">
        <f t="shared" si="115"/>
        <v>86.397649543221775</v>
      </c>
      <c r="T391" s="8">
        <f t="shared" si="116"/>
        <v>99.129141208093117</v>
      </c>
      <c r="U391" s="8">
        <f t="shared" si="117"/>
        <v>97.38372093023257</v>
      </c>
    </row>
    <row r="392" spans="1:21" x14ac:dyDescent="0.3">
      <c r="A392" s="7">
        <v>41089</v>
      </c>
      <c r="B392" s="8">
        <v>1447.8</v>
      </c>
      <c r="C392" s="8">
        <v>582.19000000000005</v>
      </c>
      <c r="D392" s="8">
        <v>1597.4</v>
      </c>
      <c r="E392" s="8">
        <v>3.49</v>
      </c>
      <c r="F392" s="8">
        <f t="shared" si="120"/>
        <v>80.05529444290849</v>
      </c>
      <c r="G392" s="8">
        <f t="shared" si="120"/>
        <v>77.812082330927552</v>
      </c>
      <c r="H392" s="8">
        <f t="shared" si="118"/>
        <v>90.460684656114637</v>
      </c>
      <c r="I392" s="8">
        <f t="shared" si="119"/>
        <v>86.600496277915624</v>
      </c>
      <c r="J392" s="8">
        <f t="shared" si="128"/>
        <v>4.233261339092869E-2</v>
      </c>
      <c r="K392" s="8">
        <f t="shared" si="121"/>
        <v>3.1154799858306822E-2</v>
      </c>
      <c r="L392" s="8">
        <f t="shared" si="122"/>
        <v>2.8834944577909725E-2</v>
      </c>
      <c r="M392" s="8">
        <f t="shared" si="123"/>
        <v>4.1791044776119439E-2</v>
      </c>
      <c r="N392" s="8">
        <f t="shared" si="124"/>
        <v>100.41753943042629</v>
      </c>
      <c r="O392" s="8">
        <f t="shared" si="125"/>
        <v>99.749850081384409</v>
      </c>
      <c r="P392" s="8">
        <f t="shared" si="126"/>
        <v>98.904092625843603</v>
      </c>
      <c r="Q392" s="8">
        <f t="shared" si="127"/>
        <v>103.2544378698225</v>
      </c>
      <c r="R392" s="8">
        <f t="shared" si="114"/>
        <v>103.82215847974183</v>
      </c>
      <c r="S392" s="8">
        <f t="shared" si="115"/>
        <v>89.089351022968984</v>
      </c>
      <c r="T392" s="8">
        <f t="shared" si="116"/>
        <v>101.98752450088426</v>
      </c>
      <c r="U392" s="8">
        <f t="shared" si="117"/>
        <v>101.45348837209302</v>
      </c>
    </row>
    <row r="393" spans="1:21" x14ac:dyDescent="0.3">
      <c r="A393" s="7">
        <v>41092</v>
      </c>
      <c r="B393" s="8">
        <v>1455.78</v>
      </c>
      <c r="C393" s="8">
        <v>575.25</v>
      </c>
      <c r="D393" s="8">
        <v>1597.1</v>
      </c>
      <c r="E393" s="8">
        <v>3.46</v>
      </c>
      <c r="F393" s="8">
        <f t="shared" si="120"/>
        <v>80.496544097318221</v>
      </c>
      <c r="G393" s="8">
        <f t="shared" si="120"/>
        <v>76.884522854851639</v>
      </c>
      <c r="H393" s="8">
        <f t="shared" si="118"/>
        <v>90.443695670640196</v>
      </c>
      <c r="I393" s="8">
        <f t="shared" si="119"/>
        <v>85.856079404466485</v>
      </c>
      <c r="J393" s="8">
        <f t="shared" si="128"/>
        <v>5.5118110236220602E-3</v>
      </c>
      <c r="K393" s="8">
        <f t="shared" si="121"/>
        <v>-1.1920507050962837E-2</v>
      </c>
      <c r="L393" s="8">
        <f t="shared" si="122"/>
        <v>-1.8780518342317634E-4</v>
      </c>
      <c r="M393" s="8">
        <f t="shared" si="123"/>
        <v>-8.5959885386820197E-3</v>
      </c>
      <c r="N393" s="8">
        <f t="shared" si="124"/>
        <v>100.97102193122392</v>
      </c>
      <c r="O393" s="8">
        <f t="shared" si="125"/>
        <v>98.560781290156768</v>
      </c>
      <c r="P393" s="8">
        <f t="shared" si="126"/>
        <v>98.885517924586708</v>
      </c>
      <c r="Q393" s="8">
        <f t="shared" si="127"/>
        <v>102.36686390532546</v>
      </c>
      <c r="R393" s="8">
        <f t="shared" si="114"/>
        <v>104.39440659734672</v>
      </c>
      <c r="S393" s="8">
        <f t="shared" si="115"/>
        <v>88.027360785933979</v>
      </c>
      <c r="T393" s="8">
        <f t="shared" si="116"/>
        <v>101.96837071513852</v>
      </c>
      <c r="U393" s="8">
        <f t="shared" si="117"/>
        <v>100.58139534883721</v>
      </c>
    </row>
    <row r="394" spans="1:21" x14ac:dyDescent="0.3">
      <c r="A394" s="7">
        <v>41093</v>
      </c>
      <c r="B394" s="8">
        <v>1489.9</v>
      </c>
      <c r="C394" s="8">
        <v>599.1</v>
      </c>
      <c r="D394" s="8">
        <v>1617.35</v>
      </c>
      <c r="E394" s="8">
        <v>3.55</v>
      </c>
      <c r="F394" s="8">
        <f t="shared" si="120"/>
        <v>82.383190489355826</v>
      </c>
      <c r="G394" s="8">
        <f t="shared" si="120"/>
        <v>80.072173215717726</v>
      </c>
      <c r="H394" s="8">
        <f t="shared" si="118"/>
        <v>91.590452190163376</v>
      </c>
      <c r="I394" s="8">
        <f t="shared" si="119"/>
        <v>88.08933002481389</v>
      </c>
      <c r="J394" s="8">
        <f t="shared" si="128"/>
        <v>2.3437607330778085E-2</v>
      </c>
      <c r="K394" s="8">
        <f t="shared" si="121"/>
        <v>4.14602346805737E-2</v>
      </c>
      <c r="L394" s="8">
        <f t="shared" si="122"/>
        <v>1.2679231106380315E-2</v>
      </c>
      <c r="M394" s="8">
        <f t="shared" si="123"/>
        <v>2.6011560693641578E-2</v>
      </c>
      <c r="N394" s="8">
        <f t="shared" si="124"/>
        <v>103.33754109503531</v>
      </c>
      <c r="O394" s="8">
        <f t="shared" si="125"/>
        <v>102.64713441274738</v>
      </c>
      <c r="P394" s="8">
        <f t="shared" si="126"/>
        <v>100.13931025942667</v>
      </c>
      <c r="Q394" s="8">
        <f t="shared" si="127"/>
        <v>105.02958579881656</v>
      </c>
      <c r="R394" s="8">
        <f t="shared" si="114"/>
        <v>106.84116170670492</v>
      </c>
      <c r="S394" s="8">
        <f t="shared" si="115"/>
        <v>91.676995822430342</v>
      </c>
      <c r="T394" s="8">
        <f t="shared" si="116"/>
        <v>103.26125125297681</v>
      </c>
      <c r="U394" s="8">
        <f t="shared" si="117"/>
        <v>103.19767441860466</v>
      </c>
    </row>
    <row r="395" spans="1:21" x14ac:dyDescent="0.3">
      <c r="A395" s="7">
        <v>41094</v>
      </c>
      <c r="B395" s="8">
        <v>1480</v>
      </c>
      <c r="C395" s="8">
        <v>595.45000000000005</v>
      </c>
      <c r="D395" s="8">
        <v>1615.63</v>
      </c>
      <c r="E395" s="8">
        <v>3.5</v>
      </c>
      <c r="F395" s="8">
        <f t="shared" si="120"/>
        <v>81.835775504561795</v>
      </c>
      <c r="G395" s="8">
        <f t="shared" si="120"/>
        <v>79.584335739107189</v>
      </c>
      <c r="H395" s="8">
        <f t="shared" si="118"/>
        <v>91.493048673443397</v>
      </c>
      <c r="I395" s="8">
        <f t="shared" si="119"/>
        <v>86.848635235732004</v>
      </c>
      <c r="J395" s="8">
        <f t="shared" si="128"/>
        <v>-6.6447412578025979E-3</v>
      </c>
      <c r="K395" s="8">
        <f t="shared" si="121"/>
        <v>-6.0924720413953887E-3</v>
      </c>
      <c r="L395" s="8">
        <f t="shared" si="122"/>
        <v>-1.0634680186723962E-3</v>
      </c>
      <c r="M395" s="8">
        <f t="shared" si="123"/>
        <v>-1.4084507042253471E-2</v>
      </c>
      <c r="N395" s="8">
        <f t="shared" si="124"/>
        <v>102.65088987224127</v>
      </c>
      <c r="O395" s="8">
        <f t="shared" si="125"/>
        <v>102.02175961620836</v>
      </c>
      <c r="P395" s="8">
        <f t="shared" si="126"/>
        <v>100.03281530555385</v>
      </c>
      <c r="Q395" s="8">
        <f t="shared" si="127"/>
        <v>103.55029585798816</v>
      </c>
      <c r="R395" s="8">
        <f t="shared" si="114"/>
        <v>106.13122983148082</v>
      </c>
      <c r="S395" s="8">
        <f t="shared" si="115"/>
        <v>91.118456288543058</v>
      </c>
      <c r="T395" s="8">
        <f t="shared" si="116"/>
        <v>103.15143621470118</v>
      </c>
      <c r="U395" s="8">
        <f t="shared" si="117"/>
        <v>101.74418604651163</v>
      </c>
    </row>
    <row r="396" spans="1:21" x14ac:dyDescent="0.3">
      <c r="A396" s="7">
        <v>41095</v>
      </c>
      <c r="B396" s="8">
        <v>1474.45</v>
      </c>
      <c r="C396" s="8">
        <v>586.5</v>
      </c>
      <c r="D396" s="8">
        <v>1604.68</v>
      </c>
      <c r="E396" s="8">
        <v>3.49</v>
      </c>
      <c r="F396" s="8">
        <f t="shared" si="120"/>
        <v>81.528891346419684</v>
      </c>
      <c r="G396" s="8">
        <f t="shared" si="120"/>
        <v>78.388131515637525</v>
      </c>
      <c r="H396" s="8">
        <f t="shared" si="118"/>
        <v>90.872950703627154</v>
      </c>
      <c r="I396" s="8">
        <f t="shared" si="119"/>
        <v>86.600496277915624</v>
      </c>
      <c r="J396" s="8">
        <f t="shared" si="128"/>
        <v>-3.7499999999999691E-3</v>
      </c>
      <c r="K396" s="8">
        <f t="shared" si="121"/>
        <v>-1.5030649088924418E-2</v>
      </c>
      <c r="L396" s="8">
        <f t="shared" si="122"/>
        <v>-6.7775418876847076E-3</v>
      </c>
      <c r="M396" s="8">
        <f t="shared" si="123"/>
        <v>-2.8571428571427964E-3</v>
      </c>
      <c r="N396" s="8">
        <f t="shared" si="124"/>
        <v>102.26594903522034</v>
      </c>
      <c r="O396" s="8">
        <f t="shared" si="125"/>
        <v>100.48830634798253</v>
      </c>
      <c r="P396" s="8">
        <f t="shared" si="126"/>
        <v>99.354838709677423</v>
      </c>
      <c r="Q396" s="8">
        <f t="shared" si="127"/>
        <v>103.2544378698225</v>
      </c>
      <c r="R396" s="8">
        <f t="shared" si="114"/>
        <v>105.73323771961276</v>
      </c>
      <c r="S396" s="8">
        <f t="shared" si="115"/>
        <v>89.74888674654548</v>
      </c>
      <c r="T396" s="8">
        <f t="shared" si="116"/>
        <v>102.45232303498119</v>
      </c>
      <c r="U396" s="8">
        <f t="shared" si="117"/>
        <v>101.45348837209302</v>
      </c>
    </row>
    <row r="397" spans="1:21" x14ac:dyDescent="0.3">
      <c r="A397" s="7">
        <v>41096</v>
      </c>
      <c r="B397" s="8">
        <v>1444.5</v>
      </c>
      <c r="C397" s="8">
        <v>576.45000000000005</v>
      </c>
      <c r="D397" s="8">
        <v>1583.75</v>
      </c>
      <c r="E397" s="8">
        <v>3.42</v>
      </c>
      <c r="F397" s="8">
        <f t="shared" si="120"/>
        <v>79.872822781310475</v>
      </c>
      <c r="G397" s="8">
        <f t="shared" si="120"/>
        <v>77.044907778668801</v>
      </c>
      <c r="H397" s="8">
        <f t="shared" si="118"/>
        <v>89.687685817028623</v>
      </c>
      <c r="I397" s="8">
        <f t="shared" si="119"/>
        <v>84.863523573200979</v>
      </c>
      <c r="J397" s="8">
        <f t="shared" si="128"/>
        <v>-2.0312658957577431E-2</v>
      </c>
      <c r="K397" s="8">
        <f t="shared" si="121"/>
        <v>-1.7135549872122683E-2</v>
      </c>
      <c r="L397" s="8">
        <f t="shared" si="122"/>
        <v>-1.3043098935613371E-2</v>
      </c>
      <c r="M397" s="8">
        <f t="shared" si="123"/>
        <v>-2.0057306590257961E-2</v>
      </c>
      <c r="N397" s="8">
        <f t="shared" si="124"/>
        <v>100.18865568949494</v>
      </c>
      <c r="O397" s="8">
        <f t="shared" si="125"/>
        <v>98.76638396299154</v>
      </c>
      <c r="P397" s="8">
        <f t="shared" si="126"/>
        <v>98.0589437186552</v>
      </c>
      <c r="Q397" s="8">
        <f t="shared" si="127"/>
        <v>101.18343195266273</v>
      </c>
      <c r="R397" s="8">
        <f t="shared" si="114"/>
        <v>103.58551452133382</v>
      </c>
      <c r="S397" s="8">
        <f t="shared" si="115"/>
        <v>88.210990221732558</v>
      </c>
      <c r="T397" s="8">
        <f t="shared" si="116"/>
        <v>101.11602724945253</v>
      </c>
      <c r="U397" s="8">
        <f t="shared" si="117"/>
        <v>99.418604651162795</v>
      </c>
    </row>
    <row r="398" spans="1:21" x14ac:dyDescent="0.3">
      <c r="A398" s="7">
        <v>41099</v>
      </c>
      <c r="B398" s="8">
        <v>1444.25</v>
      </c>
      <c r="C398" s="8">
        <v>583.03</v>
      </c>
      <c r="D398" s="8">
        <v>1587.68</v>
      </c>
      <c r="E398" s="8">
        <v>3.43</v>
      </c>
      <c r="F398" s="8">
        <f t="shared" si="120"/>
        <v>79.85899917058336</v>
      </c>
      <c r="G398" s="8">
        <f t="shared" si="120"/>
        <v>77.924351777599568</v>
      </c>
      <c r="H398" s="8">
        <f t="shared" si="118"/>
        <v>89.910241526743505</v>
      </c>
      <c r="I398" s="8">
        <f t="shared" si="119"/>
        <v>85.111662531017373</v>
      </c>
      <c r="J398" s="8">
        <f t="shared" si="128"/>
        <v>-1.7307026652821047E-4</v>
      </c>
      <c r="K398" s="8">
        <f t="shared" si="121"/>
        <v>1.1414693381906369E-2</v>
      </c>
      <c r="L398" s="8">
        <f t="shared" si="122"/>
        <v>2.4814522494080908E-3</v>
      </c>
      <c r="M398" s="8">
        <f t="shared" si="123"/>
        <v>2.923976608187202E-3</v>
      </c>
      <c r="N398" s="8">
        <f t="shared" si="124"/>
        <v>100.17131601215166</v>
      </c>
      <c r="O398" s="8">
        <f t="shared" si="125"/>
        <v>99.893771952368709</v>
      </c>
      <c r="P398" s="8">
        <f t="shared" si="126"/>
        <v>98.302272305120425</v>
      </c>
      <c r="Q398" s="8">
        <f t="shared" si="127"/>
        <v>101.47928994082842</v>
      </c>
      <c r="R398" s="8">
        <f t="shared" si="114"/>
        <v>103.56758694872714</v>
      </c>
      <c r="S398" s="8">
        <f t="shared" si="115"/>
        <v>89.217891628027971</v>
      </c>
      <c r="T398" s="8">
        <f t="shared" si="116"/>
        <v>101.36694184272189</v>
      </c>
      <c r="U398" s="8">
        <f t="shared" si="117"/>
        <v>99.709302325581405</v>
      </c>
    </row>
    <row r="399" spans="1:21" x14ac:dyDescent="0.3">
      <c r="A399" s="7">
        <v>41100</v>
      </c>
      <c r="B399" s="8">
        <v>1423.98</v>
      </c>
      <c r="C399" s="8">
        <v>575.5</v>
      </c>
      <c r="D399" s="8">
        <v>1567.28</v>
      </c>
      <c r="E399" s="8">
        <v>3.4</v>
      </c>
      <c r="F399" s="8">
        <f t="shared" si="120"/>
        <v>78.738180812828304</v>
      </c>
      <c r="G399" s="8">
        <f t="shared" si="120"/>
        <v>76.917936380646879</v>
      </c>
      <c r="H399" s="8">
        <f t="shared" si="118"/>
        <v>88.754990514483111</v>
      </c>
      <c r="I399" s="8">
        <f t="shared" si="119"/>
        <v>84.367245657568233</v>
      </c>
      <c r="J399" s="8">
        <f t="shared" si="128"/>
        <v>-1.4034966245456106E-2</v>
      </c>
      <c r="K399" s="8">
        <f t="shared" si="121"/>
        <v>-1.2915287378007947E-2</v>
      </c>
      <c r="L399" s="8">
        <f t="shared" si="122"/>
        <v>-1.2848936813463727E-2</v>
      </c>
      <c r="M399" s="8">
        <f t="shared" si="123"/>
        <v>-8.7463556851312668E-3</v>
      </c>
      <c r="N399" s="8">
        <f t="shared" si="124"/>
        <v>98.765414973158187</v>
      </c>
      <c r="O399" s="8">
        <f t="shared" si="125"/>
        <v>98.603615180330678</v>
      </c>
      <c r="P399" s="8">
        <f t="shared" si="126"/>
        <v>97.039192619652042</v>
      </c>
      <c r="Q399" s="8">
        <f t="shared" si="127"/>
        <v>100.59171597633136</v>
      </c>
      <c r="R399" s="8">
        <f t="shared" si="114"/>
        <v>102.11401936177842</v>
      </c>
      <c r="S399" s="8">
        <f t="shared" si="115"/>
        <v>88.065616918392024</v>
      </c>
      <c r="T399" s="8">
        <f t="shared" si="116"/>
        <v>100.0644844120107</v>
      </c>
      <c r="U399" s="8">
        <f t="shared" si="117"/>
        <v>98.837209302325576</v>
      </c>
    </row>
    <row r="400" spans="1:21" x14ac:dyDescent="0.3">
      <c r="A400" s="7">
        <v>41101</v>
      </c>
      <c r="B400" s="8">
        <v>1427.6</v>
      </c>
      <c r="C400" s="8">
        <v>583.5</v>
      </c>
      <c r="D400" s="8">
        <v>1576.4</v>
      </c>
      <c r="E400" s="8">
        <v>3.42</v>
      </c>
      <c r="F400" s="8">
        <f t="shared" si="120"/>
        <v>78.938346696157041</v>
      </c>
      <c r="G400" s="8">
        <f t="shared" si="120"/>
        <v>77.98716920609462</v>
      </c>
      <c r="H400" s="8">
        <f t="shared" si="118"/>
        <v>89.271455672905404</v>
      </c>
      <c r="I400" s="8">
        <f t="shared" si="119"/>
        <v>84.863523573200979</v>
      </c>
      <c r="J400" s="8">
        <f t="shared" si="128"/>
        <v>2.5421705361029583E-3</v>
      </c>
      <c r="K400" s="8">
        <f t="shared" si="121"/>
        <v>1.3900955690703735E-2</v>
      </c>
      <c r="L400" s="8">
        <f t="shared" si="122"/>
        <v>5.8189985197285221E-3</v>
      </c>
      <c r="M400" s="8">
        <f t="shared" si="123"/>
        <v>5.8823529411764757E-3</v>
      </c>
      <c r="N400" s="8">
        <f t="shared" si="124"/>
        <v>99.016493501088931</v>
      </c>
      <c r="O400" s="8">
        <f t="shared" si="125"/>
        <v>99.974299665895657</v>
      </c>
      <c r="P400" s="8">
        <f t="shared" si="126"/>
        <v>97.603863537861443</v>
      </c>
      <c r="Q400" s="8">
        <f t="shared" si="127"/>
        <v>101.18343195266273</v>
      </c>
      <c r="R400" s="8">
        <f t="shared" si="114"/>
        <v>102.37361061312298</v>
      </c>
      <c r="S400" s="8">
        <f t="shared" si="115"/>
        <v>89.289813157049068</v>
      </c>
      <c r="T400" s="8">
        <f t="shared" si="116"/>
        <v>100.64675949868158</v>
      </c>
      <c r="U400" s="8">
        <f t="shared" si="117"/>
        <v>99.418604651162795</v>
      </c>
    </row>
    <row r="401" spans="1:21" x14ac:dyDescent="0.3">
      <c r="A401" s="7">
        <v>41102</v>
      </c>
      <c r="B401" s="8">
        <v>1416.85</v>
      </c>
      <c r="C401" s="8">
        <v>578.5</v>
      </c>
      <c r="D401" s="8">
        <v>1571.95</v>
      </c>
      <c r="E401" s="8">
        <v>3.44</v>
      </c>
      <c r="F401" s="8">
        <f t="shared" si="120"/>
        <v>78.343931434890791</v>
      </c>
      <c r="G401" s="8">
        <f t="shared" si="120"/>
        <v>77.318898690189783</v>
      </c>
      <c r="H401" s="8">
        <f t="shared" si="118"/>
        <v>89.019452388368208</v>
      </c>
      <c r="I401" s="8">
        <f t="shared" si="119"/>
        <v>85.359801488833739</v>
      </c>
      <c r="J401" s="8">
        <f t="shared" si="128"/>
        <v>-7.5301204819277117E-3</v>
      </c>
      <c r="K401" s="8">
        <f t="shared" si="121"/>
        <v>-8.5689802913453302E-3</v>
      </c>
      <c r="L401" s="8">
        <f t="shared" si="122"/>
        <v>-2.8228875919817592E-3</v>
      </c>
      <c r="M401" s="8">
        <f t="shared" si="123"/>
        <v>5.8479532163742748E-3</v>
      </c>
      <c r="N401" s="8">
        <f t="shared" si="124"/>
        <v>98.270887375327717</v>
      </c>
      <c r="O401" s="8">
        <f t="shared" si="125"/>
        <v>99.11762186241755</v>
      </c>
      <c r="P401" s="8">
        <f t="shared" si="126"/>
        <v>97.328338802550931</v>
      </c>
      <c r="Q401" s="8">
        <f t="shared" si="127"/>
        <v>101.77514792899409</v>
      </c>
      <c r="R401" s="8">
        <f t="shared" si="114"/>
        <v>101.6027249910362</v>
      </c>
      <c r="S401" s="8">
        <f t="shared" si="115"/>
        <v>88.524690507888408</v>
      </c>
      <c r="T401" s="8">
        <f t="shared" si="116"/>
        <v>100.36264501011958</v>
      </c>
      <c r="U401" s="8">
        <f t="shared" si="117"/>
        <v>100</v>
      </c>
    </row>
    <row r="402" spans="1:21" x14ac:dyDescent="0.3">
      <c r="A402" s="7">
        <v>41103</v>
      </c>
      <c r="B402" s="8">
        <v>1430.5</v>
      </c>
      <c r="C402" s="8">
        <v>585.4</v>
      </c>
      <c r="D402" s="8">
        <v>1589.68</v>
      </c>
      <c r="E402" s="8">
        <v>3.5</v>
      </c>
      <c r="F402" s="8">
        <f t="shared" si="120"/>
        <v>79.098700580591654</v>
      </c>
      <c r="G402" s="8">
        <f t="shared" si="120"/>
        <v>78.241112002138465</v>
      </c>
      <c r="H402" s="8">
        <f t="shared" si="118"/>
        <v>90.02350142990629</v>
      </c>
      <c r="I402" s="8">
        <f t="shared" si="119"/>
        <v>86.848635235732004</v>
      </c>
      <c r="J402" s="8">
        <f t="shared" si="128"/>
        <v>9.6340473585771903E-3</v>
      </c>
      <c r="K402" s="8">
        <f t="shared" si="121"/>
        <v>1.1927398444252337E-2</v>
      </c>
      <c r="L402" s="8">
        <f t="shared" si="122"/>
        <v>1.1278984700531198E-2</v>
      </c>
      <c r="M402" s="8">
        <f t="shared" si="123"/>
        <v>1.7441860465116296E-2</v>
      </c>
      <c r="N402" s="8">
        <f t="shared" ref="N402:N424" si="129">(B402/B$426)*100</f>
        <v>99.217633758271035</v>
      </c>
      <c r="O402" s="8">
        <f t="shared" si="125"/>
        <v>100.29983723121734</v>
      </c>
      <c r="P402" s="8">
        <f t="shared" si="126"/>
        <v>98.426103646833013</v>
      </c>
      <c r="Q402" s="8">
        <f t="shared" si="127"/>
        <v>103.55029585798816</v>
      </c>
      <c r="R402" s="8">
        <f t="shared" si="114"/>
        <v>102.58157045536034</v>
      </c>
      <c r="S402" s="8">
        <f t="shared" si="115"/>
        <v>89.580559763730122</v>
      </c>
      <c r="T402" s="8">
        <f t="shared" si="116"/>
        <v>101.49463374769357</v>
      </c>
      <c r="U402" s="8">
        <f t="shared" si="117"/>
        <v>101.74418604651163</v>
      </c>
    </row>
    <row r="403" spans="1:21" x14ac:dyDescent="0.3">
      <c r="A403" s="7">
        <v>41106</v>
      </c>
      <c r="B403" s="8">
        <v>1417.7</v>
      </c>
      <c r="C403" s="8">
        <v>577.25</v>
      </c>
      <c r="D403" s="8">
        <v>1589.38</v>
      </c>
      <c r="E403" s="8">
        <v>3.49</v>
      </c>
      <c r="F403" s="8">
        <f t="shared" si="120"/>
        <v>78.39093171136301</v>
      </c>
      <c r="G403" s="8">
        <f t="shared" si="120"/>
        <v>77.151831061213571</v>
      </c>
      <c r="H403" s="8">
        <f t="shared" si="118"/>
        <v>90.006512444431877</v>
      </c>
      <c r="I403" s="8">
        <f t="shared" si="119"/>
        <v>86.600496277915624</v>
      </c>
      <c r="J403" s="8">
        <f t="shared" si="128"/>
        <v>-8.9479203075847284E-3</v>
      </c>
      <c r="K403" s="8">
        <f t="shared" si="121"/>
        <v>-1.3922104543901567E-2</v>
      </c>
      <c r="L403" s="8">
        <f t="shared" si="122"/>
        <v>-1.8871722610837055E-4</v>
      </c>
      <c r="M403" s="8">
        <f t="shared" si="123"/>
        <v>-2.8571428571427964E-3</v>
      </c>
      <c r="N403" s="8">
        <f t="shared" si="129"/>
        <v>98.32984227829489</v>
      </c>
      <c r="O403" s="8">
        <f t="shared" si="125"/>
        <v>98.903452411548017</v>
      </c>
      <c r="P403" s="8">
        <f t="shared" si="126"/>
        <v>98.407528945576132</v>
      </c>
      <c r="Q403" s="8">
        <f t="shared" si="127"/>
        <v>103.2544378698225</v>
      </c>
      <c r="R403" s="8">
        <f t="shared" si="114"/>
        <v>101.66367873789891</v>
      </c>
      <c r="S403" s="8">
        <f t="shared" si="115"/>
        <v>88.33340984559824</v>
      </c>
      <c r="T403" s="8">
        <f t="shared" si="116"/>
        <v>101.47547996194781</v>
      </c>
      <c r="U403" s="8">
        <f t="shared" si="117"/>
        <v>101.45348837209302</v>
      </c>
    </row>
    <row r="404" spans="1:21" x14ac:dyDescent="0.3">
      <c r="A404" s="7">
        <v>41107</v>
      </c>
      <c r="B404" s="8">
        <v>1417</v>
      </c>
      <c r="C404" s="8">
        <v>583</v>
      </c>
      <c r="D404" s="8">
        <v>1583.4</v>
      </c>
      <c r="E404" s="8">
        <v>3.44</v>
      </c>
      <c r="F404" s="8">
        <f t="shared" si="120"/>
        <v>78.352225601327063</v>
      </c>
      <c r="G404" s="8">
        <f t="shared" si="120"/>
        <v>77.920342154504141</v>
      </c>
      <c r="H404" s="8">
        <f t="shared" si="118"/>
        <v>89.667865333975143</v>
      </c>
      <c r="I404" s="8">
        <f t="shared" si="119"/>
        <v>85.359801488833739</v>
      </c>
      <c r="J404" s="8">
        <f t="shared" si="128"/>
        <v>-4.9375749453343118E-4</v>
      </c>
      <c r="K404" s="8">
        <f t="shared" si="121"/>
        <v>9.9610220874837598E-3</v>
      </c>
      <c r="L404" s="8">
        <f t="shared" si="122"/>
        <v>-3.7624734173073889E-3</v>
      </c>
      <c r="M404" s="8">
        <f t="shared" si="123"/>
        <v>-1.4326647564469989E-2</v>
      </c>
      <c r="N404" s="8">
        <f t="shared" si="129"/>
        <v>98.281291181733692</v>
      </c>
      <c r="O404" s="8">
        <f t="shared" si="125"/>
        <v>99.888631885547852</v>
      </c>
      <c r="P404" s="8">
        <f t="shared" si="126"/>
        <v>98.037273233855501</v>
      </c>
      <c r="Q404" s="8">
        <f t="shared" si="127"/>
        <v>101.77514792899409</v>
      </c>
      <c r="R404" s="8">
        <f t="shared" si="114"/>
        <v>101.61348153460021</v>
      </c>
      <c r="S404" s="8">
        <f t="shared" si="115"/>
        <v>89.213300892133006</v>
      </c>
      <c r="T404" s="8">
        <f t="shared" si="116"/>
        <v>101.09368116608249</v>
      </c>
      <c r="U404" s="8">
        <f t="shared" si="117"/>
        <v>100</v>
      </c>
    </row>
    <row r="405" spans="1:21" x14ac:dyDescent="0.3">
      <c r="A405" s="7">
        <v>41108</v>
      </c>
      <c r="B405" s="8">
        <v>1405.6</v>
      </c>
      <c r="C405" s="8">
        <v>575.04</v>
      </c>
      <c r="D405" s="8">
        <v>1573.52</v>
      </c>
      <c r="E405" s="8">
        <v>3.46</v>
      </c>
      <c r="F405" s="8">
        <f t="shared" si="120"/>
        <v>77.721868952170297</v>
      </c>
      <c r="G405" s="8">
        <f t="shared" si="120"/>
        <v>76.856455493183631</v>
      </c>
      <c r="H405" s="8">
        <f t="shared" si="118"/>
        <v>89.108361412351002</v>
      </c>
      <c r="I405" s="8">
        <f t="shared" si="119"/>
        <v>85.856079404466485</v>
      </c>
      <c r="J405" s="8">
        <f t="shared" si="128"/>
        <v>-8.0451658433310456E-3</v>
      </c>
      <c r="K405" s="8">
        <f t="shared" si="121"/>
        <v>-1.3653516295025791E-2</v>
      </c>
      <c r="L405" s="8">
        <f t="shared" si="122"/>
        <v>-6.239737274220101E-3</v>
      </c>
      <c r="M405" s="8">
        <f t="shared" si="123"/>
        <v>5.8139534883720981E-3</v>
      </c>
      <c r="N405" s="8">
        <f t="shared" si="129"/>
        <v>97.49060189487993</v>
      </c>
      <c r="O405" s="8">
        <f t="shared" si="125"/>
        <v>98.524800822410683</v>
      </c>
      <c r="P405" s="8">
        <f t="shared" si="126"/>
        <v>97.425546405795316</v>
      </c>
      <c r="Q405" s="8">
        <f t="shared" si="127"/>
        <v>102.36686390532546</v>
      </c>
      <c r="R405" s="8">
        <f t="shared" si="114"/>
        <v>100.7959842237361</v>
      </c>
      <c r="S405" s="8">
        <f t="shared" si="115"/>
        <v>87.995225634669225</v>
      </c>
      <c r="T405" s="8">
        <f t="shared" si="116"/>
        <v>100.46288315552236</v>
      </c>
      <c r="U405" s="8">
        <f t="shared" si="117"/>
        <v>100.58139534883721</v>
      </c>
    </row>
    <row r="406" spans="1:21" x14ac:dyDescent="0.3">
      <c r="A406" s="7">
        <v>41109</v>
      </c>
      <c r="B406" s="8">
        <v>1419</v>
      </c>
      <c r="C406" s="8">
        <v>583.70000000000005</v>
      </c>
      <c r="D406" s="8">
        <v>1581.43</v>
      </c>
      <c r="E406" s="8">
        <v>3.51</v>
      </c>
      <c r="F406" s="8">
        <f t="shared" si="120"/>
        <v>78.462814487144044</v>
      </c>
      <c r="G406" s="8">
        <f t="shared" si="120"/>
        <v>78.013900026730823</v>
      </c>
      <c r="H406" s="8">
        <f t="shared" si="118"/>
        <v>89.556304329359804</v>
      </c>
      <c r="I406" s="8">
        <f t="shared" si="119"/>
        <v>87.09677419354837</v>
      </c>
      <c r="J406" s="8">
        <f t="shared" si="128"/>
        <v>9.5332953898691602E-3</v>
      </c>
      <c r="K406" s="8">
        <f t="shared" si="121"/>
        <v>1.5059821925431418E-2</v>
      </c>
      <c r="L406" s="8">
        <f t="shared" si="122"/>
        <v>5.0269459555646462E-3</v>
      </c>
      <c r="M406" s="8">
        <f t="shared" si="123"/>
        <v>1.4450867052023071E-2</v>
      </c>
      <c r="N406" s="8">
        <f t="shared" si="129"/>
        <v>98.420008600479974</v>
      </c>
      <c r="O406" s="8">
        <f t="shared" si="125"/>
        <v>100.0085667780348</v>
      </c>
      <c r="P406" s="8">
        <f t="shared" si="126"/>
        <v>97.915299362268598</v>
      </c>
      <c r="Q406" s="8">
        <f t="shared" si="127"/>
        <v>103.84615384615384</v>
      </c>
      <c r="R406" s="8">
        <f t="shared" ref="R406:R468" si="130">(B406/B$263)*100</f>
        <v>101.75690211545356</v>
      </c>
      <c r="S406" s="8">
        <f t="shared" ref="S406:S468" si="131">(C406/C$263)*100</f>
        <v>89.320418063015509</v>
      </c>
      <c r="T406" s="8">
        <f t="shared" ref="T406:T468" si="132">(D406/D$263)*100</f>
        <v>100.96790463968537</v>
      </c>
      <c r="U406" s="8">
        <f t="shared" ref="U406:U468" si="133">(E406/E$263)*100</f>
        <v>102.03488372093024</v>
      </c>
    </row>
    <row r="407" spans="1:21" x14ac:dyDescent="0.3">
      <c r="A407" s="7">
        <v>41110</v>
      </c>
      <c r="B407" s="8">
        <v>1414</v>
      </c>
      <c r="C407" s="8">
        <v>576</v>
      </c>
      <c r="D407" s="8">
        <v>1584.5</v>
      </c>
      <c r="E407" s="8">
        <v>3.42</v>
      </c>
      <c r="F407" s="8">
        <f t="shared" si="120"/>
        <v>78.186342272601607</v>
      </c>
      <c r="G407" s="8">
        <f t="shared" si="120"/>
        <v>76.984763432237372</v>
      </c>
      <c r="H407" s="8">
        <f t="shared" si="118"/>
        <v>89.730158280714676</v>
      </c>
      <c r="I407" s="8">
        <f t="shared" si="119"/>
        <v>84.863523573200979</v>
      </c>
      <c r="J407" s="8">
        <f t="shared" si="128"/>
        <v>-3.5236081747709656E-3</v>
      </c>
      <c r="K407" s="8">
        <f t="shared" si="121"/>
        <v>-1.3191708069213715E-2</v>
      </c>
      <c r="L407" s="8">
        <f t="shared" si="122"/>
        <v>1.9412809925193884E-3</v>
      </c>
      <c r="M407" s="8">
        <f t="shared" si="123"/>
        <v>-2.5641025641025602E-2</v>
      </c>
      <c r="N407" s="8">
        <f t="shared" si="129"/>
        <v>98.073215053614277</v>
      </c>
      <c r="O407" s="8">
        <f t="shared" si="125"/>
        <v>98.689282960678497</v>
      </c>
      <c r="P407" s="8">
        <f t="shared" si="126"/>
        <v>98.105380471797417</v>
      </c>
      <c r="Q407" s="8">
        <f t="shared" si="127"/>
        <v>101.18343195266273</v>
      </c>
      <c r="R407" s="8">
        <f t="shared" si="130"/>
        <v>101.39835066332019</v>
      </c>
      <c r="S407" s="8">
        <f t="shared" si="131"/>
        <v>88.142129183308086</v>
      </c>
      <c r="T407" s="8">
        <f t="shared" si="132"/>
        <v>101.16391171381692</v>
      </c>
      <c r="U407" s="8">
        <f t="shared" si="133"/>
        <v>99.418604651162795</v>
      </c>
    </row>
    <row r="408" spans="1:21" x14ac:dyDescent="0.3">
      <c r="A408" s="7">
        <v>41113</v>
      </c>
      <c r="B408" s="8">
        <v>1399.7</v>
      </c>
      <c r="C408" s="8">
        <v>571</v>
      </c>
      <c r="D408" s="8">
        <v>1576.95</v>
      </c>
      <c r="E408" s="8">
        <v>3.36</v>
      </c>
      <c r="F408" s="8">
        <f t="shared" si="120"/>
        <v>77.395631739010227</v>
      </c>
      <c r="G408" s="8">
        <f t="shared" si="120"/>
        <v>76.316492916332521</v>
      </c>
      <c r="H408" s="8">
        <f t="shared" si="118"/>
        <v>89.302602146275163</v>
      </c>
      <c r="I408" s="8">
        <f t="shared" si="119"/>
        <v>83.374689826302713</v>
      </c>
      <c r="J408" s="8">
        <f t="shared" si="128"/>
        <v>-1.0113154172560082E-2</v>
      </c>
      <c r="K408" s="8">
        <f t="shared" si="121"/>
        <v>-8.6805555555555559E-3</v>
      </c>
      <c r="L408" s="8">
        <f t="shared" si="122"/>
        <v>-4.7649100662669327E-3</v>
      </c>
      <c r="M408" s="8">
        <f t="shared" si="123"/>
        <v>-1.7543859649122823E-2</v>
      </c>
      <c r="N408" s="8">
        <f t="shared" si="129"/>
        <v>97.081385509578439</v>
      </c>
      <c r="O408" s="8">
        <f t="shared" si="125"/>
        <v>97.832605157200376</v>
      </c>
      <c r="P408" s="8">
        <f t="shared" si="126"/>
        <v>97.637917156832401</v>
      </c>
      <c r="Q408" s="8">
        <f t="shared" si="127"/>
        <v>99.408284023668642</v>
      </c>
      <c r="R408" s="8">
        <f t="shared" si="130"/>
        <v>100.37289351021872</v>
      </c>
      <c r="S408" s="8">
        <f t="shared" si="131"/>
        <v>87.377006534147426</v>
      </c>
      <c r="T408" s="8">
        <f t="shared" si="132"/>
        <v>100.6818747725488</v>
      </c>
      <c r="U408" s="8">
        <f t="shared" si="133"/>
        <v>97.674418604651152</v>
      </c>
    </row>
    <row r="409" spans="1:21" x14ac:dyDescent="0.3">
      <c r="A409" s="7">
        <v>41114</v>
      </c>
      <c r="B409" s="8">
        <v>1384.58</v>
      </c>
      <c r="C409" s="8">
        <v>563.75</v>
      </c>
      <c r="D409" s="8">
        <v>1580.95</v>
      </c>
      <c r="E409" s="8">
        <v>3.36</v>
      </c>
      <c r="F409" s="8">
        <f t="shared" si="120"/>
        <v>76.559579762233881</v>
      </c>
      <c r="G409" s="8">
        <f t="shared" si="120"/>
        <v>75.347500668270513</v>
      </c>
      <c r="H409" s="8">
        <f t="shared" si="118"/>
        <v>89.529121952600747</v>
      </c>
      <c r="I409" s="8">
        <f t="shared" si="119"/>
        <v>83.374689826302713</v>
      </c>
      <c r="J409" s="8">
        <f t="shared" si="128"/>
        <v>-1.0802314781739028E-2</v>
      </c>
      <c r="K409" s="8">
        <f t="shared" si="121"/>
        <v>-1.2697022767075307E-2</v>
      </c>
      <c r="L409" s="8">
        <f t="shared" si="122"/>
        <v>2.5365420590380164E-3</v>
      </c>
      <c r="M409" s="8">
        <f t="shared" si="123"/>
        <v>0</v>
      </c>
      <c r="N409" s="8">
        <f t="shared" si="129"/>
        <v>96.03268182385662</v>
      </c>
      <c r="O409" s="8">
        <f t="shared" si="125"/>
        <v>96.590422342157126</v>
      </c>
      <c r="P409" s="8">
        <f t="shared" si="126"/>
        <v>97.885579840257577</v>
      </c>
      <c r="Q409" s="8">
        <f t="shared" si="127"/>
        <v>99.408284023668642</v>
      </c>
      <c r="R409" s="8">
        <f t="shared" si="130"/>
        <v>99.288633918967363</v>
      </c>
      <c r="S409" s="8">
        <f t="shared" si="131"/>
        <v>86.267578692864461</v>
      </c>
      <c r="T409" s="8">
        <f t="shared" si="132"/>
        <v>100.93725858249216</v>
      </c>
      <c r="U409" s="8">
        <f t="shared" si="133"/>
        <v>97.674418604651152</v>
      </c>
    </row>
    <row r="410" spans="1:21" x14ac:dyDescent="0.3">
      <c r="A410" s="7">
        <v>41115</v>
      </c>
      <c r="B410" s="8">
        <v>1399.25</v>
      </c>
      <c r="C410" s="8">
        <v>566.25</v>
      </c>
      <c r="D410" s="8">
        <v>1604.45</v>
      </c>
      <c r="E410" s="8">
        <v>3.37</v>
      </c>
      <c r="F410" s="8">
        <f t="shared" si="120"/>
        <v>77.370749239701411</v>
      </c>
      <c r="G410" s="8">
        <f t="shared" si="120"/>
        <v>75.681635926222938</v>
      </c>
      <c r="H410" s="8">
        <f t="shared" si="118"/>
        <v>90.859925814763429</v>
      </c>
      <c r="I410" s="8">
        <f t="shared" si="119"/>
        <v>83.622828784119108</v>
      </c>
      <c r="J410" s="8">
        <f t="shared" si="128"/>
        <v>1.0595270768030792E-2</v>
      </c>
      <c r="K410" s="8">
        <f t="shared" si="121"/>
        <v>4.434589800443459E-3</v>
      </c>
      <c r="L410" s="8">
        <f t="shared" si="122"/>
        <v>1.4864480217590688E-2</v>
      </c>
      <c r="M410" s="8">
        <f t="shared" si="123"/>
        <v>2.976190476190545E-3</v>
      </c>
      <c r="N410" s="8">
        <f t="shared" si="129"/>
        <v>97.050174090360528</v>
      </c>
      <c r="O410" s="8">
        <f t="shared" si="125"/>
        <v>97.018761243896179</v>
      </c>
      <c r="P410" s="8">
        <f t="shared" si="126"/>
        <v>99.340598105380479</v>
      </c>
      <c r="Q410" s="8">
        <f t="shared" si="127"/>
        <v>99.704142011834335</v>
      </c>
      <c r="R410" s="8">
        <f t="shared" si="130"/>
        <v>100.34062387952672</v>
      </c>
      <c r="S410" s="8">
        <f t="shared" si="131"/>
        <v>86.650140017444798</v>
      </c>
      <c r="T410" s="8">
        <f t="shared" si="132"/>
        <v>102.43763846590946</v>
      </c>
      <c r="U410" s="8">
        <f t="shared" si="133"/>
        <v>97.965116279069775</v>
      </c>
    </row>
    <row r="411" spans="1:21" x14ac:dyDescent="0.3">
      <c r="A411" s="7">
        <v>41116</v>
      </c>
      <c r="B411" s="8">
        <v>1405.15</v>
      </c>
      <c r="C411" s="8">
        <v>568.25</v>
      </c>
      <c r="D411" s="8">
        <v>1615.77</v>
      </c>
      <c r="E411" s="8">
        <v>3.39</v>
      </c>
      <c r="F411" s="8">
        <f t="shared" si="120"/>
        <v>77.696986452861495</v>
      </c>
      <c r="G411" s="8">
        <f t="shared" si="120"/>
        <v>75.948944132584856</v>
      </c>
      <c r="H411" s="8">
        <f t="shared" si="118"/>
        <v>91.500976866664786</v>
      </c>
      <c r="I411" s="8">
        <f t="shared" si="119"/>
        <v>84.119106699751853</v>
      </c>
      <c r="J411" s="8">
        <f t="shared" si="128"/>
        <v>4.2165445774522718E-3</v>
      </c>
      <c r="K411" s="8">
        <f t="shared" si="121"/>
        <v>3.5320088300220751E-3</v>
      </c>
      <c r="L411" s="8">
        <f t="shared" si="122"/>
        <v>7.0553772320732563E-3</v>
      </c>
      <c r="M411" s="8">
        <f t="shared" si="123"/>
        <v>5.9347181008902131E-3</v>
      </c>
      <c r="N411" s="8">
        <f t="shared" si="129"/>
        <v>97.459390475662033</v>
      </c>
      <c r="O411" s="8">
        <f t="shared" si="125"/>
        <v>97.361432365287413</v>
      </c>
      <c r="P411" s="8">
        <f t="shared" si="126"/>
        <v>100.04148349947373</v>
      </c>
      <c r="Q411" s="8">
        <f t="shared" si="127"/>
        <v>100.29585798816569</v>
      </c>
      <c r="R411" s="8">
        <f t="shared" si="130"/>
        <v>100.76371459304411</v>
      </c>
      <c r="S411" s="8">
        <f t="shared" si="131"/>
        <v>86.956189077109059</v>
      </c>
      <c r="T411" s="8">
        <f t="shared" si="132"/>
        <v>103.16037464804918</v>
      </c>
      <c r="U411" s="8">
        <f t="shared" si="133"/>
        <v>98.54651162790698</v>
      </c>
    </row>
    <row r="412" spans="1:21" x14ac:dyDescent="0.3">
      <c r="A412" s="7">
        <v>41117</v>
      </c>
      <c r="B412" s="8">
        <v>1410.7</v>
      </c>
      <c r="C412" s="8">
        <v>578.75</v>
      </c>
      <c r="D412" s="8">
        <v>1622.9</v>
      </c>
      <c r="E412" s="8">
        <v>3.43</v>
      </c>
      <c r="F412" s="8">
        <f t="shared" si="120"/>
        <v>78.003870611003606</v>
      </c>
      <c r="G412" s="8">
        <f t="shared" si="120"/>
        <v>77.352312215985037</v>
      </c>
      <c r="H412" s="8">
        <f t="shared" si="118"/>
        <v>91.904748421440104</v>
      </c>
      <c r="I412" s="8">
        <f t="shared" si="119"/>
        <v>85.111662531017373</v>
      </c>
      <c r="J412" s="8">
        <f t="shared" si="128"/>
        <v>3.9497562537807026E-3</v>
      </c>
      <c r="K412" s="8">
        <f t="shared" si="121"/>
        <v>1.8477782666080071E-2</v>
      </c>
      <c r="L412" s="8">
        <f t="shared" si="122"/>
        <v>4.4127567661239589E-3</v>
      </c>
      <c r="M412" s="8">
        <f t="shared" si="123"/>
        <v>1.1799410029498535E-2</v>
      </c>
      <c r="N412" s="8">
        <f t="shared" si="129"/>
        <v>97.844331312682939</v>
      </c>
      <c r="O412" s="8">
        <f t="shared" si="125"/>
        <v>99.16045575259146</v>
      </c>
      <c r="P412" s="8">
        <f t="shared" si="126"/>
        <v>100.48294223267911</v>
      </c>
      <c r="Q412" s="8">
        <f t="shared" si="127"/>
        <v>101.47928994082842</v>
      </c>
      <c r="R412" s="8">
        <f t="shared" si="130"/>
        <v>101.16170670491216</v>
      </c>
      <c r="S412" s="8">
        <f t="shared" si="131"/>
        <v>88.562946640346453</v>
      </c>
      <c r="T412" s="8">
        <f t="shared" si="132"/>
        <v>103.61559628927326</v>
      </c>
      <c r="U412" s="8">
        <f t="shared" si="133"/>
        <v>99.709302325581405</v>
      </c>
    </row>
    <row r="413" spans="1:21" x14ac:dyDescent="0.3">
      <c r="A413" s="7">
        <v>41120</v>
      </c>
      <c r="B413" s="8">
        <v>1416.8</v>
      </c>
      <c r="C413" s="8">
        <v>588.38</v>
      </c>
      <c r="D413" s="8">
        <v>1621.97</v>
      </c>
      <c r="E413" s="8">
        <v>3.42</v>
      </c>
      <c r="F413" s="8">
        <f t="shared" si="120"/>
        <v>78.341166712745363</v>
      </c>
      <c r="G413" s="8">
        <f t="shared" si="120"/>
        <v>78.639401229617746</v>
      </c>
      <c r="H413" s="8">
        <f t="shared" si="118"/>
        <v>91.85208256646942</v>
      </c>
      <c r="I413" s="8">
        <f t="shared" si="119"/>
        <v>84.863523573200979</v>
      </c>
      <c r="J413" s="8">
        <f t="shared" si="128"/>
        <v>4.3240944212092642E-3</v>
      </c>
      <c r="K413" s="8">
        <f t="shared" si="121"/>
        <v>1.6639308855291569E-2</v>
      </c>
      <c r="L413" s="8">
        <f t="shared" si="122"/>
        <v>-5.7304824696534818E-4</v>
      </c>
      <c r="M413" s="8">
        <f t="shared" si="123"/>
        <v>-2.915451895043799E-3</v>
      </c>
      <c r="N413" s="8">
        <f t="shared" si="129"/>
        <v>98.267419439859054</v>
      </c>
      <c r="O413" s="8">
        <f t="shared" si="125"/>
        <v>100.81041720209029</v>
      </c>
      <c r="P413" s="8">
        <f t="shared" si="126"/>
        <v>100.42536065878274</v>
      </c>
      <c r="Q413" s="8">
        <f t="shared" si="127"/>
        <v>101.18343195266273</v>
      </c>
      <c r="R413" s="8">
        <f t="shared" si="130"/>
        <v>101.59913947651486</v>
      </c>
      <c r="S413" s="8">
        <f t="shared" si="131"/>
        <v>90.036572862629882</v>
      </c>
      <c r="T413" s="8">
        <f t="shared" si="132"/>
        <v>103.55621955346142</v>
      </c>
      <c r="U413" s="8">
        <f t="shared" si="133"/>
        <v>99.418604651162795</v>
      </c>
    </row>
    <row r="414" spans="1:21" x14ac:dyDescent="0.3">
      <c r="A414" s="7">
        <v>41121</v>
      </c>
      <c r="B414" s="8">
        <v>1415.3</v>
      </c>
      <c r="C414" s="8">
        <v>589.25</v>
      </c>
      <c r="D414" s="8">
        <v>1614.3</v>
      </c>
      <c r="E414" s="8">
        <v>3.43</v>
      </c>
      <c r="F414" s="8">
        <f t="shared" si="120"/>
        <v>78.258225048382641</v>
      </c>
      <c r="G414" s="8">
        <f t="shared" si="120"/>
        <v>78.75568029938519</v>
      </c>
      <c r="H414" s="8">
        <f t="shared" si="118"/>
        <v>91.417730837840139</v>
      </c>
      <c r="I414" s="8">
        <f t="shared" si="119"/>
        <v>85.111662531017373</v>
      </c>
      <c r="J414" s="8">
        <f t="shared" si="128"/>
        <v>-1.0587238848108413E-3</v>
      </c>
      <c r="K414" s="8">
        <f t="shared" si="121"/>
        <v>1.4786362554811594E-3</v>
      </c>
      <c r="L414" s="8">
        <f t="shared" si="122"/>
        <v>-4.728817425723085E-3</v>
      </c>
      <c r="M414" s="8">
        <f t="shared" si="123"/>
        <v>2.923976608187202E-3</v>
      </c>
      <c r="N414" s="8">
        <f t="shared" si="129"/>
        <v>98.163381375799347</v>
      </c>
      <c r="O414" s="8">
        <f t="shared" si="125"/>
        <v>100.95947913989549</v>
      </c>
      <c r="P414" s="8">
        <f t="shared" si="126"/>
        <v>99.950467463314965</v>
      </c>
      <c r="Q414" s="8">
        <f t="shared" si="127"/>
        <v>101.47928994082842</v>
      </c>
      <c r="R414" s="8">
        <f t="shared" si="130"/>
        <v>101.49157404087485</v>
      </c>
      <c r="S414" s="8">
        <f t="shared" si="131"/>
        <v>90.169704203583834</v>
      </c>
      <c r="T414" s="8">
        <f t="shared" si="132"/>
        <v>103.06652109789501</v>
      </c>
      <c r="U414" s="8">
        <f t="shared" si="133"/>
        <v>99.709302325581405</v>
      </c>
    </row>
    <row r="415" spans="1:21" x14ac:dyDescent="0.3">
      <c r="A415" s="7">
        <v>41122</v>
      </c>
      <c r="B415" s="8">
        <v>1398.4</v>
      </c>
      <c r="C415" s="8">
        <v>582.80999999999995</v>
      </c>
      <c r="D415" s="8">
        <v>1599.48</v>
      </c>
      <c r="E415" s="8">
        <v>3.36</v>
      </c>
      <c r="F415" s="8">
        <f t="shared" si="120"/>
        <v>77.323748963229207</v>
      </c>
      <c r="G415" s="8">
        <f t="shared" si="120"/>
        <v>77.894947874899742</v>
      </c>
      <c r="H415" s="8">
        <f t="shared" si="118"/>
        <v>90.578474955403919</v>
      </c>
      <c r="I415" s="8">
        <f t="shared" si="119"/>
        <v>83.374689826302713</v>
      </c>
      <c r="J415" s="8">
        <f t="shared" si="128"/>
        <v>-1.1940931251324711E-2</v>
      </c>
      <c r="K415" s="8">
        <f t="shared" si="121"/>
        <v>-1.0929147221043793E-2</v>
      </c>
      <c r="L415" s="8">
        <f t="shared" si="122"/>
        <v>-9.1804497305333181E-3</v>
      </c>
      <c r="M415" s="8">
        <f t="shared" si="123"/>
        <v>-2.0408163265306204E-2</v>
      </c>
      <c r="N415" s="8">
        <f t="shared" si="129"/>
        <v>96.991219187393369</v>
      </c>
      <c r="O415" s="8">
        <f t="shared" si="125"/>
        <v>99.856078129015671</v>
      </c>
      <c r="P415" s="8">
        <f t="shared" si="126"/>
        <v>99.032877221224709</v>
      </c>
      <c r="Q415" s="8">
        <f t="shared" si="127"/>
        <v>99.408284023668642</v>
      </c>
      <c r="R415" s="8">
        <f t="shared" si="130"/>
        <v>100.27967013266404</v>
      </c>
      <c r="S415" s="8">
        <f t="shared" si="131"/>
        <v>89.184226231464891</v>
      </c>
      <c r="T415" s="8">
        <f t="shared" si="132"/>
        <v>102.12032408205482</v>
      </c>
      <c r="U415" s="8">
        <f t="shared" si="133"/>
        <v>97.674418604651152</v>
      </c>
    </row>
    <row r="416" spans="1:21" x14ac:dyDescent="0.3">
      <c r="A416" s="7">
        <v>41123</v>
      </c>
      <c r="B416" s="8">
        <v>1388</v>
      </c>
      <c r="C416" s="8">
        <v>570.64</v>
      </c>
      <c r="D416" s="8">
        <v>1588.63</v>
      </c>
      <c r="E416" s="8">
        <v>3.32</v>
      </c>
      <c r="F416" s="8">
        <f t="shared" si="120"/>
        <v>76.748686756980916</v>
      </c>
      <c r="G416" s="8">
        <f t="shared" si="120"/>
        <v>76.268377439187375</v>
      </c>
      <c r="H416" s="8">
        <f t="shared" si="118"/>
        <v>89.964039980745824</v>
      </c>
      <c r="I416" s="8">
        <f t="shared" si="119"/>
        <v>82.382133995037208</v>
      </c>
      <c r="J416" s="8">
        <f t="shared" si="128"/>
        <v>-7.4370709382151675E-3</v>
      </c>
      <c r="K416" s="8">
        <f t="shared" si="121"/>
        <v>-2.0881590912990442E-2</v>
      </c>
      <c r="L416" s="8">
        <f t="shared" si="122"/>
        <v>-6.7834546227523379E-3</v>
      </c>
      <c r="M416" s="8">
        <f t="shared" si="123"/>
        <v>-1.1904761904761916E-2</v>
      </c>
      <c r="N416" s="8">
        <f t="shared" si="129"/>
        <v>96.269888609912741</v>
      </c>
      <c r="O416" s="8">
        <f t="shared" si="125"/>
        <v>97.770924355349948</v>
      </c>
      <c r="P416" s="8">
        <f t="shared" si="126"/>
        <v>98.361092192433915</v>
      </c>
      <c r="Q416" s="8">
        <f t="shared" si="127"/>
        <v>98.224852071005913</v>
      </c>
      <c r="R416" s="8">
        <f t="shared" si="130"/>
        <v>99.533883112226604</v>
      </c>
      <c r="S416" s="8">
        <f t="shared" si="131"/>
        <v>87.321917703407848</v>
      </c>
      <c r="T416" s="8">
        <f t="shared" si="132"/>
        <v>101.42759549758344</v>
      </c>
      <c r="U416" s="8">
        <f t="shared" si="133"/>
        <v>96.511627906976742</v>
      </c>
    </row>
    <row r="417" spans="1:21" x14ac:dyDescent="0.3">
      <c r="A417" s="7">
        <v>41124</v>
      </c>
      <c r="B417" s="8">
        <v>1406</v>
      </c>
      <c r="C417" s="8">
        <v>579.25</v>
      </c>
      <c r="D417" s="8">
        <v>1603.48</v>
      </c>
      <c r="E417" s="8">
        <v>3.38</v>
      </c>
      <c r="F417" s="8">
        <f t="shared" si="120"/>
        <v>77.743986729333699</v>
      </c>
      <c r="G417" s="8">
        <f t="shared" si="120"/>
        <v>77.419139267575503</v>
      </c>
      <c r="H417" s="8">
        <f t="shared" si="118"/>
        <v>90.804994761729489</v>
      </c>
      <c r="I417" s="8">
        <f t="shared" si="119"/>
        <v>83.870967741935473</v>
      </c>
      <c r="J417" s="8">
        <f t="shared" si="128"/>
        <v>1.2968299711815562E-2</v>
      </c>
      <c r="K417" s="8">
        <f t="shared" si="121"/>
        <v>1.508832188420022E-2</v>
      </c>
      <c r="L417" s="8">
        <f t="shared" si="122"/>
        <v>9.3476769291779126E-3</v>
      </c>
      <c r="M417" s="8">
        <f t="shared" si="123"/>
        <v>1.8072289156626523E-2</v>
      </c>
      <c r="N417" s="8">
        <f t="shared" si="129"/>
        <v>97.518345378629206</v>
      </c>
      <c r="O417" s="8">
        <f t="shared" si="125"/>
        <v>99.246123532939265</v>
      </c>
      <c r="P417" s="8">
        <f t="shared" si="126"/>
        <v>99.280539904649885</v>
      </c>
      <c r="Q417" s="8">
        <f t="shared" si="127"/>
        <v>100</v>
      </c>
      <c r="R417" s="8">
        <f t="shared" si="130"/>
        <v>100.82466833990678</v>
      </c>
      <c r="S417" s="8">
        <f t="shared" si="131"/>
        <v>88.639458905262515</v>
      </c>
      <c r="T417" s="8">
        <f t="shared" si="132"/>
        <v>102.37570789199819</v>
      </c>
      <c r="U417" s="8">
        <f t="shared" si="133"/>
        <v>98.255813953488371</v>
      </c>
    </row>
    <row r="418" spans="1:21" x14ac:dyDescent="0.3">
      <c r="A418" s="7">
        <v>41127</v>
      </c>
      <c r="B418" s="8">
        <v>1398.78</v>
      </c>
      <c r="C418" s="8">
        <v>579.20000000000005</v>
      </c>
      <c r="D418" s="8">
        <v>1610.5</v>
      </c>
      <c r="E418" s="8">
        <v>3.4</v>
      </c>
      <c r="F418" s="8">
        <f t="shared" si="120"/>
        <v>77.344760851534417</v>
      </c>
      <c r="G418" s="8">
        <f t="shared" si="120"/>
        <v>77.412456562416466</v>
      </c>
      <c r="H418" s="8">
        <f t="shared" si="118"/>
        <v>91.20253702183085</v>
      </c>
      <c r="I418" s="8">
        <f t="shared" si="119"/>
        <v>84.367245657568233</v>
      </c>
      <c r="J418" s="8">
        <f t="shared" si="128"/>
        <v>-5.1351351351351547E-3</v>
      </c>
      <c r="K418" s="8">
        <f t="shared" si="121"/>
        <v>-8.631851532145796E-5</v>
      </c>
      <c r="L418" s="8">
        <f t="shared" si="122"/>
        <v>4.3779778980716829E-3</v>
      </c>
      <c r="M418" s="8">
        <f t="shared" si="123"/>
        <v>5.9171597633136145E-3</v>
      </c>
      <c r="N418" s="8">
        <f t="shared" si="129"/>
        <v>97.01757549695516</v>
      </c>
      <c r="O418" s="8">
        <f t="shared" si="125"/>
        <v>99.237556754904489</v>
      </c>
      <c r="P418" s="8">
        <f t="shared" si="126"/>
        <v>99.715187914061048</v>
      </c>
      <c r="Q418" s="8">
        <f t="shared" si="127"/>
        <v>100.59171597633136</v>
      </c>
      <c r="R418" s="8">
        <f t="shared" si="130"/>
        <v>100.30692004302617</v>
      </c>
      <c r="S418" s="8">
        <f t="shared" si="131"/>
        <v>88.631807678770912</v>
      </c>
      <c r="T418" s="8">
        <f t="shared" si="132"/>
        <v>102.82390647844879</v>
      </c>
      <c r="U418" s="8">
        <f t="shared" si="133"/>
        <v>98.837209302325576</v>
      </c>
    </row>
    <row r="419" spans="1:21" x14ac:dyDescent="0.3">
      <c r="A419" s="7">
        <v>41128</v>
      </c>
      <c r="B419" s="8">
        <v>1408.57</v>
      </c>
      <c r="C419" s="8">
        <v>586.1</v>
      </c>
      <c r="D419" s="8">
        <v>1612.2</v>
      </c>
      <c r="E419" s="8">
        <v>3.44</v>
      </c>
      <c r="F419" s="8">
        <f t="shared" si="120"/>
        <v>77.886093447608502</v>
      </c>
      <c r="G419" s="8">
        <f t="shared" si="120"/>
        <v>78.334669874365133</v>
      </c>
      <c r="H419" s="8">
        <f t="shared" ref="H419:H468" si="134">(D419/D$163)*100</f>
        <v>91.298807939519222</v>
      </c>
      <c r="I419" s="8">
        <f t="shared" ref="I419:I468" si="135">(E419/E$163)*100</f>
        <v>85.359801488833739</v>
      </c>
      <c r="J419" s="8">
        <f t="shared" si="128"/>
        <v>6.9989562332889834E-3</v>
      </c>
      <c r="K419" s="8">
        <f t="shared" si="121"/>
        <v>1.1912983425414324E-2</v>
      </c>
      <c r="L419" s="8">
        <f t="shared" si="122"/>
        <v>1.0555728034772093E-3</v>
      </c>
      <c r="M419" s="8">
        <f t="shared" si="123"/>
        <v>1.1764705882352951E-2</v>
      </c>
      <c r="N419" s="8">
        <f t="shared" si="129"/>
        <v>97.696597261718154</v>
      </c>
      <c r="O419" s="8">
        <f t="shared" si="125"/>
        <v>100.41977212370428</v>
      </c>
      <c r="P419" s="8">
        <f t="shared" si="126"/>
        <v>99.820444554516754</v>
      </c>
      <c r="Q419" s="8">
        <f t="shared" si="127"/>
        <v>101.77514792899409</v>
      </c>
      <c r="R419" s="8">
        <f t="shared" si="130"/>
        <v>101.00896378630333</v>
      </c>
      <c r="S419" s="8">
        <f t="shared" si="131"/>
        <v>89.687676934612625</v>
      </c>
      <c r="T419" s="8">
        <f t="shared" si="132"/>
        <v>102.93244459767475</v>
      </c>
      <c r="U419" s="8">
        <f t="shared" si="133"/>
        <v>100</v>
      </c>
    </row>
    <row r="420" spans="1:21" x14ac:dyDescent="0.3">
      <c r="A420" s="7">
        <v>41129</v>
      </c>
      <c r="B420" s="8">
        <v>1408.43</v>
      </c>
      <c r="C420" s="8">
        <v>586.11</v>
      </c>
      <c r="D420" s="8">
        <v>1612.13</v>
      </c>
      <c r="E420" s="8">
        <v>3.42</v>
      </c>
      <c r="F420" s="8">
        <f t="shared" si="120"/>
        <v>77.878352225601333</v>
      </c>
      <c r="G420" s="8">
        <f t="shared" si="120"/>
        <v>78.336006415396952</v>
      </c>
      <c r="H420" s="8">
        <f t="shared" si="134"/>
        <v>91.29484384290852</v>
      </c>
      <c r="I420" s="8">
        <f t="shared" si="135"/>
        <v>84.863523573200979</v>
      </c>
      <c r="J420" s="8">
        <f t="shared" si="128"/>
        <v>-9.9391581532953761E-5</v>
      </c>
      <c r="K420" s="8">
        <f t="shared" si="121"/>
        <v>1.7061934823393457E-5</v>
      </c>
      <c r="L420" s="8">
        <f t="shared" si="122"/>
        <v>-4.3418930653725549E-5</v>
      </c>
      <c r="M420" s="8">
        <f t="shared" si="123"/>
        <v>-5.8139534883720981E-3</v>
      </c>
      <c r="N420" s="8">
        <f t="shared" si="129"/>
        <v>97.686887042405928</v>
      </c>
      <c r="O420" s="8">
        <f t="shared" si="125"/>
        <v>100.42148547931124</v>
      </c>
      <c r="P420" s="8">
        <f t="shared" si="126"/>
        <v>99.816110457556817</v>
      </c>
      <c r="Q420" s="8">
        <f t="shared" si="127"/>
        <v>101.18343195266273</v>
      </c>
      <c r="R420" s="8">
        <f t="shared" si="130"/>
        <v>100.99892434564362</v>
      </c>
      <c r="S420" s="8">
        <f t="shared" si="131"/>
        <v>89.689207179910952</v>
      </c>
      <c r="T420" s="8">
        <f t="shared" si="132"/>
        <v>102.92797538100073</v>
      </c>
      <c r="U420" s="8">
        <f t="shared" si="133"/>
        <v>99.418604651162795</v>
      </c>
    </row>
    <row r="421" spans="1:21" x14ac:dyDescent="0.3">
      <c r="A421" s="7">
        <v>41130</v>
      </c>
      <c r="B421" s="8">
        <v>1412</v>
      </c>
      <c r="C421" s="8">
        <v>584.9</v>
      </c>
      <c r="D421" s="8">
        <v>1617.25</v>
      </c>
      <c r="E421" s="8">
        <v>3.42</v>
      </c>
      <c r="F421" s="8">
        <f t="shared" ref="F421:G468" si="136">(B421/B$163)*100</f>
        <v>78.075753386784626</v>
      </c>
      <c r="G421" s="8">
        <f t="shared" si="136"/>
        <v>78.174284950547985</v>
      </c>
      <c r="H421" s="8">
        <f t="shared" si="134"/>
        <v>91.584789195005243</v>
      </c>
      <c r="I421" s="8">
        <f t="shared" si="135"/>
        <v>84.863523573200979</v>
      </c>
      <c r="J421" s="8">
        <f t="shared" si="128"/>
        <v>2.5347372606376859E-3</v>
      </c>
      <c r="K421" s="8">
        <f t="shared" si="121"/>
        <v>-2.0644588899695216E-3</v>
      </c>
      <c r="L421" s="8">
        <f t="shared" si="122"/>
        <v>3.1759225372642967E-3</v>
      </c>
      <c r="M421" s="8">
        <f t="shared" si="123"/>
        <v>0</v>
      </c>
      <c r="N421" s="8">
        <f t="shared" si="129"/>
        <v>97.934497634868009</v>
      </c>
      <c r="O421" s="8">
        <f t="shared" si="125"/>
        <v>100.21416945086952</v>
      </c>
      <c r="P421" s="8">
        <f t="shared" si="126"/>
        <v>100.13311869234103</v>
      </c>
      <c r="Q421" s="8">
        <f t="shared" si="127"/>
        <v>101.18343195266273</v>
      </c>
      <c r="R421" s="8">
        <f t="shared" si="130"/>
        <v>101.25493008246684</v>
      </c>
      <c r="S421" s="8">
        <f t="shared" si="131"/>
        <v>89.50404749881406</v>
      </c>
      <c r="T421" s="8">
        <f t="shared" si="132"/>
        <v>103.25486665772823</v>
      </c>
      <c r="U421" s="8">
        <f t="shared" si="133"/>
        <v>99.418604651162795</v>
      </c>
    </row>
    <row r="422" spans="1:21" x14ac:dyDescent="0.3">
      <c r="A422" s="7">
        <v>41131</v>
      </c>
      <c r="B422" s="8">
        <v>1400.3</v>
      </c>
      <c r="C422" s="8">
        <v>581.92999999999995</v>
      </c>
      <c r="D422" s="8">
        <v>1620.2</v>
      </c>
      <c r="E422" s="8">
        <v>3.39</v>
      </c>
      <c r="F422" s="8">
        <f t="shared" si="136"/>
        <v>77.42880840475533</v>
      </c>
      <c r="G422" s="8">
        <f t="shared" si="136"/>
        <v>77.777332264100494</v>
      </c>
      <c r="H422" s="8">
        <f t="shared" si="134"/>
        <v>91.751847552170346</v>
      </c>
      <c r="I422" s="8">
        <f t="shared" si="135"/>
        <v>84.119106699751853</v>
      </c>
      <c r="J422" s="8">
        <f t="shared" si="128"/>
        <v>-8.2861189801700045E-3</v>
      </c>
      <c r="K422" s="8">
        <f t="shared" si="121"/>
        <v>-5.077791075397551E-3</v>
      </c>
      <c r="L422" s="8">
        <f t="shared" si="122"/>
        <v>1.8240840933684004E-3</v>
      </c>
      <c r="M422" s="8">
        <f t="shared" si="123"/>
        <v>-8.7719298245613458E-3</v>
      </c>
      <c r="N422" s="8">
        <f t="shared" si="129"/>
        <v>97.123000735202311</v>
      </c>
      <c r="O422" s="8">
        <f t="shared" si="125"/>
        <v>99.705302835603533</v>
      </c>
      <c r="P422" s="8">
        <f t="shared" si="126"/>
        <v>100.31576992136711</v>
      </c>
      <c r="Q422" s="8">
        <f t="shared" si="127"/>
        <v>100.29585798816569</v>
      </c>
      <c r="R422" s="8">
        <f t="shared" si="130"/>
        <v>100.41591968447472</v>
      </c>
      <c r="S422" s="8">
        <f t="shared" si="131"/>
        <v>89.049564645212627</v>
      </c>
      <c r="T422" s="8">
        <f t="shared" si="132"/>
        <v>103.44321221756148</v>
      </c>
      <c r="U422" s="8">
        <f t="shared" si="133"/>
        <v>98.54651162790698</v>
      </c>
    </row>
    <row r="423" spans="1:21" x14ac:dyDescent="0.3">
      <c r="A423" s="7">
        <v>41134</v>
      </c>
      <c r="B423" s="8">
        <v>1386.68</v>
      </c>
      <c r="C423" s="8">
        <v>574.03</v>
      </c>
      <c r="D423" s="8">
        <v>1609.75</v>
      </c>
      <c r="E423" s="8">
        <v>3.35</v>
      </c>
      <c r="F423" s="8">
        <f t="shared" si="136"/>
        <v>76.675698092341733</v>
      </c>
      <c r="G423" s="8">
        <f t="shared" si="136"/>
        <v>76.721464848970854</v>
      </c>
      <c r="H423" s="8">
        <f t="shared" si="134"/>
        <v>91.160064558144811</v>
      </c>
      <c r="I423" s="8">
        <f t="shared" si="135"/>
        <v>83.126550868486348</v>
      </c>
      <c r="J423" s="8">
        <f t="shared" si="128"/>
        <v>-9.7264871813182111E-3</v>
      </c>
      <c r="K423" s="8">
        <f t="shared" si="121"/>
        <v>-1.357551595552726E-2</v>
      </c>
      <c r="L423" s="8">
        <f t="shared" si="122"/>
        <v>-6.4498210097519108E-3</v>
      </c>
      <c r="M423" s="8">
        <f t="shared" si="123"/>
        <v>-1.1799410029498535E-2</v>
      </c>
      <c r="N423" s="8">
        <f t="shared" si="129"/>
        <v>96.178335113540214</v>
      </c>
      <c r="O423" s="8">
        <f t="shared" si="125"/>
        <v>98.351751906108106</v>
      </c>
      <c r="P423" s="8">
        <f t="shared" si="126"/>
        <v>99.668751160918831</v>
      </c>
      <c r="Q423" s="8">
        <f t="shared" si="127"/>
        <v>99.112426035502963</v>
      </c>
      <c r="R423" s="8">
        <f t="shared" si="130"/>
        <v>99.439225528863389</v>
      </c>
      <c r="S423" s="8">
        <f t="shared" si="131"/>
        <v>87.84067085953879</v>
      </c>
      <c r="T423" s="8">
        <f t="shared" si="132"/>
        <v>102.77602201408442</v>
      </c>
      <c r="U423" s="8">
        <f t="shared" si="133"/>
        <v>97.38372093023257</v>
      </c>
    </row>
    <row r="424" spans="1:21" x14ac:dyDescent="0.3">
      <c r="A424" s="7">
        <v>41135</v>
      </c>
      <c r="B424" s="8">
        <v>1396.05</v>
      </c>
      <c r="C424" s="8">
        <v>578</v>
      </c>
      <c r="D424" s="8">
        <v>1599.05</v>
      </c>
      <c r="E424" s="8">
        <v>3.36</v>
      </c>
      <c r="F424" s="8">
        <f t="shared" si="136"/>
        <v>77.193807022394239</v>
      </c>
      <c r="G424" s="8">
        <f t="shared" si="136"/>
        <v>77.25207163859929</v>
      </c>
      <c r="H424" s="8">
        <f t="shared" si="134"/>
        <v>90.554124076223914</v>
      </c>
      <c r="I424" s="8">
        <f t="shared" si="135"/>
        <v>83.374689826302713</v>
      </c>
      <c r="J424" s="8">
        <f t="shared" si="128"/>
        <v>6.7571465658983259E-3</v>
      </c>
      <c r="K424" s="8">
        <f t="shared" si="121"/>
        <v>6.9160148424298861E-3</v>
      </c>
      <c r="L424" s="8">
        <f t="shared" si="122"/>
        <v>-6.6469948749806156E-3</v>
      </c>
      <c r="M424" s="8">
        <f t="shared" si="123"/>
        <v>2.9850746268656079E-3</v>
      </c>
      <c r="N424" s="8">
        <f t="shared" si="129"/>
        <v>96.828226220366489</v>
      </c>
      <c r="O424" s="8">
        <f t="shared" si="125"/>
        <v>99.031954082069745</v>
      </c>
      <c r="P424" s="8">
        <f t="shared" si="126"/>
        <v>99.006253482756492</v>
      </c>
      <c r="Q424" s="8">
        <f t="shared" si="127"/>
        <v>99.408284023668642</v>
      </c>
      <c r="R424" s="8">
        <f t="shared" si="130"/>
        <v>100.11115095016135</v>
      </c>
      <c r="S424" s="8">
        <f t="shared" si="131"/>
        <v>88.448178242972347</v>
      </c>
      <c r="T424" s="8">
        <f t="shared" si="132"/>
        <v>102.09287032248591</v>
      </c>
      <c r="U424" s="8">
        <f t="shared" si="133"/>
        <v>97.674418604651152</v>
      </c>
    </row>
    <row r="425" spans="1:21" x14ac:dyDescent="0.3">
      <c r="A425" s="7">
        <v>41136</v>
      </c>
      <c r="B425" s="8">
        <v>1394.45</v>
      </c>
      <c r="C425" s="8">
        <v>576</v>
      </c>
      <c r="D425" s="8">
        <v>1603.1</v>
      </c>
      <c r="E425" s="8">
        <v>3.35</v>
      </c>
      <c r="F425" s="8">
        <f t="shared" si="136"/>
        <v>77.105335913740674</v>
      </c>
      <c r="G425" s="8">
        <f t="shared" si="136"/>
        <v>76.984763432237372</v>
      </c>
      <c r="H425" s="8">
        <f t="shared" si="134"/>
        <v>90.78347538012855</v>
      </c>
      <c r="I425" s="8">
        <f t="shared" si="135"/>
        <v>83.126550868486348</v>
      </c>
      <c r="J425" s="8">
        <f t="shared" si="128"/>
        <v>-1.1460907560616805E-3</v>
      </c>
      <c r="K425" s="8">
        <f t="shared" si="121"/>
        <v>-3.4602076124567475E-3</v>
      </c>
      <c r="L425" s="8">
        <f t="shared" si="122"/>
        <v>2.5327538225821296E-3</v>
      </c>
      <c r="M425" s="8">
        <f t="shared" si="123"/>
        <v>-2.9761904761904127E-3</v>
      </c>
      <c r="N425" s="8">
        <f>(B425/B$426)*100</f>
        <v>96.717252285369483</v>
      </c>
      <c r="O425" s="8">
        <f t="shared" si="125"/>
        <v>98.689282960678497</v>
      </c>
      <c r="P425" s="8">
        <f t="shared" si="126"/>
        <v>99.257011949724472</v>
      </c>
      <c r="Q425" s="8">
        <f t="shared" si="127"/>
        <v>99.112426035502963</v>
      </c>
      <c r="R425" s="8">
        <f t="shared" si="130"/>
        <v>99.996414485478667</v>
      </c>
      <c r="S425" s="8">
        <f t="shared" si="131"/>
        <v>88.142129183308086</v>
      </c>
      <c r="T425" s="8">
        <f t="shared" si="132"/>
        <v>102.35144643005356</v>
      </c>
      <c r="U425" s="8">
        <f t="shared" si="133"/>
        <v>97.38372093023257</v>
      </c>
    </row>
    <row r="426" spans="1:21" x14ac:dyDescent="0.3">
      <c r="A426" s="7">
        <v>41137</v>
      </c>
      <c r="B426" s="8">
        <v>1441.78</v>
      </c>
      <c r="C426" s="8">
        <v>583.65</v>
      </c>
      <c r="D426" s="8">
        <v>1615.1</v>
      </c>
      <c r="E426" s="8">
        <v>3.38</v>
      </c>
      <c r="F426" s="8">
        <f t="shared" si="136"/>
        <v>79.7224218965994</v>
      </c>
      <c r="G426" s="8">
        <f t="shared" si="136"/>
        <v>78.007217321571758</v>
      </c>
      <c r="H426" s="8">
        <f t="shared" si="134"/>
        <v>91.463034799105245</v>
      </c>
      <c r="I426" s="8">
        <f t="shared" si="135"/>
        <v>83.870967741935473</v>
      </c>
      <c r="J426" s="8">
        <f t="shared" si="128"/>
        <v>3.3941697443436426E-2</v>
      </c>
      <c r="K426" s="8">
        <f t="shared" si="121"/>
        <v>1.328124999999996E-2</v>
      </c>
      <c r="L426" s="8">
        <f t="shared" si="122"/>
        <v>7.4854968498534093E-3</v>
      </c>
      <c r="M426" s="8">
        <f t="shared" si="123"/>
        <v>8.9552238805969565E-3</v>
      </c>
      <c r="N426" s="8">
        <f t="shared" ref="N426:N468" si="137">(B426/B$426)*100</f>
        <v>100</v>
      </c>
      <c r="O426" s="8">
        <f t="shared" si="125"/>
        <v>100</v>
      </c>
      <c r="P426" s="8">
        <f t="shared" si="126"/>
        <v>100</v>
      </c>
      <c r="Q426" s="8">
        <f t="shared" si="127"/>
        <v>100</v>
      </c>
      <c r="R426" s="8">
        <f t="shared" si="130"/>
        <v>103.39046253137325</v>
      </c>
      <c r="S426" s="8">
        <f t="shared" si="131"/>
        <v>89.312766836523892</v>
      </c>
      <c r="T426" s="8">
        <f t="shared" si="132"/>
        <v>103.11759785988366</v>
      </c>
      <c r="U426" s="8">
        <f t="shared" si="133"/>
        <v>98.255813953488371</v>
      </c>
    </row>
    <row r="427" spans="1:21" x14ac:dyDescent="0.3">
      <c r="A427" s="7">
        <v>41138</v>
      </c>
      <c r="B427" s="8">
        <v>1474.25</v>
      </c>
      <c r="C427" s="8">
        <v>608.25</v>
      </c>
      <c r="D427" s="8">
        <v>1616.05</v>
      </c>
      <c r="E427" s="8">
        <v>3.42</v>
      </c>
      <c r="F427" s="8">
        <f t="shared" si="136"/>
        <v>81.517832457837997</v>
      </c>
      <c r="G427" s="8">
        <f t="shared" si="136"/>
        <v>81.295108259823564</v>
      </c>
      <c r="H427" s="8">
        <f t="shared" si="134"/>
        <v>91.516833253107563</v>
      </c>
      <c r="I427" s="8">
        <f t="shared" si="135"/>
        <v>84.863523573200979</v>
      </c>
      <c r="J427" s="8">
        <f t="shared" si="128"/>
        <v>2.2520772933457275E-2</v>
      </c>
      <c r="K427" s="8">
        <f t="shared" si="121"/>
        <v>4.2148547931123145E-2</v>
      </c>
      <c r="L427" s="8">
        <f t="shared" si="122"/>
        <v>5.8819887313481863E-4</v>
      </c>
      <c r="M427" s="8">
        <f t="shared" si="123"/>
        <v>1.1834319526627229E-2</v>
      </c>
      <c r="N427" s="8">
        <f t="shared" si="137"/>
        <v>102.25207729334574</v>
      </c>
      <c r="O427" s="8">
        <f t="shared" si="125"/>
        <v>104.21485479311232</v>
      </c>
      <c r="P427" s="8">
        <f t="shared" si="126"/>
        <v>100.05881988731349</v>
      </c>
      <c r="Q427" s="8">
        <f t="shared" si="127"/>
        <v>101.18343195266273</v>
      </c>
      <c r="R427" s="8">
        <f t="shared" si="130"/>
        <v>105.71889566152744</v>
      </c>
      <c r="S427" s="8">
        <f t="shared" si="131"/>
        <v>93.077170270394333</v>
      </c>
      <c r="T427" s="8">
        <f t="shared" si="132"/>
        <v>103.17825151474523</v>
      </c>
      <c r="U427" s="8">
        <f t="shared" si="133"/>
        <v>99.418604651162795</v>
      </c>
    </row>
    <row r="428" spans="1:21" x14ac:dyDescent="0.3">
      <c r="A428" s="7">
        <v>41141</v>
      </c>
      <c r="B428" s="8">
        <v>1492.15</v>
      </c>
      <c r="C428" s="8">
        <v>607.88</v>
      </c>
      <c r="D428" s="8">
        <v>1620.5</v>
      </c>
      <c r="E428" s="8">
        <v>3.38</v>
      </c>
      <c r="F428" s="8">
        <f t="shared" si="136"/>
        <v>82.507602985899922</v>
      </c>
      <c r="G428" s="8">
        <f t="shared" si="136"/>
        <v>81.245656241646614</v>
      </c>
      <c r="H428" s="8">
        <f t="shared" si="134"/>
        <v>91.768836537644759</v>
      </c>
      <c r="I428" s="8">
        <f t="shared" si="135"/>
        <v>83.870967741935473</v>
      </c>
      <c r="J428" s="8">
        <f t="shared" si="128"/>
        <v>1.214176700016964E-2</v>
      </c>
      <c r="K428" s="8">
        <f t="shared" si="121"/>
        <v>-6.0830250719277358E-4</v>
      </c>
      <c r="L428" s="8">
        <f t="shared" si="122"/>
        <v>2.7536276724111539E-3</v>
      </c>
      <c r="M428" s="8">
        <f t="shared" si="123"/>
        <v>-1.169590643274855E-2</v>
      </c>
      <c r="N428" s="8">
        <f t="shared" si="137"/>
        <v>103.49359819112487</v>
      </c>
      <c r="O428" s="8">
        <f t="shared" si="125"/>
        <v>104.15146063565493</v>
      </c>
      <c r="P428" s="8">
        <f t="shared" si="126"/>
        <v>100.33434462262399</v>
      </c>
      <c r="Q428" s="8">
        <f t="shared" si="127"/>
        <v>100</v>
      </c>
      <c r="R428" s="8">
        <f t="shared" si="130"/>
        <v>107.00250986016493</v>
      </c>
      <c r="S428" s="8">
        <f t="shared" si="131"/>
        <v>93.020551194356443</v>
      </c>
      <c r="T428" s="8">
        <f t="shared" si="132"/>
        <v>103.46236600330722</v>
      </c>
      <c r="U428" s="8">
        <f t="shared" si="133"/>
        <v>98.255813953488371</v>
      </c>
    </row>
    <row r="429" spans="1:21" x14ac:dyDescent="0.3">
      <c r="A429" s="7">
        <v>41142</v>
      </c>
      <c r="B429" s="8">
        <v>1508.97</v>
      </c>
      <c r="C429" s="8">
        <v>624.25</v>
      </c>
      <c r="D429" s="8">
        <v>1637.8</v>
      </c>
      <c r="E429" s="8">
        <v>3.45</v>
      </c>
      <c r="F429" s="8">
        <f t="shared" si="136"/>
        <v>83.437655515620676</v>
      </c>
      <c r="G429" s="8">
        <f t="shared" si="136"/>
        <v>83.433573910719048</v>
      </c>
      <c r="H429" s="8">
        <f t="shared" si="134"/>
        <v>92.748534700002836</v>
      </c>
      <c r="I429" s="8">
        <f t="shared" si="135"/>
        <v>85.607940446650119</v>
      </c>
      <c r="J429" s="8">
        <f t="shared" si="128"/>
        <v>1.1272325168381151E-2</v>
      </c>
      <c r="K429" s="8">
        <f t="shared" si="121"/>
        <v>2.6929657169178136E-2</v>
      </c>
      <c r="L429" s="8">
        <f t="shared" si="122"/>
        <v>1.0675717371181706E-2</v>
      </c>
      <c r="M429" s="8">
        <f t="shared" si="123"/>
        <v>2.0710059171597718E-2</v>
      </c>
      <c r="N429" s="8">
        <f t="shared" si="137"/>
        <v>104.66021168278101</v>
      </c>
      <c r="O429" s="8">
        <f t="shared" si="125"/>
        <v>106.95622376424228</v>
      </c>
      <c r="P429" s="8">
        <f t="shared" si="126"/>
        <v>101.40548572843787</v>
      </c>
      <c r="Q429" s="8">
        <f t="shared" si="127"/>
        <v>102.07100591715977</v>
      </c>
      <c r="R429" s="8">
        <f t="shared" si="130"/>
        <v>108.20867694514162</v>
      </c>
      <c r="S429" s="8">
        <f t="shared" si="131"/>
        <v>95.525562747708463</v>
      </c>
      <c r="T429" s="8">
        <f t="shared" si="132"/>
        <v>104.5669009813123</v>
      </c>
      <c r="U429" s="8">
        <f t="shared" si="133"/>
        <v>100.29069767441861</v>
      </c>
    </row>
    <row r="430" spans="1:21" x14ac:dyDescent="0.3">
      <c r="A430" s="7">
        <v>41143</v>
      </c>
      <c r="B430" s="8">
        <v>1536</v>
      </c>
      <c r="C430" s="8">
        <v>631.75</v>
      </c>
      <c r="D430" s="8">
        <v>1654.65</v>
      </c>
      <c r="E430" s="8">
        <v>3.45</v>
      </c>
      <c r="F430" s="8">
        <f t="shared" si="136"/>
        <v>84.932264307437094</v>
      </c>
      <c r="G430" s="8">
        <f t="shared" si="136"/>
        <v>84.43597968457631</v>
      </c>
      <c r="H430" s="8">
        <f t="shared" si="134"/>
        <v>93.702749384149286</v>
      </c>
      <c r="I430" s="8">
        <f t="shared" si="135"/>
        <v>85.607940446650119</v>
      </c>
      <c r="J430" s="8">
        <f t="shared" si="128"/>
        <v>1.7912880971788687E-2</v>
      </c>
      <c r="K430" s="8">
        <f t="shared" si="121"/>
        <v>1.2014417300760914E-2</v>
      </c>
      <c r="L430" s="8">
        <f t="shared" si="122"/>
        <v>1.0288191476370825E-2</v>
      </c>
      <c r="M430" s="8">
        <f t="shared" si="123"/>
        <v>0</v>
      </c>
      <c r="N430" s="8">
        <f t="shared" si="137"/>
        <v>106.53497759713689</v>
      </c>
      <c r="O430" s="8">
        <f t="shared" si="125"/>
        <v>108.24124046945944</v>
      </c>
      <c r="P430" s="8">
        <f t="shared" si="126"/>
        <v>102.44876478236642</v>
      </c>
      <c r="Q430" s="8">
        <f t="shared" si="127"/>
        <v>102.07100591715977</v>
      </c>
      <c r="R430" s="8">
        <f t="shared" si="130"/>
        <v>110.14700609537469</v>
      </c>
      <c r="S430" s="8">
        <f t="shared" si="131"/>
        <v>96.673246721449445</v>
      </c>
      <c r="T430" s="8">
        <f t="shared" si="132"/>
        <v>105.64270528069875</v>
      </c>
      <c r="U430" s="8">
        <f t="shared" si="133"/>
        <v>100.29069767441861</v>
      </c>
    </row>
    <row r="431" spans="1:21" x14ac:dyDescent="0.3">
      <c r="A431" s="7">
        <v>41144</v>
      </c>
      <c r="B431" s="8">
        <v>1541.95</v>
      </c>
      <c r="C431" s="8">
        <v>654.75</v>
      </c>
      <c r="D431" s="8">
        <v>1670.6</v>
      </c>
      <c r="E431" s="8">
        <v>3.48</v>
      </c>
      <c r="F431" s="8">
        <f t="shared" si="136"/>
        <v>85.261266242742607</v>
      </c>
      <c r="G431" s="8">
        <f t="shared" si="136"/>
        <v>87.510024057738562</v>
      </c>
      <c r="H431" s="8">
        <f t="shared" si="134"/>
        <v>94.605997111872469</v>
      </c>
      <c r="I431" s="8">
        <f t="shared" si="135"/>
        <v>86.352357320099244</v>
      </c>
      <c r="J431" s="8">
        <f t="shared" si="128"/>
        <v>3.8736979166666963E-3</v>
      </c>
      <c r="K431" s="8">
        <f t="shared" ref="K431:K468" si="138">(C431-C430)/C430</f>
        <v>3.6406806489908981E-2</v>
      </c>
      <c r="L431" s="8">
        <f t="shared" ref="L431:L468" si="139">(D431-D430)/D430</f>
        <v>9.6395008007734671E-3</v>
      </c>
      <c r="M431" s="8">
        <f t="shared" ref="M431:M468" si="140">(E431-E430)/E430</f>
        <v>8.6956521739129863E-3</v>
      </c>
      <c r="N431" s="8">
        <f t="shared" si="137"/>
        <v>106.94766191790703</v>
      </c>
      <c r="O431" s="8">
        <f t="shared" si="125"/>
        <v>112.18195836545874</v>
      </c>
      <c r="P431" s="8">
        <f t="shared" si="126"/>
        <v>103.4363197325243</v>
      </c>
      <c r="Q431" s="8">
        <f t="shared" si="127"/>
        <v>102.9585798816568</v>
      </c>
      <c r="R431" s="8">
        <f t="shared" si="130"/>
        <v>110.57368232341341</v>
      </c>
      <c r="S431" s="8">
        <f t="shared" si="131"/>
        <v>100.19281090758849</v>
      </c>
      <c r="T431" s="8">
        <f t="shared" si="132"/>
        <v>106.6610482228479</v>
      </c>
      <c r="U431" s="8">
        <f t="shared" si="133"/>
        <v>101.16279069767442</v>
      </c>
    </row>
    <row r="432" spans="1:21" x14ac:dyDescent="0.3">
      <c r="A432" s="7">
        <v>41145</v>
      </c>
      <c r="B432" s="8">
        <v>1549.45</v>
      </c>
      <c r="C432" s="8">
        <v>652.54999999999995</v>
      </c>
      <c r="D432" s="8">
        <v>1670.55</v>
      </c>
      <c r="E432" s="8">
        <v>3.46</v>
      </c>
      <c r="F432" s="8">
        <f t="shared" si="136"/>
        <v>85.67597456455627</v>
      </c>
      <c r="G432" s="8">
        <f t="shared" si="136"/>
        <v>87.215985030740427</v>
      </c>
      <c r="H432" s="8">
        <f t="shared" si="134"/>
        <v>94.603165614293403</v>
      </c>
      <c r="I432" s="8">
        <f t="shared" si="135"/>
        <v>85.856079404466485</v>
      </c>
      <c r="J432" s="8">
        <f t="shared" si="128"/>
        <v>4.8639709458802166E-3</v>
      </c>
      <c r="K432" s="8">
        <f t="shared" si="138"/>
        <v>-3.3600610920199244E-3</v>
      </c>
      <c r="L432" s="8">
        <f t="shared" si="139"/>
        <v>-2.9929366694573524E-5</v>
      </c>
      <c r="M432" s="8">
        <f t="shared" si="140"/>
        <v>-5.7471264367816143E-3</v>
      </c>
      <c r="N432" s="8">
        <f t="shared" si="137"/>
        <v>107.46785223820557</v>
      </c>
      <c r="O432" s="8">
        <f t="shared" si="125"/>
        <v>111.80502013192837</v>
      </c>
      <c r="P432" s="8">
        <f t="shared" si="126"/>
        <v>103.43322394898149</v>
      </c>
      <c r="Q432" s="8">
        <f t="shared" si="127"/>
        <v>102.36686390532546</v>
      </c>
      <c r="R432" s="8">
        <f t="shared" si="130"/>
        <v>111.11150950161348</v>
      </c>
      <c r="S432" s="8">
        <f t="shared" si="131"/>
        <v>99.856156941957792</v>
      </c>
      <c r="T432" s="8">
        <f t="shared" si="132"/>
        <v>106.65785592522361</v>
      </c>
      <c r="U432" s="8">
        <f t="shared" si="133"/>
        <v>100.58139534883721</v>
      </c>
    </row>
    <row r="433" spans="1:21" x14ac:dyDescent="0.3">
      <c r="A433" s="7">
        <v>41148</v>
      </c>
      <c r="B433" s="8">
        <v>1543.98</v>
      </c>
      <c r="C433" s="8">
        <v>650.5</v>
      </c>
      <c r="D433" s="8">
        <v>1664.1</v>
      </c>
      <c r="E433" s="8">
        <v>3.46</v>
      </c>
      <c r="F433" s="8">
        <f t="shared" si="136"/>
        <v>85.373513961846839</v>
      </c>
      <c r="G433" s="8">
        <f t="shared" si="136"/>
        <v>86.941994119219459</v>
      </c>
      <c r="H433" s="8">
        <f t="shared" si="134"/>
        <v>94.237902426593422</v>
      </c>
      <c r="I433" s="8">
        <f t="shared" si="135"/>
        <v>85.856079404466485</v>
      </c>
      <c r="J433" s="8">
        <f t="shared" si="128"/>
        <v>-3.5302849398173722E-3</v>
      </c>
      <c r="K433" s="8">
        <f t="shared" si="138"/>
        <v>-3.1415217224733043E-3</v>
      </c>
      <c r="L433" s="8">
        <f t="shared" si="139"/>
        <v>-3.8610038610038884E-3</v>
      </c>
      <c r="M433" s="8">
        <f t="shared" si="140"/>
        <v>0</v>
      </c>
      <c r="N433" s="8">
        <f t="shared" si="137"/>
        <v>107.08846009793449</v>
      </c>
      <c r="O433" s="8">
        <f t="shared" si="125"/>
        <v>111.45378223250235</v>
      </c>
      <c r="P433" s="8">
        <f t="shared" si="126"/>
        <v>103.03386787195838</v>
      </c>
      <c r="Q433" s="8">
        <f t="shared" si="127"/>
        <v>102.36686390532546</v>
      </c>
      <c r="R433" s="8">
        <f t="shared" si="130"/>
        <v>110.71925421297956</v>
      </c>
      <c r="S433" s="8">
        <f t="shared" si="131"/>
        <v>99.542456655801928</v>
      </c>
      <c r="T433" s="8">
        <f t="shared" si="132"/>
        <v>106.24604953168992</v>
      </c>
      <c r="U433" s="8">
        <f t="shared" si="133"/>
        <v>100.58139534883721</v>
      </c>
    </row>
    <row r="434" spans="1:21" x14ac:dyDescent="0.3">
      <c r="A434" s="7">
        <v>41149</v>
      </c>
      <c r="B434" s="8">
        <v>1518</v>
      </c>
      <c r="C434" s="8">
        <v>639.1</v>
      </c>
      <c r="D434" s="8">
        <v>1666.9</v>
      </c>
      <c r="E434" s="8">
        <v>3.44</v>
      </c>
      <c r="F434" s="8">
        <f t="shared" si="136"/>
        <v>83.936964335084312</v>
      </c>
      <c r="G434" s="8">
        <f t="shared" si="136"/>
        <v>85.418337342956434</v>
      </c>
      <c r="H434" s="8">
        <f t="shared" si="134"/>
        <v>94.396466291021326</v>
      </c>
      <c r="I434" s="8">
        <f t="shared" si="135"/>
        <v>85.359801488833739</v>
      </c>
      <c r="J434" s="8">
        <f t="shared" si="128"/>
        <v>-1.6826642832161051E-2</v>
      </c>
      <c r="K434" s="8">
        <f t="shared" si="138"/>
        <v>-1.7524980784012264E-2</v>
      </c>
      <c r="L434" s="8">
        <f t="shared" si="139"/>
        <v>1.6825911904333765E-3</v>
      </c>
      <c r="M434" s="8">
        <f t="shared" si="140"/>
        <v>-5.7803468208092535E-3</v>
      </c>
      <c r="N434" s="8">
        <f t="shared" si="137"/>
        <v>105.28652082842042</v>
      </c>
      <c r="O434" s="8">
        <f t="shared" si="125"/>
        <v>109.50055684057227</v>
      </c>
      <c r="P434" s="8">
        <f t="shared" si="126"/>
        <v>103.20723175035602</v>
      </c>
      <c r="Q434" s="8">
        <f t="shared" si="127"/>
        <v>101.77514792899409</v>
      </c>
      <c r="R434" s="8">
        <f t="shared" si="130"/>
        <v>108.8562208676945</v>
      </c>
      <c r="S434" s="8">
        <f t="shared" si="131"/>
        <v>97.797977015715617</v>
      </c>
      <c r="T434" s="8">
        <f t="shared" si="132"/>
        <v>106.4248181986503</v>
      </c>
      <c r="U434" s="8">
        <f t="shared" si="133"/>
        <v>100</v>
      </c>
    </row>
    <row r="435" spans="1:21" x14ac:dyDescent="0.3">
      <c r="A435" s="7">
        <v>41150</v>
      </c>
      <c r="B435" s="8">
        <v>1516.55</v>
      </c>
      <c r="C435" s="8">
        <v>631.75</v>
      </c>
      <c r="D435" s="8">
        <v>1656.5</v>
      </c>
      <c r="E435" s="8">
        <v>3.43</v>
      </c>
      <c r="F435" s="8">
        <f t="shared" si="136"/>
        <v>83.85678739286702</v>
      </c>
      <c r="G435" s="8">
        <f t="shared" si="136"/>
        <v>84.43597968457631</v>
      </c>
      <c r="H435" s="8">
        <f t="shared" si="134"/>
        <v>93.807514794574857</v>
      </c>
      <c r="I435" s="8">
        <f t="shared" si="135"/>
        <v>85.111662531017373</v>
      </c>
      <c r="J435" s="8">
        <f t="shared" si="128"/>
        <v>-9.5520421607381127E-4</v>
      </c>
      <c r="K435" s="8">
        <f t="shared" si="138"/>
        <v>-1.1500547645125994E-2</v>
      </c>
      <c r="L435" s="8">
        <f t="shared" si="139"/>
        <v>-6.2391265222869344E-3</v>
      </c>
      <c r="M435" s="8">
        <f t="shared" si="140"/>
        <v>-2.9069767441859845E-3</v>
      </c>
      <c r="N435" s="8">
        <f t="shared" si="137"/>
        <v>105.18595069982936</v>
      </c>
      <c r="O435" s="8">
        <f t="shared" si="125"/>
        <v>108.24124046945944</v>
      </c>
      <c r="P435" s="8">
        <f t="shared" si="126"/>
        <v>102.56330877345057</v>
      </c>
      <c r="Q435" s="8">
        <f t="shared" si="127"/>
        <v>101.47928994082842</v>
      </c>
      <c r="R435" s="8">
        <f t="shared" si="130"/>
        <v>108.75224094657582</v>
      </c>
      <c r="S435" s="8">
        <f t="shared" si="131"/>
        <v>96.673246721449445</v>
      </c>
      <c r="T435" s="8">
        <f t="shared" si="132"/>
        <v>105.76082029279755</v>
      </c>
      <c r="U435" s="8">
        <f t="shared" si="133"/>
        <v>99.709302325581405</v>
      </c>
    </row>
    <row r="436" spans="1:21" x14ac:dyDescent="0.3">
      <c r="A436" s="7">
        <v>41151</v>
      </c>
      <c r="B436" s="8">
        <v>1507.65</v>
      </c>
      <c r="C436" s="8">
        <v>618.5</v>
      </c>
      <c r="D436" s="8">
        <v>1655.6</v>
      </c>
      <c r="E436" s="8">
        <v>3.43</v>
      </c>
      <c r="F436" s="8">
        <f t="shared" si="136"/>
        <v>83.364666850981479</v>
      </c>
      <c r="G436" s="8">
        <f t="shared" si="136"/>
        <v>82.665062817428492</v>
      </c>
      <c r="H436" s="8">
        <f t="shared" si="134"/>
        <v>93.75654783815159</v>
      </c>
      <c r="I436" s="8">
        <f t="shared" si="135"/>
        <v>85.111662531017373</v>
      </c>
      <c r="J436" s="8">
        <f t="shared" si="128"/>
        <v>-5.8685832976162105E-3</v>
      </c>
      <c r="K436" s="8">
        <f t="shared" si="138"/>
        <v>-2.0973486347447567E-2</v>
      </c>
      <c r="L436" s="8">
        <f t="shared" si="139"/>
        <v>-5.4331421672205917E-4</v>
      </c>
      <c r="M436" s="8">
        <f t="shared" si="140"/>
        <v>0</v>
      </c>
      <c r="N436" s="8">
        <f t="shared" si="137"/>
        <v>104.56865818640848</v>
      </c>
      <c r="O436" s="8">
        <f t="shared" si="125"/>
        <v>105.97104429024245</v>
      </c>
      <c r="P436" s="8">
        <f t="shared" si="126"/>
        <v>102.50758466967989</v>
      </c>
      <c r="Q436" s="8">
        <f t="shared" si="127"/>
        <v>101.47928994082842</v>
      </c>
      <c r="R436" s="8">
        <f t="shared" si="130"/>
        <v>108.11401936177842</v>
      </c>
      <c r="S436" s="8">
        <f t="shared" si="131"/>
        <v>94.645671701173697</v>
      </c>
      <c r="T436" s="8">
        <f t="shared" si="132"/>
        <v>105.70335893556026</v>
      </c>
      <c r="U436" s="8">
        <f t="shared" si="133"/>
        <v>99.709302325581405</v>
      </c>
    </row>
    <row r="437" spans="1:21" x14ac:dyDescent="0.3">
      <c r="A437" s="7">
        <v>41152</v>
      </c>
      <c r="B437" s="8">
        <v>1540</v>
      </c>
      <c r="C437" s="8">
        <v>629.75</v>
      </c>
      <c r="D437" s="8">
        <v>1692.01</v>
      </c>
      <c r="E437" s="8">
        <v>3.45</v>
      </c>
      <c r="F437" s="8">
        <f t="shared" si="136"/>
        <v>85.153442079071056</v>
      </c>
      <c r="G437" s="8">
        <f t="shared" si="136"/>
        <v>84.168671478214378</v>
      </c>
      <c r="H437" s="8">
        <f t="shared" si="134"/>
        <v>95.818444375230058</v>
      </c>
      <c r="I437" s="8">
        <f t="shared" si="135"/>
        <v>85.607940446650119</v>
      </c>
      <c r="J437" s="8">
        <f t="shared" si="128"/>
        <v>2.1457234769342956E-2</v>
      </c>
      <c r="K437" s="8">
        <f t="shared" si="138"/>
        <v>1.818916734033953E-2</v>
      </c>
      <c r="L437" s="8">
        <f t="shared" si="139"/>
        <v>2.1992027059676299E-2</v>
      </c>
      <c r="M437" s="8">
        <f t="shared" si="140"/>
        <v>5.8309037900874687E-3</v>
      </c>
      <c r="N437" s="8">
        <f t="shared" si="137"/>
        <v>106.81241243462942</v>
      </c>
      <c r="O437" s="8">
        <f t="shared" si="125"/>
        <v>107.89856934806818</v>
      </c>
      <c r="P437" s="8">
        <f t="shared" si="126"/>
        <v>104.76193424555755</v>
      </c>
      <c r="Q437" s="8">
        <f t="shared" si="127"/>
        <v>102.07100591715977</v>
      </c>
      <c r="R437" s="8">
        <f t="shared" si="130"/>
        <v>110.43384725708138</v>
      </c>
      <c r="S437" s="8">
        <f t="shared" si="131"/>
        <v>96.367197661785184</v>
      </c>
      <c r="T437" s="8">
        <f t="shared" si="132"/>
        <v>108.0279900655698</v>
      </c>
      <c r="U437" s="8">
        <f t="shared" si="133"/>
        <v>100.29069767441861</v>
      </c>
    </row>
    <row r="438" spans="1:21" x14ac:dyDescent="0.3">
      <c r="A438" s="7">
        <v>41155</v>
      </c>
      <c r="B438" s="8">
        <v>1551.55</v>
      </c>
      <c r="C438" s="8">
        <v>631.38</v>
      </c>
      <c r="D438" s="8">
        <v>1692.5</v>
      </c>
      <c r="E438" s="8">
        <v>3.48</v>
      </c>
      <c r="F438" s="8">
        <f t="shared" si="136"/>
        <v>85.79209289466408</v>
      </c>
      <c r="G438" s="8">
        <f t="shared" si="136"/>
        <v>84.38652766639936</v>
      </c>
      <c r="H438" s="8">
        <f t="shared" si="134"/>
        <v>95.84619305150494</v>
      </c>
      <c r="I438" s="8">
        <f t="shared" si="135"/>
        <v>86.352357320099244</v>
      </c>
      <c r="J438" s="8">
        <f t="shared" si="128"/>
        <v>7.4999999999999702E-3</v>
      </c>
      <c r="K438" s="8">
        <f t="shared" si="138"/>
        <v>2.5883287018658124E-3</v>
      </c>
      <c r="L438" s="8">
        <f t="shared" si="139"/>
        <v>2.8959639718441918E-4</v>
      </c>
      <c r="M438" s="8">
        <f t="shared" si="140"/>
        <v>8.6956521739129863E-3</v>
      </c>
      <c r="N438" s="8">
        <f t="shared" si="137"/>
        <v>107.61350552788913</v>
      </c>
      <c r="O438" s="8">
        <f t="shared" si="125"/>
        <v>108.17784631200207</v>
      </c>
      <c r="P438" s="8">
        <f t="shared" si="126"/>
        <v>104.79227292427713</v>
      </c>
      <c r="Q438" s="8">
        <f t="shared" si="127"/>
        <v>102.9585798816568</v>
      </c>
      <c r="R438" s="8">
        <f t="shared" si="130"/>
        <v>111.26210111150949</v>
      </c>
      <c r="S438" s="8">
        <f t="shared" si="131"/>
        <v>96.616627645411555</v>
      </c>
      <c r="T438" s="8">
        <f t="shared" si="132"/>
        <v>108.05927458228786</v>
      </c>
      <c r="U438" s="8">
        <f t="shared" si="133"/>
        <v>101.16279069767442</v>
      </c>
    </row>
    <row r="439" spans="1:21" x14ac:dyDescent="0.3">
      <c r="A439" s="7">
        <v>41156</v>
      </c>
      <c r="B439" s="8">
        <v>1569.45</v>
      </c>
      <c r="C439" s="8">
        <v>640.75</v>
      </c>
      <c r="D439" s="8">
        <v>1695.75</v>
      </c>
      <c r="E439" s="8">
        <v>3.46</v>
      </c>
      <c r="F439" s="8">
        <f t="shared" si="136"/>
        <v>86.781863422726019</v>
      </c>
      <c r="G439" s="8">
        <f t="shared" si="136"/>
        <v>85.638866613205025</v>
      </c>
      <c r="H439" s="8">
        <f t="shared" si="134"/>
        <v>96.030240394144471</v>
      </c>
      <c r="I439" s="8">
        <f t="shared" si="135"/>
        <v>85.856079404466485</v>
      </c>
      <c r="J439" s="8">
        <f t="shared" si="128"/>
        <v>1.1536850246527725E-2</v>
      </c>
      <c r="K439" s="8">
        <f t="shared" si="138"/>
        <v>1.4840508093382757E-2</v>
      </c>
      <c r="L439" s="8">
        <f t="shared" si="139"/>
        <v>1.9202363367799113E-3</v>
      </c>
      <c r="M439" s="8">
        <f t="shared" si="140"/>
        <v>-5.7471264367816143E-3</v>
      </c>
      <c r="N439" s="8">
        <f t="shared" si="137"/>
        <v>108.85502642566827</v>
      </c>
      <c r="O439" s="8">
        <f t="shared" si="125"/>
        <v>109.78326051572004</v>
      </c>
      <c r="P439" s="8">
        <f t="shared" si="126"/>
        <v>104.99349885456009</v>
      </c>
      <c r="Q439" s="8">
        <f t="shared" si="127"/>
        <v>102.36686390532546</v>
      </c>
      <c r="R439" s="8">
        <f t="shared" si="130"/>
        <v>112.54571531014702</v>
      </c>
      <c r="S439" s="8">
        <f t="shared" si="131"/>
        <v>98.050467489938626</v>
      </c>
      <c r="T439" s="8">
        <f t="shared" si="132"/>
        <v>108.26677392786685</v>
      </c>
      <c r="U439" s="8">
        <f t="shared" si="133"/>
        <v>100.58139534883721</v>
      </c>
    </row>
    <row r="440" spans="1:21" x14ac:dyDescent="0.3">
      <c r="A440" s="7">
        <v>41157</v>
      </c>
      <c r="B440" s="8">
        <v>1571.35</v>
      </c>
      <c r="C440" s="8">
        <v>644.78</v>
      </c>
      <c r="D440" s="8">
        <v>1693</v>
      </c>
      <c r="E440" s="8">
        <v>3.51</v>
      </c>
      <c r="F440" s="8">
        <f t="shared" si="136"/>
        <v>86.886922864252142</v>
      </c>
      <c r="G440" s="8">
        <f t="shared" si="136"/>
        <v>86.177492649024316</v>
      </c>
      <c r="H440" s="8">
        <f t="shared" si="134"/>
        <v>95.874508027295647</v>
      </c>
      <c r="I440" s="8">
        <f t="shared" si="135"/>
        <v>87.09677419354837</v>
      </c>
      <c r="J440" s="8">
        <f t="shared" si="128"/>
        <v>1.2106151836629797E-3</v>
      </c>
      <c r="K440" s="8">
        <f t="shared" si="138"/>
        <v>6.2895044869293367E-3</v>
      </c>
      <c r="L440" s="8">
        <f t="shared" si="139"/>
        <v>-1.6217013121037889E-3</v>
      </c>
      <c r="M440" s="8">
        <f t="shared" si="140"/>
        <v>1.4450867052023071E-2</v>
      </c>
      <c r="N440" s="8">
        <f t="shared" si="137"/>
        <v>108.98680797347721</v>
      </c>
      <c r="O440" s="8">
        <f t="shared" si="125"/>
        <v>110.47374282532338</v>
      </c>
      <c r="P440" s="8">
        <f t="shared" si="126"/>
        <v>104.82323075970528</v>
      </c>
      <c r="Q440" s="8">
        <f t="shared" si="127"/>
        <v>103.84615384615384</v>
      </c>
      <c r="R440" s="8">
        <f t="shared" si="130"/>
        <v>112.6819648619577</v>
      </c>
      <c r="S440" s="8">
        <f t="shared" si="131"/>
        <v>98.667156345162127</v>
      </c>
      <c r="T440" s="8">
        <f t="shared" si="132"/>
        <v>108.09119755853078</v>
      </c>
      <c r="U440" s="8">
        <f t="shared" si="133"/>
        <v>102.03488372093024</v>
      </c>
    </row>
    <row r="441" spans="1:21" x14ac:dyDescent="0.3">
      <c r="A441" s="7">
        <v>41158</v>
      </c>
      <c r="B441" s="8">
        <v>1583.1</v>
      </c>
      <c r="C441" s="8">
        <v>646.1</v>
      </c>
      <c r="D441" s="8">
        <v>1700.28</v>
      </c>
      <c r="E441" s="8">
        <v>3.49</v>
      </c>
      <c r="F441" s="8">
        <f t="shared" si="136"/>
        <v>87.536632568426867</v>
      </c>
      <c r="G441" s="8">
        <f t="shared" si="136"/>
        <v>86.353916065223203</v>
      </c>
      <c r="H441" s="8">
        <f t="shared" si="134"/>
        <v>96.286774074808164</v>
      </c>
      <c r="I441" s="8">
        <f t="shared" si="135"/>
        <v>86.600496277915624</v>
      </c>
      <c r="J441" s="8">
        <f t="shared" si="128"/>
        <v>7.4776466096032074E-3</v>
      </c>
      <c r="K441" s="8">
        <f t="shared" si="138"/>
        <v>2.0472099010515991E-3</v>
      </c>
      <c r="L441" s="8">
        <f t="shared" si="139"/>
        <v>4.3000590667454062E-3</v>
      </c>
      <c r="M441" s="8">
        <f t="shared" si="140"/>
        <v>-5.6980056980055769E-3</v>
      </c>
      <c r="N441" s="8">
        <f t="shared" si="137"/>
        <v>109.80177280861156</v>
      </c>
      <c r="O441" s="8">
        <f t="shared" si="125"/>
        <v>110.69990576544161</v>
      </c>
      <c r="P441" s="8">
        <f t="shared" si="126"/>
        <v>105.2739768435391</v>
      </c>
      <c r="Q441" s="8">
        <f t="shared" si="127"/>
        <v>103.2544378698225</v>
      </c>
      <c r="R441" s="8">
        <f t="shared" si="130"/>
        <v>113.52456077447113</v>
      </c>
      <c r="S441" s="8">
        <f t="shared" si="131"/>
        <v>98.869148724540551</v>
      </c>
      <c r="T441" s="8">
        <f t="shared" si="132"/>
        <v>108.55599609262771</v>
      </c>
      <c r="U441" s="8">
        <f t="shared" si="133"/>
        <v>101.45348837209302</v>
      </c>
    </row>
    <row r="442" spans="1:21" x14ac:dyDescent="0.3">
      <c r="A442" s="7">
        <v>41159</v>
      </c>
      <c r="B442" s="8">
        <v>1591.35</v>
      </c>
      <c r="C442" s="8">
        <v>653.54999999999995</v>
      </c>
      <c r="D442" s="8">
        <v>1735.65</v>
      </c>
      <c r="E442" s="8">
        <v>3.61</v>
      </c>
      <c r="F442" s="8">
        <f t="shared" si="136"/>
        <v>87.992811722421891</v>
      </c>
      <c r="G442" s="8">
        <f t="shared" si="136"/>
        <v>87.3496391339214</v>
      </c>
      <c r="H442" s="8">
        <f t="shared" si="134"/>
        <v>98.289775462241991</v>
      </c>
      <c r="I442" s="8">
        <f t="shared" si="135"/>
        <v>89.578163771712155</v>
      </c>
      <c r="J442" s="8">
        <f t="shared" si="128"/>
        <v>5.2112942960015167E-3</v>
      </c>
      <c r="K442" s="8">
        <f t="shared" si="138"/>
        <v>1.1530722798328326E-2</v>
      </c>
      <c r="L442" s="8">
        <f t="shared" si="139"/>
        <v>2.0802456066059776E-2</v>
      </c>
      <c r="M442" s="8">
        <f t="shared" si="140"/>
        <v>3.4383954154727697E-2</v>
      </c>
      <c r="N442" s="8">
        <f t="shared" si="137"/>
        <v>110.37398216093995</v>
      </c>
      <c r="O442" s="8">
        <f t="shared" si="125"/>
        <v>111.97635569262401</v>
      </c>
      <c r="P442" s="8">
        <f t="shared" si="126"/>
        <v>107.46393412172621</v>
      </c>
      <c r="Q442" s="8">
        <f t="shared" si="127"/>
        <v>106.80473372781066</v>
      </c>
      <c r="R442" s="8">
        <f t="shared" si="130"/>
        <v>114.1161706704912</v>
      </c>
      <c r="S442" s="8">
        <f t="shared" si="131"/>
        <v>100.00918147178992</v>
      </c>
      <c r="T442" s="8">
        <f t="shared" si="132"/>
        <v>110.81422743205196</v>
      </c>
      <c r="U442" s="8">
        <f t="shared" si="133"/>
        <v>104.94186046511629</v>
      </c>
    </row>
    <row r="443" spans="1:21" x14ac:dyDescent="0.3">
      <c r="A443" s="7">
        <v>41162</v>
      </c>
      <c r="B443" s="8">
        <v>1592.95</v>
      </c>
      <c r="C443" s="8">
        <v>667.85</v>
      </c>
      <c r="D443" s="8">
        <v>1726.25</v>
      </c>
      <c r="E443" s="8">
        <v>3.65</v>
      </c>
      <c r="F443" s="8">
        <f t="shared" si="136"/>
        <v>88.081282831075484</v>
      </c>
      <c r="G443" s="8">
        <f t="shared" si="136"/>
        <v>89.260892809409242</v>
      </c>
      <c r="H443" s="8">
        <f t="shared" si="134"/>
        <v>97.757453917376907</v>
      </c>
      <c r="I443" s="8">
        <f t="shared" si="135"/>
        <v>90.570719602977661</v>
      </c>
      <c r="J443" s="8">
        <f t="shared" si="128"/>
        <v>1.0054356364094237E-3</v>
      </c>
      <c r="K443" s="8">
        <f t="shared" si="138"/>
        <v>2.1880498814168876E-2</v>
      </c>
      <c r="L443" s="8">
        <f t="shared" si="139"/>
        <v>-5.4158384466914938E-3</v>
      </c>
      <c r="M443" s="8">
        <f t="shared" si="140"/>
        <v>1.108033240997231E-2</v>
      </c>
      <c r="N443" s="8">
        <f t="shared" si="137"/>
        <v>110.48495609593698</v>
      </c>
      <c r="O443" s="8">
        <f t="shared" si="125"/>
        <v>114.42645421057141</v>
      </c>
      <c r="P443" s="8">
        <f t="shared" si="126"/>
        <v>106.88192681567705</v>
      </c>
      <c r="Q443" s="8">
        <f t="shared" si="127"/>
        <v>107.98816568047339</v>
      </c>
      <c r="R443" s="8">
        <f t="shared" si="130"/>
        <v>114.23090713517389</v>
      </c>
      <c r="S443" s="8">
        <f t="shared" si="131"/>
        <v>102.19743224838942</v>
      </c>
      <c r="T443" s="8">
        <f t="shared" si="132"/>
        <v>110.21407547868503</v>
      </c>
      <c r="U443" s="8">
        <f t="shared" si="133"/>
        <v>106.10465116279069</v>
      </c>
    </row>
    <row r="444" spans="1:21" x14ac:dyDescent="0.3">
      <c r="A444" s="7">
        <v>41163</v>
      </c>
      <c r="B444" s="8">
        <v>1605.25</v>
      </c>
      <c r="C444" s="8">
        <v>669.8</v>
      </c>
      <c r="D444" s="8">
        <v>1732.2</v>
      </c>
      <c r="E444" s="8">
        <v>3.66</v>
      </c>
      <c r="F444" s="8">
        <f t="shared" si="136"/>
        <v>88.761404478849869</v>
      </c>
      <c r="G444" s="8">
        <f t="shared" si="136"/>
        <v>89.521518310612123</v>
      </c>
      <c r="H444" s="8">
        <f t="shared" si="134"/>
        <v>98.094402129286181</v>
      </c>
      <c r="I444" s="8">
        <f t="shared" si="135"/>
        <v>90.818858560794041</v>
      </c>
      <c r="J444" s="8">
        <f t="shared" si="128"/>
        <v>7.7215229605448726E-3</v>
      </c>
      <c r="K444" s="8">
        <f t="shared" si="138"/>
        <v>2.9198173242493551E-3</v>
      </c>
      <c r="L444" s="8">
        <f t="shared" si="139"/>
        <v>3.4467776973208086E-3</v>
      </c>
      <c r="M444" s="8">
        <f t="shared" si="140"/>
        <v>2.7397260273973236E-3</v>
      </c>
      <c r="N444" s="8">
        <f t="shared" si="137"/>
        <v>111.33806822122654</v>
      </c>
      <c r="O444" s="8">
        <f t="shared" si="125"/>
        <v>114.76055855392786</v>
      </c>
      <c r="P444" s="8">
        <f t="shared" si="126"/>
        <v>107.25032505727201</v>
      </c>
      <c r="Q444" s="8">
        <f t="shared" si="127"/>
        <v>108.28402366863905</v>
      </c>
      <c r="R444" s="8">
        <f t="shared" si="130"/>
        <v>115.11294370742202</v>
      </c>
      <c r="S444" s="8">
        <f t="shared" si="131"/>
        <v>102.49583008156206</v>
      </c>
      <c r="T444" s="8">
        <f t="shared" si="132"/>
        <v>110.59395889597579</v>
      </c>
      <c r="U444" s="8">
        <f t="shared" si="133"/>
        <v>106.39534883720931</v>
      </c>
    </row>
    <row r="445" spans="1:21" x14ac:dyDescent="0.3">
      <c r="A445" s="7">
        <v>41164</v>
      </c>
      <c r="B445" s="8">
        <v>1646.05</v>
      </c>
      <c r="C445" s="8">
        <v>677.2</v>
      </c>
      <c r="D445" s="8">
        <v>1730.8</v>
      </c>
      <c r="E445" s="8">
        <v>3.67</v>
      </c>
      <c r="F445" s="8">
        <f t="shared" si="136"/>
        <v>91.01741774951617</v>
      </c>
      <c r="G445" s="8">
        <f t="shared" si="136"/>
        <v>90.510558674151298</v>
      </c>
      <c r="H445" s="8">
        <f t="shared" si="134"/>
        <v>98.015120197072235</v>
      </c>
      <c r="I445" s="8">
        <f t="shared" si="135"/>
        <v>91.066997518610421</v>
      </c>
      <c r="J445" s="8">
        <f t="shared" si="128"/>
        <v>2.5416601775424361E-2</v>
      </c>
      <c r="K445" s="8">
        <f t="shared" si="138"/>
        <v>1.1048074051955944E-2</v>
      </c>
      <c r="L445" s="8">
        <f t="shared" si="139"/>
        <v>-8.0822075972756667E-4</v>
      </c>
      <c r="M445" s="8">
        <f t="shared" si="140"/>
        <v>2.7322404371584114E-3</v>
      </c>
      <c r="N445" s="8">
        <f t="shared" si="137"/>
        <v>114.1679035636505</v>
      </c>
      <c r="O445" s="8">
        <f t="shared" si="125"/>
        <v>116.02844170307549</v>
      </c>
      <c r="P445" s="8">
        <f t="shared" si="126"/>
        <v>107.16364311807318</v>
      </c>
      <c r="Q445" s="8">
        <f t="shared" si="127"/>
        <v>108.57988165680474</v>
      </c>
      <c r="R445" s="8">
        <f t="shared" si="130"/>
        <v>118.0387235568304</v>
      </c>
      <c r="S445" s="8">
        <f t="shared" si="131"/>
        <v>103.62821160231985</v>
      </c>
      <c r="T445" s="8">
        <f t="shared" si="132"/>
        <v>110.50457456249561</v>
      </c>
      <c r="U445" s="8">
        <f t="shared" si="133"/>
        <v>106.68604651162789</v>
      </c>
    </row>
    <row r="446" spans="1:21" x14ac:dyDescent="0.3">
      <c r="A446" s="7">
        <v>41165</v>
      </c>
      <c r="B446" s="8">
        <v>1684.95</v>
      </c>
      <c r="C446" s="8">
        <v>688</v>
      </c>
      <c r="D446" s="8">
        <v>1767.04</v>
      </c>
      <c r="E446" s="8">
        <v>3.66</v>
      </c>
      <c r="F446" s="8">
        <f t="shared" si="136"/>
        <v>93.168371578656348</v>
      </c>
      <c r="G446" s="8">
        <f t="shared" si="136"/>
        <v>91.954022988505741</v>
      </c>
      <c r="H446" s="8">
        <f t="shared" si="134"/>
        <v>100.06738964238187</v>
      </c>
      <c r="I446" s="8">
        <f t="shared" si="135"/>
        <v>90.818858560794041</v>
      </c>
      <c r="J446" s="8">
        <f t="shared" si="128"/>
        <v>2.3632331946174229E-2</v>
      </c>
      <c r="K446" s="8">
        <f t="shared" si="138"/>
        <v>1.5948021264028285E-2</v>
      </c>
      <c r="L446" s="8">
        <f t="shared" si="139"/>
        <v>2.0938294430321244E-2</v>
      </c>
      <c r="M446" s="8">
        <f t="shared" si="140"/>
        <v>-2.7247956403269173E-3</v>
      </c>
      <c r="N446" s="8">
        <f t="shared" si="137"/>
        <v>116.86595735826548</v>
      </c>
      <c r="O446" s="8">
        <f t="shared" si="125"/>
        <v>117.87886575858819</v>
      </c>
      <c r="P446" s="8">
        <f t="shared" si="126"/>
        <v>109.40746702990526</v>
      </c>
      <c r="Q446" s="8">
        <f t="shared" si="127"/>
        <v>108.28402366863905</v>
      </c>
      <c r="R446" s="8">
        <f t="shared" si="130"/>
        <v>120.8282538544281</v>
      </c>
      <c r="S446" s="8">
        <f t="shared" si="131"/>
        <v>105.28087652450688</v>
      </c>
      <c r="T446" s="8">
        <f t="shared" si="132"/>
        <v>112.81835188058254</v>
      </c>
      <c r="U446" s="8">
        <f t="shared" si="133"/>
        <v>106.39534883720931</v>
      </c>
    </row>
    <row r="447" spans="1:21" x14ac:dyDescent="0.3">
      <c r="A447" s="7">
        <v>41166</v>
      </c>
      <c r="B447" s="8">
        <v>1709</v>
      </c>
      <c r="C447" s="8">
        <v>695.65</v>
      </c>
      <c r="D447" s="8">
        <v>1770.4</v>
      </c>
      <c r="E447" s="8">
        <v>3.79</v>
      </c>
      <c r="F447" s="8">
        <f t="shared" si="136"/>
        <v>94.498202930605473</v>
      </c>
      <c r="G447" s="8">
        <f t="shared" si="136"/>
        <v>92.976476877840142</v>
      </c>
      <c r="H447" s="8">
        <f t="shared" si="134"/>
        <v>100.25766627969534</v>
      </c>
      <c r="I447" s="8">
        <f t="shared" si="135"/>
        <v>94.044665012406952</v>
      </c>
      <c r="J447" s="8">
        <f t="shared" si="128"/>
        <v>1.4273420576278201E-2</v>
      </c>
      <c r="K447" s="8">
        <f t="shared" si="138"/>
        <v>1.1119186046511595E-2</v>
      </c>
      <c r="L447" s="8">
        <f t="shared" si="139"/>
        <v>1.9014849692141249E-3</v>
      </c>
      <c r="M447" s="8">
        <f t="shared" si="140"/>
        <v>3.5519125683060079E-2</v>
      </c>
      <c r="N447" s="8">
        <f t="shared" si="137"/>
        <v>118.53403431868941</v>
      </c>
      <c r="O447" s="8">
        <f t="shared" si="125"/>
        <v>119.18958279790969</v>
      </c>
      <c r="P447" s="8">
        <f t="shared" si="126"/>
        <v>109.61550368398242</v>
      </c>
      <c r="Q447" s="8">
        <f t="shared" si="127"/>
        <v>112.1301775147929</v>
      </c>
      <c r="R447" s="8">
        <f t="shared" si="130"/>
        <v>122.55288633918968</v>
      </c>
      <c r="S447" s="8">
        <f t="shared" si="131"/>
        <v>106.4515141777227</v>
      </c>
      <c r="T447" s="8">
        <f t="shared" si="132"/>
        <v>113.03287428093496</v>
      </c>
      <c r="U447" s="8">
        <f t="shared" si="133"/>
        <v>110.17441860465115</v>
      </c>
    </row>
    <row r="448" spans="1:21" x14ac:dyDescent="0.3">
      <c r="A448" s="7">
        <v>41169</v>
      </c>
      <c r="B448" s="8">
        <v>1666.35</v>
      </c>
      <c r="C448" s="8">
        <v>679.98</v>
      </c>
      <c r="D448" s="8">
        <v>1761.45</v>
      </c>
      <c r="E448" s="8">
        <v>3.76</v>
      </c>
      <c r="F448" s="8">
        <f t="shared" si="136"/>
        <v>92.139894940558463</v>
      </c>
      <c r="G448" s="8">
        <f t="shared" si="136"/>
        <v>90.882117080994391</v>
      </c>
      <c r="H448" s="8">
        <f t="shared" si="134"/>
        <v>99.750828213041885</v>
      </c>
      <c r="I448" s="8">
        <f t="shared" si="135"/>
        <v>93.300248138957812</v>
      </c>
      <c r="J448" s="8">
        <f t="shared" si="128"/>
        <v>-2.4956114686951487E-2</v>
      </c>
      <c r="K448" s="8">
        <f t="shared" si="138"/>
        <v>-2.2525695392798046E-2</v>
      </c>
      <c r="L448" s="8">
        <f t="shared" si="139"/>
        <v>-5.0553547220967268E-3</v>
      </c>
      <c r="M448" s="8">
        <f t="shared" si="140"/>
        <v>-7.9155672823219645E-3</v>
      </c>
      <c r="N448" s="8">
        <f t="shared" si="137"/>
        <v>115.57588536392514</v>
      </c>
      <c r="O448" s="8">
        <f t="shared" si="125"/>
        <v>116.50475456180931</v>
      </c>
      <c r="P448" s="8">
        <f t="shared" si="126"/>
        <v>109.06135842981858</v>
      </c>
      <c r="Q448" s="8">
        <f t="shared" si="127"/>
        <v>111.24260355029585</v>
      </c>
      <c r="R448" s="8">
        <f t="shared" si="130"/>
        <v>119.49444245249192</v>
      </c>
      <c r="S448" s="8">
        <f t="shared" si="131"/>
        <v>104.05361979525318</v>
      </c>
      <c r="T448" s="8">
        <f t="shared" si="132"/>
        <v>112.46145300618669</v>
      </c>
      <c r="U448" s="8">
        <f t="shared" si="133"/>
        <v>109.30232558139534</v>
      </c>
    </row>
    <row r="449" spans="1:21" x14ac:dyDescent="0.3">
      <c r="A449" s="7">
        <v>41170</v>
      </c>
      <c r="B449" s="8">
        <v>1631.18</v>
      </c>
      <c r="C449" s="8">
        <v>666.63</v>
      </c>
      <c r="D449" s="8">
        <v>1772</v>
      </c>
      <c r="E449" s="8">
        <v>3.77</v>
      </c>
      <c r="F449" s="8">
        <f t="shared" si="136"/>
        <v>90.195189383466968</v>
      </c>
      <c r="G449" s="8">
        <f t="shared" si="136"/>
        <v>89.097834803528457</v>
      </c>
      <c r="H449" s="8">
        <f t="shared" si="134"/>
        <v>100.34827420222557</v>
      </c>
      <c r="I449" s="8">
        <f t="shared" si="135"/>
        <v>93.548387096774192</v>
      </c>
      <c r="J449" s="8">
        <f t="shared" si="128"/>
        <v>-2.1106010141926874E-2</v>
      </c>
      <c r="K449" s="8">
        <f t="shared" si="138"/>
        <v>-1.9632930380305336E-2</v>
      </c>
      <c r="L449" s="8">
        <f t="shared" si="139"/>
        <v>5.9893837463453146E-3</v>
      </c>
      <c r="M449" s="8">
        <f t="shared" si="140"/>
        <v>2.6595744680851679E-3</v>
      </c>
      <c r="N449" s="8">
        <f t="shared" si="137"/>
        <v>113.13653955527197</v>
      </c>
      <c r="O449" s="8">
        <f t="shared" si="125"/>
        <v>114.21742482652274</v>
      </c>
      <c r="P449" s="8">
        <f t="shared" si="126"/>
        <v>109.71456875735248</v>
      </c>
      <c r="Q449" s="8">
        <f t="shared" si="127"/>
        <v>111.53846153846155</v>
      </c>
      <c r="R449" s="8">
        <f t="shared" si="130"/>
        <v>116.97239153818573</v>
      </c>
      <c r="S449" s="8">
        <f t="shared" si="131"/>
        <v>102.0107423219942</v>
      </c>
      <c r="T449" s="8">
        <f t="shared" si="132"/>
        <v>113.13502780491231</v>
      </c>
      <c r="U449" s="8">
        <f t="shared" si="133"/>
        <v>109.59302325581395</v>
      </c>
    </row>
    <row r="450" spans="1:21" x14ac:dyDescent="0.3">
      <c r="A450" s="7">
        <v>41171</v>
      </c>
      <c r="B450" s="8">
        <v>1639.3</v>
      </c>
      <c r="C450" s="8">
        <v>671.5</v>
      </c>
      <c r="D450" s="8">
        <v>1770.4</v>
      </c>
      <c r="E450" s="8">
        <v>3.78</v>
      </c>
      <c r="F450" s="8">
        <f t="shared" si="136"/>
        <v>90.644180259883882</v>
      </c>
      <c r="G450" s="8">
        <f t="shared" si="136"/>
        <v>89.748730286019779</v>
      </c>
      <c r="H450" s="8">
        <f t="shared" si="134"/>
        <v>100.25766627969534</v>
      </c>
      <c r="I450" s="8">
        <f t="shared" si="135"/>
        <v>93.796526054590558</v>
      </c>
      <c r="J450" s="8">
        <f t="shared" si="128"/>
        <v>4.9779913927340269E-3</v>
      </c>
      <c r="K450" s="8">
        <f t="shared" si="138"/>
        <v>7.3054017970988474E-3</v>
      </c>
      <c r="L450" s="8">
        <f t="shared" si="139"/>
        <v>-9.0293453724599832E-4</v>
      </c>
      <c r="M450" s="8">
        <f t="shared" si="140"/>
        <v>2.6525198938991477E-3</v>
      </c>
      <c r="N450" s="8">
        <f t="shared" si="137"/>
        <v>113.69973227538182</v>
      </c>
      <c r="O450" s="8">
        <f t="shared" si="125"/>
        <v>115.05182900711044</v>
      </c>
      <c r="P450" s="8">
        <f t="shared" si="126"/>
        <v>109.61550368398242</v>
      </c>
      <c r="Q450" s="8">
        <f t="shared" si="127"/>
        <v>111.83431952662721</v>
      </c>
      <c r="R450" s="8">
        <f t="shared" si="130"/>
        <v>117.55467909645034</v>
      </c>
      <c r="S450" s="8">
        <f t="shared" si="131"/>
        <v>102.75597178227669</v>
      </c>
      <c r="T450" s="8">
        <f t="shared" si="132"/>
        <v>113.03287428093496</v>
      </c>
      <c r="U450" s="8">
        <f t="shared" si="133"/>
        <v>109.88372093023256</v>
      </c>
    </row>
    <row r="451" spans="1:21" x14ac:dyDescent="0.3">
      <c r="A451" s="7">
        <v>41172</v>
      </c>
      <c r="B451" s="8">
        <v>1626.5</v>
      </c>
      <c r="C451" s="8">
        <v>662.5</v>
      </c>
      <c r="D451" s="8">
        <v>1768.6</v>
      </c>
      <c r="E451" s="8">
        <v>3.75</v>
      </c>
      <c r="F451" s="8">
        <f t="shared" si="136"/>
        <v>89.936411390655238</v>
      </c>
      <c r="G451" s="8">
        <f t="shared" si="136"/>
        <v>88.545843357391064</v>
      </c>
      <c r="H451" s="8">
        <f t="shared" si="134"/>
        <v>100.15573236684882</v>
      </c>
      <c r="I451" s="8">
        <f t="shared" si="135"/>
        <v>93.052109181141432</v>
      </c>
      <c r="J451" s="8">
        <f t="shared" si="128"/>
        <v>-7.8082108216921582E-3</v>
      </c>
      <c r="K451" s="8">
        <f t="shared" si="138"/>
        <v>-1.3402829486224869E-2</v>
      </c>
      <c r="L451" s="8">
        <f t="shared" si="139"/>
        <v>-1.0167193854497185E-3</v>
      </c>
      <c r="M451" s="8">
        <f t="shared" si="140"/>
        <v>-7.9365079365078858E-3</v>
      </c>
      <c r="N451" s="8">
        <f t="shared" si="137"/>
        <v>112.81194079540569</v>
      </c>
      <c r="O451" s="8">
        <f t="shared" si="125"/>
        <v>113.50980896084984</v>
      </c>
      <c r="P451" s="8">
        <f t="shared" si="126"/>
        <v>109.50405547644108</v>
      </c>
      <c r="Q451" s="8">
        <f t="shared" si="127"/>
        <v>110.94674556213018</v>
      </c>
      <c r="R451" s="8">
        <f t="shared" si="130"/>
        <v>116.63678737898888</v>
      </c>
      <c r="S451" s="8">
        <f t="shared" si="131"/>
        <v>101.37875101378751</v>
      </c>
      <c r="T451" s="8">
        <f t="shared" si="132"/>
        <v>112.91795156646045</v>
      </c>
      <c r="U451" s="8">
        <f t="shared" si="133"/>
        <v>109.01162790697674</v>
      </c>
    </row>
    <row r="452" spans="1:21" x14ac:dyDescent="0.3">
      <c r="A452" s="7">
        <v>41173</v>
      </c>
      <c r="B452" s="8">
        <v>1635.1</v>
      </c>
      <c r="C452" s="8">
        <v>671.35</v>
      </c>
      <c r="D452" s="8">
        <v>1773.1</v>
      </c>
      <c r="E452" s="8">
        <v>3.75</v>
      </c>
      <c r="F452" s="8">
        <f t="shared" si="136"/>
        <v>90.411943599668234</v>
      </c>
      <c r="G452" s="8">
        <f t="shared" si="136"/>
        <v>89.728682170542626</v>
      </c>
      <c r="H452" s="8">
        <f t="shared" si="134"/>
        <v>100.41056714896509</v>
      </c>
      <c r="I452" s="8">
        <f t="shared" si="135"/>
        <v>93.052109181141432</v>
      </c>
      <c r="J452" s="8">
        <f t="shared" si="128"/>
        <v>5.2874269904702792E-3</v>
      </c>
      <c r="K452" s="8">
        <f t="shared" si="138"/>
        <v>1.3358490566037769E-2</v>
      </c>
      <c r="L452" s="8">
        <f t="shared" si="139"/>
        <v>2.5443853895736742E-3</v>
      </c>
      <c r="M452" s="8">
        <f t="shared" si="140"/>
        <v>0</v>
      </c>
      <c r="N452" s="8">
        <f t="shared" si="137"/>
        <v>113.40842569601463</v>
      </c>
      <c r="O452" s="8">
        <f t="shared" ref="O452:O468" si="141">(C452/C$426)*100</f>
        <v>115.0261286730061</v>
      </c>
      <c r="P452" s="8">
        <f t="shared" ref="P452:P468" si="142">(D452/D$426)*100</f>
        <v>109.78267599529441</v>
      </c>
      <c r="Q452" s="8">
        <f t="shared" ref="Q452:Q468" si="143">(E452/E$426)*100</f>
        <v>110.94674556213018</v>
      </c>
      <c r="R452" s="8">
        <f t="shared" si="130"/>
        <v>117.25349587665829</v>
      </c>
      <c r="S452" s="8">
        <f t="shared" si="131"/>
        <v>102.73301810280189</v>
      </c>
      <c r="T452" s="8">
        <f t="shared" si="132"/>
        <v>113.20525835264672</v>
      </c>
      <c r="U452" s="8">
        <f t="shared" si="133"/>
        <v>109.01162790697674</v>
      </c>
    </row>
    <row r="453" spans="1:21" x14ac:dyDescent="0.3">
      <c r="A453" s="7">
        <v>41176</v>
      </c>
      <c r="B453" s="8">
        <v>1621.5</v>
      </c>
      <c r="C453" s="8">
        <v>644.75</v>
      </c>
      <c r="D453" s="8">
        <v>1764.45</v>
      </c>
      <c r="E453" s="8">
        <v>3.71</v>
      </c>
      <c r="F453" s="8">
        <f t="shared" si="136"/>
        <v>89.6599391761128</v>
      </c>
      <c r="G453" s="8">
        <f t="shared" si="136"/>
        <v>86.173483025928888</v>
      </c>
      <c r="H453" s="8">
        <f t="shared" si="134"/>
        <v>99.920718067786069</v>
      </c>
      <c r="I453" s="8">
        <f t="shared" si="135"/>
        <v>92.059553349875927</v>
      </c>
      <c r="J453" s="8">
        <f t="shared" ref="J453:J468" si="144">(B453-B452)/B452</f>
        <v>-8.3175340957739041E-3</v>
      </c>
      <c r="K453" s="8">
        <f t="shared" si="138"/>
        <v>-3.9621657853578643E-2</v>
      </c>
      <c r="L453" s="8">
        <f t="shared" si="139"/>
        <v>-4.8784614516946953E-3</v>
      </c>
      <c r="M453" s="8">
        <f t="shared" si="140"/>
        <v>-1.0666666666666677E-2</v>
      </c>
      <c r="N453" s="8">
        <f t="shared" si="137"/>
        <v>112.46514724853999</v>
      </c>
      <c r="O453" s="8">
        <f t="shared" si="141"/>
        <v>110.46860275850253</v>
      </c>
      <c r="P453" s="8">
        <f t="shared" si="142"/>
        <v>109.24710544238746</v>
      </c>
      <c r="Q453" s="8">
        <f t="shared" si="143"/>
        <v>109.76331360946745</v>
      </c>
      <c r="R453" s="8">
        <f t="shared" si="130"/>
        <v>116.27823592685552</v>
      </c>
      <c r="S453" s="8">
        <f t="shared" si="131"/>
        <v>98.662565609267162</v>
      </c>
      <c r="T453" s="8">
        <f t="shared" si="132"/>
        <v>112.65299086364419</v>
      </c>
      <c r="U453" s="8">
        <f t="shared" si="133"/>
        <v>107.84883720930232</v>
      </c>
    </row>
    <row r="454" spans="1:21" x14ac:dyDescent="0.3">
      <c r="A454" s="7">
        <v>41177</v>
      </c>
      <c r="B454" s="8">
        <v>1627.9</v>
      </c>
      <c r="C454" s="8">
        <v>638.1</v>
      </c>
      <c r="D454" s="8">
        <v>1760.65</v>
      </c>
      <c r="E454" s="8">
        <v>3.75</v>
      </c>
      <c r="F454" s="8">
        <f t="shared" si="136"/>
        <v>90.01382361072713</v>
      </c>
      <c r="G454" s="8">
        <f t="shared" si="136"/>
        <v>85.284683239775461</v>
      </c>
      <c r="H454" s="8">
        <f t="shared" si="134"/>
        <v>99.705524251776779</v>
      </c>
      <c r="I454" s="8">
        <f t="shared" si="135"/>
        <v>93.052109181141432</v>
      </c>
      <c r="J454" s="8">
        <f t="shared" si="144"/>
        <v>3.9469626888683877E-3</v>
      </c>
      <c r="K454" s="8">
        <f t="shared" si="138"/>
        <v>-1.0314075222954598E-2</v>
      </c>
      <c r="L454" s="8">
        <f t="shared" si="139"/>
        <v>-2.15364561194704E-3</v>
      </c>
      <c r="M454" s="8">
        <f t="shared" si="140"/>
        <v>1.0781671159029659E-2</v>
      </c>
      <c r="N454" s="8">
        <f t="shared" si="137"/>
        <v>112.90904298852809</v>
      </c>
      <c r="O454" s="8">
        <f t="shared" si="141"/>
        <v>109.32922127987665</v>
      </c>
      <c r="P454" s="8">
        <f t="shared" si="142"/>
        <v>109.01182589313356</v>
      </c>
      <c r="Q454" s="8">
        <f t="shared" si="143"/>
        <v>110.94674556213018</v>
      </c>
      <c r="R454" s="8">
        <f t="shared" si="130"/>
        <v>116.73718178558623</v>
      </c>
      <c r="S454" s="8">
        <f t="shared" si="131"/>
        <v>97.644952485883479</v>
      </c>
      <c r="T454" s="8">
        <f t="shared" si="132"/>
        <v>112.41037624419801</v>
      </c>
      <c r="U454" s="8">
        <f t="shared" si="133"/>
        <v>109.01162790697674</v>
      </c>
    </row>
    <row r="455" spans="1:21" x14ac:dyDescent="0.3">
      <c r="A455" s="7">
        <v>41178</v>
      </c>
      <c r="B455" s="8">
        <v>1634.75</v>
      </c>
      <c r="C455" s="8">
        <v>629.29999999999995</v>
      </c>
      <c r="D455" s="8">
        <v>1752.75</v>
      </c>
      <c r="E455" s="8">
        <v>3.68</v>
      </c>
      <c r="F455" s="8">
        <f t="shared" si="136"/>
        <v>90.392590544650261</v>
      </c>
      <c r="G455" s="8">
        <f t="shared" si="136"/>
        <v>84.108527131782935</v>
      </c>
      <c r="H455" s="8">
        <f t="shared" si="134"/>
        <v>99.258147634283773</v>
      </c>
      <c r="I455" s="8">
        <f t="shared" si="135"/>
        <v>91.315136476426801</v>
      </c>
      <c r="J455" s="8">
        <f t="shared" si="144"/>
        <v>4.2078751766078436E-3</v>
      </c>
      <c r="K455" s="8">
        <f t="shared" si="138"/>
        <v>-1.3790941858642953E-2</v>
      </c>
      <c r="L455" s="8">
        <f t="shared" si="139"/>
        <v>-4.4869792406214129E-3</v>
      </c>
      <c r="M455" s="8">
        <f t="shared" si="140"/>
        <v>-1.8666666666666623E-2</v>
      </c>
      <c r="N455" s="8">
        <f t="shared" si="137"/>
        <v>113.38415014773406</v>
      </c>
      <c r="O455" s="8">
        <f t="shared" si="141"/>
        <v>107.82146834575516</v>
      </c>
      <c r="P455" s="8">
        <f t="shared" si="142"/>
        <v>108.52269209336885</v>
      </c>
      <c r="Q455" s="8">
        <f t="shared" si="143"/>
        <v>108.87573964497041</v>
      </c>
      <c r="R455" s="8">
        <f t="shared" si="130"/>
        <v>117.22839727500896</v>
      </c>
      <c r="S455" s="8">
        <f t="shared" si="131"/>
        <v>96.298336623360711</v>
      </c>
      <c r="T455" s="8">
        <f t="shared" si="132"/>
        <v>111.90599321955985</v>
      </c>
      <c r="U455" s="8">
        <f t="shared" si="133"/>
        <v>106.97674418604652</v>
      </c>
    </row>
    <row r="456" spans="1:21" x14ac:dyDescent="0.3">
      <c r="A456" s="7">
        <v>41179</v>
      </c>
      <c r="B456" s="8">
        <v>1649.3</v>
      </c>
      <c r="C456" s="8">
        <v>634.45000000000005</v>
      </c>
      <c r="D456" s="8">
        <v>1777.25</v>
      </c>
      <c r="E456" s="8">
        <v>3.71</v>
      </c>
      <c r="F456" s="8">
        <f t="shared" si="136"/>
        <v>91.197124688968756</v>
      </c>
      <c r="G456" s="8">
        <f t="shared" si="136"/>
        <v>84.796845763164924</v>
      </c>
      <c r="H456" s="8">
        <f t="shared" si="134"/>
        <v>100.64558144802787</v>
      </c>
      <c r="I456" s="8">
        <f t="shared" si="135"/>
        <v>92.059553349875927</v>
      </c>
      <c r="J456" s="8">
        <f t="shared" si="144"/>
        <v>8.9004434928887932E-3</v>
      </c>
      <c r="K456" s="8">
        <f t="shared" si="138"/>
        <v>8.1836961703481512E-3</v>
      </c>
      <c r="L456" s="8">
        <f t="shared" si="139"/>
        <v>1.3978034517187278E-2</v>
      </c>
      <c r="M456" s="8">
        <f t="shared" si="140"/>
        <v>8.1521739130434243E-3</v>
      </c>
      <c r="N456" s="8">
        <f t="shared" si="137"/>
        <v>114.39331936911319</v>
      </c>
      <c r="O456" s="8">
        <f t="shared" si="141"/>
        <v>108.70384648333761</v>
      </c>
      <c r="P456" s="8">
        <f t="shared" si="142"/>
        <v>110.03962602934803</v>
      </c>
      <c r="Q456" s="8">
        <f t="shared" si="143"/>
        <v>109.76331360946745</v>
      </c>
      <c r="R456" s="8">
        <f t="shared" si="130"/>
        <v>118.27178200071711</v>
      </c>
      <c r="S456" s="8">
        <f t="shared" si="131"/>
        <v>97.086412951996209</v>
      </c>
      <c r="T456" s="8">
        <f t="shared" si="132"/>
        <v>113.47021905546298</v>
      </c>
      <c r="U456" s="8">
        <f t="shared" si="133"/>
        <v>107.84883720930232</v>
      </c>
    </row>
    <row r="457" spans="1:21" x14ac:dyDescent="0.3">
      <c r="A457" s="7">
        <v>41180</v>
      </c>
      <c r="B457" s="8">
        <v>1662</v>
      </c>
      <c r="C457" s="8">
        <v>637.33000000000004</v>
      </c>
      <c r="D457" s="8">
        <v>1772.1</v>
      </c>
      <c r="E457" s="8">
        <v>3.72</v>
      </c>
      <c r="F457" s="8">
        <f t="shared" si="136"/>
        <v>91.899364113906557</v>
      </c>
      <c r="G457" s="8">
        <f t="shared" si="136"/>
        <v>85.181769580326119</v>
      </c>
      <c r="H457" s="8">
        <f t="shared" si="134"/>
        <v>100.3539371973837</v>
      </c>
      <c r="I457" s="8">
        <f t="shared" si="135"/>
        <v>92.307692307692307</v>
      </c>
      <c r="J457" s="8">
        <f t="shared" si="144"/>
        <v>7.7002364639544331E-3</v>
      </c>
      <c r="K457" s="8">
        <f t="shared" si="138"/>
        <v>4.5393648041610769E-3</v>
      </c>
      <c r="L457" s="8">
        <f t="shared" si="139"/>
        <v>-2.8977352651568945E-3</v>
      </c>
      <c r="M457" s="8">
        <f t="shared" si="140"/>
        <v>2.6954177897574746E-3</v>
      </c>
      <c r="N457" s="8">
        <f t="shared" si="137"/>
        <v>115.274174978152</v>
      </c>
      <c r="O457" s="8">
        <f t="shared" si="141"/>
        <v>109.19729289814101</v>
      </c>
      <c r="P457" s="8">
        <f t="shared" si="142"/>
        <v>109.72076032443812</v>
      </c>
      <c r="Q457" s="8">
        <f t="shared" si="143"/>
        <v>110.05917159763314</v>
      </c>
      <c r="R457" s="8">
        <f t="shared" si="130"/>
        <v>119.18250268913589</v>
      </c>
      <c r="S457" s="8">
        <f t="shared" si="131"/>
        <v>97.527123597912748</v>
      </c>
      <c r="T457" s="8">
        <f t="shared" si="132"/>
        <v>113.14141240016089</v>
      </c>
      <c r="U457" s="8">
        <f t="shared" si="133"/>
        <v>108.13953488372094</v>
      </c>
    </row>
    <row r="458" spans="1:21" x14ac:dyDescent="0.3">
      <c r="A458" s="7">
        <v>41183</v>
      </c>
      <c r="B458" s="8">
        <v>1679.2</v>
      </c>
      <c r="C458" s="8">
        <v>644.85</v>
      </c>
      <c r="D458" s="8">
        <v>1775.3</v>
      </c>
      <c r="E458" s="8">
        <v>3.77</v>
      </c>
      <c r="F458" s="8">
        <f t="shared" si="136"/>
        <v>92.850428531932536</v>
      </c>
      <c r="G458" s="8">
        <f t="shared" si="136"/>
        <v>86.18684843624699</v>
      </c>
      <c r="H458" s="8">
        <f t="shared" si="134"/>
        <v>100.53515304244416</v>
      </c>
      <c r="I458" s="8">
        <f t="shared" si="135"/>
        <v>93.548387096774192</v>
      </c>
      <c r="J458" s="8">
        <f t="shared" si="144"/>
        <v>1.0348977135980774E-2</v>
      </c>
      <c r="K458" s="8">
        <f t="shared" si="138"/>
        <v>1.1799224891343545E-2</v>
      </c>
      <c r="L458" s="8">
        <f t="shared" si="139"/>
        <v>1.8057671688956863E-3</v>
      </c>
      <c r="M458" s="8">
        <f t="shared" si="140"/>
        <v>1.3440860215053715E-2</v>
      </c>
      <c r="N458" s="8">
        <f t="shared" si="137"/>
        <v>116.46714477936995</v>
      </c>
      <c r="O458" s="8">
        <f t="shared" si="141"/>
        <v>110.48573631457211</v>
      </c>
      <c r="P458" s="8">
        <f t="shared" si="142"/>
        <v>109.91889047117826</v>
      </c>
      <c r="Q458" s="8">
        <f t="shared" si="143"/>
        <v>111.53846153846155</v>
      </c>
      <c r="R458" s="8">
        <f t="shared" si="130"/>
        <v>120.41591968447472</v>
      </c>
      <c r="S458" s="8">
        <f t="shared" si="131"/>
        <v>98.677868062250383</v>
      </c>
      <c r="T458" s="8">
        <f t="shared" si="132"/>
        <v>113.34571944811557</v>
      </c>
      <c r="U458" s="8">
        <f t="shared" si="133"/>
        <v>109.59302325581395</v>
      </c>
    </row>
    <row r="459" spans="1:21" x14ac:dyDescent="0.3">
      <c r="A459" s="7">
        <v>41184</v>
      </c>
      <c r="B459" s="8">
        <v>1677.3</v>
      </c>
      <c r="C459" s="8">
        <v>652.45000000000005</v>
      </c>
      <c r="D459" s="8">
        <v>1774.7</v>
      </c>
      <c r="E459" s="8">
        <v>3.78</v>
      </c>
      <c r="F459" s="8">
        <f t="shared" si="136"/>
        <v>92.745369090406413</v>
      </c>
      <c r="G459" s="8">
        <f t="shared" si="136"/>
        <v>87.202619620422354</v>
      </c>
      <c r="H459" s="8">
        <f t="shared" si="134"/>
        <v>100.50117507149533</v>
      </c>
      <c r="I459" s="8">
        <f t="shared" si="135"/>
        <v>93.796526054590558</v>
      </c>
      <c r="J459" s="8">
        <f t="shared" si="144"/>
        <v>-1.1314911862792348E-3</v>
      </c>
      <c r="K459" s="8">
        <f t="shared" si="138"/>
        <v>1.1785686593781534E-2</v>
      </c>
      <c r="L459" s="8">
        <f t="shared" si="139"/>
        <v>-3.3797104714690986E-4</v>
      </c>
      <c r="M459" s="8">
        <f t="shared" si="140"/>
        <v>2.6525198938991477E-3</v>
      </c>
      <c r="N459" s="8">
        <f t="shared" si="137"/>
        <v>116.33536323156099</v>
      </c>
      <c r="O459" s="8">
        <f t="shared" si="141"/>
        <v>111.78788657585883</v>
      </c>
      <c r="P459" s="8">
        <f t="shared" si="142"/>
        <v>109.88174106866448</v>
      </c>
      <c r="Q459" s="8">
        <f t="shared" si="143"/>
        <v>111.83431952662721</v>
      </c>
      <c r="R459" s="8">
        <f t="shared" si="130"/>
        <v>120.27967013266402</v>
      </c>
      <c r="S459" s="8">
        <f t="shared" si="131"/>
        <v>99.840854488974585</v>
      </c>
      <c r="T459" s="8">
        <f t="shared" si="132"/>
        <v>113.30741187662407</v>
      </c>
      <c r="U459" s="8">
        <f t="shared" si="133"/>
        <v>109.88372093023256</v>
      </c>
    </row>
    <row r="460" spans="1:21" x14ac:dyDescent="0.3">
      <c r="A460" s="7">
        <v>41185</v>
      </c>
      <c r="B460" s="8">
        <v>1687</v>
      </c>
      <c r="C460" s="8">
        <v>652.45000000000005</v>
      </c>
      <c r="D460" s="8">
        <v>1778</v>
      </c>
      <c r="E460" s="8">
        <v>3.76</v>
      </c>
      <c r="F460" s="8">
        <f t="shared" si="136"/>
        <v>93.281725186618743</v>
      </c>
      <c r="G460" s="8">
        <f t="shared" si="136"/>
        <v>87.202619620422354</v>
      </c>
      <c r="H460" s="8">
        <f t="shared" si="134"/>
        <v>100.68805391171392</v>
      </c>
      <c r="I460" s="8">
        <f t="shared" si="135"/>
        <v>93.300248138957812</v>
      </c>
      <c r="J460" s="8">
        <f t="shared" si="144"/>
        <v>5.783103797770253E-3</v>
      </c>
      <c r="K460" s="8">
        <f t="shared" si="138"/>
        <v>0</v>
      </c>
      <c r="L460" s="8">
        <f t="shared" si="139"/>
        <v>1.8594692060629708E-3</v>
      </c>
      <c r="M460" s="8">
        <f t="shared" si="140"/>
        <v>-5.2910052910052959E-3</v>
      </c>
      <c r="N460" s="8">
        <f t="shared" si="137"/>
        <v>117.00814271248041</v>
      </c>
      <c r="O460" s="8">
        <f t="shared" si="141"/>
        <v>111.78788657585883</v>
      </c>
      <c r="P460" s="8">
        <f t="shared" si="142"/>
        <v>110.08606278249025</v>
      </c>
      <c r="Q460" s="8">
        <f t="shared" si="143"/>
        <v>111.24260355029585</v>
      </c>
      <c r="R460" s="8">
        <f t="shared" si="130"/>
        <v>120.9752599498028</v>
      </c>
      <c r="S460" s="8">
        <f t="shared" si="131"/>
        <v>99.840854488974585</v>
      </c>
      <c r="T460" s="8">
        <f t="shared" si="132"/>
        <v>113.51810351982736</v>
      </c>
      <c r="U460" s="8">
        <f t="shared" si="133"/>
        <v>109.30232558139534</v>
      </c>
    </row>
    <row r="461" spans="1:21" x14ac:dyDescent="0.3">
      <c r="A461" s="7">
        <v>41186</v>
      </c>
      <c r="B461" s="8">
        <v>1717.97</v>
      </c>
      <c r="C461" s="8">
        <v>673.5</v>
      </c>
      <c r="D461" s="8">
        <v>1790.4</v>
      </c>
      <c r="E461" s="8">
        <v>3.76</v>
      </c>
      <c r="F461" s="8">
        <f>(B461/B$163)*100</f>
        <v>94.994194083494605</v>
      </c>
      <c r="G461" s="8">
        <f t="shared" si="136"/>
        <v>90.016038492381711</v>
      </c>
      <c r="H461" s="8">
        <f t="shared" si="134"/>
        <v>101.39026531132318</v>
      </c>
      <c r="I461" s="8">
        <f t="shared" si="135"/>
        <v>93.300248138957812</v>
      </c>
      <c r="J461" s="8">
        <f t="shared" si="144"/>
        <v>1.8358032009484309E-2</v>
      </c>
      <c r="K461" s="8">
        <f t="shared" si="138"/>
        <v>3.2263008659667337E-2</v>
      </c>
      <c r="L461" s="8">
        <f t="shared" si="139"/>
        <v>6.974128233970805E-3</v>
      </c>
      <c r="M461" s="8">
        <f t="shared" si="140"/>
        <v>0</v>
      </c>
      <c r="N461" s="8">
        <f t="shared" si="137"/>
        <v>119.15618194176642</v>
      </c>
      <c r="O461" s="8">
        <f t="shared" si="141"/>
        <v>115.39450012850168</v>
      </c>
      <c r="P461" s="8">
        <f t="shared" si="142"/>
        <v>110.85381710110831</v>
      </c>
      <c r="Q461" s="8">
        <f t="shared" si="143"/>
        <v>111.24260355029585</v>
      </c>
      <c r="R461" s="8">
        <f t="shared" si="130"/>
        <v>123.19612764431696</v>
      </c>
      <c r="S461" s="8">
        <f t="shared" si="131"/>
        <v>103.06202084194096</v>
      </c>
      <c r="T461" s="8">
        <f t="shared" si="132"/>
        <v>114.30979333065181</v>
      </c>
      <c r="U461" s="8">
        <f t="shared" si="133"/>
        <v>109.30232558139534</v>
      </c>
    </row>
    <row r="462" spans="1:21" x14ac:dyDescent="0.3">
      <c r="A462" s="7">
        <v>41187</v>
      </c>
      <c r="B462" s="8">
        <v>1706.28</v>
      </c>
      <c r="C462" s="8">
        <v>660.48</v>
      </c>
      <c r="D462" s="8">
        <v>1780.6</v>
      </c>
      <c r="E462" s="8">
        <v>3.76</v>
      </c>
      <c r="F462" s="8">
        <f t="shared" si="136"/>
        <v>94.347802045894397</v>
      </c>
      <c r="G462" s="8">
        <f t="shared" si="136"/>
        <v>88.275862068965523</v>
      </c>
      <c r="H462" s="8">
        <f t="shared" si="134"/>
        <v>100.83529178582553</v>
      </c>
      <c r="I462" s="8">
        <f t="shared" si="135"/>
        <v>93.300248138957812</v>
      </c>
      <c r="J462" s="8">
        <f t="shared" si="144"/>
        <v>-6.8045425705920677E-3</v>
      </c>
      <c r="K462" s="8">
        <f t="shared" si="138"/>
        <v>-1.9331848552338503E-2</v>
      </c>
      <c r="L462" s="8">
        <f t="shared" si="139"/>
        <v>-5.4736371760501458E-3</v>
      </c>
      <c r="M462" s="8">
        <f t="shared" si="140"/>
        <v>0</v>
      </c>
      <c r="N462" s="8">
        <f t="shared" si="137"/>
        <v>118.34537862919447</v>
      </c>
      <c r="O462" s="8">
        <f t="shared" si="141"/>
        <v>113.16371112824469</v>
      </c>
      <c r="P462" s="8">
        <f t="shared" si="142"/>
        <v>110.24704352671661</v>
      </c>
      <c r="Q462" s="8">
        <f t="shared" si="143"/>
        <v>111.24260355029585</v>
      </c>
      <c r="R462" s="8">
        <f t="shared" si="130"/>
        <v>122.35783434922911</v>
      </c>
      <c r="S462" s="8">
        <f t="shared" si="131"/>
        <v>101.06964146352659</v>
      </c>
      <c r="T462" s="8">
        <f t="shared" si="132"/>
        <v>113.68410299629055</v>
      </c>
      <c r="U462" s="8">
        <f t="shared" si="133"/>
        <v>109.30232558139534</v>
      </c>
    </row>
    <row r="463" spans="1:21" x14ac:dyDescent="0.3">
      <c r="A463" s="7">
        <v>41190</v>
      </c>
      <c r="B463" s="8">
        <v>1694.45</v>
      </c>
      <c r="C463" s="8">
        <v>658.03</v>
      </c>
      <c r="D463" s="8">
        <v>1774.95</v>
      </c>
      <c r="E463" s="8">
        <v>3.71</v>
      </c>
      <c r="F463" s="8">
        <f t="shared" si="136"/>
        <v>93.693668786286977</v>
      </c>
      <c r="G463" s="8">
        <f t="shared" si="136"/>
        <v>87.948409516172134</v>
      </c>
      <c r="H463" s="8">
        <f t="shared" si="134"/>
        <v>100.51533255939067</v>
      </c>
      <c r="I463" s="8">
        <f t="shared" si="135"/>
        <v>92.059553349875927</v>
      </c>
      <c r="J463" s="8">
        <f t="shared" si="144"/>
        <v>-6.9332114307147285E-3</v>
      </c>
      <c r="K463" s="8">
        <f t="shared" si="138"/>
        <v>-3.7094234496124717E-3</v>
      </c>
      <c r="L463" s="8">
        <f t="shared" si="139"/>
        <v>-3.1730877232392812E-3</v>
      </c>
      <c r="M463" s="8">
        <f t="shared" si="140"/>
        <v>-1.3297872340425485E-2</v>
      </c>
      <c r="N463" s="8">
        <f t="shared" si="137"/>
        <v>117.52486509731028</v>
      </c>
      <c r="O463" s="8">
        <f t="shared" si="141"/>
        <v>112.74393900454038</v>
      </c>
      <c r="P463" s="8">
        <f t="shared" si="142"/>
        <v>109.89721998637856</v>
      </c>
      <c r="Q463" s="8">
        <f t="shared" si="143"/>
        <v>109.76331360946745</v>
      </c>
      <c r="R463" s="8">
        <f t="shared" si="130"/>
        <v>121.50950161348153</v>
      </c>
      <c r="S463" s="8">
        <f t="shared" si="131"/>
        <v>100.69473136543787</v>
      </c>
      <c r="T463" s="8">
        <f t="shared" si="132"/>
        <v>113.32337336474554</v>
      </c>
      <c r="U463" s="8">
        <f t="shared" si="133"/>
        <v>107.84883720930232</v>
      </c>
    </row>
    <row r="464" spans="1:21" x14ac:dyDescent="0.3">
      <c r="A464" s="7">
        <v>41191</v>
      </c>
      <c r="B464" s="8">
        <v>1688.35</v>
      </c>
      <c r="C464" s="8">
        <v>656.7</v>
      </c>
      <c r="D464" s="8">
        <v>1764.3</v>
      </c>
      <c r="E464" s="8">
        <v>3.69</v>
      </c>
      <c r="F464" s="8">
        <f t="shared" si="136"/>
        <v>93.356372684545192</v>
      </c>
      <c r="G464" s="8">
        <f t="shared" si="136"/>
        <v>87.770649558941457</v>
      </c>
      <c r="H464" s="8">
        <f t="shared" si="134"/>
        <v>99.912223575048841</v>
      </c>
      <c r="I464" s="8">
        <f t="shared" si="135"/>
        <v>91.563275434243181</v>
      </c>
      <c r="J464" s="8">
        <f t="shared" si="144"/>
        <v>-3.599988196760091E-3</v>
      </c>
      <c r="K464" s="8">
        <f t="shared" si="138"/>
        <v>-2.0211844444781046E-3</v>
      </c>
      <c r="L464" s="8">
        <f t="shared" si="139"/>
        <v>-6.0001690188456521E-3</v>
      </c>
      <c r="M464" s="8">
        <f t="shared" si="140"/>
        <v>-5.3908355795148294E-3</v>
      </c>
      <c r="N464" s="8">
        <f t="shared" si="137"/>
        <v>117.10177697013413</v>
      </c>
      <c r="O464" s="8">
        <f t="shared" si="141"/>
        <v>112.51606270881523</v>
      </c>
      <c r="P464" s="8">
        <f t="shared" si="142"/>
        <v>109.23781809175904</v>
      </c>
      <c r="Q464" s="8">
        <f t="shared" si="143"/>
        <v>109.17159763313609</v>
      </c>
      <c r="R464" s="8">
        <f t="shared" si="130"/>
        <v>121.0720688418788</v>
      </c>
      <c r="S464" s="8">
        <f t="shared" si="131"/>
        <v>100.49120874076114</v>
      </c>
      <c r="T464" s="8">
        <f t="shared" si="132"/>
        <v>112.64341397077131</v>
      </c>
      <c r="U464" s="8">
        <f t="shared" si="133"/>
        <v>107.26744186046511</v>
      </c>
    </row>
    <row r="465" spans="1:21" x14ac:dyDescent="0.3">
      <c r="A465" s="7">
        <v>41192</v>
      </c>
      <c r="B465" s="8">
        <v>1673.95</v>
      </c>
      <c r="C465" s="8">
        <v>649.35</v>
      </c>
      <c r="D465" s="8">
        <v>1762.35</v>
      </c>
      <c r="E465" s="8">
        <v>3.7</v>
      </c>
      <c r="F465" s="8">
        <f t="shared" si="136"/>
        <v>92.560132706662984</v>
      </c>
      <c r="G465" s="8">
        <f t="shared" si="136"/>
        <v>86.788291900561347</v>
      </c>
      <c r="H465" s="8">
        <f t="shared" si="134"/>
        <v>99.801795169465137</v>
      </c>
      <c r="I465" s="8">
        <f t="shared" si="135"/>
        <v>91.811414392059561</v>
      </c>
      <c r="J465" s="8">
        <f t="shared" si="144"/>
        <v>-8.5290372256936441E-3</v>
      </c>
      <c r="K465" s="8">
        <f t="shared" si="138"/>
        <v>-1.1192325262677055E-2</v>
      </c>
      <c r="L465" s="8">
        <f t="shared" si="139"/>
        <v>-1.1052542084679735E-3</v>
      </c>
      <c r="M465" s="8">
        <f t="shared" si="140"/>
        <v>2.7100271002710652E-3</v>
      </c>
      <c r="N465" s="8">
        <f t="shared" si="137"/>
        <v>116.10301155516099</v>
      </c>
      <c r="O465" s="8">
        <f t="shared" si="141"/>
        <v>111.2567463377024</v>
      </c>
      <c r="P465" s="8">
        <f t="shared" si="142"/>
        <v>109.11708253358925</v>
      </c>
      <c r="Q465" s="8">
        <f t="shared" si="143"/>
        <v>109.46745562130178</v>
      </c>
      <c r="R465" s="8">
        <f t="shared" si="130"/>
        <v>120.03944065973467</v>
      </c>
      <c r="S465" s="8">
        <f t="shared" si="131"/>
        <v>99.36647844649498</v>
      </c>
      <c r="T465" s="8">
        <f t="shared" si="132"/>
        <v>112.51891436342392</v>
      </c>
      <c r="U465" s="8">
        <f t="shared" si="133"/>
        <v>107.55813953488374</v>
      </c>
    </row>
    <row r="466" spans="1:21" x14ac:dyDescent="0.3">
      <c r="A466" s="7">
        <v>41193</v>
      </c>
      <c r="B466" s="8">
        <v>1677.4</v>
      </c>
      <c r="C466" s="8">
        <v>651.20000000000005</v>
      </c>
      <c r="D466" s="8">
        <v>1767.35</v>
      </c>
      <c r="E466" s="8">
        <v>3.74</v>
      </c>
      <c r="F466" s="8">
        <f t="shared" si="136"/>
        <v>92.750898534697271</v>
      </c>
      <c r="G466" s="8">
        <f t="shared" si="136"/>
        <v>87.035551991446141</v>
      </c>
      <c r="H466" s="8">
        <f t="shared" si="134"/>
        <v>100.08494492737208</v>
      </c>
      <c r="I466" s="8">
        <f t="shared" si="135"/>
        <v>92.803970223325067</v>
      </c>
      <c r="J466" s="8">
        <f t="shared" si="144"/>
        <v>2.0609934585860065E-3</v>
      </c>
      <c r="K466" s="8">
        <f t="shared" si="138"/>
        <v>2.8490028490028838E-3</v>
      </c>
      <c r="L466" s="8">
        <f t="shared" si="139"/>
        <v>2.8371208897211113E-3</v>
      </c>
      <c r="M466" s="8">
        <f t="shared" si="140"/>
        <v>1.081081081081082E-2</v>
      </c>
      <c r="N466" s="8">
        <f t="shared" si="137"/>
        <v>116.34229910249832</v>
      </c>
      <c r="O466" s="8">
        <f t="shared" si="141"/>
        <v>111.57371712498932</v>
      </c>
      <c r="P466" s="8">
        <f t="shared" si="142"/>
        <v>109.42666088787072</v>
      </c>
      <c r="Q466" s="8">
        <f t="shared" si="143"/>
        <v>110.65088757396451</v>
      </c>
      <c r="R466" s="8">
        <f t="shared" si="130"/>
        <v>120.28684116170672</v>
      </c>
      <c r="S466" s="8">
        <f t="shared" si="131"/>
        <v>99.649573826684417</v>
      </c>
      <c r="T466" s="8">
        <f t="shared" si="132"/>
        <v>112.83814412585313</v>
      </c>
      <c r="U466" s="8">
        <f t="shared" si="133"/>
        <v>108.72093023255816</v>
      </c>
    </row>
    <row r="467" spans="1:21" x14ac:dyDescent="0.3">
      <c r="A467" s="7">
        <v>41194</v>
      </c>
      <c r="B467" s="8">
        <v>1651.53</v>
      </c>
      <c r="C467" s="8">
        <v>633.6</v>
      </c>
      <c r="D467" s="8">
        <v>1754.48</v>
      </c>
      <c r="E467" s="8">
        <v>3.69</v>
      </c>
      <c r="F467" s="8">
        <f t="shared" si="136"/>
        <v>91.320431296654675</v>
      </c>
      <c r="G467" s="8">
        <f t="shared" si="136"/>
        <v>84.683239775461104</v>
      </c>
      <c r="H467" s="8">
        <f t="shared" si="134"/>
        <v>99.356117450519591</v>
      </c>
      <c r="I467" s="8">
        <f t="shared" si="135"/>
        <v>91.563275434243181</v>
      </c>
      <c r="J467" s="8">
        <f t="shared" si="144"/>
        <v>-1.5422677953976461E-2</v>
      </c>
      <c r="K467" s="8">
        <f t="shared" si="138"/>
        <v>-2.702702702702706E-2</v>
      </c>
      <c r="L467" s="8">
        <f t="shared" si="139"/>
        <v>-7.2820890033099793E-3</v>
      </c>
      <c r="M467" s="8">
        <f t="shared" si="140"/>
        <v>-1.3368983957219322E-2</v>
      </c>
      <c r="N467" s="8">
        <f t="shared" si="137"/>
        <v>114.54798929101528</v>
      </c>
      <c r="O467" s="8">
        <f t="shared" si="141"/>
        <v>108.55821125674635</v>
      </c>
      <c r="P467" s="8">
        <f t="shared" si="142"/>
        <v>108.62980620395022</v>
      </c>
      <c r="Q467" s="8">
        <f t="shared" si="143"/>
        <v>109.17159763313609</v>
      </c>
      <c r="R467" s="8">
        <f t="shared" si="130"/>
        <v>118.4316959483686</v>
      </c>
      <c r="S467" s="8">
        <f t="shared" si="131"/>
        <v>96.956342101638896</v>
      </c>
      <c r="T467" s="8">
        <f t="shared" si="132"/>
        <v>112.01644671736035</v>
      </c>
      <c r="U467" s="8">
        <f t="shared" si="133"/>
        <v>107.26744186046511</v>
      </c>
    </row>
    <row r="468" spans="1:21" x14ac:dyDescent="0.3">
      <c r="A468" s="7">
        <v>41197</v>
      </c>
      <c r="B468" s="8">
        <v>1640.25</v>
      </c>
      <c r="C468" s="8">
        <v>633.1</v>
      </c>
      <c r="D468" s="8">
        <v>1737.55</v>
      </c>
      <c r="E468" s="8">
        <v>3.69</v>
      </c>
      <c r="F468" s="8">
        <f t="shared" si="136"/>
        <v>90.696709980646943</v>
      </c>
      <c r="G468" s="8">
        <f t="shared" si="136"/>
        <v>84.61641272387061</v>
      </c>
      <c r="H468" s="8">
        <f t="shared" si="134"/>
        <v>98.397372370246629</v>
      </c>
      <c r="I468" s="8">
        <f t="shared" si="135"/>
        <v>91.563275434243181</v>
      </c>
      <c r="J468" s="8">
        <f t="shared" si="144"/>
        <v>-6.8300303355070587E-3</v>
      </c>
      <c r="K468" s="8">
        <f t="shared" si="138"/>
        <v>-7.8914141414141413E-4</v>
      </c>
      <c r="L468" s="8">
        <f t="shared" si="139"/>
        <v>-9.6495827823629022E-3</v>
      </c>
      <c r="M468" s="8">
        <f t="shared" si="140"/>
        <v>0</v>
      </c>
      <c r="N468" s="8">
        <f t="shared" si="137"/>
        <v>113.7656230492863</v>
      </c>
      <c r="O468" s="8">
        <f t="shared" si="141"/>
        <v>108.47254347639854</v>
      </c>
      <c r="P468" s="8">
        <f t="shared" si="142"/>
        <v>107.58157389635316</v>
      </c>
      <c r="Q468" s="8">
        <f t="shared" si="143"/>
        <v>109.17159763313609</v>
      </c>
      <c r="R468" s="8">
        <f t="shared" si="130"/>
        <v>117.62280387235569</v>
      </c>
      <c r="S468" s="8">
        <f t="shared" si="131"/>
        <v>96.879829836722834</v>
      </c>
      <c r="T468" s="8">
        <f t="shared" si="132"/>
        <v>110.93553474177504</v>
      </c>
      <c r="U468" s="8">
        <f t="shared" si="133"/>
        <v>107.26744186046511</v>
      </c>
    </row>
    <row r="471" spans="1:21" x14ac:dyDescent="0.3">
      <c r="A471" s="30" t="s">
        <v>35</v>
      </c>
      <c r="B471" s="23" t="s">
        <v>39</v>
      </c>
      <c r="C471" s="23" t="s">
        <v>36</v>
      </c>
      <c r="D471" s="23" t="s">
        <v>23</v>
      </c>
      <c r="E471" s="23" t="s">
        <v>26</v>
      </c>
      <c r="F471" s="23" t="s">
        <v>37</v>
      </c>
      <c r="G471" s="23" t="s">
        <v>24</v>
      </c>
      <c r="H471" s="23" t="s">
        <v>38</v>
      </c>
    </row>
    <row r="472" spans="1:21" x14ac:dyDescent="0.3">
      <c r="B472" t="s">
        <v>40</v>
      </c>
      <c r="C472">
        <f>CORREL(B3:B163,C3:C163)</f>
        <v>0.66262282547327822</v>
      </c>
      <c r="D472">
        <f>CORREL(B3:B163,D3:D163)</f>
        <v>-0.18556910450660843</v>
      </c>
      <c r="E472">
        <f>CORREL(B3:B163,E3:E163)</f>
        <v>0.34472416864776712</v>
      </c>
      <c r="F472">
        <f>CORREL(C3:C163,D3:D163)</f>
        <v>-0.27976785368734131</v>
      </c>
      <c r="G472">
        <f>CORREL(C3:C163,E3:E163)</f>
        <v>0.71098441823075598</v>
      </c>
      <c r="H472">
        <f>CORREL(D3:D163,E3:E163)</f>
        <v>-0.45633344307268958</v>
      </c>
    </row>
    <row r="473" spans="1:21" x14ac:dyDescent="0.3">
      <c r="B473" t="s">
        <v>41</v>
      </c>
      <c r="C473">
        <f>CORREL(B164:B426,C164:C426)</f>
        <v>0.87451501209786786</v>
      </c>
      <c r="D473">
        <f>CORREL(B164:B426,D164:D426)</f>
        <v>0.90430338249684561</v>
      </c>
      <c r="E473">
        <f>CORREL(B164:B426,E164:E426)</f>
        <v>0.81090795355065048</v>
      </c>
      <c r="F473">
        <f>CORREL(C164:C426,D164:D426)</f>
        <v>0.7889597645562938</v>
      </c>
      <c r="G473">
        <f>CORREL(C164:C426,E164:E426)</f>
        <v>0.86336522085779877</v>
      </c>
      <c r="H473">
        <f>CORREL(D164:D426,E164:E426)</f>
        <v>0.65120117545965184</v>
      </c>
    </row>
    <row r="474" spans="1:21" x14ac:dyDescent="0.3">
      <c r="B474" t="s">
        <v>42</v>
      </c>
      <c r="C474">
        <f>CORREL(B427:B468,C427:C468)</f>
        <v>0.64751356043594777</v>
      </c>
      <c r="D474">
        <f>CORREL(B427:B468,D427:D468)</f>
        <v>0.94955285965862657</v>
      </c>
      <c r="E474">
        <f>CORREL(B427:B468,E427:E468)</f>
        <v>0.91966448949922208</v>
      </c>
      <c r="F474">
        <f>CORREL(C427:C468,D427:D468)</f>
        <v>0.61668134203975755</v>
      </c>
      <c r="G474">
        <f>CORREL(C427:C468,E427:E468)</f>
        <v>0.61602988154716076</v>
      </c>
      <c r="H474">
        <f>CORREL(D427:D468,E427:E468)</f>
        <v>0.9589818404196816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3B02F-4090-477C-9F4A-1096524F66E0}">
  <dimension ref="A1:M468"/>
  <sheetViews>
    <sheetView topLeftCell="A459" workbookViewId="0">
      <selection activeCell="E467" sqref="E467"/>
    </sheetView>
  </sheetViews>
  <sheetFormatPr defaultRowHeight="14.4" x14ac:dyDescent="0.3"/>
  <cols>
    <col min="2" max="2" width="8.88671875" style="27"/>
    <col min="4" max="4" width="8.88671875" style="27"/>
  </cols>
  <sheetData>
    <row r="1" spans="1:13" x14ac:dyDescent="0.3">
      <c r="A1" s="1" t="s">
        <v>0</v>
      </c>
      <c r="B1" s="2" t="s">
        <v>1</v>
      </c>
      <c r="C1" s="2" t="s">
        <v>2</v>
      </c>
      <c r="D1" s="2" t="s">
        <v>3</v>
      </c>
      <c r="E1" s="3" t="s">
        <v>4</v>
      </c>
      <c r="F1" s="25" t="s">
        <v>27</v>
      </c>
      <c r="G1" s="25" t="s">
        <v>28</v>
      </c>
      <c r="H1" s="25" t="s">
        <v>29</v>
      </c>
      <c r="I1" s="25" t="s">
        <v>30</v>
      </c>
      <c r="J1" s="25" t="s">
        <v>31</v>
      </c>
      <c r="K1" s="25" t="s">
        <v>32</v>
      </c>
      <c r="L1" s="25" t="s">
        <v>33</v>
      </c>
      <c r="M1" s="25" t="s">
        <v>34</v>
      </c>
    </row>
    <row r="2" spans="1:13" ht="15" thickBot="1" x14ac:dyDescent="0.35">
      <c r="A2" s="4"/>
      <c r="B2" s="5" t="s">
        <v>5</v>
      </c>
      <c r="C2" s="5" t="s">
        <v>5</v>
      </c>
      <c r="D2" s="5" t="s">
        <v>5</v>
      </c>
      <c r="E2" s="5" t="s">
        <v>6</v>
      </c>
      <c r="F2" s="26"/>
      <c r="G2" s="26"/>
      <c r="H2" s="26"/>
      <c r="I2" s="26"/>
      <c r="J2" s="26"/>
      <c r="K2" s="26"/>
      <c r="L2" s="26"/>
      <c r="M2" s="26"/>
    </row>
    <row r="3" spans="1:13" x14ac:dyDescent="0.3">
      <c r="A3" s="6">
        <v>40544</v>
      </c>
      <c r="B3" s="27">
        <v>1768.5</v>
      </c>
      <c r="C3" s="8">
        <v>794</v>
      </c>
      <c r="D3" s="27">
        <v>1414.8</v>
      </c>
      <c r="E3" s="8">
        <v>4.38</v>
      </c>
      <c r="F3" s="8">
        <f t="shared" ref="F3:I66" si="0">(B3/B$163)*100</f>
        <v>97.788222283660502</v>
      </c>
      <c r="G3" s="8">
        <f t="shared" si="0"/>
        <v>106.12135792568832</v>
      </c>
      <c r="H3" s="8">
        <f t="shared" si="0"/>
        <v>80.120055497352553</v>
      </c>
      <c r="I3" s="8">
        <f t="shared" si="0"/>
        <v>108.68486352357318</v>
      </c>
      <c r="J3" s="8">
        <v>0</v>
      </c>
      <c r="K3" s="8">
        <v>0</v>
      </c>
      <c r="L3" s="8">
        <v>0</v>
      </c>
      <c r="M3" s="8">
        <v>0</v>
      </c>
    </row>
    <row r="4" spans="1:13" x14ac:dyDescent="0.3">
      <c r="A4" s="7">
        <v>40547</v>
      </c>
      <c r="B4" s="27">
        <v>1757.5</v>
      </c>
      <c r="C4" s="8">
        <v>778</v>
      </c>
      <c r="D4" s="27">
        <v>1380.72</v>
      </c>
      <c r="E4" s="8">
        <v>4.37</v>
      </c>
      <c r="F4" s="8">
        <f t="shared" si="0"/>
        <v>97.179983411667124</v>
      </c>
      <c r="G4" s="8">
        <f t="shared" si="0"/>
        <v>103.98289227479283</v>
      </c>
      <c r="H4" s="8">
        <f t="shared" si="0"/>
        <v>78.190106747458728</v>
      </c>
      <c r="I4" s="8">
        <f t="shared" si="0"/>
        <v>108.43672456575682</v>
      </c>
      <c r="J4" s="8">
        <f>(B4-B3)/B3</f>
        <v>-6.219960418433701E-3</v>
      </c>
      <c r="K4" s="8">
        <f t="shared" ref="K4:M19" si="1">(C4-C3)/C3</f>
        <v>-2.0151133501259445E-2</v>
      </c>
      <c r="L4" s="8">
        <f t="shared" si="1"/>
        <v>-2.4088210347752281E-2</v>
      </c>
      <c r="M4" s="8">
        <f t="shared" si="1"/>
        <v>-2.2831050228310015E-3</v>
      </c>
    </row>
    <row r="5" spans="1:13" x14ac:dyDescent="0.3">
      <c r="A5" s="7">
        <v>40548</v>
      </c>
      <c r="B5" s="27">
        <v>1728.5</v>
      </c>
      <c r="C5" s="8">
        <v>775.5</v>
      </c>
      <c r="D5" s="27">
        <v>1378.32</v>
      </c>
      <c r="E5" s="8">
        <v>4.3499999999999996</v>
      </c>
      <c r="F5" s="8">
        <f t="shared" si="0"/>
        <v>95.576444567320991</v>
      </c>
      <c r="G5" s="8">
        <f t="shared" si="0"/>
        <v>103.64875701684042</v>
      </c>
      <c r="H5" s="8">
        <f t="shared" si="0"/>
        <v>78.054194863663398</v>
      </c>
      <c r="I5" s="8">
        <f t="shared" si="0"/>
        <v>107.94044665012406</v>
      </c>
      <c r="J5" s="8">
        <f t="shared" ref="J5:M68" si="2">(B5-B4)/B4</f>
        <v>-1.6500711237553343E-2</v>
      </c>
      <c r="K5" s="8">
        <f t="shared" si="1"/>
        <v>-3.2133676092544988E-3</v>
      </c>
      <c r="L5" s="8">
        <f t="shared" si="1"/>
        <v>-1.7382235355467371E-3</v>
      </c>
      <c r="M5" s="8">
        <f t="shared" si="1"/>
        <v>-4.5766590389017077E-3</v>
      </c>
    </row>
    <row r="6" spans="1:13" x14ac:dyDescent="0.3">
      <c r="A6" s="7">
        <v>40549</v>
      </c>
      <c r="B6" s="27">
        <v>1731.5</v>
      </c>
      <c r="C6" s="8">
        <v>762</v>
      </c>
      <c r="D6" s="27">
        <v>1371.6</v>
      </c>
      <c r="E6" s="8">
        <v>4.3</v>
      </c>
      <c r="F6" s="8">
        <f t="shared" si="0"/>
        <v>95.742327896046447</v>
      </c>
      <c r="G6" s="8">
        <f t="shared" si="0"/>
        <v>101.84442662389735</v>
      </c>
      <c r="H6" s="8">
        <f t="shared" si="0"/>
        <v>77.673641589036436</v>
      </c>
      <c r="I6" s="8">
        <f t="shared" si="0"/>
        <v>106.69975186104217</v>
      </c>
      <c r="J6" s="8">
        <f t="shared" si="2"/>
        <v>1.7356089094590686E-3</v>
      </c>
      <c r="K6" s="8">
        <f t="shared" si="1"/>
        <v>-1.7408123791102514E-2</v>
      </c>
      <c r="L6" s="8">
        <f t="shared" si="1"/>
        <v>-4.8755006094375964E-3</v>
      </c>
      <c r="M6" s="8">
        <f t="shared" si="1"/>
        <v>-1.1494252873563178E-2</v>
      </c>
    </row>
    <row r="7" spans="1:13" x14ac:dyDescent="0.3">
      <c r="A7" s="7">
        <v>40550</v>
      </c>
      <c r="B7" s="27">
        <v>1733.5</v>
      </c>
      <c r="C7" s="8">
        <v>751</v>
      </c>
      <c r="D7" s="27">
        <v>1369.57</v>
      </c>
      <c r="E7" s="8">
        <v>4.28</v>
      </c>
      <c r="F7" s="8">
        <f t="shared" si="0"/>
        <v>95.852916781863414</v>
      </c>
      <c r="G7" s="8">
        <f t="shared" si="0"/>
        <v>100.3742314889067</v>
      </c>
      <c r="H7" s="8">
        <f t="shared" si="0"/>
        <v>77.558682787326219</v>
      </c>
      <c r="I7" s="8">
        <f t="shared" si="0"/>
        <v>106.20347394540943</v>
      </c>
      <c r="J7" s="8">
        <f t="shared" si="2"/>
        <v>1.155067860236789E-3</v>
      </c>
      <c r="K7" s="8">
        <f t="shared" si="1"/>
        <v>-1.4435695538057743E-2</v>
      </c>
      <c r="L7" s="8">
        <f t="shared" si="1"/>
        <v>-1.4800233304170115E-3</v>
      </c>
      <c r="M7" s="8">
        <f t="shared" si="1"/>
        <v>-4.6511627906975755E-3</v>
      </c>
    </row>
    <row r="8" spans="1:13" x14ac:dyDescent="0.3">
      <c r="A8" s="7">
        <v>40553</v>
      </c>
      <c r="B8" s="27">
        <v>1742</v>
      </c>
      <c r="C8" s="8">
        <v>752.5</v>
      </c>
      <c r="D8" s="27">
        <v>1375.68</v>
      </c>
      <c r="E8" s="8">
        <v>4.2300000000000004</v>
      </c>
      <c r="F8" s="8">
        <f t="shared" si="0"/>
        <v>96.322919546585567</v>
      </c>
      <c r="G8" s="8">
        <f t="shared" si="0"/>
        <v>100.57471264367817</v>
      </c>
      <c r="H8" s="8">
        <f t="shared" si="0"/>
        <v>77.904691791488517</v>
      </c>
      <c r="I8" s="8">
        <f t="shared" si="0"/>
        <v>104.96277915632754</v>
      </c>
      <c r="J8" s="8">
        <f t="shared" si="2"/>
        <v>4.9033746755119704E-3</v>
      </c>
      <c r="K8" s="8">
        <f t="shared" si="1"/>
        <v>1.9973368841544607E-3</v>
      </c>
      <c r="L8" s="8">
        <f t="shared" si="1"/>
        <v>4.461254262286796E-3</v>
      </c>
      <c r="M8" s="8">
        <f t="shared" si="1"/>
        <v>-1.1682242990654164E-2</v>
      </c>
    </row>
    <row r="9" spans="1:13" x14ac:dyDescent="0.3">
      <c r="A9" s="7">
        <v>40554</v>
      </c>
      <c r="B9" s="27">
        <v>1770.5</v>
      </c>
      <c r="C9" s="8">
        <v>784.5</v>
      </c>
      <c r="D9" s="27">
        <v>1381.53</v>
      </c>
      <c r="E9" s="8">
        <v>4.32</v>
      </c>
      <c r="F9" s="8">
        <f t="shared" si="0"/>
        <v>97.898811169477469</v>
      </c>
      <c r="G9" s="8">
        <f t="shared" si="0"/>
        <v>104.85164394546911</v>
      </c>
      <c r="H9" s="8">
        <f t="shared" si="0"/>
        <v>78.235977008239672</v>
      </c>
      <c r="I9" s="8">
        <f t="shared" si="0"/>
        <v>107.19602977667493</v>
      </c>
      <c r="J9" s="8">
        <f t="shared" si="2"/>
        <v>1.6360505166475317E-2</v>
      </c>
      <c r="K9" s="8">
        <f t="shared" si="1"/>
        <v>4.2524916943521597E-2</v>
      </c>
      <c r="L9" s="8">
        <f t="shared" si="1"/>
        <v>4.2524424284716717E-3</v>
      </c>
      <c r="M9" s="8">
        <f t="shared" si="1"/>
        <v>2.1276595744680816E-2</v>
      </c>
    </row>
    <row r="10" spans="1:13" x14ac:dyDescent="0.3">
      <c r="A10" s="7">
        <v>40555</v>
      </c>
      <c r="B10" s="27">
        <v>1801</v>
      </c>
      <c r="C10" s="8">
        <v>809.5</v>
      </c>
      <c r="D10" s="27">
        <v>1387.85</v>
      </c>
      <c r="E10" s="8">
        <v>4.4000000000000004</v>
      </c>
      <c r="F10" s="8">
        <f t="shared" si="0"/>
        <v>99.585291678186337</v>
      </c>
      <c r="G10" s="8">
        <f t="shared" si="0"/>
        <v>108.1929965249933</v>
      </c>
      <c r="H10" s="8">
        <f t="shared" si="0"/>
        <v>78.59387830223406</v>
      </c>
      <c r="I10" s="8">
        <f t="shared" si="0"/>
        <v>109.18114143920596</v>
      </c>
      <c r="J10" s="8">
        <f t="shared" si="2"/>
        <v>1.7226772098277322E-2</v>
      </c>
      <c r="K10" s="8">
        <f t="shared" si="1"/>
        <v>3.1867431485022309E-2</v>
      </c>
      <c r="L10" s="8">
        <f t="shared" si="1"/>
        <v>4.5746382633746179E-3</v>
      </c>
      <c r="M10" s="8">
        <f t="shared" si="1"/>
        <v>1.8518518518518535E-2</v>
      </c>
    </row>
    <row r="11" spans="1:13" x14ac:dyDescent="0.3">
      <c r="A11" s="7">
        <v>40556</v>
      </c>
      <c r="B11" s="27">
        <v>1802</v>
      </c>
      <c r="C11" s="8">
        <v>806.25</v>
      </c>
      <c r="D11" s="27">
        <v>1373.78</v>
      </c>
      <c r="E11" s="8">
        <v>4.3600000000000003</v>
      </c>
      <c r="F11" s="8">
        <f t="shared" si="0"/>
        <v>99.640586121094827</v>
      </c>
      <c r="G11" s="8">
        <f t="shared" si="0"/>
        <v>107.75862068965516</v>
      </c>
      <c r="H11" s="8">
        <f t="shared" si="0"/>
        <v>77.797094883483879</v>
      </c>
      <c r="I11" s="8">
        <f t="shared" si="0"/>
        <v>108.18858560794044</v>
      </c>
      <c r="J11" s="8">
        <f t="shared" si="2"/>
        <v>5.5524708495280405E-4</v>
      </c>
      <c r="K11" s="8">
        <f t="shared" si="1"/>
        <v>-4.0148239654107477E-3</v>
      </c>
      <c r="L11" s="8">
        <f t="shared" si="1"/>
        <v>-1.0137983211442114E-2</v>
      </c>
      <c r="M11" s="8">
        <f t="shared" si="1"/>
        <v>-9.0909090909090974E-3</v>
      </c>
    </row>
    <row r="12" spans="1:13" x14ac:dyDescent="0.3">
      <c r="A12" s="7">
        <v>40557</v>
      </c>
      <c r="B12" s="27">
        <v>1813</v>
      </c>
      <c r="C12" s="8">
        <v>796</v>
      </c>
      <c r="D12" s="27">
        <v>1361.72</v>
      </c>
      <c r="E12" s="8">
        <v>4.38</v>
      </c>
      <c r="F12" s="8">
        <f t="shared" si="0"/>
        <v>100.24882499308821</v>
      </c>
      <c r="G12" s="8">
        <f t="shared" si="0"/>
        <v>106.38866613205025</v>
      </c>
      <c r="H12" s="8">
        <f t="shared" si="0"/>
        <v>77.114137667412294</v>
      </c>
      <c r="I12" s="8">
        <f t="shared" si="0"/>
        <v>108.68486352357318</v>
      </c>
      <c r="J12" s="8">
        <f t="shared" si="2"/>
        <v>6.1043285238623754E-3</v>
      </c>
      <c r="K12" s="8">
        <f t="shared" si="1"/>
        <v>-1.2713178294573644E-2</v>
      </c>
      <c r="L12" s="8">
        <f t="shared" si="1"/>
        <v>-8.7786981903943476E-3</v>
      </c>
      <c r="M12" s="8">
        <f t="shared" si="1"/>
        <v>4.5871559633026545E-3</v>
      </c>
    </row>
    <row r="13" spans="1:13" x14ac:dyDescent="0.3">
      <c r="A13" s="7">
        <v>40560</v>
      </c>
      <c r="B13" s="27">
        <v>1803.85</v>
      </c>
      <c r="C13" s="8">
        <v>793.83</v>
      </c>
      <c r="D13" s="27">
        <v>1362.65</v>
      </c>
      <c r="E13" s="8">
        <v>4.38</v>
      </c>
      <c r="F13" s="8">
        <f t="shared" si="0"/>
        <v>99.742880840475522</v>
      </c>
      <c r="G13" s="8">
        <f t="shared" si="0"/>
        <v>106.09863672814754</v>
      </c>
      <c r="H13" s="8">
        <f t="shared" si="0"/>
        <v>77.166803522382992</v>
      </c>
      <c r="I13" s="8">
        <f t="shared" si="0"/>
        <v>108.68486352357318</v>
      </c>
      <c r="J13" s="8">
        <f t="shared" si="2"/>
        <v>-5.0468836183122402E-3</v>
      </c>
      <c r="K13" s="8">
        <f t="shared" si="1"/>
        <v>-2.7261306532662803E-3</v>
      </c>
      <c r="L13" s="8">
        <f t="shared" si="1"/>
        <v>6.8295978615285345E-4</v>
      </c>
      <c r="M13" s="8">
        <f t="shared" si="1"/>
        <v>0</v>
      </c>
    </row>
    <row r="14" spans="1:13" x14ac:dyDescent="0.3">
      <c r="A14" s="7">
        <v>40561</v>
      </c>
      <c r="B14" s="27">
        <v>1826.5</v>
      </c>
      <c r="C14" s="8">
        <v>812</v>
      </c>
      <c r="D14" s="27">
        <v>1368.25</v>
      </c>
      <c r="E14" s="8">
        <v>4.41</v>
      </c>
      <c r="F14" s="8">
        <f t="shared" si="0"/>
        <v>100.99529997235277</v>
      </c>
      <c r="G14" s="8">
        <f t="shared" si="0"/>
        <v>108.52713178294573</v>
      </c>
      <c r="H14" s="8">
        <f t="shared" si="0"/>
        <v>77.483931251238786</v>
      </c>
      <c r="I14" s="8">
        <f t="shared" si="0"/>
        <v>109.42928039702234</v>
      </c>
      <c r="J14" s="8">
        <f t="shared" si="2"/>
        <v>1.255647642542345E-2</v>
      </c>
      <c r="K14" s="8">
        <f t="shared" si="1"/>
        <v>2.2889031656651876E-2</v>
      </c>
      <c r="L14" s="8">
        <f t="shared" si="1"/>
        <v>4.1096393057644363E-3</v>
      </c>
      <c r="M14" s="8">
        <f t="shared" si="1"/>
        <v>6.8493150684932076E-3</v>
      </c>
    </row>
    <row r="15" spans="1:13" x14ac:dyDescent="0.3">
      <c r="A15" s="7">
        <v>40562</v>
      </c>
      <c r="B15" s="27">
        <v>1834.5</v>
      </c>
      <c r="C15" s="8">
        <v>814</v>
      </c>
      <c r="D15" s="27">
        <v>1369.93</v>
      </c>
      <c r="E15" s="8">
        <v>4.3499999999999996</v>
      </c>
      <c r="F15" s="8">
        <f t="shared" si="0"/>
        <v>101.43765551562068</v>
      </c>
      <c r="G15" s="8">
        <f t="shared" si="0"/>
        <v>108.79443998930766</v>
      </c>
      <c r="H15" s="8">
        <f t="shared" si="0"/>
        <v>77.579069569895523</v>
      </c>
      <c r="I15" s="8">
        <f t="shared" si="0"/>
        <v>107.94044665012406</v>
      </c>
      <c r="J15" s="8">
        <f t="shared" si="2"/>
        <v>4.3799616753353405E-3</v>
      </c>
      <c r="K15" s="8">
        <f t="shared" si="1"/>
        <v>2.4630541871921183E-3</v>
      </c>
      <c r="L15" s="8">
        <f t="shared" si="1"/>
        <v>1.2278457884159061E-3</v>
      </c>
      <c r="M15" s="8">
        <f t="shared" si="1"/>
        <v>-1.3605442176870861E-2</v>
      </c>
    </row>
    <row r="16" spans="1:13" x14ac:dyDescent="0.3">
      <c r="A16" s="7">
        <v>40563</v>
      </c>
      <c r="B16" s="27">
        <v>1811</v>
      </c>
      <c r="C16" s="8">
        <v>811</v>
      </c>
      <c r="D16" s="27">
        <v>1346.28</v>
      </c>
      <c r="E16" s="8">
        <v>4.25</v>
      </c>
      <c r="F16" s="8">
        <f t="shared" si="0"/>
        <v>100.13823610727121</v>
      </c>
      <c r="G16" s="8">
        <f t="shared" si="0"/>
        <v>108.39347767976477</v>
      </c>
      <c r="H16" s="8">
        <f t="shared" si="0"/>
        <v>76.239771214995613</v>
      </c>
      <c r="I16" s="8">
        <f t="shared" si="0"/>
        <v>105.45905707196029</v>
      </c>
      <c r="J16" s="8">
        <f t="shared" si="2"/>
        <v>-1.2810029980921232E-2</v>
      </c>
      <c r="K16" s="8">
        <f t="shared" si="1"/>
        <v>-3.6855036855036856E-3</v>
      </c>
      <c r="L16" s="8">
        <f t="shared" si="1"/>
        <v>-1.726365580723109E-2</v>
      </c>
      <c r="M16" s="8">
        <f t="shared" si="1"/>
        <v>-2.2988505747126357E-2</v>
      </c>
    </row>
    <row r="17" spans="1:13" x14ac:dyDescent="0.3">
      <c r="A17" s="7">
        <v>40564</v>
      </c>
      <c r="B17" s="27">
        <v>1826.5</v>
      </c>
      <c r="C17" s="8">
        <v>823</v>
      </c>
      <c r="D17" s="27">
        <v>1342.68</v>
      </c>
      <c r="E17" s="8">
        <v>4.29</v>
      </c>
      <c r="F17" s="8">
        <f t="shared" si="0"/>
        <v>100.99529997235277</v>
      </c>
      <c r="G17" s="8">
        <f t="shared" si="0"/>
        <v>109.99732691793638</v>
      </c>
      <c r="H17" s="8">
        <f t="shared" si="0"/>
        <v>76.035903389302604</v>
      </c>
      <c r="I17" s="8">
        <f t="shared" si="0"/>
        <v>106.45161290322579</v>
      </c>
      <c r="J17" s="8">
        <f t="shared" si="2"/>
        <v>8.5588072887907238E-3</v>
      </c>
      <c r="K17" s="8">
        <f t="shared" si="1"/>
        <v>1.4796547472256474E-2</v>
      </c>
      <c r="L17" s="8">
        <f t="shared" si="1"/>
        <v>-2.6740351189944952E-3</v>
      </c>
      <c r="M17" s="8">
        <f t="shared" si="1"/>
        <v>9.4117647058823608E-3</v>
      </c>
    </row>
    <row r="18" spans="1:13" x14ac:dyDescent="0.3">
      <c r="A18" s="7">
        <v>40567</v>
      </c>
      <c r="B18" s="27">
        <v>1814.5</v>
      </c>
      <c r="C18" s="8">
        <v>812</v>
      </c>
      <c r="D18" s="27">
        <v>1334.35</v>
      </c>
      <c r="E18" s="8">
        <v>4.33</v>
      </c>
      <c r="F18" s="8">
        <f t="shared" si="0"/>
        <v>100.33176665745091</v>
      </c>
      <c r="G18" s="8">
        <f t="shared" si="0"/>
        <v>108.52713178294573</v>
      </c>
      <c r="H18" s="8">
        <f t="shared" si="0"/>
        <v>75.564175892629621</v>
      </c>
      <c r="I18" s="8">
        <f t="shared" si="0"/>
        <v>107.44416873449131</v>
      </c>
      <c r="J18" s="8">
        <f t="shared" si="2"/>
        <v>-6.5699425130030112E-3</v>
      </c>
      <c r="K18" s="8">
        <f t="shared" si="1"/>
        <v>-1.3365735115431349E-2</v>
      </c>
      <c r="L18" s="8">
        <f t="shared" si="1"/>
        <v>-6.204009890666543E-3</v>
      </c>
      <c r="M18" s="8">
        <f t="shared" si="1"/>
        <v>9.3240093240093327E-3</v>
      </c>
    </row>
    <row r="19" spans="1:13" x14ac:dyDescent="0.3">
      <c r="A19" s="7">
        <v>40568</v>
      </c>
      <c r="B19" s="27">
        <v>1787</v>
      </c>
      <c r="C19" s="8">
        <v>781.5</v>
      </c>
      <c r="D19" s="27">
        <v>1332.32</v>
      </c>
      <c r="E19" s="8">
        <v>4.2</v>
      </c>
      <c r="F19" s="8">
        <f t="shared" si="0"/>
        <v>98.811169477467516</v>
      </c>
      <c r="G19" s="8">
        <f t="shared" si="0"/>
        <v>104.45068163592622</v>
      </c>
      <c r="H19" s="8">
        <f t="shared" si="0"/>
        <v>75.44921709091939</v>
      </c>
      <c r="I19" s="8">
        <f t="shared" si="0"/>
        <v>104.21836228287842</v>
      </c>
      <c r="J19" s="8">
        <f t="shared" si="2"/>
        <v>-1.5155690272802424E-2</v>
      </c>
      <c r="K19" s="8">
        <f t="shared" si="1"/>
        <v>-3.7561576354679806E-2</v>
      </c>
      <c r="L19" s="8">
        <f t="shared" si="1"/>
        <v>-1.5213399782665513E-3</v>
      </c>
      <c r="M19" s="8">
        <f t="shared" si="1"/>
        <v>-3.0023094688221685E-2</v>
      </c>
    </row>
    <row r="20" spans="1:13" x14ac:dyDescent="0.3">
      <c r="A20" s="7">
        <v>40569</v>
      </c>
      <c r="B20" s="27">
        <v>1813</v>
      </c>
      <c r="C20" s="8">
        <v>814.5</v>
      </c>
      <c r="D20" s="27">
        <v>1345.85</v>
      </c>
      <c r="E20" s="8">
        <v>4.24</v>
      </c>
      <c r="F20" s="8">
        <f t="shared" si="0"/>
        <v>100.24882499308821</v>
      </c>
      <c r="G20" s="8">
        <f t="shared" si="0"/>
        <v>108.86126704089816</v>
      </c>
      <c r="H20" s="8">
        <f t="shared" si="0"/>
        <v>76.215420335815608</v>
      </c>
      <c r="I20" s="8">
        <f t="shared" si="0"/>
        <v>105.21091811414391</v>
      </c>
      <c r="J20" s="8">
        <f t="shared" si="2"/>
        <v>1.4549524342473419E-2</v>
      </c>
      <c r="K20" s="8">
        <f t="shared" si="2"/>
        <v>4.2226487523992322E-2</v>
      </c>
      <c r="L20" s="8">
        <f t="shared" si="2"/>
        <v>1.0155217965653877E-2</v>
      </c>
      <c r="M20" s="8">
        <f t="shared" si="2"/>
        <v>9.5238095238095316E-3</v>
      </c>
    </row>
    <row r="21" spans="1:13" x14ac:dyDescent="0.3">
      <c r="A21" s="7">
        <v>40570</v>
      </c>
      <c r="B21" s="27">
        <v>1785.5</v>
      </c>
      <c r="C21" s="8">
        <v>805.5</v>
      </c>
      <c r="D21" s="27">
        <v>1313.93</v>
      </c>
      <c r="E21" s="8">
        <v>4.29</v>
      </c>
      <c r="F21" s="8">
        <f t="shared" si="0"/>
        <v>98.72822781310478</v>
      </c>
      <c r="G21" s="8">
        <f t="shared" si="0"/>
        <v>107.65838011226944</v>
      </c>
      <c r="H21" s="8">
        <f t="shared" si="0"/>
        <v>74.407792281337606</v>
      </c>
      <c r="I21" s="8">
        <f t="shared" si="0"/>
        <v>106.45161290322579</v>
      </c>
      <c r="J21" s="8">
        <f t="shared" si="2"/>
        <v>-1.516822945394374E-2</v>
      </c>
      <c r="K21" s="8">
        <f t="shared" si="2"/>
        <v>-1.1049723756906077E-2</v>
      </c>
      <c r="L21" s="8">
        <f t="shared" si="2"/>
        <v>-2.3717353345469292E-2</v>
      </c>
      <c r="M21" s="8">
        <f t="shared" si="2"/>
        <v>1.1792452830188637E-2</v>
      </c>
    </row>
    <row r="22" spans="1:13" x14ac:dyDescent="0.3">
      <c r="A22" s="7">
        <v>40571</v>
      </c>
      <c r="B22" s="27">
        <v>1796.5</v>
      </c>
      <c r="C22" s="8">
        <v>816</v>
      </c>
      <c r="D22" s="27">
        <v>1336.75</v>
      </c>
      <c r="E22" s="8">
        <v>4.33</v>
      </c>
      <c r="F22" s="8">
        <f t="shared" si="0"/>
        <v>99.336466685098145</v>
      </c>
      <c r="G22" s="8">
        <f t="shared" si="0"/>
        <v>109.06174819566961</v>
      </c>
      <c r="H22" s="8">
        <f t="shared" si="0"/>
        <v>75.700087776424951</v>
      </c>
      <c r="I22" s="8">
        <f t="shared" si="0"/>
        <v>107.44416873449131</v>
      </c>
      <c r="J22" s="8">
        <f t="shared" si="2"/>
        <v>6.1607392887146461E-3</v>
      </c>
      <c r="K22" s="8">
        <f t="shared" si="2"/>
        <v>1.3035381750465549E-2</v>
      </c>
      <c r="L22" s="8">
        <f t="shared" si="2"/>
        <v>1.7367744095956355E-2</v>
      </c>
      <c r="M22" s="8">
        <f t="shared" si="2"/>
        <v>9.3240093240093327E-3</v>
      </c>
    </row>
    <row r="23" spans="1:13" x14ac:dyDescent="0.3">
      <c r="A23" s="7">
        <v>40574</v>
      </c>
      <c r="B23" s="27">
        <v>1794</v>
      </c>
      <c r="C23" s="8">
        <v>815</v>
      </c>
      <c r="D23" s="27">
        <v>1332.8</v>
      </c>
      <c r="E23" s="8">
        <v>4.43</v>
      </c>
      <c r="F23" s="8">
        <f t="shared" si="0"/>
        <v>99.198230577826934</v>
      </c>
      <c r="G23" s="8">
        <f t="shared" si="0"/>
        <v>108.92809409248862</v>
      </c>
      <c r="H23" s="8">
        <f t="shared" si="0"/>
        <v>75.476399467678462</v>
      </c>
      <c r="I23" s="8">
        <f t="shared" si="0"/>
        <v>109.92555831265507</v>
      </c>
      <c r="J23" s="8">
        <f t="shared" si="2"/>
        <v>-1.3915947676036739E-3</v>
      </c>
      <c r="K23" s="8">
        <f t="shared" si="2"/>
        <v>-1.2254901960784314E-3</v>
      </c>
      <c r="L23" s="8">
        <f t="shared" si="2"/>
        <v>-2.9549279970077021E-3</v>
      </c>
      <c r="M23" s="8">
        <f t="shared" si="2"/>
        <v>2.3094688221708924E-2</v>
      </c>
    </row>
    <row r="24" spans="1:13" x14ac:dyDescent="0.3">
      <c r="A24" s="7">
        <v>40575</v>
      </c>
      <c r="B24" s="27">
        <v>1828.5</v>
      </c>
      <c r="C24" s="8">
        <v>822</v>
      </c>
      <c r="D24" s="27">
        <v>1338.1</v>
      </c>
      <c r="E24" s="8">
        <v>4.5199999999999996</v>
      </c>
      <c r="F24" s="8">
        <f t="shared" si="0"/>
        <v>101.10588885816976</v>
      </c>
      <c r="G24" s="8">
        <f t="shared" si="0"/>
        <v>109.8636728147554</v>
      </c>
      <c r="H24" s="8">
        <f t="shared" si="0"/>
        <v>75.77653821105983</v>
      </c>
      <c r="I24" s="8">
        <f t="shared" si="0"/>
        <v>112.15880893300248</v>
      </c>
      <c r="J24" s="8">
        <f t="shared" si="2"/>
        <v>1.9230769230769232E-2</v>
      </c>
      <c r="K24" s="8">
        <f t="shared" si="2"/>
        <v>8.5889570552147246E-3</v>
      </c>
      <c r="L24" s="8">
        <f t="shared" si="2"/>
        <v>3.9765906362544678E-3</v>
      </c>
      <c r="M24" s="8">
        <f t="shared" si="2"/>
        <v>2.0316027088036086E-2</v>
      </c>
    </row>
    <row r="25" spans="1:13" x14ac:dyDescent="0.3">
      <c r="A25" s="7">
        <v>40576</v>
      </c>
      <c r="B25" s="27">
        <v>1833.5</v>
      </c>
      <c r="C25" s="8">
        <v>813.5</v>
      </c>
      <c r="D25" s="27">
        <v>1335.32</v>
      </c>
      <c r="E25" s="8">
        <v>4.5199999999999996</v>
      </c>
      <c r="F25" s="8">
        <f t="shared" si="0"/>
        <v>101.38236107271219</v>
      </c>
      <c r="G25" s="8">
        <f t="shared" si="0"/>
        <v>108.72761293771718</v>
      </c>
      <c r="H25" s="8">
        <f t="shared" si="0"/>
        <v>75.61910694566356</v>
      </c>
      <c r="I25" s="8">
        <f t="shared" si="0"/>
        <v>112.15880893300248</v>
      </c>
      <c r="J25" s="8">
        <f t="shared" si="2"/>
        <v>2.7344818156959257E-3</v>
      </c>
      <c r="K25" s="8">
        <f t="shared" si="2"/>
        <v>-1.0340632603406326E-2</v>
      </c>
      <c r="L25" s="8">
        <f t="shared" si="2"/>
        <v>-2.0775726776772834E-3</v>
      </c>
      <c r="M25" s="8">
        <f t="shared" si="2"/>
        <v>0</v>
      </c>
    </row>
    <row r="26" spans="1:13" x14ac:dyDescent="0.3">
      <c r="A26" s="7">
        <v>40577</v>
      </c>
      <c r="B26" s="27">
        <v>1838.5</v>
      </c>
      <c r="C26" s="8">
        <v>819.75</v>
      </c>
      <c r="D26" s="27">
        <v>1354.35</v>
      </c>
      <c r="E26" s="8">
        <v>4.51</v>
      </c>
      <c r="F26" s="8">
        <f t="shared" si="0"/>
        <v>101.65883328725462</v>
      </c>
      <c r="G26" s="8">
        <f t="shared" si="0"/>
        <v>109.56295108259823</v>
      </c>
      <c r="H26" s="8">
        <f t="shared" si="0"/>
        <v>76.69677492425744</v>
      </c>
      <c r="I26" s="8">
        <f t="shared" si="0"/>
        <v>111.91066997518608</v>
      </c>
      <c r="J26" s="8">
        <f t="shared" si="2"/>
        <v>2.7270248159258249E-3</v>
      </c>
      <c r="K26" s="8">
        <f t="shared" si="2"/>
        <v>7.6828518746158573E-3</v>
      </c>
      <c r="L26" s="8">
        <f t="shared" si="2"/>
        <v>1.425126561423477E-2</v>
      </c>
      <c r="M26" s="8">
        <f t="shared" si="2"/>
        <v>-2.2123893805309266E-3</v>
      </c>
    </row>
    <row r="27" spans="1:13" x14ac:dyDescent="0.3">
      <c r="A27" s="7">
        <v>40578</v>
      </c>
      <c r="B27" s="27">
        <v>1843.5</v>
      </c>
      <c r="C27" s="8">
        <v>814.5</v>
      </c>
      <c r="D27" s="27">
        <v>1348.85</v>
      </c>
      <c r="E27" s="8">
        <v>4.5599999999999996</v>
      </c>
      <c r="F27" s="8">
        <f t="shared" si="0"/>
        <v>101.93530550179707</v>
      </c>
      <c r="G27" s="8">
        <f t="shared" si="0"/>
        <v>108.86126704089816</v>
      </c>
      <c r="H27" s="8">
        <f t="shared" si="0"/>
        <v>76.385310190559778</v>
      </c>
      <c r="I27" s="8">
        <f t="shared" si="0"/>
        <v>113.15136476426797</v>
      </c>
      <c r="J27" s="8">
        <f t="shared" si="2"/>
        <v>2.7196083763937995E-3</v>
      </c>
      <c r="K27" s="8">
        <f t="shared" si="2"/>
        <v>-6.4043915827996338E-3</v>
      </c>
      <c r="L27" s="8">
        <f t="shared" si="2"/>
        <v>-4.0609886661498139E-3</v>
      </c>
      <c r="M27" s="8">
        <f t="shared" si="2"/>
        <v>1.1086474501108608E-2</v>
      </c>
    </row>
    <row r="28" spans="1:13" x14ac:dyDescent="0.3">
      <c r="A28" s="7">
        <v>40581</v>
      </c>
      <c r="B28" s="27">
        <v>1841</v>
      </c>
      <c r="C28" s="8">
        <v>818</v>
      </c>
      <c r="D28" s="27">
        <v>1351.3</v>
      </c>
      <c r="E28" s="8">
        <v>4.5599999999999996</v>
      </c>
      <c r="F28" s="8">
        <f t="shared" si="0"/>
        <v>101.79706939452583</v>
      </c>
      <c r="G28" s="8">
        <f t="shared" si="0"/>
        <v>109.32905640203154</v>
      </c>
      <c r="H28" s="8">
        <f t="shared" si="0"/>
        <v>76.524053571934189</v>
      </c>
      <c r="I28" s="8">
        <f t="shared" si="0"/>
        <v>113.15136476426797</v>
      </c>
      <c r="J28" s="8">
        <f t="shared" si="2"/>
        <v>-1.3561160835367507E-3</v>
      </c>
      <c r="K28" s="8">
        <f t="shared" si="2"/>
        <v>4.2971147943523637E-3</v>
      </c>
      <c r="L28" s="8">
        <f t="shared" si="2"/>
        <v>1.8163620862216301E-3</v>
      </c>
      <c r="M28" s="8">
        <f t="shared" si="2"/>
        <v>0</v>
      </c>
    </row>
    <row r="29" spans="1:13" x14ac:dyDescent="0.3">
      <c r="A29" s="7">
        <v>40582</v>
      </c>
      <c r="B29" s="27">
        <v>1860</v>
      </c>
      <c r="C29" s="8">
        <v>838.5</v>
      </c>
      <c r="D29" s="27">
        <v>1364.03</v>
      </c>
      <c r="E29" s="8">
        <v>4.57</v>
      </c>
      <c r="F29" s="8">
        <f t="shared" si="0"/>
        <v>102.84766380978712</v>
      </c>
      <c r="G29" s="8">
        <f t="shared" si="0"/>
        <v>112.06896551724137</v>
      </c>
      <c r="H29" s="8">
        <f t="shared" si="0"/>
        <v>77.244952855565302</v>
      </c>
      <c r="I29" s="8">
        <f t="shared" si="0"/>
        <v>113.39950372208436</v>
      </c>
      <c r="J29" s="8">
        <f t="shared" si="2"/>
        <v>1.0320478001086366E-2</v>
      </c>
      <c r="K29" s="8">
        <f t="shared" si="2"/>
        <v>2.5061124694376529E-2</v>
      </c>
      <c r="L29" s="8">
        <f t="shared" si="2"/>
        <v>9.4205579812032987E-3</v>
      </c>
      <c r="M29" s="8">
        <f t="shared" si="2"/>
        <v>2.1929824561404991E-3</v>
      </c>
    </row>
    <row r="30" spans="1:13" x14ac:dyDescent="0.3">
      <c r="A30" s="7">
        <v>40583</v>
      </c>
      <c r="B30" s="27">
        <v>1858</v>
      </c>
      <c r="C30" s="8">
        <v>829</v>
      </c>
      <c r="D30" s="27">
        <v>1363.65</v>
      </c>
      <c r="E30" s="8">
        <v>4.51</v>
      </c>
      <c r="F30" s="8">
        <f t="shared" si="0"/>
        <v>102.73707492397016</v>
      </c>
      <c r="G30" s="8">
        <f t="shared" si="0"/>
        <v>110.79925153702217</v>
      </c>
      <c r="H30" s="8">
        <f t="shared" si="0"/>
        <v>77.223433473964391</v>
      </c>
      <c r="I30" s="8">
        <f t="shared" si="0"/>
        <v>111.91066997518608</v>
      </c>
      <c r="J30" s="8">
        <f t="shared" si="2"/>
        <v>-1.0752688172043011E-3</v>
      </c>
      <c r="K30" s="8">
        <f t="shared" si="2"/>
        <v>-1.1329755515802028E-2</v>
      </c>
      <c r="L30" s="8">
        <f t="shared" si="2"/>
        <v>-2.7858624810296091E-4</v>
      </c>
      <c r="M30" s="8">
        <f t="shared" si="2"/>
        <v>-1.3129102844639058E-2</v>
      </c>
    </row>
    <row r="31" spans="1:13" x14ac:dyDescent="0.3">
      <c r="A31" s="7">
        <v>40584</v>
      </c>
      <c r="B31" s="27">
        <v>1827.25</v>
      </c>
      <c r="C31" s="8">
        <v>821.75</v>
      </c>
      <c r="D31" s="27">
        <v>1363.8</v>
      </c>
      <c r="E31" s="8">
        <v>4.51</v>
      </c>
      <c r="F31" s="8">
        <f t="shared" si="0"/>
        <v>101.03677080453414</v>
      </c>
      <c r="G31" s="8">
        <f t="shared" si="0"/>
        <v>109.83025928896018</v>
      </c>
      <c r="H31" s="8">
        <f t="shared" si="0"/>
        <v>77.231927966701591</v>
      </c>
      <c r="I31" s="8">
        <f t="shared" si="0"/>
        <v>111.91066997518608</v>
      </c>
      <c r="J31" s="8">
        <f t="shared" si="2"/>
        <v>-1.6550053821313242E-2</v>
      </c>
      <c r="K31" s="8">
        <f t="shared" si="2"/>
        <v>-8.7454764776839569E-3</v>
      </c>
      <c r="L31" s="8">
        <f t="shared" si="2"/>
        <v>1.0999890001089985E-4</v>
      </c>
      <c r="M31" s="8">
        <f t="shared" si="2"/>
        <v>0</v>
      </c>
    </row>
    <row r="32" spans="1:13" x14ac:dyDescent="0.3">
      <c r="A32" s="7">
        <v>40585</v>
      </c>
      <c r="B32" s="27">
        <v>1804</v>
      </c>
      <c r="C32" s="8">
        <v>813.25</v>
      </c>
      <c r="D32" s="27">
        <v>1357.05</v>
      </c>
      <c r="E32" s="8">
        <v>4.5199999999999996</v>
      </c>
      <c r="F32" s="8">
        <f t="shared" si="0"/>
        <v>99.751175006911808</v>
      </c>
      <c r="G32" s="8">
        <f t="shared" si="0"/>
        <v>108.69419941192193</v>
      </c>
      <c r="H32" s="8">
        <f t="shared" si="0"/>
        <v>76.849675793527197</v>
      </c>
      <c r="I32" s="8">
        <f t="shared" si="0"/>
        <v>112.15880893300248</v>
      </c>
      <c r="J32" s="8">
        <f t="shared" si="2"/>
        <v>-1.2724038856204678E-2</v>
      </c>
      <c r="K32" s="8">
        <f t="shared" si="2"/>
        <v>-1.0343778521448129E-2</v>
      </c>
      <c r="L32" s="8">
        <f t="shared" si="2"/>
        <v>-4.9494060712714479E-3</v>
      </c>
      <c r="M32" s="8">
        <f t="shared" si="2"/>
        <v>2.2172949002216822E-3</v>
      </c>
    </row>
    <row r="33" spans="1:13" x14ac:dyDescent="0.3">
      <c r="A33" s="7">
        <v>40588</v>
      </c>
      <c r="B33" s="27">
        <v>1829.5</v>
      </c>
      <c r="C33" s="8">
        <v>834.5</v>
      </c>
      <c r="D33" s="27">
        <v>1361.85</v>
      </c>
      <c r="E33" s="8">
        <v>4.62</v>
      </c>
      <c r="F33" s="8">
        <f t="shared" si="0"/>
        <v>101.16118330107824</v>
      </c>
      <c r="G33" s="8">
        <f t="shared" si="0"/>
        <v>111.53434910451749</v>
      </c>
      <c r="H33" s="8">
        <f t="shared" si="0"/>
        <v>77.121499561117872</v>
      </c>
      <c r="I33" s="8">
        <f t="shared" si="0"/>
        <v>114.64019851116625</v>
      </c>
      <c r="J33" s="8">
        <f t="shared" si="2"/>
        <v>1.4135254988913526E-2</v>
      </c>
      <c r="K33" s="8">
        <f t="shared" si="2"/>
        <v>2.6129726406394098E-2</v>
      </c>
      <c r="L33" s="8">
        <f t="shared" si="2"/>
        <v>3.537084116281607E-3</v>
      </c>
      <c r="M33" s="8">
        <f t="shared" si="2"/>
        <v>2.2123893805309856E-2</v>
      </c>
    </row>
    <row r="34" spans="1:13" x14ac:dyDescent="0.3">
      <c r="A34" s="7">
        <v>40589</v>
      </c>
      <c r="B34" s="27">
        <v>1830.5</v>
      </c>
      <c r="C34" s="8">
        <v>837.5</v>
      </c>
      <c r="D34" s="27">
        <v>1373.8</v>
      </c>
      <c r="E34" s="8">
        <v>4.55</v>
      </c>
      <c r="F34" s="8">
        <f t="shared" si="0"/>
        <v>101.21647774398672</v>
      </c>
      <c r="G34" s="8">
        <f t="shared" si="0"/>
        <v>111.93531141406041</v>
      </c>
      <c r="H34" s="8">
        <f t="shared" si="0"/>
        <v>77.7982274825155</v>
      </c>
      <c r="I34" s="8">
        <f t="shared" si="0"/>
        <v>112.9032258064516</v>
      </c>
      <c r="J34" s="8">
        <f t="shared" si="2"/>
        <v>5.4659743099207429E-4</v>
      </c>
      <c r="K34" s="8">
        <f t="shared" si="2"/>
        <v>3.5949670461354103E-3</v>
      </c>
      <c r="L34" s="8">
        <f t="shared" si="2"/>
        <v>8.7748283584829796E-3</v>
      </c>
      <c r="M34" s="8">
        <f t="shared" si="2"/>
        <v>-1.5151515151515213E-2</v>
      </c>
    </row>
    <row r="35" spans="1:13" x14ac:dyDescent="0.3">
      <c r="A35" s="7">
        <v>40590</v>
      </c>
      <c r="B35" s="27">
        <v>1830</v>
      </c>
      <c r="C35" s="8">
        <v>841.25</v>
      </c>
      <c r="D35" s="27">
        <v>1374.43</v>
      </c>
      <c r="E35" s="8">
        <v>4.47</v>
      </c>
      <c r="F35" s="8">
        <f t="shared" si="0"/>
        <v>101.1888305225325</v>
      </c>
      <c r="G35" s="8">
        <f t="shared" si="0"/>
        <v>112.43651430098905</v>
      </c>
      <c r="H35" s="8">
        <f t="shared" si="0"/>
        <v>77.833904352011785</v>
      </c>
      <c r="I35" s="8">
        <f t="shared" si="0"/>
        <v>110.91811414392059</v>
      </c>
      <c r="J35" s="8">
        <f t="shared" si="2"/>
        <v>-2.7314941272876261E-4</v>
      </c>
      <c r="K35" s="8">
        <f t="shared" si="2"/>
        <v>4.4776119402985077E-3</v>
      </c>
      <c r="L35" s="8">
        <f t="shared" si="2"/>
        <v>4.5858203523082631E-4</v>
      </c>
      <c r="M35" s="8">
        <f t="shared" si="2"/>
        <v>-1.75824175824176E-2</v>
      </c>
    </row>
    <row r="36" spans="1:13" x14ac:dyDescent="0.3">
      <c r="A36" s="7">
        <v>40591</v>
      </c>
      <c r="B36" s="27">
        <v>1846.5</v>
      </c>
      <c r="C36" s="8">
        <v>844.5</v>
      </c>
      <c r="D36" s="27">
        <v>1384.1</v>
      </c>
      <c r="E36" s="8">
        <v>4.45</v>
      </c>
      <c r="F36" s="8">
        <f t="shared" si="0"/>
        <v>102.10118883052253</v>
      </c>
      <c r="G36" s="8">
        <f t="shared" si="0"/>
        <v>112.87089013632719</v>
      </c>
      <c r="H36" s="8">
        <f t="shared" si="0"/>
        <v>78.381515983803823</v>
      </c>
      <c r="I36" s="8">
        <f t="shared" si="0"/>
        <v>110.42183622828783</v>
      </c>
      <c r="J36" s="8">
        <f t="shared" si="2"/>
        <v>9.0163934426229515E-3</v>
      </c>
      <c r="K36" s="8">
        <f t="shared" si="2"/>
        <v>3.8632986627043092E-3</v>
      </c>
      <c r="L36" s="8">
        <f t="shared" si="2"/>
        <v>7.0356438669119887E-3</v>
      </c>
      <c r="M36" s="8">
        <f t="shared" si="2"/>
        <v>-4.4742729306486741E-3</v>
      </c>
    </row>
    <row r="37" spans="1:13" x14ac:dyDescent="0.3">
      <c r="A37" s="7">
        <v>40592</v>
      </c>
      <c r="B37" s="27">
        <v>1835.5</v>
      </c>
      <c r="C37" s="8">
        <v>850.75</v>
      </c>
      <c r="D37" s="27">
        <v>1389.53</v>
      </c>
      <c r="E37" s="8">
        <v>4.4800000000000004</v>
      </c>
      <c r="F37" s="8">
        <f t="shared" si="0"/>
        <v>101.49294995852918</v>
      </c>
      <c r="G37" s="8">
        <f t="shared" si="0"/>
        <v>113.70622828120823</v>
      </c>
      <c r="H37" s="8">
        <f t="shared" si="0"/>
        <v>78.689016620890797</v>
      </c>
      <c r="I37" s="8">
        <f t="shared" si="0"/>
        <v>111.16625310173698</v>
      </c>
      <c r="J37" s="8">
        <f t="shared" si="2"/>
        <v>-5.957216355266721E-3</v>
      </c>
      <c r="K37" s="8">
        <f t="shared" si="2"/>
        <v>7.4008288928359978E-3</v>
      </c>
      <c r="L37" s="8">
        <f t="shared" si="2"/>
        <v>3.9231269416950109E-3</v>
      </c>
      <c r="M37" s="8">
        <f t="shared" si="2"/>
        <v>6.7415730337079208E-3</v>
      </c>
    </row>
    <row r="38" spans="1:13" x14ac:dyDescent="0.3">
      <c r="A38" s="7">
        <v>40595</v>
      </c>
      <c r="B38" s="27">
        <v>1851.45</v>
      </c>
      <c r="C38" s="8">
        <v>857.38</v>
      </c>
      <c r="D38" s="27">
        <v>1406.45</v>
      </c>
      <c r="E38" s="8">
        <v>4.45</v>
      </c>
      <c r="F38" s="8">
        <f t="shared" si="0"/>
        <v>102.37489632291954</v>
      </c>
      <c r="G38" s="8">
        <f t="shared" si="0"/>
        <v>114.59235498529804</v>
      </c>
      <c r="H38" s="8">
        <f t="shared" si="0"/>
        <v>79.647195401647934</v>
      </c>
      <c r="I38" s="8">
        <f t="shared" si="0"/>
        <v>110.42183622828783</v>
      </c>
      <c r="J38" s="8">
        <f t="shared" si="2"/>
        <v>8.6897303187142717E-3</v>
      </c>
      <c r="K38" s="8">
        <f t="shared" si="2"/>
        <v>7.7931237143696683E-3</v>
      </c>
      <c r="L38" s="8">
        <f t="shared" si="2"/>
        <v>1.2176779198721923E-2</v>
      </c>
      <c r="M38" s="8">
        <f t="shared" si="2"/>
        <v>-6.6964285714286266E-3</v>
      </c>
    </row>
    <row r="39" spans="1:13" x14ac:dyDescent="0.3">
      <c r="A39" s="7">
        <v>40596</v>
      </c>
      <c r="B39" s="27">
        <v>1791</v>
      </c>
      <c r="C39" s="8">
        <v>805</v>
      </c>
      <c r="D39" s="27">
        <v>1399.13</v>
      </c>
      <c r="E39" s="8">
        <v>4.34</v>
      </c>
      <c r="F39" s="8">
        <f t="shared" si="0"/>
        <v>99.032347249101463</v>
      </c>
      <c r="G39" s="8">
        <f t="shared" si="0"/>
        <v>107.59155306067896</v>
      </c>
      <c r="H39" s="8">
        <f t="shared" si="0"/>
        <v>79.232664156072147</v>
      </c>
      <c r="I39" s="8">
        <f t="shared" si="0"/>
        <v>107.69230769230769</v>
      </c>
      <c r="J39" s="8">
        <f t="shared" si="2"/>
        <v>-3.2650085068459879E-2</v>
      </c>
      <c r="K39" s="8">
        <f t="shared" si="2"/>
        <v>-6.1093097576337206E-2</v>
      </c>
      <c r="L39" s="8">
        <f t="shared" si="2"/>
        <v>-5.2045931245333545E-3</v>
      </c>
      <c r="M39" s="8">
        <f t="shared" si="2"/>
        <v>-2.4719101123595575E-2</v>
      </c>
    </row>
    <row r="40" spans="1:13" x14ac:dyDescent="0.3">
      <c r="A40" s="7">
        <v>40597</v>
      </c>
      <c r="B40" s="27">
        <v>1784</v>
      </c>
      <c r="C40" s="8">
        <v>779</v>
      </c>
      <c r="D40" s="27">
        <v>1411.7</v>
      </c>
      <c r="E40" s="8">
        <v>4.2699999999999996</v>
      </c>
      <c r="F40" s="8">
        <f t="shared" si="0"/>
        <v>98.645286148742045</v>
      </c>
      <c r="G40" s="8">
        <f t="shared" si="0"/>
        <v>104.1165463779738</v>
      </c>
      <c r="H40" s="8">
        <f t="shared" si="0"/>
        <v>79.94450264745025</v>
      </c>
      <c r="I40" s="8">
        <f t="shared" si="0"/>
        <v>105.95533498759305</v>
      </c>
      <c r="J40" s="8">
        <f t="shared" si="2"/>
        <v>-3.9084310441094361E-3</v>
      </c>
      <c r="K40" s="8">
        <f t="shared" si="2"/>
        <v>-3.2298136645962733E-2</v>
      </c>
      <c r="L40" s="8">
        <f t="shared" si="2"/>
        <v>8.9841544388297983E-3</v>
      </c>
      <c r="M40" s="8">
        <f t="shared" si="2"/>
        <v>-1.6129032258064582E-2</v>
      </c>
    </row>
    <row r="41" spans="1:13" x14ac:dyDescent="0.3">
      <c r="A41" s="7">
        <v>40598</v>
      </c>
      <c r="B41" s="27">
        <v>1782.5</v>
      </c>
      <c r="C41" s="8">
        <v>774.5</v>
      </c>
      <c r="D41" s="27">
        <v>1402.88</v>
      </c>
      <c r="E41" s="8">
        <v>4.3099999999999996</v>
      </c>
      <c r="F41" s="8">
        <f t="shared" si="0"/>
        <v>98.56234448437931</v>
      </c>
      <c r="G41" s="8">
        <f t="shared" si="0"/>
        <v>103.51510291365943</v>
      </c>
      <c r="H41" s="8">
        <f t="shared" si="0"/>
        <v>79.445026474502384</v>
      </c>
      <c r="I41" s="8">
        <f t="shared" si="0"/>
        <v>106.94789081885854</v>
      </c>
      <c r="J41" s="8">
        <f t="shared" si="2"/>
        <v>-8.4080717488789242E-4</v>
      </c>
      <c r="K41" s="8">
        <f t="shared" si="2"/>
        <v>-5.7766367137355584E-3</v>
      </c>
      <c r="L41" s="8">
        <f t="shared" si="2"/>
        <v>-6.2477863568746444E-3</v>
      </c>
      <c r="M41" s="8">
        <f t="shared" si="2"/>
        <v>9.3676814988290485E-3</v>
      </c>
    </row>
    <row r="42" spans="1:13" x14ac:dyDescent="0.3">
      <c r="A42" s="7">
        <v>40599</v>
      </c>
      <c r="B42" s="27">
        <v>1806</v>
      </c>
      <c r="C42" s="8">
        <v>790.75</v>
      </c>
      <c r="D42" s="27">
        <v>1410.6</v>
      </c>
      <c r="E42" s="8">
        <v>4.43</v>
      </c>
      <c r="F42" s="8">
        <f t="shared" si="0"/>
        <v>99.861763892728789</v>
      </c>
      <c r="G42" s="8">
        <f t="shared" si="0"/>
        <v>105.68698209035017</v>
      </c>
      <c r="H42" s="8">
        <f t="shared" si="0"/>
        <v>79.882209700710703</v>
      </c>
      <c r="I42" s="8">
        <f t="shared" si="0"/>
        <v>109.92555831265507</v>
      </c>
      <c r="J42" s="8">
        <f t="shared" si="2"/>
        <v>1.3183730715287518E-2</v>
      </c>
      <c r="K42" s="8">
        <f t="shared" si="2"/>
        <v>2.0981278244028404E-2</v>
      </c>
      <c r="L42" s="8">
        <f t="shared" si="2"/>
        <v>5.50296532846701E-3</v>
      </c>
      <c r="M42" s="8">
        <f t="shared" si="2"/>
        <v>2.7842227378190282E-2</v>
      </c>
    </row>
    <row r="43" spans="1:13" x14ac:dyDescent="0.3">
      <c r="A43" s="7">
        <v>40602</v>
      </c>
      <c r="B43" s="27">
        <v>1808</v>
      </c>
      <c r="C43" s="8">
        <v>797</v>
      </c>
      <c r="D43" s="27">
        <v>1411.48</v>
      </c>
      <c r="E43" s="8">
        <v>4.4800000000000004</v>
      </c>
      <c r="F43" s="8">
        <f t="shared" si="0"/>
        <v>99.972352778545755</v>
      </c>
      <c r="G43" s="8">
        <f t="shared" si="0"/>
        <v>106.52232023523121</v>
      </c>
      <c r="H43" s="8">
        <f t="shared" si="0"/>
        <v>79.932044058102335</v>
      </c>
      <c r="I43" s="8">
        <f t="shared" si="0"/>
        <v>111.16625310173698</v>
      </c>
      <c r="J43" s="8">
        <f t="shared" si="2"/>
        <v>1.1074197120708748E-3</v>
      </c>
      <c r="K43" s="8">
        <f t="shared" si="2"/>
        <v>7.9038887132469177E-3</v>
      </c>
      <c r="L43" s="8">
        <f t="shared" si="2"/>
        <v>6.2384800793996117E-4</v>
      </c>
      <c r="M43" s="8">
        <f t="shared" si="2"/>
        <v>1.1286681715575782E-2</v>
      </c>
    </row>
    <row r="44" spans="1:13" x14ac:dyDescent="0.3">
      <c r="A44" s="7">
        <v>40603</v>
      </c>
      <c r="B44" s="27">
        <v>1842</v>
      </c>
      <c r="C44" s="8">
        <v>817.5</v>
      </c>
      <c r="D44" s="27">
        <v>1433.28</v>
      </c>
      <c r="E44" s="8">
        <v>4.47</v>
      </c>
      <c r="F44" s="8">
        <f t="shared" si="0"/>
        <v>101.85236383743434</v>
      </c>
      <c r="G44" s="8">
        <f t="shared" si="0"/>
        <v>109.26222935044106</v>
      </c>
      <c r="H44" s="8">
        <f t="shared" si="0"/>
        <v>81.166577002576673</v>
      </c>
      <c r="I44" s="8">
        <f t="shared" si="0"/>
        <v>110.91811414392059</v>
      </c>
      <c r="J44" s="8">
        <f t="shared" si="2"/>
        <v>1.8805309734513276E-2</v>
      </c>
      <c r="K44" s="8">
        <f t="shared" si="2"/>
        <v>2.5721455457967377E-2</v>
      </c>
      <c r="L44" s="8">
        <f t="shared" si="2"/>
        <v>1.5444781364241756E-2</v>
      </c>
      <c r="M44" s="8">
        <f t="shared" si="2"/>
        <v>-2.2321428571430075E-3</v>
      </c>
    </row>
    <row r="45" spans="1:13" x14ac:dyDescent="0.3">
      <c r="A45" s="7">
        <v>40604</v>
      </c>
      <c r="B45" s="27">
        <v>1849.5</v>
      </c>
      <c r="C45" s="8">
        <v>819</v>
      </c>
      <c r="D45" s="27">
        <v>1434.5</v>
      </c>
      <c r="E45" s="8">
        <v>4.4800000000000004</v>
      </c>
      <c r="F45" s="8">
        <f t="shared" si="0"/>
        <v>102.267072159248</v>
      </c>
      <c r="G45" s="8">
        <f t="shared" si="0"/>
        <v>109.4627105052125</v>
      </c>
      <c r="H45" s="8">
        <f t="shared" si="0"/>
        <v>81.235665543505959</v>
      </c>
      <c r="I45" s="8">
        <f t="shared" si="0"/>
        <v>111.16625310173698</v>
      </c>
      <c r="J45" s="8">
        <f t="shared" si="2"/>
        <v>4.0716612377850164E-3</v>
      </c>
      <c r="K45" s="8">
        <f t="shared" si="2"/>
        <v>1.834862385321101E-3</v>
      </c>
      <c r="L45" s="8">
        <f t="shared" si="2"/>
        <v>8.5119446304980694E-4</v>
      </c>
      <c r="M45" s="8">
        <f t="shared" si="2"/>
        <v>2.2371364653245361E-3</v>
      </c>
    </row>
    <row r="46" spans="1:13" x14ac:dyDescent="0.3">
      <c r="A46" s="7">
        <v>40605</v>
      </c>
      <c r="B46" s="27">
        <v>1827.5</v>
      </c>
      <c r="C46" s="8">
        <v>814</v>
      </c>
      <c r="D46" s="27">
        <v>1416</v>
      </c>
      <c r="E46" s="8">
        <v>4.49</v>
      </c>
      <c r="F46" s="8">
        <f t="shared" si="0"/>
        <v>101.05059441526127</v>
      </c>
      <c r="G46" s="8">
        <f t="shared" si="0"/>
        <v>108.79443998930766</v>
      </c>
      <c r="H46" s="8">
        <f t="shared" si="0"/>
        <v>80.188011439250232</v>
      </c>
      <c r="I46" s="8">
        <f t="shared" si="0"/>
        <v>111.41439205955335</v>
      </c>
      <c r="J46" s="8">
        <f t="shared" si="2"/>
        <v>-1.1895106785617735E-2</v>
      </c>
      <c r="K46" s="8">
        <f t="shared" si="2"/>
        <v>-6.105006105006105E-3</v>
      </c>
      <c r="L46" s="8">
        <f t="shared" si="2"/>
        <v>-1.2896479609620077E-2</v>
      </c>
      <c r="M46" s="8">
        <f t="shared" si="2"/>
        <v>2.2321428571428093E-3</v>
      </c>
    </row>
    <row r="47" spans="1:13" x14ac:dyDescent="0.3">
      <c r="A47" s="7">
        <v>40606</v>
      </c>
      <c r="B47" s="27">
        <v>1842.5</v>
      </c>
      <c r="C47" s="8">
        <v>811.5</v>
      </c>
      <c r="D47" s="27">
        <v>1430.9</v>
      </c>
      <c r="E47" s="8">
        <v>4.4800000000000004</v>
      </c>
      <c r="F47" s="8">
        <f t="shared" si="0"/>
        <v>101.88001105888857</v>
      </c>
      <c r="G47" s="8">
        <f t="shared" si="0"/>
        <v>108.46030473135524</v>
      </c>
      <c r="H47" s="8">
        <f t="shared" si="0"/>
        <v>81.031797717812964</v>
      </c>
      <c r="I47" s="8">
        <f t="shared" si="0"/>
        <v>111.16625310173698</v>
      </c>
      <c r="J47" s="8">
        <f t="shared" si="2"/>
        <v>8.2079343365253077E-3</v>
      </c>
      <c r="K47" s="8">
        <f t="shared" si="2"/>
        <v>-3.0712530712530711E-3</v>
      </c>
      <c r="L47" s="8">
        <f t="shared" si="2"/>
        <v>1.0522598870056561E-2</v>
      </c>
      <c r="M47" s="8">
        <f t="shared" si="2"/>
        <v>-2.2271714922048524E-3</v>
      </c>
    </row>
    <row r="48" spans="1:13" x14ac:dyDescent="0.3">
      <c r="A48" s="7">
        <v>40609</v>
      </c>
      <c r="B48" s="27">
        <v>1820.5</v>
      </c>
      <c r="C48" s="8">
        <v>788.5</v>
      </c>
      <c r="D48" s="27">
        <v>1432.05</v>
      </c>
      <c r="E48" s="8">
        <v>4.3</v>
      </c>
      <c r="F48" s="8">
        <f t="shared" si="0"/>
        <v>100.66353331490185</v>
      </c>
      <c r="G48" s="8">
        <f t="shared" si="0"/>
        <v>105.38626035819298</v>
      </c>
      <c r="H48" s="8">
        <f t="shared" si="0"/>
        <v>81.096922162131563</v>
      </c>
      <c r="I48" s="8">
        <f t="shared" si="0"/>
        <v>106.69975186104217</v>
      </c>
      <c r="J48" s="8">
        <f t="shared" si="2"/>
        <v>-1.1940298507462687E-2</v>
      </c>
      <c r="K48" s="8">
        <f t="shared" si="2"/>
        <v>-2.8342575477510783E-2</v>
      </c>
      <c r="L48" s="8">
        <f t="shared" si="2"/>
        <v>8.0368998532382666E-4</v>
      </c>
      <c r="M48" s="8">
        <f t="shared" si="2"/>
        <v>-4.0178571428571556E-2</v>
      </c>
    </row>
    <row r="49" spans="1:13" x14ac:dyDescent="0.3">
      <c r="A49" s="7">
        <v>40610</v>
      </c>
      <c r="B49" s="27">
        <v>1806</v>
      </c>
      <c r="C49" s="8">
        <v>791</v>
      </c>
      <c r="D49" s="27">
        <v>1428.95</v>
      </c>
      <c r="E49" s="8">
        <v>4.32</v>
      </c>
      <c r="F49" s="8">
        <f t="shared" si="0"/>
        <v>99.861763892728789</v>
      </c>
      <c r="G49" s="8">
        <f t="shared" si="0"/>
        <v>105.72039561614541</v>
      </c>
      <c r="H49" s="8">
        <f t="shared" si="0"/>
        <v>80.921369312229245</v>
      </c>
      <c r="I49" s="8">
        <f t="shared" si="0"/>
        <v>107.19602977667493</v>
      </c>
      <c r="J49" s="8">
        <f t="shared" si="2"/>
        <v>-7.964844822850866E-3</v>
      </c>
      <c r="K49" s="8">
        <f t="shared" si="2"/>
        <v>3.1705770450221942E-3</v>
      </c>
      <c r="L49" s="8">
        <f t="shared" si="2"/>
        <v>-2.1647288851645609E-3</v>
      </c>
      <c r="M49" s="8">
        <f t="shared" si="2"/>
        <v>4.6511627906977819E-3</v>
      </c>
    </row>
    <row r="50" spans="1:13" x14ac:dyDescent="0.3">
      <c r="A50" s="7">
        <v>40611</v>
      </c>
      <c r="B50" s="27">
        <v>1802.5</v>
      </c>
      <c r="C50" s="8">
        <v>781</v>
      </c>
      <c r="D50" s="27">
        <v>1430.97</v>
      </c>
      <c r="E50" s="8">
        <v>4.2</v>
      </c>
      <c r="F50" s="8">
        <f t="shared" si="0"/>
        <v>99.668233342549073</v>
      </c>
      <c r="G50" s="8">
        <f t="shared" si="0"/>
        <v>104.38385458433572</v>
      </c>
      <c r="H50" s="8">
        <f t="shared" si="0"/>
        <v>81.035761814423651</v>
      </c>
      <c r="I50" s="8">
        <f t="shared" si="0"/>
        <v>104.21836228287842</v>
      </c>
      <c r="J50" s="8">
        <f t="shared" si="2"/>
        <v>-1.937984496124031E-3</v>
      </c>
      <c r="K50" s="8">
        <f t="shared" si="2"/>
        <v>-1.2642225031605562E-2</v>
      </c>
      <c r="L50" s="8">
        <f t="shared" si="2"/>
        <v>1.4136253892718302E-3</v>
      </c>
      <c r="M50" s="8">
        <f t="shared" si="2"/>
        <v>-2.7777777777777801E-2</v>
      </c>
    </row>
    <row r="51" spans="1:13" x14ac:dyDescent="0.3">
      <c r="A51" s="7">
        <v>40612</v>
      </c>
      <c r="B51" s="27">
        <v>1764.5</v>
      </c>
      <c r="C51" s="8">
        <v>768</v>
      </c>
      <c r="D51" s="27">
        <v>1411.8</v>
      </c>
      <c r="E51" s="8">
        <v>4.16</v>
      </c>
      <c r="F51" s="8">
        <f t="shared" si="0"/>
        <v>97.567044512026541</v>
      </c>
      <c r="G51" s="8">
        <f t="shared" si="0"/>
        <v>102.64635124298316</v>
      </c>
      <c r="H51" s="8">
        <f t="shared" si="0"/>
        <v>79.950165642608368</v>
      </c>
      <c r="I51" s="8">
        <f t="shared" si="0"/>
        <v>103.2258064516129</v>
      </c>
      <c r="J51" s="8">
        <f t="shared" si="2"/>
        <v>-2.1081830790568655E-2</v>
      </c>
      <c r="K51" s="8">
        <f t="shared" si="2"/>
        <v>-1.6645326504481434E-2</v>
      </c>
      <c r="L51" s="8">
        <f t="shared" si="2"/>
        <v>-1.3396507264303286E-2</v>
      </c>
      <c r="M51" s="8">
        <f t="shared" si="2"/>
        <v>-9.5238095238095316E-3</v>
      </c>
    </row>
    <row r="52" spans="1:13" x14ac:dyDescent="0.3">
      <c r="A52" s="7">
        <v>40613</v>
      </c>
      <c r="B52" s="27">
        <v>1781</v>
      </c>
      <c r="C52" s="8">
        <v>760.5</v>
      </c>
      <c r="D52" s="27">
        <v>1417.45</v>
      </c>
      <c r="E52" s="8">
        <v>4.16</v>
      </c>
      <c r="F52" s="8">
        <f t="shared" si="0"/>
        <v>98.479402820016588</v>
      </c>
      <c r="G52" s="8">
        <f t="shared" si="0"/>
        <v>101.6439454691259</v>
      </c>
      <c r="H52" s="8">
        <f t="shared" si="0"/>
        <v>80.270124869043244</v>
      </c>
      <c r="I52" s="8">
        <f t="shared" si="0"/>
        <v>103.2258064516129</v>
      </c>
      <c r="J52" s="8">
        <f t="shared" si="2"/>
        <v>9.3510909606120719E-3</v>
      </c>
      <c r="K52" s="8">
        <f t="shared" si="2"/>
        <v>-9.765625E-3</v>
      </c>
      <c r="L52" s="8">
        <f t="shared" si="2"/>
        <v>4.0019832837513043E-3</v>
      </c>
      <c r="M52" s="8">
        <f t="shared" si="2"/>
        <v>0</v>
      </c>
    </row>
    <row r="53" spans="1:13" x14ac:dyDescent="0.3">
      <c r="A53" s="7">
        <v>40616</v>
      </c>
      <c r="B53" s="27">
        <v>1756</v>
      </c>
      <c r="C53" s="8">
        <v>745.5</v>
      </c>
      <c r="D53" s="27">
        <v>1426.4</v>
      </c>
      <c r="E53" s="8">
        <v>4.16</v>
      </c>
      <c r="F53" s="8">
        <f t="shared" si="0"/>
        <v>97.097041747304388</v>
      </c>
      <c r="G53" s="8">
        <f t="shared" si="0"/>
        <v>99.639133921411386</v>
      </c>
      <c r="H53" s="8">
        <f t="shared" si="0"/>
        <v>80.776962935696702</v>
      </c>
      <c r="I53" s="8">
        <f t="shared" si="0"/>
        <v>103.2258064516129</v>
      </c>
      <c r="J53" s="8">
        <f t="shared" si="2"/>
        <v>-1.403705783267827E-2</v>
      </c>
      <c r="K53" s="8">
        <f t="shared" si="2"/>
        <v>-1.9723865877712032E-2</v>
      </c>
      <c r="L53" s="8">
        <f t="shared" si="2"/>
        <v>6.3141557021412012E-3</v>
      </c>
      <c r="M53" s="8">
        <f t="shared" si="2"/>
        <v>0</v>
      </c>
    </row>
    <row r="54" spans="1:13" x14ac:dyDescent="0.3">
      <c r="A54" s="7">
        <v>40617</v>
      </c>
      <c r="B54" s="27">
        <v>1701</v>
      </c>
      <c r="C54" s="8">
        <v>705.5</v>
      </c>
      <c r="D54" s="27">
        <v>1395.7</v>
      </c>
      <c r="E54" s="8">
        <v>4.13</v>
      </c>
      <c r="F54" s="8">
        <f t="shared" si="0"/>
        <v>94.055847387337579</v>
      </c>
      <c r="G54" s="8">
        <f t="shared" si="0"/>
        <v>94.292969794172677</v>
      </c>
      <c r="H54" s="8">
        <f t="shared" si="0"/>
        <v>79.038423422147986</v>
      </c>
      <c r="I54" s="8">
        <f t="shared" si="0"/>
        <v>102.48138957816377</v>
      </c>
      <c r="J54" s="8">
        <f t="shared" si="2"/>
        <v>-3.1321184510250573E-2</v>
      </c>
      <c r="K54" s="8">
        <f t="shared" si="2"/>
        <v>-5.3655264922870559E-2</v>
      </c>
      <c r="L54" s="8">
        <f t="shared" si="2"/>
        <v>-2.1522714526079671E-2</v>
      </c>
      <c r="M54" s="8">
        <f t="shared" si="2"/>
        <v>-7.2115384615385209E-3</v>
      </c>
    </row>
    <row r="55" spans="1:13" x14ac:dyDescent="0.3">
      <c r="A55" s="7">
        <v>40618</v>
      </c>
      <c r="B55" s="27">
        <v>1694.5</v>
      </c>
      <c r="C55" s="8">
        <v>698.5</v>
      </c>
      <c r="D55" s="27">
        <v>1398.88</v>
      </c>
      <c r="E55" s="8">
        <v>4.2</v>
      </c>
      <c r="F55" s="8">
        <f t="shared" si="0"/>
        <v>93.696433508432392</v>
      </c>
      <c r="G55" s="8">
        <f t="shared" si="0"/>
        <v>93.357391071905909</v>
      </c>
      <c r="H55" s="8">
        <f t="shared" si="0"/>
        <v>79.218506668176815</v>
      </c>
      <c r="I55" s="8">
        <f t="shared" si="0"/>
        <v>104.21836228287842</v>
      </c>
      <c r="J55" s="8">
        <f t="shared" si="2"/>
        <v>-3.8212815990593769E-3</v>
      </c>
      <c r="K55" s="8">
        <f t="shared" si="2"/>
        <v>-9.922041105598866E-3</v>
      </c>
      <c r="L55" s="8">
        <f t="shared" si="2"/>
        <v>2.2784265959733922E-3</v>
      </c>
      <c r="M55" s="8">
        <f t="shared" si="2"/>
        <v>1.6949152542372951E-2</v>
      </c>
    </row>
    <row r="56" spans="1:13" x14ac:dyDescent="0.3">
      <c r="A56" s="7">
        <v>40619</v>
      </c>
      <c r="B56" s="27">
        <v>1700.5</v>
      </c>
      <c r="C56" s="8">
        <v>709</v>
      </c>
      <c r="D56" s="27">
        <v>1403.72</v>
      </c>
      <c r="E56" s="8">
        <v>4.34</v>
      </c>
      <c r="F56" s="8">
        <f t="shared" si="0"/>
        <v>94.02820016588332</v>
      </c>
      <c r="G56" s="8">
        <f t="shared" si="0"/>
        <v>94.760759155306062</v>
      </c>
      <c r="H56" s="8">
        <f t="shared" si="0"/>
        <v>79.492595633830746</v>
      </c>
      <c r="I56" s="8">
        <f t="shared" si="0"/>
        <v>107.69230769230769</v>
      </c>
      <c r="J56" s="8">
        <f t="shared" si="2"/>
        <v>3.5408675125405725E-3</v>
      </c>
      <c r="K56" s="8">
        <f t="shared" si="2"/>
        <v>1.5032211882605583E-2</v>
      </c>
      <c r="L56" s="8">
        <f t="shared" si="2"/>
        <v>3.4599107857714155E-3</v>
      </c>
      <c r="M56" s="8">
        <f t="shared" si="2"/>
        <v>3.3333333333333257E-2</v>
      </c>
    </row>
    <row r="57" spans="1:13" x14ac:dyDescent="0.3">
      <c r="A57" s="7">
        <v>40620</v>
      </c>
      <c r="B57" s="27">
        <v>1722</v>
      </c>
      <c r="C57" s="8">
        <v>731.5</v>
      </c>
      <c r="D57" s="27">
        <v>1418.9</v>
      </c>
      <c r="E57" s="8">
        <v>4.3099999999999996</v>
      </c>
      <c r="F57" s="8">
        <f t="shared" si="0"/>
        <v>95.217030688415818</v>
      </c>
      <c r="G57" s="8">
        <f t="shared" si="0"/>
        <v>97.767976476877834</v>
      </c>
      <c r="H57" s="8">
        <f t="shared" si="0"/>
        <v>80.352238298836269</v>
      </c>
      <c r="I57" s="8">
        <f t="shared" si="0"/>
        <v>106.94789081885854</v>
      </c>
      <c r="J57" s="8">
        <f t="shared" si="2"/>
        <v>1.2643340194060571E-2</v>
      </c>
      <c r="K57" s="8">
        <f t="shared" si="2"/>
        <v>3.1734837799717912E-2</v>
      </c>
      <c r="L57" s="8">
        <f t="shared" si="2"/>
        <v>1.0814122474567622E-2</v>
      </c>
      <c r="M57" s="8">
        <f t="shared" si="2"/>
        <v>-6.9124423963134217E-3</v>
      </c>
    </row>
    <row r="58" spans="1:13" x14ac:dyDescent="0.3">
      <c r="A58" s="7">
        <v>40623</v>
      </c>
      <c r="B58" s="27">
        <v>1745.75</v>
      </c>
      <c r="C58" s="8">
        <v>747.25</v>
      </c>
      <c r="D58" s="27">
        <v>1427.68</v>
      </c>
      <c r="E58" s="8">
        <v>4.26</v>
      </c>
      <c r="F58" s="8">
        <f t="shared" si="0"/>
        <v>96.530273707492398</v>
      </c>
      <c r="G58" s="8">
        <f t="shared" si="0"/>
        <v>99.873028601978078</v>
      </c>
      <c r="H58" s="8">
        <f t="shared" si="0"/>
        <v>80.849449273720879</v>
      </c>
      <c r="I58" s="8">
        <f t="shared" si="0"/>
        <v>105.70719602977667</v>
      </c>
      <c r="J58" s="8">
        <f t="shared" si="2"/>
        <v>1.3792102206736353E-2</v>
      </c>
      <c r="K58" s="8">
        <f t="shared" si="2"/>
        <v>2.1531100478468901E-2</v>
      </c>
      <c r="L58" s="8">
        <f t="shared" si="2"/>
        <v>6.1878920290365583E-3</v>
      </c>
      <c r="M58" s="8">
        <f t="shared" si="2"/>
        <v>-1.1600928074245899E-2</v>
      </c>
    </row>
    <row r="59" spans="1:13" x14ac:dyDescent="0.3">
      <c r="A59" s="7">
        <v>40624</v>
      </c>
      <c r="B59" s="27">
        <v>1738.5</v>
      </c>
      <c r="C59" s="8">
        <v>737</v>
      </c>
      <c r="D59" s="27">
        <v>1427.65</v>
      </c>
      <c r="E59" s="8">
        <v>4.3</v>
      </c>
      <c r="F59" s="8">
        <f t="shared" si="0"/>
        <v>96.129388996405865</v>
      </c>
      <c r="G59" s="8">
        <f t="shared" si="0"/>
        <v>98.50307404437315</v>
      </c>
      <c r="H59" s="8">
        <f t="shared" si="0"/>
        <v>80.847750375173447</v>
      </c>
      <c r="I59" s="8">
        <f t="shared" si="0"/>
        <v>106.69975186104217</v>
      </c>
      <c r="J59" s="8">
        <f t="shared" si="2"/>
        <v>-4.1529428612344264E-3</v>
      </c>
      <c r="K59" s="8">
        <f t="shared" si="2"/>
        <v>-1.3716962194713951E-2</v>
      </c>
      <c r="L59" s="8">
        <f t="shared" si="2"/>
        <v>-2.1013112181982457E-5</v>
      </c>
      <c r="M59" s="8">
        <f t="shared" si="2"/>
        <v>9.3896713615023563E-3</v>
      </c>
    </row>
    <row r="60" spans="1:13" x14ac:dyDescent="0.3">
      <c r="A60" s="7">
        <v>40625</v>
      </c>
      <c r="B60" s="27">
        <v>1757.5</v>
      </c>
      <c r="C60" s="8">
        <v>749</v>
      </c>
      <c r="D60" s="27">
        <v>1437.4</v>
      </c>
      <c r="E60" s="8">
        <v>4.41</v>
      </c>
      <c r="F60" s="8">
        <f t="shared" si="0"/>
        <v>97.179983411667124</v>
      </c>
      <c r="G60" s="8">
        <f t="shared" si="0"/>
        <v>100.10692328254476</v>
      </c>
      <c r="H60" s="8">
        <f t="shared" si="0"/>
        <v>81.399892403091997</v>
      </c>
      <c r="I60" s="8">
        <f t="shared" si="0"/>
        <v>109.42928039702234</v>
      </c>
      <c r="J60" s="8">
        <f t="shared" si="2"/>
        <v>1.092896174863388E-2</v>
      </c>
      <c r="K60" s="8">
        <f t="shared" si="2"/>
        <v>1.6282225237449117E-2</v>
      </c>
      <c r="L60" s="8">
        <f t="shared" si="2"/>
        <v>6.8294049662032006E-3</v>
      </c>
      <c r="M60" s="8">
        <f t="shared" si="2"/>
        <v>2.5581395348837285E-2</v>
      </c>
    </row>
    <row r="61" spans="1:13" x14ac:dyDescent="0.3">
      <c r="A61" s="7">
        <v>40626</v>
      </c>
      <c r="B61" s="27">
        <v>1755.5</v>
      </c>
      <c r="C61" s="8">
        <v>751.5</v>
      </c>
      <c r="D61" s="27">
        <v>1430.65</v>
      </c>
      <c r="E61" s="8">
        <v>4.4000000000000004</v>
      </c>
      <c r="F61" s="8">
        <f t="shared" si="0"/>
        <v>97.069394525850157</v>
      </c>
      <c r="G61" s="8">
        <f t="shared" si="0"/>
        <v>100.44105854049718</v>
      </c>
      <c r="H61" s="8">
        <f t="shared" si="0"/>
        <v>81.017640229917603</v>
      </c>
      <c r="I61" s="8">
        <f t="shared" si="0"/>
        <v>109.18114143920596</v>
      </c>
      <c r="J61" s="8">
        <f t="shared" si="2"/>
        <v>-1.1379800853485065E-3</v>
      </c>
      <c r="K61" s="8">
        <f t="shared" si="2"/>
        <v>3.3377837116154874E-3</v>
      </c>
      <c r="L61" s="8">
        <f t="shared" si="2"/>
        <v>-4.6959788507026576E-3</v>
      </c>
      <c r="M61" s="8">
        <f t="shared" si="2"/>
        <v>-2.2675736961450762E-3</v>
      </c>
    </row>
    <row r="62" spans="1:13" x14ac:dyDescent="0.3">
      <c r="A62" s="7">
        <v>40627</v>
      </c>
      <c r="B62" s="27">
        <v>1750</v>
      </c>
      <c r="C62" s="8">
        <v>750</v>
      </c>
      <c r="D62" s="27">
        <v>1429.74</v>
      </c>
      <c r="E62" s="8">
        <v>4.3899999999999997</v>
      </c>
      <c r="F62" s="8">
        <f t="shared" si="0"/>
        <v>96.765275089853475</v>
      </c>
      <c r="G62" s="8">
        <f t="shared" si="0"/>
        <v>100.24057738572574</v>
      </c>
      <c r="H62" s="8">
        <f t="shared" si="0"/>
        <v>80.96610697397854</v>
      </c>
      <c r="I62" s="8">
        <f t="shared" si="0"/>
        <v>108.93300248138958</v>
      </c>
      <c r="J62" s="8">
        <f t="shared" si="2"/>
        <v>-3.1330105383081744E-3</v>
      </c>
      <c r="K62" s="8">
        <f t="shared" si="2"/>
        <v>-1.996007984031936E-3</v>
      </c>
      <c r="L62" s="8">
        <f t="shared" si="2"/>
        <v>-6.3607451158570005E-4</v>
      </c>
      <c r="M62" s="8">
        <f t="shared" si="2"/>
        <v>-2.2727272727274261E-3</v>
      </c>
    </row>
    <row r="63" spans="1:13" x14ac:dyDescent="0.3">
      <c r="A63" s="7">
        <v>40630</v>
      </c>
      <c r="B63" s="27">
        <v>1745.5</v>
      </c>
      <c r="C63" s="8">
        <v>745.5</v>
      </c>
      <c r="D63" s="27">
        <v>1420.4</v>
      </c>
      <c r="E63" s="8">
        <v>4.32</v>
      </c>
      <c r="F63" s="8">
        <f t="shared" si="0"/>
        <v>96.516450096765269</v>
      </c>
      <c r="G63" s="8">
        <f t="shared" si="0"/>
        <v>99.639133921411386</v>
      </c>
      <c r="H63" s="8">
        <f t="shared" si="0"/>
        <v>80.437183226208347</v>
      </c>
      <c r="I63" s="8">
        <f t="shared" si="0"/>
        <v>107.19602977667493</v>
      </c>
      <c r="J63" s="8">
        <f t="shared" si="2"/>
        <v>-2.5714285714285713E-3</v>
      </c>
      <c r="K63" s="8">
        <f t="shared" si="2"/>
        <v>-6.0000000000000001E-3</v>
      </c>
      <c r="L63" s="8">
        <f t="shared" si="2"/>
        <v>-6.5326562871570485E-3</v>
      </c>
      <c r="M63" s="8">
        <f t="shared" si="2"/>
        <v>-1.5945330296127425E-2</v>
      </c>
    </row>
    <row r="64" spans="1:13" x14ac:dyDescent="0.3">
      <c r="A64" s="7">
        <v>40631</v>
      </c>
      <c r="B64" s="27">
        <v>1741</v>
      </c>
      <c r="C64" s="8">
        <v>754.5</v>
      </c>
      <c r="D64" s="27">
        <v>1418.5</v>
      </c>
      <c r="E64" s="8">
        <v>4.34</v>
      </c>
      <c r="F64" s="8">
        <f t="shared" si="0"/>
        <v>96.267625103677076</v>
      </c>
      <c r="G64" s="8">
        <f t="shared" si="0"/>
        <v>100.84202085004009</v>
      </c>
      <c r="H64" s="8">
        <f t="shared" si="0"/>
        <v>80.32958631820371</v>
      </c>
      <c r="I64" s="8">
        <f t="shared" si="0"/>
        <v>107.69230769230769</v>
      </c>
      <c r="J64" s="8">
        <f t="shared" si="2"/>
        <v>-2.5780578630764826E-3</v>
      </c>
      <c r="K64" s="8">
        <f t="shared" si="2"/>
        <v>1.2072434607645875E-2</v>
      </c>
      <c r="L64" s="8">
        <f t="shared" si="2"/>
        <v>-1.3376513658125112E-3</v>
      </c>
      <c r="M64" s="8">
        <f t="shared" si="2"/>
        <v>4.6296296296295305E-3</v>
      </c>
    </row>
    <row r="65" spans="1:13" x14ac:dyDescent="0.3">
      <c r="A65" s="7">
        <v>40632</v>
      </c>
      <c r="B65" s="27">
        <v>1769</v>
      </c>
      <c r="C65" s="8">
        <v>753.5</v>
      </c>
      <c r="D65" s="27">
        <v>1423.02</v>
      </c>
      <c r="E65" s="8">
        <v>4.25</v>
      </c>
      <c r="F65" s="8">
        <f t="shared" si="0"/>
        <v>97.815869505114733</v>
      </c>
      <c r="G65" s="8">
        <f t="shared" si="0"/>
        <v>100.70836674685913</v>
      </c>
      <c r="H65" s="8">
        <f t="shared" si="0"/>
        <v>80.585553699351593</v>
      </c>
      <c r="I65" s="8">
        <f t="shared" si="0"/>
        <v>105.45905707196029</v>
      </c>
      <c r="J65" s="8">
        <f t="shared" si="2"/>
        <v>1.6082711085582999E-2</v>
      </c>
      <c r="K65" s="8">
        <f t="shared" si="2"/>
        <v>-1.3253810470510272E-3</v>
      </c>
      <c r="L65" s="8">
        <f t="shared" si="2"/>
        <v>3.1864645752555389E-3</v>
      </c>
      <c r="M65" s="8">
        <f t="shared" si="2"/>
        <v>-2.0737327188940061E-2</v>
      </c>
    </row>
    <row r="66" spans="1:13" x14ac:dyDescent="0.3">
      <c r="A66" s="7">
        <v>40633</v>
      </c>
      <c r="B66" s="27">
        <v>1768</v>
      </c>
      <c r="C66" s="8">
        <v>764</v>
      </c>
      <c r="D66" s="27">
        <v>1432.3</v>
      </c>
      <c r="E66" s="8">
        <v>4.2699999999999996</v>
      </c>
      <c r="F66" s="8">
        <f t="shared" si="0"/>
        <v>97.760575062206243</v>
      </c>
      <c r="G66" s="8">
        <f t="shared" si="0"/>
        <v>102.11173483025928</v>
      </c>
      <c r="H66" s="8">
        <f t="shared" si="0"/>
        <v>81.111079650026895</v>
      </c>
      <c r="I66" s="8">
        <f t="shared" ref="I66:I129" si="3">(E66/E$163)*100</f>
        <v>105.95533498759305</v>
      </c>
      <c r="J66" s="8">
        <f t="shared" si="2"/>
        <v>-5.6529112492933857E-4</v>
      </c>
      <c r="K66" s="8">
        <f t="shared" si="2"/>
        <v>1.3934970139349702E-2</v>
      </c>
      <c r="L66" s="8">
        <f t="shared" si="2"/>
        <v>6.521341934758452E-3</v>
      </c>
      <c r="M66" s="8">
        <f t="shared" si="2"/>
        <v>4.7058823529410763E-3</v>
      </c>
    </row>
    <row r="67" spans="1:13" x14ac:dyDescent="0.3">
      <c r="A67" s="7">
        <v>40634</v>
      </c>
      <c r="B67" s="27">
        <v>1765</v>
      </c>
      <c r="C67" s="8">
        <v>774</v>
      </c>
      <c r="D67" s="27">
        <v>1428.8</v>
      </c>
      <c r="E67" s="8">
        <v>4.24</v>
      </c>
      <c r="F67" s="8">
        <f t="shared" ref="F67:I130" si="4">(B67/B$163)*100</f>
        <v>97.594691733480786</v>
      </c>
      <c r="G67" s="8">
        <f t="shared" si="4"/>
        <v>103.44827586206895</v>
      </c>
      <c r="H67" s="8">
        <f t="shared" si="4"/>
        <v>80.912874819492032</v>
      </c>
      <c r="I67" s="8">
        <f t="shared" si="3"/>
        <v>105.21091811414391</v>
      </c>
      <c r="J67" s="8">
        <f t="shared" si="2"/>
        <v>-1.6968325791855204E-3</v>
      </c>
      <c r="K67" s="8">
        <f t="shared" si="2"/>
        <v>1.3089005235602094E-2</v>
      </c>
      <c r="L67" s="8">
        <f t="shared" si="2"/>
        <v>-2.4436221461984222E-3</v>
      </c>
      <c r="M67" s="8">
        <f t="shared" si="2"/>
        <v>-7.0257611241216307E-3</v>
      </c>
    </row>
    <row r="68" spans="1:13" x14ac:dyDescent="0.3">
      <c r="A68" s="7">
        <v>40637</v>
      </c>
      <c r="B68" s="27">
        <v>1787</v>
      </c>
      <c r="C68" s="8">
        <v>786</v>
      </c>
      <c r="D68" s="27">
        <v>1433.95</v>
      </c>
      <c r="E68" s="8">
        <v>4.22</v>
      </c>
      <c r="F68" s="8">
        <f t="shared" si="4"/>
        <v>98.811169477467516</v>
      </c>
      <c r="G68" s="8">
        <f t="shared" si="4"/>
        <v>105.05212510024057</v>
      </c>
      <c r="H68" s="8">
        <f t="shared" si="4"/>
        <v>81.2045190701362</v>
      </c>
      <c r="I68" s="8">
        <f t="shared" si="3"/>
        <v>104.71464019851115</v>
      </c>
      <c r="J68" s="8">
        <f t="shared" si="2"/>
        <v>1.2464589235127478E-2</v>
      </c>
      <c r="K68" s="8">
        <f t="shared" si="2"/>
        <v>1.5503875968992248E-2</v>
      </c>
      <c r="L68" s="8">
        <f t="shared" si="2"/>
        <v>3.6044232922733E-3</v>
      </c>
      <c r="M68" s="8">
        <f t="shared" si="2"/>
        <v>-4.7169811320755808E-3</v>
      </c>
    </row>
    <row r="69" spans="1:13" x14ac:dyDescent="0.3">
      <c r="A69" s="7">
        <v>40638</v>
      </c>
      <c r="B69" s="27">
        <v>1794.5</v>
      </c>
      <c r="C69" s="8">
        <v>788.5</v>
      </c>
      <c r="D69" s="27">
        <v>1455.73</v>
      </c>
      <c r="E69" s="8">
        <v>4.25</v>
      </c>
      <c r="F69" s="8">
        <f t="shared" si="4"/>
        <v>99.225877799281164</v>
      </c>
      <c r="G69" s="8">
        <f t="shared" si="4"/>
        <v>105.38626035819298</v>
      </c>
      <c r="H69" s="8">
        <f t="shared" si="4"/>
        <v>82.437919415578904</v>
      </c>
      <c r="I69" s="8">
        <f t="shared" si="3"/>
        <v>105.45905707196029</v>
      </c>
      <c r="J69" s="8">
        <f t="shared" ref="J69:M132" si="5">(B69-B68)/B68</f>
        <v>4.1969781757134859E-3</v>
      </c>
      <c r="K69" s="8">
        <f t="shared" si="5"/>
        <v>3.1806615776081423E-3</v>
      </c>
      <c r="L69" s="8">
        <f t="shared" si="5"/>
        <v>1.5188814114857542E-2</v>
      </c>
      <c r="M69" s="8">
        <f t="shared" si="5"/>
        <v>7.1090047393365524E-3</v>
      </c>
    </row>
    <row r="70" spans="1:13" x14ac:dyDescent="0.3">
      <c r="A70" s="7">
        <v>40639</v>
      </c>
      <c r="B70" s="27">
        <v>1793.5</v>
      </c>
      <c r="C70" s="8">
        <v>786</v>
      </c>
      <c r="D70" s="27">
        <v>1459.7</v>
      </c>
      <c r="E70" s="8">
        <v>4.3499999999999996</v>
      </c>
      <c r="F70" s="8">
        <f t="shared" si="4"/>
        <v>99.170583356372688</v>
      </c>
      <c r="G70" s="8">
        <f t="shared" si="4"/>
        <v>105.05212510024057</v>
      </c>
      <c r="H70" s="8">
        <f t="shared" si="4"/>
        <v>82.662740323357028</v>
      </c>
      <c r="I70" s="8">
        <f t="shared" si="3"/>
        <v>107.94044665012406</v>
      </c>
      <c r="J70" s="8">
        <f t="shared" si="5"/>
        <v>-5.5725828921705215E-4</v>
      </c>
      <c r="K70" s="8">
        <f t="shared" si="5"/>
        <v>-3.1705770450221942E-3</v>
      </c>
      <c r="L70" s="8">
        <f t="shared" si="5"/>
        <v>2.7271540739010856E-3</v>
      </c>
      <c r="M70" s="8">
        <f t="shared" si="5"/>
        <v>2.3529411764705799E-2</v>
      </c>
    </row>
    <row r="71" spans="1:13" x14ac:dyDescent="0.3">
      <c r="A71" s="7">
        <v>40640</v>
      </c>
      <c r="B71" s="27">
        <v>1785</v>
      </c>
      <c r="C71" s="8">
        <v>776.5</v>
      </c>
      <c r="D71" s="27">
        <v>1458.07</v>
      </c>
      <c r="E71" s="8">
        <v>4.38</v>
      </c>
      <c r="F71" s="8">
        <f t="shared" si="4"/>
        <v>98.700580591650549</v>
      </c>
      <c r="G71" s="8">
        <f t="shared" si="4"/>
        <v>103.78241112002138</v>
      </c>
      <c r="H71" s="8">
        <f t="shared" si="4"/>
        <v>82.570433502279357</v>
      </c>
      <c r="I71" s="8">
        <f t="shared" si="3"/>
        <v>108.68486352357318</v>
      </c>
      <c r="J71" s="8">
        <f t="shared" si="5"/>
        <v>-4.7393364928909956E-3</v>
      </c>
      <c r="K71" s="8">
        <f t="shared" si="5"/>
        <v>-1.2086513994910942E-2</v>
      </c>
      <c r="L71" s="8">
        <f t="shared" si="5"/>
        <v>-1.1166678084538666E-3</v>
      </c>
      <c r="M71" s="8">
        <f t="shared" si="5"/>
        <v>6.8965517241379891E-3</v>
      </c>
    </row>
    <row r="72" spans="1:13" x14ac:dyDescent="0.3">
      <c r="A72" s="7">
        <v>40641</v>
      </c>
      <c r="B72" s="27">
        <v>1813</v>
      </c>
      <c r="C72" s="8">
        <v>796.5</v>
      </c>
      <c r="D72" s="27">
        <v>1474.93</v>
      </c>
      <c r="E72" s="8">
        <v>4.47</v>
      </c>
      <c r="F72" s="8">
        <f t="shared" si="4"/>
        <v>100.24882499308821</v>
      </c>
      <c r="G72" s="8">
        <f t="shared" si="4"/>
        <v>106.45549318364074</v>
      </c>
      <c r="H72" s="8">
        <f t="shared" si="4"/>
        <v>83.525214485941618</v>
      </c>
      <c r="I72" s="8">
        <f t="shared" si="3"/>
        <v>110.91811414392059</v>
      </c>
      <c r="J72" s="8">
        <f t="shared" si="5"/>
        <v>1.5686274509803921E-2</v>
      </c>
      <c r="K72" s="8">
        <f t="shared" si="5"/>
        <v>2.5756600128782999E-2</v>
      </c>
      <c r="L72" s="8">
        <f t="shared" si="5"/>
        <v>1.1563230846255754E-2</v>
      </c>
      <c r="M72" s="8">
        <f t="shared" si="5"/>
        <v>2.054794520547942E-2</v>
      </c>
    </row>
    <row r="73" spans="1:13" x14ac:dyDescent="0.3">
      <c r="A73" s="7">
        <v>40644</v>
      </c>
      <c r="B73" s="27">
        <v>1784</v>
      </c>
      <c r="C73" s="8">
        <v>778</v>
      </c>
      <c r="D73" s="27">
        <v>1463.15</v>
      </c>
      <c r="E73" s="8">
        <v>4.46</v>
      </c>
      <c r="F73" s="8">
        <f t="shared" si="4"/>
        <v>98.645286148742045</v>
      </c>
      <c r="G73" s="8">
        <f t="shared" si="4"/>
        <v>103.98289227479283</v>
      </c>
      <c r="H73" s="8">
        <f t="shared" si="4"/>
        <v>82.858113656312838</v>
      </c>
      <c r="I73" s="8">
        <f t="shared" si="3"/>
        <v>110.66997518610422</v>
      </c>
      <c r="J73" s="8">
        <f t="shared" si="5"/>
        <v>-1.5995587424158852E-2</v>
      </c>
      <c r="K73" s="8">
        <f t="shared" si="5"/>
        <v>-2.322661644695543E-2</v>
      </c>
      <c r="L73" s="8">
        <f t="shared" si="5"/>
        <v>-7.9868197134779096E-3</v>
      </c>
      <c r="M73" s="8">
        <f t="shared" si="5"/>
        <v>-2.237136465324337E-3</v>
      </c>
    </row>
    <row r="74" spans="1:13" x14ac:dyDescent="0.3">
      <c r="A74" s="7">
        <v>40645</v>
      </c>
      <c r="B74" s="27">
        <v>1770</v>
      </c>
      <c r="C74" s="8">
        <v>761</v>
      </c>
      <c r="D74" s="27">
        <v>1453.1</v>
      </c>
      <c r="E74" s="8">
        <v>4.3600000000000003</v>
      </c>
      <c r="F74" s="8">
        <f t="shared" si="4"/>
        <v>97.871163948023224</v>
      </c>
      <c r="G74" s="8">
        <f t="shared" si="4"/>
        <v>101.71077252071639</v>
      </c>
      <c r="H74" s="8">
        <f t="shared" si="4"/>
        <v>82.288982642919834</v>
      </c>
      <c r="I74" s="8">
        <f t="shared" si="3"/>
        <v>108.18858560794044</v>
      </c>
      <c r="J74" s="8">
        <f t="shared" si="5"/>
        <v>-7.8475336322869956E-3</v>
      </c>
      <c r="K74" s="8">
        <f t="shared" si="5"/>
        <v>-2.1850899742930592E-2</v>
      </c>
      <c r="L74" s="8">
        <f t="shared" si="5"/>
        <v>-6.868742097529427E-3</v>
      </c>
      <c r="M74" s="8">
        <f t="shared" si="5"/>
        <v>-2.2421524663677049E-2</v>
      </c>
    </row>
    <row r="75" spans="1:13" x14ac:dyDescent="0.3">
      <c r="A75" s="7">
        <v>40646</v>
      </c>
      <c r="B75" s="27">
        <v>1776</v>
      </c>
      <c r="C75" s="8">
        <v>765.5</v>
      </c>
      <c r="D75" s="27">
        <v>1457.3</v>
      </c>
      <c r="E75" s="8">
        <v>4.3</v>
      </c>
      <c r="F75" s="8">
        <f t="shared" si="4"/>
        <v>98.202930605474151</v>
      </c>
      <c r="G75" s="8">
        <f t="shared" si="4"/>
        <v>102.31221598503073</v>
      </c>
      <c r="H75" s="8">
        <f t="shared" si="4"/>
        <v>82.526828439561683</v>
      </c>
      <c r="I75" s="8">
        <f t="shared" si="3"/>
        <v>106.69975186104217</v>
      </c>
      <c r="J75" s="8">
        <f t="shared" si="5"/>
        <v>3.3898305084745762E-3</v>
      </c>
      <c r="K75" s="8">
        <f t="shared" si="5"/>
        <v>5.9132720105124839E-3</v>
      </c>
      <c r="L75" s="8">
        <f t="shared" si="5"/>
        <v>2.8903723074805905E-3</v>
      </c>
      <c r="M75" s="8">
        <f t="shared" si="5"/>
        <v>-1.376146788990837E-2</v>
      </c>
    </row>
    <row r="76" spans="1:13" x14ac:dyDescent="0.3">
      <c r="A76" s="7">
        <v>40647</v>
      </c>
      <c r="B76" s="27">
        <v>1794.5</v>
      </c>
      <c r="C76" s="8">
        <v>775.5</v>
      </c>
      <c r="D76" s="27">
        <v>1474.18</v>
      </c>
      <c r="E76" s="8">
        <v>4.26</v>
      </c>
      <c r="F76" s="8">
        <f t="shared" si="4"/>
        <v>99.225877799281164</v>
      </c>
      <c r="G76" s="8">
        <f t="shared" si="4"/>
        <v>103.64875701684042</v>
      </c>
      <c r="H76" s="8">
        <f t="shared" si="4"/>
        <v>83.482742022255579</v>
      </c>
      <c r="I76" s="8">
        <f t="shared" si="3"/>
        <v>105.70719602977667</v>
      </c>
      <c r="J76" s="8">
        <f t="shared" si="5"/>
        <v>1.0416666666666666E-2</v>
      </c>
      <c r="K76" s="8">
        <f t="shared" si="5"/>
        <v>1.3063357282821686E-2</v>
      </c>
      <c r="L76" s="8">
        <f t="shared" si="5"/>
        <v>1.1583064571467858E-2</v>
      </c>
      <c r="M76" s="8">
        <f t="shared" si="5"/>
        <v>-9.3023255813953574E-3</v>
      </c>
    </row>
    <row r="77" spans="1:13" x14ac:dyDescent="0.3">
      <c r="A77" s="7">
        <v>40648</v>
      </c>
      <c r="B77" s="27">
        <v>1789</v>
      </c>
      <c r="C77" s="8">
        <v>765</v>
      </c>
      <c r="D77" s="27">
        <v>1486.7</v>
      </c>
      <c r="E77" s="8">
        <v>4.26</v>
      </c>
      <c r="F77" s="8">
        <f t="shared" si="4"/>
        <v>98.921758363284496</v>
      </c>
      <c r="G77" s="8">
        <f t="shared" si="4"/>
        <v>102.24538893344024</v>
      </c>
      <c r="H77" s="8">
        <f t="shared" si="4"/>
        <v>84.191749016054601</v>
      </c>
      <c r="I77" s="8">
        <f t="shared" si="3"/>
        <v>105.70719602977667</v>
      </c>
      <c r="J77" s="8">
        <f t="shared" si="5"/>
        <v>-3.0649205906937865E-3</v>
      </c>
      <c r="K77" s="8">
        <f t="shared" si="5"/>
        <v>-1.3539651837524178E-2</v>
      </c>
      <c r="L77" s="8">
        <f t="shared" si="5"/>
        <v>8.4928570459509561E-3</v>
      </c>
      <c r="M77" s="8">
        <f t="shared" si="5"/>
        <v>0</v>
      </c>
    </row>
    <row r="78" spans="1:13" x14ac:dyDescent="0.3">
      <c r="A78" s="7">
        <v>40651</v>
      </c>
      <c r="B78" s="27">
        <v>1781.5</v>
      </c>
      <c r="C78" s="8">
        <v>736</v>
      </c>
      <c r="D78" s="27">
        <v>1495.3</v>
      </c>
      <c r="E78" s="8">
        <v>4.17</v>
      </c>
      <c r="F78" s="8">
        <f t="shared" si="4"/>
        <v>98.507050041470833</v>
      </c>
      <c r="G78" s="8">
        <f t="shared" si="4"/>
        <v>98.369419941192191</v>
      </c>
      <c r="H78" s="8">
        <f t="shared" si="4"/>
        <v>84.678766599654551</v>
      </c>
      <c r="I78" s="8">
        <f t="shared" si="3"/>
        <v>103.47394540942926</v>
      </c>
      <c r="J78" s="8">
        <f t="shared" si="5"/>
        <v>-4.1922861934041364E-3</v>
      </c>
      <c r="K78" s="8">
        <f t="shared" si="5"/>
        <v>-3.7908496732026141E-2</v>
      </c>
      <c r="L78" s="8">
        <f t="shared" si="5"/>
        <v>5.7846236631465047E-3</v>
      </c>
      <c r="M78" s="8">
        <f t="shared" si="5"/>
        <v>-2.112676056338025E-2</v>
      </c>
    </row>
    <row r="79" spans="1:13" x14ac:dyDescent="0.3">
      <c r="A79" s="7">
        <v>40652</v>
      </c>
      <c r="B79" s="27">
        <v>1773</v>
      </c>
      <c r="C79" s="8">
        <v>732.5</v>
      </c>
      <c r="D79" s="27">
        <v>1496.32</v>
      </c>
      <c r="E79" s="8">
        <v>4.2300000000000004</v>
      </c>
      <c r="F79" s="8">
        <f t="shared" si="4"/>
        <v>98.037047276748694</v>
      </c>
      <c r="G79" s="8">
        <f t="shared" si="4"/>
        <v>97.901630580058807</v>
      </c>
      <c r="H79" s="8">
        <f t="shared" si="4"/>
        <v>84.736529150267586</v>
      </c>
      <c r="I79" s="8">
        <f t="shared" si="3"/>
        <v>104.96277915632754</v>
      </c>
      <c r="J79" s="8">
        <f t="shared" si="5"/>
        <v>-4.7712601740106655E-3</v>
      </c>
      <c r="K79" s="8">
        <f t="shared" si="5"/>
        <v>-4.755434782608696E-3</v>
      </c>
      <c r="L79" s="8">
        <f t="shared" si="5"/>
        <v>6.8213736373970565E-4</v>
      </c>
      <c r="M79" s="8">
        <f t="shared" si="5"/>
        <v>1.4388489208633212E-2</v>
      </c>
    </row>
    <row r="80" spans="1:13" x14ac:dyDescent="0.3">
      <c r="A80" s="7">
        <v>40653</v>
      </c>
      <c r="B80" s="27">
        <v>1803</v>
      </c>
      <c r="C80" s="8">
        <v>759.5</v>
      </c>
      <c r="D80" s="27">
        <v>1502.55</v>
      </c>
      <c r="E80" s="8">
        <v>4.33</v>
      </c>
      <c r="F80" s="8">
        <f t="shared" si="4"/>
        <v>99.695880564003318</v>
      </c>
      <c r="G80" s="8">
        <f t="shared" si="4"/>
        <v>101.51029136594494</v>
      </c>
      <c r="H80" s="8">
        <f t="shared" si="4"/>
        <v>85.089333748619651</v>
      </c>
      <c r="I80" s="8">
        <f t="shared" si="3"/>
        <v>107.44416873449131</v>
      </c>
      <c r="J80" s="8">
        <f t="shared" si="5"/>
        <v>1.6920473773265651E-2</v>
      </c>
      <c r="K80" s="8">
        <f t="shared" si="5"/>
        <v>3.6860068259385668E-2</v>
      </c>
      <c r="L80" s="8">
        <f t="shared" si="5"/>
        <v>4.1635479041916288E-3</v>
      </c>
      <c r="M80" s="8">
        <f t="shared" si="5"/>
        <v>2.3640661938534192E-2</v>
      </c>
    </row>
    <row r="81" spans="1:13" x14ac:dyDescent="0.3">
      <c r="A81" s="7">
        <v>40654</v>
      </c>
      <c r="B81" s="27">
        <v>1816</v>
      </c>
      <c r="C81" s="8">
        <v>770</v>
      </c>
      <c r="D81" s="27">
        <v>1506.25</v>
      </c>
      <c r="E81" s="8">
        <v>4.3899999999999997</v>
      </c>
      <c r="F81" s="8">
        <f t="shared" si="4"/>
        <v>100.41470832181365</v>
      </c>
      <c r="G81" s="8">
        <f t="shared" si="4"/>
        <v>102.91365944934509</v>
      </c>
      <c r="H81" s="8">
        <f t="shared" si="4"/>
        <v>85.298864569470794</v>
      </c>
      <c r="I81" s="8">
        <f t="shared" si="3"/>
        <v>108.93300248138958</v>
      </c>
      <c r="J81" s="8">
        <f t="shared" si="5"/>
        <v>7.2102052135330002E-3</v>
      </c>
      <c r="K81" s="8">
        <f t="shared" si="5"/>
        <v>1.3824884792626729E-2</v>
      </c>
      <c r="L81" s="8">
        <f t="shared" si="5"/>
        <v>2.462480449901864E-3</v>
      </c>
      <c r="M81" s="8">
        <f t="shared" si="5"/>
        <v>1.3856812933025313E-2</v>
      </c>
    </row>
    <row r="82" spans="1:13" x14ac:dyDescent="0.3">
      <c r="A82" s="7">
        <v>40655</v>
      </c>
      <c r="B82" s="27">
        <v>1822.5</v>
      </c>
      <c r="C82" s="8">
        <v>767.5</v>
      </c>
      <c r="D82" s="27">
        <v>1506.85</v>
      </c>
      <c r="E82" s="8">
        <v>4.3899999999999997</v>
      </c>
      <c r="F82" s="8">
        <f t="shared" si="4"/>
        <v>100.77412220071882</v>
      </c>
      <c r="G82" s="8">
        <f t="shared" si="4"/>
        <v>102.57952419139266</v>
      </c>
      <c r="H82" s="8">
        <f t="shared" si="4"/>
        <v>85.332842540419634</v>
      </c>
      <c r="I82" s="8">
        <f t="shared" si="3"/>
        <v>108.93300248138958</v>
      </c>
      <c r="J82" s="8">
        <f t="shared" si="5"/>
        <v>3.5792951541850221E-3</v>
      </c>
      <c r="K82" s="8">
        <f t="shared" si="5"/>
        <v>-3.246753246753247E-3</v>
      </c>
      <c r="L82" s="8">
        <f t="shared" si="5"/>
        <v>3.9834024896259523E-4</v>
      </c>
      <c r="M82" s="8">
        <f t="shared" si="5"/>
        <v>0</v>
      </c>
    </row>
    <row r="83" spans="1:13" x14ac:dyDescent="0.3">
      <c r="A83" s="7">
        <v>40658</v>
      </c>
      <c r="B83" s="27">
        <v>1825.5</v>
      </c>
      <c r="C83" s="8">
        <v>761</v>
      </c>
      <c r="D83" s="27">
        <v>1507.23</v>
      </c>
      <c r="E83" s="8">
        <v>4.3899999999999997</v>
      </c>
      <c r="F83" s="8">
        <f t="shared" si="4"/>
        <v>100.94000552944429</v>
      </c>
      <c r="G83" s="8">
        <f t="shared" si="4"/>
        <v>101.71077252071639</v>
      </c>
      <c r="H83" s="8">
        <f t="shared" si="4"/>
        <v>85.354361922020558</v>
      </c>
      <c r="I83" s="8">
        <f t="shared" si="3"/>
        <v>108.93300248138958</v>
      </c>
      <c r="J83" s="8">
        <f t="shared" si="5"/>
        <v>1.6460905349794238E-3</v>
      </c>
      <c r="K83" s="8">
        <f t="shared" si="5"/>
        <v>-8.4690553745928338E-3</v>
      </c>
      <c r="L83" s="8">
        <f t="shared" si="5"/>
        <v>2.5218170355384358E-4</v>
      </c>
      <c r="M83" s="8">
        <f t="shared" si="5"/>
        <v>0</v>
      </c>
    </row>
    <row r="84" spans="1:13" x14ac:dyDescent="0.3">
      <c r="A84" s="7">
        <v>40659</v>
      </c>
      <c r="B84" s="27">
        <v>1805</v>
      </c>
      <c r="C84" s="8">
        <v>752.5</v>
      </c>
      <c r="D84" s="27">
        <v>1506.3</v>
      </c>
      <c r="E84" s="8">
        <v>4.32</v>
      </c>
      <c r="F84" s="8">
        <f t="shared" si="4"/>
        <v>99.806469449820284</v>
      </c>
      <c r="G84" s="8">
        <f t="shared" si="4"/>
        <v>100.57471264367817</v>
      </c>
      <c r="H84" s="8">
        <f t="shared" si="4"/>
        <v>85.301696067049861</v>
      </c>
      <c r="I84" s="8">
        <f t="shared" si="3"/>
        <v>107.19602977667493</v>
      </c>
      <c r="J84" s="8">
        <f t="shared" si="5"/>
        <v>-1.1229800054779512E-2</v>
      </c>
      <c r="K84" s="8">
        <f t="shared" si="5"/>
        <v>-1.1169513797634692E-2</v>
      </c>
      <c r="L84" s="8">
        <f t="shared" si="5"/>
        <v>-6.1702593499337439E-4</v>
      </c>
      <c r="M84" s="8">
        <f t="shared" si="5"/>
        <v>-1.5945330296127425E-2</v>
      </c>
    </row>
    <row r="85" spans="1:13" x14ac:dyDescent="0.3">
      <c r="A85" s="7">
        <v>40660</v>
      </c>
      <c r="B85" s="27">
        <v>1824.93</v>
      </c>
      <c r="C85" s="8">
        <v>766.9</v>
      </c>
      <c r="D85" s="27">
        <v>1527.35</v>
      </c>
      <c r="E85" s="8">
        <v>4.22</v>
      </c>
      <c r="F85" s="8">
        <f t="shared" si="4"/>
        <v>100.90848769698646</v>
      </c>
      <c r="G85" s="8">
        <f t="shared" si="4"/>
        <v>102.49933172948408</v>
      </c>
      <c r="H85" s="8">
        <f t="shared" si="4"/>
        <v>86.493756547838146</v>
      </c>
      <c r="I85" s="8">
        <f t="shared" si="3"/>
        <v>104.71464019851115</v>
      </c>
      <c r="J85" s="8">
        <f t="shared" si="5"/>
        <v>1.1041551246537431E-2</v>
      </c>
      <c r="K85" s="8">
        <f t="shared" si="5"/>
        <v>1.9136212624584686E-2</v>
      </c>
      <c r="L85" s="8">
        <f t="shared" si="5"/>
        <v>1.3974639845980187E-2</v>
      </c>
      <c r="M85" s="8">
        <f t="shared" si="5"/>
        <v>-2.3148148148148268E-2</v>
      </c>
    </row>
    <row r="86" spans="1:13" x14ac:dyDescent="0.3">
      <c r="A86" s="7">
        <v>40661</v>
      </c>
      <c r="B86" s="27">
        <v>1839.65</v>
      </c>
      <c r="C86" s="8">
        <v>775.05</v>
      </c>
      <c r="D86" s="27">
        <v>1536.2</v>
      </c>
      <c r="E86" s="8">
        <v>4.22</v>
      </c>
      <c r="F86" s="8">
        <f t="shared" si="4"/>
        <v>101.72242189659939</v>
      </c>
      <c r="G86" s="8">
        <f t="shared" si="4"/>
        <v>103.58861267040898</v>
      </c>
      <c r="H86" s="8">
        <f t="shared" si="4"/>
        <v>86.994931619333471</v>
      </c>
      <c r="I86" s="8">
        <f t="shared" si="3"/>
        <v>104.71464019851115</v>
      </c>
      <c r="J86" s="8">
        <f t="shared" si="5"/>
        <v>8.0660628078885362E-3</v>
      </c>
      <c r="K86" s="8">
        <f t="shared" si="5"/>
        <v>1.0627200417264282E-2</v>
      </c>
      <c r="L86" s="8">
        <f t="shared" si="5"/>
        <v>5.7943496906407415E-3</v>
      </c>
      <c r="M86" s="8">
        <f t="shared" si="5"/>
        <v>0</v>
      </c>
    </row>
    <row r="87" spans="1:13" x14ac:dyDescent="0.3">
      <c r="A87" s="7">
        <v>40662</v>
      </c>
      <c r="B87" s="27">
        <v>1873</v>
      </c>
      <c r="C87" s="8">
        <v>794</v>
      </c>
      <c r="D87" s="27">
        <v>1563.7</v>
      </c>
      <c r="E87" s="8">
        <v>4.22</v>
      </c>
      <c r="F87" s="8">
        <f t="shared" si="4"/>
        <v>103.56649156759745</v>
      </c>
      <c r="G87" s="8">
        <f t="shared" si="4"/>
        <v>106.12135792568832</v>
      </c>
      <c r="H87" s="8">
        <f t="shared" si="4"/>
        <v>88.552255287821737</v>
      </c>
      <c r="I87" s="8">
        <f t="shared" si="3"/>
        <v>104.71464019851115</v>
      </c>
      <c r="J87" s="8">
        <f t="shared" si="5"/>
        <v>1.8128448346152751E-2</v>
      </c>
      <c r="K87" s="8">
        <f t="shared" si="5"/>
        <v>2.4450035481581894E-2</v>
      </c>
      <c r="L87" s="8">
        <f t="shared" si="5"/>
        <v>1.7901314932951436E-2</v>
      </c>
      <c r="M87" s="8">
        <f t="shared" si="5"/>
        <v>0</v>
      </c>
    </row>
    <row r="88" spans="1:13" x14ac:dyDescent="0.3">
      <c r="A88" s="7">
        <v>40665</v>
      </c>
      <c r="B88" s="27">
        <v>1859.28</v>
      </c>
      <c r="C88" s="8">
        <v>772.43</v>
      </c>
      <c r="D88" s="27">
        <v>1545.35</v>
      </c>
      <c r="E88" s="8">
        <v>4.22</v>
      </c>
      <c r="F88" s="8">
        <f t="shared" si="4"/>
        <v>102.807851810893</v>
      </c>
      <c r="G88" s="8">
        <f t="shared" si="4"/>
        <v>103.23843892007483</v>
      </c>
      <c r="H88" s="8">
        <f t="shared" si="4"/>
        <v>87.513095676303195</v>
      </c>
      <c r="I88" s="8">
        <f t="shared" si="3"/>
        <v>104.71464019851115</v>
      </c>
      <c r="J88" s="8">
        <f t="shared" si="5"/>
        <v>-7.3251468232781777E-3</v>
      </c>
      <c r="K88" s="8">
        <f t="shared" si="5"/>
        <v>-2.7166246851385453E-2</v>
      </c>
      <c r="L88" s="8">
        <f t="shared" si="5"/>
        <v>-1.1734987529577372E-2</v>
      </c>
      <c r="M88" s="8">
        <f t="shared" si="5"/>
        <v>0</v>
      </c>
    </row>
    <row r="89" spans="1:13" x14ac:dyDescent="0.3">
      <c r="A89" s="7">
        <v>40666</v>
      </c>
      <c r="B89" s="27">
        <v>1853.98</v>
      </c>
      <c r="C89" s="8">
        <v>773.52</v>
      </c>
      <c r="D89" s="27">
        <v>1535.97</v>
      </c>
      <c r="E89" s="8">
        <v>4.2300000000000004</v>
      </c>
      <c r="F89" s="8">
        <f t="shared" si="4"/>
        <v>102.51479126347802</v>
      </c>
      <c r="G89" s="8">
        <f t="shared" si="4"/>
        <v>103.3841218925421</v>
      </c>
      <c r="H89" s="8">
        <f t="shared" si="4"/>
        <v>86.981906730469746</v>
      </c>
      <c r="I89" s="8">
        <f t="shared" si="3"/>
        <v>104.96277915632754</v>
      </c>
      <c r="J89" s="8">
        <f t="shared" si="5"/>
        <v>-2.8505658104212139E-3</v>
      </c>
      <c r="K89" s="8">
        <f t="shared" si="5"/>
        <v>1.4111311057313049E-3</v>
      </c>
      <c r="L89" s="8">
        <f t="shared" si="5"/>
        <v>-6.0698223703367403E-3</v>
      </c>
      <c r="M89" s="8">
        <f t="shared" si="5"/>
        <v>2.3696682464456578E-3</v>
      </c>
    </row>
    <row r="90" spans="1:13" x14ac:dyDescent="0.3">
      <c r="A90" s="7">
        <v>40667</v>
      </c>
      <c r="B90" s="27">
        <v>1823.65</v>
      </c>
      <c r="C90" s="8">
        <v>747.77</v>
      </c>
      <c r="D90" s="27">
        <v>1516.32</v>
      </c>
      <c r="E90" s="8">
        <v>4.13</v>
      </c>
      <c r="F90" s="8">
        <f t="shared" si="4"/>
        <v>100.83771081006358</v>
      </c>
      <c r="G90" s="8">
        <f t="shared" si="4"/>
        <v>99.94252873563218</v>
      </c>
      <c r="H90" s="8">
        <f t="shared" si="4"/>
        <v>85.869128181895405</v>
      </c>
      <c r="I90" s="8">
        <f t="shared" si="3"/>
        <v>102.48138957816377</v>
      </c>
      <c r="J90" s="8">
        <f t="shared" si="5"/>
        <v>-1.6359399777775341E-2</v>
      </c>
      <c r="K90" s="8">
        <f t="shared" si="5"/>
        <v>-3.3289378425897201E-2</v>
      </c>
      <c r="L90" s="8">
        <f t="shared" si="5"/>
        <v>-1.2793218617551182E-2</v>
      </c>
      <c r="M90" s="8">
        <f t="shared" si="5"/>
        <v>-2.3640661938534403E-2</v>
      </c>
    </row>
    <row r="91" spans="1:13" x14ac:dyDescent="0.3">
      <c r="A91" s="7">
        <v>40668</v>
      </c>
      <c r="B91" s="27">
        <v>1764</v>
      </c>
      <c r="C91" s="8">
        <v>713</v>
      </c>
      <c r="D91" s="27">
        <v>1474.3</v>
      </c>
      <c r="E91" s="8">
        <v>3.99</v>
      </c>
      <c r="F91" s="8">
        <f t="shared" si="4"/>
        <v>97.539397290572296</v>
      </c>
      <c r="G91" s="8">
        <f t="shared" si="4"/>
        <v>95.295375568029925</v>
      </c>
      <c r="H91" s="8">
        <f t="shared" si="4"/>
        <v>83.489537616445347</v>
      </c>
      <c r="I91" s="8">
        <f t="shared" si="3"/>
        <v>99.007444168734494</v>
      </c>
      <c r="J91" s="8">
        <f t="shared" si="5"/>
        <v>-3.2709127299646361E-2</v>
      </c>
      <c r="K91" s="8">
        <f t="shared" si="5"/>
        <v>-4.6498254810971265E-2</v>
      </c>
      <c r="L91" s="8">
        <f t="shared" si="5"/>
        <v>-2.7711828637754551E-2</v>
      </c>
      <c r="M91" s="8">
        <f t="shared" si="5"/>
        <v>-3.3898305084745686E-2</v>
      </c>
    </row>
    <row r="92" spans="1:13" x14ac:dyDescent="0.3">
      <c r="A92" s="7">
        <v>40669</v>
      </c>
      <c r="B92" s="27">
        <v>1784.73</v>
      </c>
      <c r="C92" s="8">
        <v>720.75</v>
      </c>
      <c r="D92" s="27">
        <v>1495.6</v>
      </c>
      <c r="E92" s="8">
        <v>4</v>
      </c>
      <c r="F92" s="8">
        <f t="shared" si="4"/>
        <v>98.685651092065257</v>
      </c>
      <c r="G92" s="8">
        <f t="shared" si="4"/>
        <v>96.331194867682441</v>
      </c>
      <c r="H92" s="8">
        <f t="shared" si="4"/>
        <v>84.695755585128978</v>
      </c>
      <c r="I92" s="8">
        <f t="shared" si="3"/>
        <v>99.25558312655086</v>
      </c>
      <c r="J92" s="8">
        <f t="shared" si="5"/>
        <v>1.1751700680272118E-2</v>
      </c>
      <c r="K92" s="8">
        <f t="shared" si="5"/>
        <v>1.0869565217391304E-2</v>
      </c>
      <c r="L92" s="8">
        <f t="shared" si="5"/>
        <v>1.4447534423116025E-2</v>
      </c>
      <c r="M92" s="8">
        <f t="shared" si="5"/>
        <v>2.5062656641603475E-3</v>
      </c>
    </row>
    <row r="93" spans="1:13" x14ac:dyDescent="0.3">
      <c r="A93" s="7">
        <v>40672</v>
      </c>
      <c r="B93" s="27">
        <v>1795.5</v>
      </c>
      <c r="C93" s="8">
        <v>729.5</v>
      </c>
      <c r="D93" s="27">
        <v>1513.75</v>
      </c>
      <c r="E93" s="8">
        <v>4.0199999999999996</v>
      </c>
      <c r="F93" s="8">
        <f t="shared" si="4"/>
        <v>99.281172242189669</v>
      </c>
      <c r="G93" s="8">
        <f t="shared" si="4"/>
        <v>97.500668270515902</v>
      </c>
      <c r="H93" s="8">
        <f t="shared" si="4"/>
        <v>85.723589206331226</v>
      </c>
      <c r="I93" s="8">
        <f t="shared" si="3"/>
        <v>99.751861042183606</v>
      </c>
      <c r="J93" s="8">
        <f t="shared" si="5"/>
        <v>6.0345262308584393E-3</v>
      </c>
      <c r="K93" s="8">
        <f t="shared" si="5"/>
        <v>1.2140131807145335E-2</v>
      </c>
      <c r="L93" s="8">
        <f t="shared" si="5"/>
        <v>1.2135597753410065E-2</v>
      </c>
      <c r="M93" s="8">
        <f t="shared" si="5"/>
        <v>4.9999999999998934E-3</v>
      </c>
    </row>
    <row r="94" spans="1:13" x14ac:dyDescent="0.3">
      <c r="A94" s="7">
        <v>40673</v>
      </c>
      <c r="B94" s="27">
        <v>1795.9</v>
      </c>
      <c r="C94" s="8">
        <v>729.13</v>
      </c>
      <c r="D94" s="27">
        <v>1516.28</v>
      </c>
      <c r="E94" s="8">
        <v>4.03</v>
      </c>
      <c r="F94" s="8">
        <f t="shared" si="4"/>
        <v>99.303290019353057</v>
      </c>
      <c r="G94" s="8">
        <f t="shared" si="4"/>
        <v>97.451216252338952</v>
      </c>
      <c r="H94" s="8">
        <f t="shared" si="4"/>
        <v>85.866862983832149</v>
      </c>
      <c r="I94" s="8">
        <f t="shared" si="3"/>
        <v>100</v>
      </c>
      <c r="J94" s="8">
        <f t="shared" si="5"/>
        <v>2.2277917014764184E-4</v>
      </c>
      <c r="K94" s="8">
        <f t="shared" si="5"/>
        <v>-5.0719671007540029E-4</v>
      </c>
      <c r="L94" s="8">
        <f t="shared" si="5"/>
        <v>1.671345995045399E-3</v>
      </c>
      <c r="M94" s="8">
        <f t="shared" si="5"/>
        <v>2.4875621890548946E-3</v>
      </c>
    </row>
    <row r="95" spans="1:13" x14ac:dyDescent="0.3">
      <c r="A95" s="7">
        <v>40674</v>
      </c>
      <c r="B95" s="27">
        <v>1775.63</v>
      </c>
      <c r="C95" s="8">
        <v>717.54</v>
      </c>
      <c r="D95" s="27">
        <v>1501.2</v>
      </c>
      <c r="E95" s="8">
        <v>3.94</v>
      </c>
      <c r="F95" s="8">
        <f t="shared" si="4"/>
        <v>98.182471661598015</v>
      </c>
      <c r="G95" s="8">
        <f t="shared" si="4"/>
        <v>95.902165196471529</v>
      </c>
      <c r="H95" s="8">
        <f t="shared" si="4"/>
        <v>85.012883313984773</v>
      </c>
      <c r="I95" s="8">
        <f t="shared" si="3"/>
        <v>97.766749379652595</v>
      </c>
      <c r="J95" s="8">
        <f t="shared" si="5"/>
        <v>-1.1286819978840682E-2</v>
      </c>
      <c r="K95" s="8">
        <f t="shared" si="5"/>
        <v>-1.5895656467296685E-2</v>
      </c>
      <c r="L95" s="8">
        <f t="shared" si="5"/>
        <v>-9.9453926715381905E-3</v>
      </c>
      <c r="M95" s="8">
        <f t="shared" si="5"/>
        <v>-2.2332506203474017E-2</v>
      </c>
    </row>
    <row r="96" spans="1:13" x14ac:dyDescent="0.3">
      <c r="A96" s="7">
        <v>40675</v>
      </c>
      <c r="B96" s="27">
        <v>1770.75</v>
      </c>
      <c r="C96" s="8">
        <v>716</v>
      </c>
      <c r="D96" s="27">
        <v>1505.9</v>
      </c>
      <c r="E96" s="8">
        <v>3.95</v>
      </c>
      <c r="F96" s="8">
        <f t="shared" si="4"/>
        <v>97.912634780204584</v>
      </c>
      <c r="G96" s="8">
        <f t="shared" si="4"/>
        <v>95.69633787757283</v>
      </c>
      <c r="H96" s="8">
        <f t="shared" si="4"/>
        <v>85.279044086417315</v>
      </c>
      <c r="I96" s="8">
        <f t="shared" si="3"/>
        <v>98.014888337468989</v>
      </c>
      <c r="J96" s="8">
        <f t="shared" si="5"/>
        <v>-2.7483203144799922E-3</v>
      </c>
      <c r="K96" s="8">
        <f t="shared" si="5"/>
        <v>-2.1462218134180168E-3</v>
      </c>
      <c r="L96" s="8">
        <f t="shared" si="5"/>
        <v>3.130828670397046E-3</v>
      </c>
      <c r="M96" s="8">
        <f t="shared" si="5"/>
        <v>2.5380710659899065E-3</v>
      </c>
    </row>
    <row r="97" spans="1:13" x14ac:dyDescent="0.3">
      <c r="A97" s="7">
        <v>40676</v>
      </c>
      <c r="B97" s="27">
        <v>1764.3</v>
      </c>
      <c r="C97" s="8">
        <v>708.38</v>
      </c>
      <c r="D97" s="27">
        <v>1495.02</v>
      </c>
      <c r="E97" s="8">
        <v>3.98</v>
      </c>
      <c r="F97" s="8">
        <f t="shared" si="4"/>
        <v>97.55598562344484</v>
      </c>
      <c r="G97" s="8">
        <f t="shared" si="4"/>
        <v>94.677893611333857</v>
      </c>
      <c r="H97" s="8">
        <f t="shared" si="4"/>
        <v>84.662910213211774</v>
      </c>
      <c r="I97" s="8">
        <f t="shared" si="3"/>
        <v>98.7593052109181</v>
      </c>
      <c r="J97" s="8">
        <f t="shared" si="5"/>
        <v>-3.6425243540872767E-3</v>
      </c>
      <c r="K97" s="8">
        <f t="shared" si="5"/>
        <v>-1.0642458100558666E-2</v>
      </c>
      <c r="L97" s="8">
        <f t="shared" si="5"/>
        <v>-7.2249153330235134E-3</v>
      </c>
      <c r="M97" s="8">
        <f t="shared" si="5"/>
        <v>7.5949367088607098E-3</v>
      </c>
    </row>
    <row r="98" spans="1:13" x14ac:dyDescent="0.3">
      <c r="A98" s="7">
        <v>40679</v>
      </c>
      <c r="B98" s="27">
        <v>1757.75</v>
      </c>
      <c r="C98" s="8">
        <v>713.5</v>
      </c>
      <c r="D98" s="27">
        <v>1489.3</v>
      </c>
      <c r="E98" s="8">
        <v>4</v>
      </c>
      <c r="F98" s="8">
        <f t="shared" si="4"/>
        <v>97.193807022394253</v>
      </c>
      <c r="G98" s="8">
        <f t="shared" si="4"/>
        <v>95.362202619620419</v>
      </c>
      <c r="H98" s="8">
        <f t="shared" si="4"/>
        <v>84.338986890166211</v>
      </c>
      <c r="I98" s="8">
        <f t="shared" si="3"/>
        <v>99.25558312655086</v>
      </c>
      <c r="J98" s="8">
        <f t="shared" si="5"/>
        <v>-3.7125205463923111E-3</v>
      </c>
      <c r="K98" s="8">
        <f t="shared" si="5"/>
        <v>7.2277591123408409E-3</v>
      </c>
      <c r="L98" s="8">
        <f t="shared" si="5"/>
        <v>-3.8260357720967127E-3</v>
      </c>
      <c r="M98" s="8">
        <f t="shared" si="5"/>
        <v>5.0251256281407079E-3</v>
      </c>
    </row>
    <row r="99" spans="1:13" x14ac:dyDescent="0.3">
      <c r="A99" s="7">
        <v>40680</v>
      </c>
      <c r="B99" s="27">
        <v>1768.25</v>
      </c>
      <c r="C99" s="8">
        <v>722</v>
      </c>
      <c r="D99" s="27">
        <v>1486.8</v>
      </c>
      <c r="E99" s="8">
        <v>3.98</v>
      </c>
      <c r="F99" s="8">
        <f t="shared" si="4"/>
        <v>97.774398672933373</v>
      </c>
      <c r="G99" s="8">
        <f t="shared" si="4"/>
        <v>96.49826249665864</v>
      </c>
      <c r="H99" s="8">
        <f t="shared" si="4"/>
        <v>84.197412011212734</v>
      </c>
      <c r="I99" s="8">
        <f t="shared" si="3"/>
        <v>98.7593052109181</v>
      </c>
      <c r="J99" s="8">
        <f t="shared" si="5"/>
        <v>5.9735457260702606E-3</v>
      </c>
      <c r="K99" s="8">
        <f t="shared" si="5"/>
        <v>1.1913104414856343E-2</v>
      </c>
      <c r="L99" s="8">
        <f t="shared" si="5"/>
        <v>-1.6786409722688513E-3</v>
      </c>
      <c r="M99" s="8">
        <f t="shared" si="5"/>
        <v>-5.0000000000000044E-3</v>
      </c>
    </row>
    <row r="100" spans="1:13" x14ac:dyDescent="0.3">
      <c r="A100" s="7">
        <v>40681</v>
      </c>
      <c r="B100" s="27">
        <v>1768.75</v>
      </c>
      <c r="C100" s="8">
        <v>734.75</v>
      </c>
      <c r="D100" s="27">
        <v>1497.15</v>
      </c>
      <c r="E100" s="8">
        <v>4.0999999999999996</v>
      </c>
      <c r="F100" s="8">
        <f t="shared" si="4"/>
        <v>97.802045894387618</v>
      </c>
      <c r="G100" s="8">
        <f t="shared" si="4"/>
        <v>98.202352312215979</v>
      </c>
      <c r="H100" s="8">
        <f t="shared" si="4"/>
        <v>84.783532010080137</v>
      </c>
      <c r="I100" s="8">
        <f t="shared" si="3"/>
        <v>101.73697270471462</v>
      </c>
      <c r="J100" s="8">
        <f t="shared" si="5"/>
        <v>2.8276544606249118E-4</v>
      </c>
      <c r="K100" s="8">
        <f t="shared" si="5"/>
        <v>1.7659279778393353E-2</v>
      </c>
      <c r="L100" s="8">
        <f t="shared" si="5"/>
        <v>6.9612590799032394E-3</v>
      </c>
      <c r="M100" s="8">
        <f t="shared" si="5"/>
        <v>3.0150753768844137E-2</v>
      </c>
    </row>
    <row r="101" spans="1:13" x14ac:dyDescent="0.3">
      <c r="A101" s="7">
        <v>40682</v>
      </c>
      <c r="B101" s="27">
        <v>1765.5</v>
      </c>
      <c r="C101" s="8">
        <v>727</v>
      </c>
      <c r="D101" s="27">
        <v>1493.35</v>
      </c>
      <c r="E101" s="8">
        <v>4.05</v>
      </c>
      <c r="F101" s="8">
        <f t="shared" si="4"/>
        <v>97.622338954935032</v>
      </c>
      <c r="G101" s="8">
        <f t="shared" si="4"/>
        <v>97.166533012563477</v>
      </c>
      <c r="H101" s="8">
        <f t="shared" si="4"/>
        <v>84.568338194070847</v>
      </c>
      <c r="I101" s="8">
        <f t="shared" si="3"/>
        <v>100.49627791563273</v>
      </c>
      <c r="J101" s="8">
        <f t="shared" si="5"/>
        <v>-1.8374558303886925E-3</v>
      </c>
      <c r="K101" s="8">
        <f t="shared" si="5"/>
        <v>-1.0547805375978225E-2</v>
      </c>
      <c r="L101" s="8">
        <f t="shared" si="5"/>
        <v>-2.5381558294093323E-3</v>
      </c>
      <c r="M101" s="8">
        <f t="shared" si="5"/>
        <v>-1.2195121951219469E-2</v>
      </c>
    </row>
    <row r="102" spans="1:13" x14ac:dyDescent="0.3">
      <c r="A102" s="7">
        <v>40683</v>
      </c>
      <c r="B102" s="27">
        <v>1771.78</v>
      </c>
      <c r="C102" s="8">
        <v>734.58</v>
      </c>
      <c r="D102" s="27">
        <v>1512.3</v>
      </c>
      <c r="E102" s="8">
        <v>4.0999999999999996</v>
      </c>
      <c r="F102" s="8">
        <f t="shared" si="4"/>
        <v>97.969588056400326</v>
      </c>
      <c r="G102" s="8">
        <f t="shared" si="4"/>
        <v>98.179631114675232</v>
      </c>
      <c r="H102" s="8">
        <f t="shared" si="4"/>
        <v>85.641475776538215</v>
      </c>
      <c r="I102" s="8">
        <f t="shared" si="3"/>
        <v>101.73697270471462</v>
      </c>
      <c r="J102" s="8">
        <f t="shared" si="5"/>
        <v>3.5570659869725136E-3</v>
      </c>
      <c r="K102" s="8">
        <f t="shared" si="5"/>
        <v>1.0426409903713948E-2</v>
      </c>
      <c r="L102" s="8">
        <f t="shared" si="5"/>
        <v>1.2689590517963001E-2</v>
      </c>
      <c r="M102" s="8">
        <f t="shared" si="5"/>
        <v>1.2345679012345635E-2</v>
      </c>
    </row>
    <row r="103" spans="1:13" x14ac:dyDescent="0.3">
      <c r="A103" s="7">
        <v>40686</v>
      </c>
      <c r="B103" s="27">
        <v>1753</v>
      </c>
      <c r="C103" s="8">
        <v>730.08</v>
      </c>
      <c r="D103" s="27">
        <v>1517.03</v>
      </c>
      <c r="E103" s="8">
        <v>3.98</v>
      </c>
      <c r="F103" s="8">
        <f t="shared" si="4"/>
        <v>96.931158418578931</v>
      </c>
      <c r="G103" s="8">
        <f t="shared" si="4"/>
        <v>97.578187650360874</v>
      </c>
      <c r="H103" s="8">
        <f t="shared" si="4"/>
        <v>85.909335447518202</v>
      </c>
      <c r="I103" s="8">
        <f t="shared" si="3"/>
        <v>98.7593052109181</v>
      </c>
      <c r="J103" s="8">
        <f t="shared" si="5"/>
        <v>-1.059951009719038E-2</v>
      </c>
      <c r="K103" s="8">
        <f t="shared" si="5"/>
        <v>-6.1259495221759365E-3</v>
      </c>
      <c r="L103" s="8">
        <f t="shared" si="5"/>
        <v>3.1276863056272025E-3</v>
      </c>
      <c r="M103" s="8">
        <f t="shared" si="5"/>
        <v>-2.9268292682926751E-2</v>
      </c>
    </row>
    <row r="104" spans="1:13" x14ac:dyDescent="0.3">
      <c r="A104" s="7">
        <v>40687</v>
      </c>
      <c r="B104" s="27">
        <v>1766.25</v>
      </c>
      <c r="C104" s="8">
        <v>736</v>
      </c>
      <c r="D104" s="27">
        <v>1526.63</v>
      </c>
      <c r="E104" s="8">
        <v>4.01</v>
      </c>
      <c r="F104" s="8">
        <f t="shared" si="4"/>
        <v>97.663809787116392</v>
      </c>
      <c r="G104" s="8">
        <f t="shared" si="4"/>
        <v>98.369419941192191</v>
      </c>
      <c r="H104" s="8">
        <f t="shared" si="4"/>
        <v>86.452982982699552</v>
      </c>
      <c r="I104" s="8">
        <f t="shared" si="3"/>
        <v>99.503722084367226</v>
      </c>
      <c r="J104" s="8">
        <f t="shared" si="5"/>
        <v>7.5584711922418715E-3</v>
      </c>
      <c r="K104" s="8">
        <f t="shared" si="5"/>
        <v>8.1087004163926668E-3</v>
      </c>
      <c r="L104" s="8">
        <f t="shared" si="5"/>
        <v>6.3281543542317133E-3</v>
      </c>
      <c r="M104" s="8">
        <f t="shared" si="5"/>
        <v>7.5376884422110064E-3</v>
      </c>
    </row>
    <row r="105" spans="1:13" x14ac:dyDescent="0.3">
      <c r="A105" s="7">
        <v>40688</v>
      </c>
      <c r="B105" s="27">
        <v>1780</v>
      </c>
      <c r="C105" s="8">
        <v>750</v>
      </c>
      <c r="D105" s="27">
        <v>1525.32</v>
      </c>
      <c r="E105" s="8">
        <v>4.1100000000000003</v>
      </c>
      <c r="F105" s="8">
        <f t="shared" si="4"/>
        <v>98.424108377108098</v>
      </c>
      <c r="G105" s="8">
        <f t="shared" si="4"/>
        <v>100.24057738572574</v>
      </c>
      <c r="H105" s="8">
        <f t="shared" si="4"/>
        <v>86.37879774612793</v>
      </c>
      <c r="I105" s="8">
        <f t="shared" si="3"/>
        <v>101.98511166253101</v>
      </c>
      <c r="J105" s="8">
        <f t="shared" si="5"/>
        <v>7.7848549186128801E-3</v>
      </c>
      <c r="K105" s="8">
        <f t="shared" si="5"/>
        <v>1.9021739130434784E-2</v>
      </c>
      <c r="L105" s="8">
        <f t="shared" si="5"/>
        <v>-8.5809921198992071E-4</v>
      </c>
      <c r="M105" s="8">
        <f t="shared" si="5"/>
        <v>2.493765586034926E-2</v>
      </c>
    </row>
    <row r="106" spans="1:13" x14ac:dyDescent="0.3">
      <c r="A106" s="7">
        <v>40689</v>
      </c>
      <c r="B106" s="27">
        <v>1769.5</v>
      </c>
      <c r="C106" s="8">
        <v>754.38</v>
      </c>
      <c r="D106" s="27">
        <v>1519.15</v>
      </c>
      <c r="E106" s="8">
        <v>4.09</v>
      </c>
      <c r="F106" s="8">
        <f t="shared" si="4"/>
        <v>97.843516726568978</v>
      </c>
      <c r="G106" s="8">
        <f t="shared" si="4"/>
        <v>100.82598235765839</v>
      </c>
      <c r="H106" s="8">
        <f t="shared" si="4"/>
        <v>86.029390944870755</v>
      </c>
      <c r="I106" s="8">
        <f t="shared" si="3"/>
        <v>101.48883374689825</v>
      </c>
      <c r="J106" s="8">
        <f t="shared" si="5"/>
        <v>-5.8988764044943824E-3</v>
      </c>
      <c r="K106" s="8">
        <f t="shared" si="5"/>
        <v>5.8399999999999936E-3</v>
      </c>
      <c r="L106" s="8">
        <f t="shared" si="5"/>
        <v>-4.04505284137089E-3</v>
      </c>
      <c r="M106" s="8">
        <f t="shared" si="5"/>
        <v>-4.8661800486619125E-3</v>
      </c>
    </row>
    <row r="107" spans="1:13" x14ac:dyDescent="0.3">
      <c r="A107" s="7">
        <v>40690</v>
      </c>
      <c r="B107" s="27">
        <v>1800</v>
      </c>
      <c r="C107" s="8">
        <v>761</v>
      </c>
      <c r="D107" s="27">
        <v>1536.4</v>
      </c>
      <c r="E107" s="8">
        <v>4.17</v>
      </c>
      <c r="F107" s="8">
        <f t="shared" si="4"/>
        <v>99.529997235277861</v>
      </c>
      <c r="G107" s="8">
        <f t="shared" si="4"/>
        <v>101.71077252071639</v>
      </c>
      <c r="H107" s="8">
        <f t="shared" si="4"/>
        <v>87.006257609649751</v>
      </c>
      <c r="I107" s="8">
        <f t="shared" si="3"/>
        <v>103.47394540942926</v>
      </c>
      <c r="J107" s="8">
        <f t="shared" si="5"/>
        <v>1.7236507487990958E-2</v>
      </c>
      <c r="K107" s="8">
        <f t="shared" si="5"/>
        <v>8.7754182242371272E-3</v>
      </c>
      <c r="L107" s="8">
        <f t="shared" si="5"/>
        <v>1.1355034065102194E-2</v>
      </c>
      <c r="M107" s="8">
        <f t="shared" si="5"/>
        <v>1.9559902200489015E-2</v>
      </c>
    </row>
    <row r="108" spans="1:13" x14ac:dyDescent="0.3">
      <c r="A108" s="7">
        <v>40693</v>
      </c>
      <c r="B108" s="27">
        <v>1801.35</v>
      </c>
      <c r="C108" s="8">
        <v>758.65</v>
      </c>
      <c r="D108" s="27">
        <v>1537.15</v>
      </c>
      <c r="E108" s="8">
        <v>4.17</v>
      </c>
      <c r="F108" s="8">
        <f t="shared" si="4"/>
        <v>99.60464473320431</v>
      </c>
      <c r="G108" s="8">
        <f t="shared" si="4"/>
        <v>101.39668537824112</v>
      </c>
      <c r="H108" s="8">
        <f t="shared" si="4"/>
        <v>87.048730073335804</v>
      </c>
      <c r="I108" s="8">
        <f t="shared" si="3"/>
        <v>103.47394540942926</v>
      </c>
      <c r="J108" s="8">
        <f t="shared" si="5"/>
        <v>7.4999999999994949E-4</v>
      </c>
      <c r="K108" s="8">
        <f t="shared" si="5"/>
        <v>-3.0880420499343267E-3</v>
      </c>
      <c r="L108" s="8">
        <f t="shared" si="5"/>
        <v>4.8815412652954956E-4</v>
      </c>
      <c r="M108" s="8">
        <f t="shared" si="5"/>
        <v>0</v>
      </c>
    </row>
    <row r="109" spans="1:13" x14ac:dyDescent="0.3">
      <c r="A109" s="7">
        <v>40694</v>
      </c>
      <c r="B109" s="27">
        <v>1832.2</v>
      </c>
      <c r="C109" s="8">
        <v>777.18</v>
      </c>
      <c r="D109" s="27">
        <v>1535.8</v>
      </c>
      <c r="E109" s="8">
        <v>4.17</v>
      </c>
      <c r="F109" s="8">
        <f t="shared" si="4"/>
        <v>101.31047829693117</v>
      </c>
      <c r="G109" s="8">
        <f t="shared" si="4"/>
        <v>103.87329591018444</v>
      </c>
      <c r="H109" s="8">
        <f t="shared" si="4"/>
        <v>86.972279638700911</v>
      </c>
      <c r="I109" s="8">
        <f t="shared" si="3"/>
        <v>103.47394540942926</v>
      </c>
      <c r="J109" s="8">
        <f t="shared" si="5"/>
        <v>1.712604435562225E-2</v>
      </c>
      <c r="K109" s="8">
        <f t="shared" si="5"/>
        <v>2.4424965399064091E-2</v>
      </c>
      <c r="L109" s="8">
        <f t="shared" si="5"/>
        <v>-8.7824870702282558E-4</v>
      </c>
      <c r="M109" s="8">
        <f t="shared" si="5"/>
        <v>0</v>
      </c>
    </row>
    <row r="110" spans="1:13" x14ac:dyDescent="0.3">
      <c r="A110" s="7">
        <v>40695</v>
      </c>
      <c r="B110" s="27">
        <v>1818.45</v>
      </c>
      <c r="C110" s="8">
        <v>771.25</v>
      </c>
      <c r="D110" s="27">
        <v>1539.8</v>
      </c>
      <c r="E110" s="8">
        <v>4.12</v>
      </c>
      <c r="F110" s="8">
        <f t="shared" si="4"/>
        <v>100.55017970693945</v>
      </c>
      <c r="G110" s="8">
        <f t="shared" si="4"/>
        <v>103.0807270783213</v>
      </c>
      <c r="H110" s="8">
        <f t="shared" si="4"/>
        <v>87.198799445026481</v>
      </c>
      <c r="I110" s="8">
        <f t="shared" si="3"/>
        <v>102.23325062034738</v>
      </c>
      <c r="J110" s="8">
        <f t="shared" si="5"/>
        <v>-7.5046392315249429E-3</v>
      </c>
      <c r="K110" s="8">
        <f t="shared" si="5"/>
        <v>-7.6301500295941098E-3</v>
      </c>
      <c r="L110" s="8">
        <f t="shared" si="5"/>
        <v>2.6045057950253941E-3</v>
      </c>
      <c r="M110" s="8">
        <f t="shared" si="5"/>
        <v>-1.199040767386087E-2</v>
      </c>
    </row>
    <row r="111" spans="1:13" x14ac:dyDescent="0.3">
      <c r="A111" s="7">
        <v>40696</v>
      </c>
      <c r="B111" s="27">
        <v>1815.75</v>
      </c>
      <c r="C111" s="8">
        <v>770.78</v>
      </c>
      <c r="D111" s="27">
        <v>1533.57</v>
      </c>
      <c r="E111" s="8">
        <v>4.04</v>
      </c>
      <c r="F111" s="8">
        <f t="shared" si="4"/>
        <v>100.40088471108655</v>
      </c>
      <c r="G111" s="8">
        <f t="shared" si="4"/>
        <v>103.01790964982625</v>
      </c>
      <c r="H111" s="8">
        <f t="shared" si="4"/>
        <v>86.845994846674415</v>
      </c>
      <c r="I111" s="8">
        <f t="shared" si="3"/>
        <v>100.24813895781637</v>
      </c>
      <c r="J111" s="8">
        <f t="shared" si="5"/>
        <v>-1.4847809948032914E-3</v>
      </c>
      <c r="K111" s="8">
        <f t="shared" si="5"/>
        <v>-6.0940032414914401E-4</v>
      </c>
      <c r="L111" s="8">
        <f t="shared" si="5"/>
        <v>-4.0459799974022718E-3</v>
      </c>
      <c r="M111" s="8">
        <f t="shared" si="5"/>
        <v>-1.9417475728155355E-2</v>
      </c>
    </row>
    <row r="112" spans="1:13" x14ac:dyDescent="0.3">
      <c r="A112" s="7">
        <v>40697</v>
      </c>
      <c r="B112" s="27">
        <v>1817.95</v>
      </c>
      <c r="C112" s="8">
        <v>783.52</v>
      </c>
      <c r="D112" s="27">
        <v>1541.95</v>
      </c>
      <c r="E112" s="8">
        <v>4.12</v>
      </c>
      <c r="F112" s="8">
        <f t="shared" si="4"/>
        <v>100.52253248548521</v>
      </c>
      <c r="G112" s="8">
        <f t="shared" si="4"/>
        <v>104.72066292435176</v>
      </c>
      <c r="H112" s="8">
        <f t="shared" si="4"/>
        <v>87.320553840926479</v>
      </c>
      <c r="I112" s="8">
        <f t="shared" si="3"/>
        <v>102.23325062034738</v>
      </c>
      <c r="J112" s="8">
        <f t="shared" si="5"/>
        <v>1.2116205424755862E-3</v>
      </c>
      <c r="K112" s="8">
        <f t="shared" si="5"/>
        <v>1.6528711175692167E-2</v>
      </c>
      <c r="L112" s="8">
        <f t="shared" si="5"/>
        <v>5.464373977060134E-3</v>
      </c>
      <c r="M112" s="8">
        <f t="shared" si="5"/>
        <v>1.980198019801982E-2</v>
      </c>
    </row>
    <row r="113" spans="1:13" x14ac:dyDescent="0.3">
      <c r="A113" s="7">
        <v>40700</v>
      </c>
      <c r="B113" s="27">
        <v>1811.63</v>
      </c>
      <c r="C113" s="8">
        <v>787.65</v>
      </c>
      <c r="D113" s="27">
        <v>1544.65</v>
      </c>
      <c r="E113" s="8">
        <v>4.1399999999999997</v>
      </c>
      <c r="F113" s="8">
        <f t="shared" si="4"/>
        <v>100.17307160630358</v>
      </c>
      <c r="G113" s="8">
        <f t="shared" si="4"/>
        <v>105.27265437048916</v>
      </c>
      <c r="H113" s="8">
        <f t="shared" si="4"/>
        <v>87.473454710196236</v>
      </c>
      <c r="I113" s="8">
        <f t="shared" si="3"/>
        <v>102.72952853598014</v>
      </c>
      <c r="J113" s="8">
        <f t="shared" si="5"/>
        <v>-3.4764432465138953E-3</v>
      </c>
      <c r="K113" s="8">
        <f t="shared" si="5"/>
        <v>5.271084337349392E-3</v>
      </c>
      <c r="L113" s="8">
        <f t="shared" si="5"/>
        <v>1.7510295405169074E-3</v>
      </c>
      <c r="M113" s="8">
        <f t="shared" si="5"/>
        <v>4.8543689320387313E-3</v>
      </c>
    </row>
    <row r="114" spans="1:13" x14ac:dyDescent="0.3">
      <c r="A114" s="7">
        <v>40701</v>
      </c>
      <c r="B114" s="27">
        <v>1833.65</v>
      </c>
      <c r="C114" s="8">
        <v>807.9</v>
      </c>
      <c r="D114" s="27">
        <v>1544.15</v>
      </c>
      <c r="E114" s="8">
        <v>4.1399999999999997</v>
      </c>
      <c r="F114" s="8">
        <f t="shared" si="4"/>
        <v>101.39065523914847</v>
      </c>
      <c r="G114" s="8">
        <f t="shared" si="4"/>
        <v>107.97914995990376</v>
      </c>
      <c r="H114" s="8">
        <f t="shared" si="4"/>
        <v>87.445139734405544</v>
      </c>
      <c r="I114" s="8">
        <f t="shared" si="3"/>
        <v>102.72952853598014</v>
      </c>
      <c r="J114" s="8">
        <f t="shared" si="5"/>
        <v>1.2154799821155523E-2</v>
      </c>
      <c r="K114" s="8">
        <f t="shared" si="5"/>
        <v>2.5709388687868977E-2</v>
      </c>
      <c r="L114" s="8">
        <f t="shared" si="5"/>
        <v>-3.2369792509630009E-4</v>
      </c>
      <c r="M114" s="8">
        <f t="shared" si="5"/>
        <v>0</v>
      </c>
    </row>
    <row r="115" spans="1:13" x14ac:dyDescent="0.3">
      <c r="A115" s="7">
        <v>40702</v>
      </c>
      <c r="B115" s="27">
        <v>1823.45</v>
      </c>
      <c r="C115" s="8">
        <v>804.4</v>
      </c>
      <c r="D115" s="27">
        <v>1537.65</v>
      </c>
      <c r="E115" s="8">
        <v>4.09</v>
      </c>
      <c r="F115" s="8">
        <f t="shared" si="4"/>
        <v>100.8266519214819</v>
      </c>
      <c r="G115" s="8">
        <f t="shared" si="4"/>
        <v>107.51136059877038</v>
      </c>
      <c r="H115" s="8">
        <f t="shared" si="4"/>
        <v>87.077045049126482</v>
      </c>
      <c r="I115" s="8">
        <f t="shared" si="3"/>
        <v>101.48883374689825</v>
      </c>
      <c r="J115" s="8">
        <f t="shared" si="5"/>
        <v>-5.5626755378616662E-3</v>
      </c>
      <c r="K115" s="8">
        <f t="shared" si="5"/>
        <v>-4.3322193340759995E-3</v>
      </c>
      <c r="L115" s="8">
        <f t="shared" si="5"/>
        <v>-4.2094356118252754E-3</v>
      </c>
      <c r="M115" s="8">
        <f t="shared" si="5"/>
        <v>-1.2077294685990296E-2</v>
      </c>
    </row>
    <row r="116" spans="1:13" x14ac:dyDescent="0.3">
      <c r="A116" s="7">
        <v>40703</v>
      </c>
      <c r="B116" s="27">
        <v>1840.05</v>
      </c>
      <c r="C116" s="8">
        <v>816.28</v>
      </c>
      <c r="D116" s="27">
        <v>1544.1</v>
      </c>
      <c r="E116" s="8">
        <v>4.0999999999999996</v>
      </c>
      <c r="F116" s="8">
        <f t="shared" si="4"/>
        <v>101.74453967376277</v>
      </c>
      <c r="G116" s="8">
        <f t="shared" si="4"/>
        <v>109.09917134456026</v>
      </c>
      <c r="H116" s="8">
        <f t="shared" si="4"/>
        <v>87.442308236826463</v>
      </c>
      <c r="I116" s="8">
        <f t="shared" si="3"/>
        <v>101.73697270471462</v>
      </c>
      <c r="J116" s="8">
        <f t="shared" si="5"/>
        <v>9.1036222545174857E-3</v>
      </c>
      <c r="K116" s="8">
        <f t="shared" si="5"/>
        <v>1.4768771755345593E-2</v>
      </c>
      <c r="L116" s="8">
        <f t="shared" si="5"/>
        <v>4.1947127109549101E-3</v>
      </c>
      <c r="M116" s="8">
        <f t="shared" si="5"/>
        <v>2.4449877750610726E-3</v>
      </c>
    </row>
    <row r="117" spans="1:13" x14ac:dyDescent="0.3">
      <c r="A117" s="7">
        <v>40704</v>
      </c>
      <c r="B117" s="27">
        <v>1831.5</v>
      </c>
      <c r="C117" s="8">
        <v>812.35</v>
      </c>
      <c r="D117" s="27">
        <v>1531.65</v>
      </c>
      <c r="E117" s="8">
        <v>4.05</v>
      </c>
      <c r="F117" s="8">
        <f t="shared" si="4"/>
        <v>101.27177218689522</v>
      </c>
      <c r="G117" s="8">
        <f t="shared" si="4"/>
        <v>108.57391071905906</v>
      </c>
      <c r="H117" s="8">
        <f t="shared" si="4"/>
        <v>86.737265339638142</v>
      </c>
      <c r="I117" s="8">
        <f t="shared" si="3"/>
        <v>100.49627791563273</v>
      </c>
      <c r="J117" s="8">
        <f t="shared" si="5"/>
        <v>-4.6466128637808512E-3</v>
      </c>
      <c r="K117" s="8">
        <f t="shared" si="5"/>
        <v>-4.8145244278923289E-3</v>
      </c>
      <c r="L117" s="8">
        <f t="shared" si="5"/>
        <v>-8.0629492908489211E-3</v>
      </c>
      <c r="M117" s="8">
        <f t="shared" si="5"/>
        <v>-1.2195121951219469E-2</v>
      </c>
    </row>
    <row r="118" spans="1:13" x14ac:dyDescent="0.3">
      <c r="A118" s="7">
        <v>40707</v>
      </c>
      <c r="B118" s="27">
        <v>1798</v>
      </c>
      <c r="C118" s="8">
        <v>793.82</v>
      </c>
      <c r="D118" s="27">
        <v>1516.1</v>
      </c>
      <c r="E118" s="8">
        <v>4.04</v>
      </c>
      <c r="F118" s="8">
        <f t="shared" si="4"/>
        <v>99.41940834946088</v>
      </c>
      <c r="G118" s="8">
        <f t="shared" si="4"/>
        <v>106.09730018711574</v>
      </c>
      <c r="H118" s="8">
        <f t="shared" si="4"/>
        <v>85.85666959254749</v>
      </c>
      <c r="I118" s="8">
        <f t="shared" si="3"/>
        <v>100.24813895781637</v>
      </c>
      <c r="J118" s="8">
        <f t="shared" si="5"/>
        <v>-1.8291018291018292E-2</v>
      </c>
      <c r="K118" s="8">
        <f t="shared" si="5"/>
        <v>-2.2810364990459742E-2</v>
      </c>
      <c r="L118" s="8">
        <f t="shared" si="5"/>
        <v>-1.0152449972252264E-2</v>
      </c>
      <c r="M118" s="8">
        <f t="shared" si="5"/>
        <v>-2.4691358024690833E-3</v>
      </c>
    </row>
    <row r="119" spans="1:13" x14ac:dyDescent="0.3">
      <c r="A119" s="7">
        <v>40708</v>
      </c>
      <c r="B119" s="27">
        <v>1794.68</v>
      </c>
      <c r="C119" s="8">
        <v>793.12</v>
      </c>
      <c r="D119" s="27">
        <v>1523.78</v>
      </c>
      <c r="E119" s="8">
        <v>4.1500000000000004</v>
      </c>
      <c r="F119" s="8">
        <f t="shared" si="4"/>
        <v>99.235830799004702</v>
      </c>
      <c r="G119" s="8">
        <f t="shared" si="4"/>
        <v>106.00374231488907</v>
      </c>
      <c r="H119" s="8">
        <f t="shared" si="4"/>
        <v>86.291587620692596</v>
      </c>
      <c r="I119" s="8">
        <f t="shared" si="3"/>
        <v>102.97766749379653</v>
      </c>
      <c r="J119" s="8">
        <f t="shared" si="5"/>
        <v>-1.8464961067852816E-3</v>
      </c>
      <c r="K119" s="8">
        <f t="shared" si="5"/>
        <v>-8.8181199768215144E-4</v>
      </c>
      <c r="L119" s="8">
        <f t="shared" si="5"/>
        <v>5.0656289162984399E-3</v>
      </c>
      <c r="M119" s="8">
        <f t="shared" si="5"/>
        <v>2.7227722772277307E-2</v>
      </c>
    </row>
    <row r="120" spans="1:13" x14ac:dyDescent="0.3">
      <c r="A120" s="7">
        <v>40709</v>
      </c>
      <c r="B120" s="27">
        <v>1776.5</v>
      </c>
      <c r="C120" s="8">
        <v>774.68</v>
      </c>
      <c r="D120" s="27">
        <v>1530.88</v>
      </c>
      <c r="E120" s="8">
        <v>4.1500000000000004</v>
      </c>
      <c r="F120" s="8">
        <f t="shared" si="4"/>
        <v>98.230577826928396</v>
      </c>
      <c r="G120" s="8">
        <f t="shared" si="4"/>
        <v>103.53916065223201</v>
      </c>
      <c r="H120" s="8">
        <f t="shared" si="4"/>
        <v>86.693660276920468</v>
      </c>
      <c r="I120" s="8">
        <f t="shared" si="3"/>
        <v>102.97766749379653</v>
      </c>
      <c r="J120" s="8">
        <f t="shared" si="5"/>
        <v>-1.012993959926007E-2</v>
      </c>
      <c r="K120" s="8">
        <f t="shared" si="5"/>
        <v>-2.3249949566269992E-2</v>
      </c>
      <c r="L120" s="8">
        <f t="shared" si="5"/>
        <v>4.6594652771398343E-3</v>
      </c>
      <c r="M120" s="8">
        <f t="shared" si="5"/>
        <v>0</v>
      </c>
    </row>
    <row r="121" spans="1:13" x14ac:dyDescent="0.3">
      <c r="A121" s="7">
        <v>40710</v>
      </c>
      <c r="B121" s="27">
        <v>1758.35</v>
      </c>
      <c r="C121" s="8">
        <v>756.13</v>
      </c>
      <c r="D121" s="27">
        <v>1529.8</v>
      </c>
      <c r="E121" s="8">
        <v>4.1100000000000003</v>
      </c>
      <c r="F121" s="8">
        <f t="shared" si="4"/>
        <v>97.226983688139342</v>
      </c>
      <c r="G121" s="8">
        <f t="shared" si="4"/>
        <v>101.05987703822508</v>
      </c>
      <c r="H121" s="8">
        <f t="shared" si="4"/>
        <v>86.632499929212557</v>
      </c>
      <c r="I121" s="8">
        <f t="shared" si="3"/>
        <v>101.98511166253101</v>
      </c>
      <c r="J121" s="8">
        <f t="shared" si="5"/>
        <v>-1.0216718266253921E-2</v>
      </c>
      <c r="K121" s="8">
        <f t="shared" si="5"/>
        <v>-2.394537099189337E-2</v>
      </c>
      <c r="L121" s="8">
        <f t="shared" si="5"/>
        <v>-7.0547658862886344E-4</v>
      </c>
      <c r="M121" s="8">
        <f t="shared" si="5"/>
        <v>-9.6385542168674777E-3</v>
      </c>
    </row>
    <row r="122" spans="1:13" x14ac:dyDescent="0.3">
      <c r="A122" s="7">
        <v>40711</v>
      </c>
      <c r="B122" s="27">
        <v>1757</v>
      </c>
      <c r="C122" s="8">
        <v>744.48</v>
      </c>
      <c r="D122" s="27">
        <v>1539.45</v>
      </c>
      <c r="E122" s="8">
        <v>4.12</v>
      </c>
      <c r="F122" s="8">
        <f t="shared" si="4"/>
        <v>97.152336190212878</v>
      </c>
      <c r="G122" s="8">
        <f t="shared" si="4"/>
        <v>99.502806736166789</v>
      </c>
      <c r="H122" s="8">
        <f t="shared" si="4"/>
        <v>87.178978961973002</v>
      </c>
      <c r="I122" s="8">
        <f t="shared" si="3"/>
        <v>102.23325062034738</v>
      </c>
      <c r="J122" s="8">
        <f t="shared" si="5"/>
        <v>-7.6776523445270227E-4</v>
      </c>
      <c r="K122" s="8">
        <f t="shared" si="5"/>
        <v>-1.5407403488818031E-2</v>
      </c>
      <c r="L122" s="8">
        <f t="shared" si="5"/>
        <v>6.3080141194928035E-3</v>
      </c>
      <c r="M122" s="8">
        <f t="shared" si="5"/>
        <v>2.4330900243308483E-3</v>
      </c>
    </row>
    <row r="123" spans="1:13" x14ac:dyDescent="0.3">
      <c r="A123" s="7">
        <v>40714</v>
      </c>
      <c r="B123" s="27">
        <v>1730.5</v>
      </c>
      <c r="C123" s="8">
        <v>747.08</v>
      </c>
      <c r="D123" s="27">
        <v>1540.7</v>
      </c>
      <c r="E123" s="8">
        <v>4.08</v>
      </c>
      <c r="F123" s="8">
        <f t="shared" si="4"/>
        <v>95.687033453137957</v>
      </c>
      <c r="G123" s="8">
        <f t="shared" si="4"/>
        <v>99.850307404437316</v>
      </c>
      <c r="H123" s="8">
        <f t="shared" si="4"/>
        <v>87.249766401449733</v>
      </c>
      <c r="I123" s="8">
        <f t="shared" si="3"/>
        <v>101.24069478908189</v>
      </c>
      <c r="J123" s="8">
        <f t="shared" si="5"/>
        <v>-1.508252703471827E-2</v>
      </c>
      <c r="K123" s="8">
        <f t="shared" si="5"/>
        <v>3.4923705136471399E-3</v>
      </c>
      <c r="L123" s="8">
        <f t="shared" si="5"/>
        <v>8.1197830393971875E-4</v>
      </c>
      <c r="M123" s="8">
        <f t="shared" si="5"/>
        <v>-9.7087378640776777E-3</v>
      </c>
    </row>
    <row r="124" spans="1:13" x14ac:dyDescent="0.3">
      <c r="A124" s="7">
        <v>40715</v>
      </c>
      <c r="B124" s="27">
        <v>1748.83</v>
      </c>
      <c r="C124" s="8">
        <v>767.93</v>
      </c>
      <c r="D124" s="27">
        <v>1546.3</v>
      </c>
      <c r="E124" s="8">
        <v>4.12</v>
      </c>
      <c r="F124" s="8">
        <f t="shared" si="4"/>
        <v>96.700580591650535</v>
      </c>
      <c r="G124" s="8">
        <f t="shared" si="4"/>
        <v>102.63699545576048</v>
      </c>
      <c r="H124" s="8">
        <f t="shared" si="4"/>
        <v>87.566894130305513</v>
      </c>
      <c r="I124" s="8">
        <f t="shared" si="3"/>
        <v>102.23325062034738</v>
      </c>
      <c r="J124" s="8">
        <f t="shared" si="5"/>
        <v>1.0592314360011516E-2</v>
      </c>
      <c r="K124" s="8">
        <f t="shared" si="5"/>
        <v>2.7908657707340457E-2</v>
      </c>
      <c r="L124" s="8">
        <f t="shared" si="5"/>
        <v>3.6347114947750431E-3</v>
      </c>
      <c r="M124" s="8">
        <f t="shared" si="5"/>
        <v>9.8039215686274595E-3</v>
      </c>
    </row>
    <row r="125" spans="1:13" x14ac:dyDescent="0.3">
      <c r="A125" s="7">
        <v>40716</v>
      </c>
      <c r="B125" s="27">
        <v>1741.95</v>
      </c>
      <c r="C125" s="8">
        <v>769.33</v>
      </c>
      <c r="D125" s="27">
        <v>1548.95</v>
      </c>
      <c r="E125" s="8">
        <v>4.09</v>
      </c>
      <c r="F125" s="8">
        <f t="shared" si="4"/>
        <v>96.320154824440152</v>
      </c>
      <c r="G125" s="8">
        <f t="shared" si="4"/>
        <v>102.82411120021384</v>
      </c>
      <c r="H125" s="8">
        <f t="shared" si="4"/>
        <v>87.716963501996219</v>
      </c>
      <c r="I125" s="8">
        <f t="shared" si="3"/>
        <v>101.48883374689825</v>
      </c>
      <c r="J125" s="8">
        <f t="shared" si="5"/>
        <v>-3.9340587707209287E-3</v>
      </c>
      <c r="K125" s="8">
        <f t="shared" si="5"/>
        <v>1.8230828330708412E-3</v>
      </c>
      <c r="L125" s="8">
        <f t="shared" si="5"/>
        <v>1.7137683502555074E-3</v>
      </c>
      <c r="M125" s="8">
        <f t="shared" si="5"/>
        <v>-7.2815533980583125E-3</v>
      </c>
    </row>
    <row r="126" spans="1:13" x14ac:dyDescent="0.3">
      <c r="A126" s="7">
        <v>40717</v>
      </c>
      <c r="B126" s="27">
        <v>1700.8</v>
      </c>
      <c r="C126" s="8">
        <v>745.93</v>
      </c>
      <c r="D126" s="27">
        <v>1521.4</v>
      </c>
      <c r="E126" s="8">
        <v>4.0599999999999996</v>
      </c>
      <c r="F126" s="8">
        <f t="shared" si="4"/>
        <v>94.044788498755878</v>
      </c>
      <c r="G126" s="8">
        <f t="shared" si="4"/>
        <v>99.696605185779191</v>
      </c>
      <c r="H126" s="8">
        <f t="shared" si="4"/>
        <v>86.156808335928886</v>
      </c>
      <c r="I126" s="8">
        <f t="shared" si="3"/>
        <v>100.74441687344911</v>
      </c>
      <c r="J126" s="8">
        <f t="shared" si="5"/>
        <v>-2.3622951290220781E-2</v>
      </c>
      <c r="K126" s="8">
        <f t="shared" si="5"/>
        <v>-3.0416076326154041E-2</v>
      </c>
      <c r="L126" s="8">
        <f t="shared" si="5"/>
        <v>-1.7786242293166308E-2</v>
      </c>
      <c r="M126" s="8">
        <f t="shared" si="5"/>
        <v>-7.3349633251834348E-3</v>
      </c>
    </row>
    <row r="127" spans="1:13" x14ac:dyDescent="0.3">
      <c r="A127" s="7">
        <v>40718</v>
      </c>
      <c r="B127" s="27">
        <v>1688</v>
      </c>
      <c r="C127" s="8">
        <v>732.28</v>
      </c>
      <c r="D127" s="27">
        <v>1502.65</v>
      </c>
      <c r="E127" s="8">
        <v>4.0999999999999996</v>
      </c>
      <c r="F127" s="8">
        <f t="shared" si="4"/>
        <v>93.337019629527234</v>
      </c>
      <c r="G127" s="8">
        <f t="shared" si="4"/>
        <v>97.872226677358981</v>
      </c>
      <c r="H127" s="8">
        <f t="shared" si="4"/>
        <v>85.094996743777799</v>
      </c>
      <c r="I127" s="8">
        <f t="shared" si="3"/>
        <v>101.73697270471462</v>
      </c>
      <c r="J127" s="8">
        <f t="shared" si="5"/>
        <v>-7.5258701787393901E-3</v>
      </c>
      <c r="K127" s="8">
        <f t="shared" si="5"/>
        <v>-1.8299304224256938E-2</v>
      </c>
      <c r="L127" s="8">
        <f t="shared" si="5"/>
        <v>-1.2324175101879846E-2</v>
      </c>
      <c r="M127" s="8">
        <f t="shared" si="5"/>
        <v>9.8522167487684834E-3</v>
      </c>
    </row>
    <row r="128" spans="1:13" x14ac:dyDescent="0.3">
      <c r="A128" s="7">
        <v>40721</v>
      </c>
      <c r="B128" s="27">
        <v>1673.8</v>
      </c>
      <c r="C128" s="8">
        <v>728.99</v>
      </c>
      <c r="D128" s="27">
        <v>1498.05</v>
      </c>
      <c r="E128" s="8">
        <v>4.0599999999999996</v>
      </c>
      <c r="F128" s="8">
        <f t="shared" si="4"/>
        <v>92.551838540226711</v>
      </c>
      <c r="G128" s="8">
        <f t="shared" si="4"/>
        <v>97.432504677893604</v>
      </c>
      <c r="H128" s="8">
        <f t="shared" si="4"/>
        <v>84.834498966503375</v>
      </c>
      <c r="I128" s="8">
        <f t="shared" si="3"/>
        <v>100.74441687344911</v>
      </c>
      <c r="J128" s="8">
        <f t="shared" si="5"/>
        <v>-8.4123222748815427E-3</v>
      </c>
      <c r="K128" s="8">
        <f t="shared" si="5"/>
        <v>-4.4928169552629644E-3</v>
      </c>
      <c r="L128" s="8">
        <f t="shared" si="5"/>
        <v>-3.0612584434167212E-3</v>
      </c>
      <c r="M128" s="8">
        <f t="shared" si="5"/>
        <v>-9.7560975609756184E-3</v>
      </c>
    </row>
    <row r="129" spans="1:13" x14ac:dyDescent="0.3">
      <c r="A129" s="7">
        <v>40722</v>
      </c>
      <c r="B129" s="27">
        <v>1693.13</v>
      </c>
      <c r="C129" s="8">
        <v>740.28</v>
      </c>
      <c r="D129" s="27">
        <v>1501.4</v>
      </c>
      <c r="E129" s="8">
        <v>4.1100000000000003</v>
      </c>
      <c r="F129" s="8">
        <f t="shared" si="4"/>
        <v>93.62068012164778</v>
      </c>
      <c r="G129" s="8">
        <f t="shared" si="4"/>
        <v>98.941459502806723</v>
      </c>
      <c r="H129" s="8">
        <f t="shared" si="4"/>
        <v>85.024209304301053</v>
      </c>
      <c r="I129" s="8">
        <f t="shared" si="3"/>
        <v>101.98511166253101</v>
      </c>
      <c r="J129" s="8">
        <f t="shared" si="5"/>
        <v>1.1548572111363457E-2</v>
      </c>
      <c r="K129" s="8">
        <f t="shared" si="5"/>
        <v>1.5487180894113724E-2</v>
      </c>
      <c r="L129" s="8">
        <f t="shared" si="5"/>
        <v>2.2362404459131116E-3</v>
      </c>
      <c r="M129" s="8">
        <f t="shared" si="5"/>
        <v>1.2315270935960767E-2</v>
      </c>
    </row>
    <row r="130" spans="1:13" x14ac:dyDescent="0.3">
      <c r="A130" s="7">
        <v>40723</v>
      </c>
      <c r="B130" s="27">
        <v>1724.6</v>
      </c>
      <c r="C130" s="8">
        <v>750.5</v>
      </c>
      <c r="D130" s="27">
        <v>1512.3</v>
      </c>
      <c r="E130" s="8">
        <v>4.22</v>
      </c>
      <c r="F130" s="8">
        <f t="shared" si="4"/>
        <v>95.360796239977873</v>
      </c>
      <c r="G130" s="8">
        <f t="shared" si="4"/>
        <v>100.30740443731622</v>
      </c>
      <c r="H130" s="8">
        <f t="shared" si="4"/>
        <v>85.641475776538215</v>
      </c>
      <c r="I130" s="8">
        <f t="shared" si="4"/>
        <v>104.71464019851115</v>
      </c>
      <c r="J130" s="8">
        <f t="shared" si="5"/>
        <v>1.8586877558131862E-2</v>
      </c>
      <c r="K130" s="8">
        <f t="shared" si="5"/>
        <v>1.3805587075160787E-2</v>
      </c>
      <c r="L130" s="8">
        <f t="shared" si="5"/>
        <v>7.2598907686158669E-3</v>
      </c>
      <c r="M130" s="8">
        <f t="shared" si="5"/>
        <v>2.6763990267639762E-2</v>
      </c>
    </row>
    <row r="131" spans="1:13" x14ac:dyDescent="0.3">
      <c r="A131" s="7">
        <v>40724</v>
      </c>
      <c r="B131" s="27">
        <v>1722.6</v>
      </c>
      <c r="C131" s="8">
        <v>757.09</v>
      </c>
      <c r="D131" s="27">
        <v>1500.35</v>
      </c>
      <c r="E131" s="8">
        <v>4.2699999999999996</v>
      </c>
      <c r="F131" s="8">
        <f t="shared" ref="F131:I158" si="6">(B131/B$163)*100</f>
        <v>95.250207354160892</v>
      </c>
      <c r="G131" s="8">
        <f t="shared" si="6"/>
        <v>101.18818497727879</v>
      </c>
      <c r="H131" s="8">
        <f t="shared" si="6"/>
        <v>84.964747855140587</v>
      </c>
      <c r="I131" s="8">
        <f t="shared" si="6"/>
        <v>105.95533498759305</v>
      </c>
      <c r="J131" s="8">
        <f t="shared" si="5"/>
        <v>-1.1596892032935174E-3</v>
      </c>
      <c r="K131" s="8">
        <f t="shared" si="5"/>
        <v>8.7808127914723935E-3</v>
      </c>
      <c r="L131" s="8">
        <f t="shared" si="5"/>
        <v>-7.9018713218277099E-3</v>
      </c>
      <c r="M131" s="8">
        <f t="shared" si="5"/>
        <v>1.1848341232227447E-2</v>
      </c>
    </row>
    <row r="132" spans="1:13" x14ac:dyDescent="0.3">
      <c r="A132" s="7">
        <v>40725</v>
      </c>
      <c r="B132" s="27">
        <v>1719.5</v>
      </c>
      <c r="C132" s="8">
        <v>758.5</v>
      </c>
      <c r="D132" s="27">
        <v>1487.78</v>
      </c>
      <c r="E132" s="8">
        <v>4.28</v>
      </c>
      <c r="F132" s="8">
        <f t="shared" si="6"/>
        <v>95.078794581144592</v>
      </c>
      <c r="G132" s="8">
        <f t="shared" si="6"/>
        <v>101.37663726276396</v>
      </c>
      <c r="H132" s="8">
        <f t="shared" si="6"/>
        <v>84.252909363762498</v>
      </c>
      <c r="I132" s="8">
        <f t="shared" si="6"/>
        <v>106.20347394540943</v>
      </c>
      <c r="J132" s="8">
        <f t="shared" si="5"/>
        <v>-1.7996052478810572E-3</v>
      </c>
      <c r="K132" s="8">
        <f t="shared" si="5"/>
        <v>1.8623941671399281E-3</v>
      </c>
      <c r="L132" s="8">
        <f t="shared" si="5"/>
        <v>-8.3780451228046369E-3</v>
      </c>
      <c r="M132" s="8">
        <f t="shared" ref="M132:M195" si="7">(E132-E131)/E131</f>
        <v>2.3419203747074182E-3</v>
      </c>
    </row>
    <row r="133" spans="1:13" x14ac:dyDescent="0.3">
      <c r="A133" s="7">
        <v>40728</v>
      </c>
      <c r="B133" s="27">
        <v>1723.55</v>
      </c>
      <c r="C133" s="8">
        <v>760.95</v>
      </c>
      <c r="D133" s="27">
        <v>1497.07</v>
      </c>
      <c r="E133" s="8">
        <v>4.28</v>
      </c>
      <c r="F133" s="8">
        <f t="shared" si="6"/>
        <v>95.302737074923968</v>
      </c>
      <c r="G133" s="8">
        <f t="shared" si="6"/>
        <v>101.70408981555734</v>
      </c>
      <c r="H133" s="8">
        <f t="shared" si="6"/>
        <v>84.779001613953625</v>
      </c>
      <c r="I133" s="8">
        <f t="shared" si="6"/>
        <v>106.20347394540943</v>
      </c>
      <c r="J133" s="8">
        <f t="shared" ref="J133:M196" si="8">(B133-B132)/B132</f>
        <v>2.3553358534457425E-3</v>
      </c>
      <c r="K133" s="8">
        <f t="shared" si="8"/>
        <v>3.2300593276203631E-3</v>
      </c>
      <c r="L133" s="8">
        <f t="shared" si="8"/>
        <v>6.2442027719151784E-3</v>
      </c>
      <c r="M133" s="8">
        <f t="shared" si="7"/>
        <v>0</v>
      </c>
    </row>
    <row r="134" spans="1:13" x14ac:dyDescent="0.3">
      <c r="A134" s="7">
        <v>40729</v>
      </c>
      <c r="B134" s="27">
        <v>1741</v>
      </c>
      <c r="C134" s="8">
        <v>774.5</v>
      </c>
      <c r="D134" s="27">
        <v>1515.65</v>
      </c>
      <c r="E134" s="8">
        <v>4.32</v>
      </c>
      <c r="F134" s="8">
        <f t="shared" si="6"/>
        <v>96.267625103677076</v>
      </c>
      <c r="G134" s="8">
        <f t="shared" si="6"/>
        <v>103.51510291365943</v>
      </c>
      <c r="H134" s="8">
        <f t="shared" si="6"/>
        <v>85.831186114335878</v>
      </c>
      <c r="I134" s="8">
        <f t="shared" si="6"/>
        <v>107.19602977667493</v>
      </c>
      <c r="J134" s="8">
        <f t="shared" si="8"/>
        <v>1.0124452438281481E-2</v>
      </c>
      <c r="K134" s="8">
        <f t="shared" si="8"/>
        <v>1.7806689007162039E-2</v>
      </c>
      <c r="L134" s="8">
        <f t="shared" si="8"/>
        <v>1.2410909309518029E-2</v>
      </c>
      <c r="M134" s="8">
        <f t="shared" si="7"/>
        <v>9.3457943925233725E-3</v>
      </c>
    </row>
    <row r="135" spans="1:13" x14ac:dyDescent="0.3">
      <c r="A135" s="7">
        <v>40730</v>
      </c>
      <c r="B135" s="27">
        <v>1726.85</v>
      </c>
      <c r="C135" s="8">
        <v>768.25</v>
      </c>
      <c r="D135" s="27">
        <v>1528.9</v>
      </c>
      <c r="E135" s="8">
        <v>4.3099999999999996</v>
      </c>
      <c r="F135" s="8">
        <f t="shared" si="6"/>
        <v>95.485208736521969</v>
      </c>
      <c r="G135" s="8">
        <f t="shared" si="6"/>
        <v>102.6797647687784</v>
      </c>
      <c r="H135" s="8">
        <f t="shared" si="6"/>
        <v>86.581532972789319</v>
      </c>
      <c r="I135" s="8">
        <f t="shared" si="6"/>
        <v>106.94789081885854</v>
      </c>
      <c r="J135" s="8">
        <f t="shared" si="8"/>
        <v>-8.127512923607175E-3</v>
      </c>
      <c r="K135" s="8">
        <f t="shared" si="8"/>
        <v>-8.0697224015493872E-3</v>
      </c>
      <c r="L135" s="8">
        <f t="shared" si="8"/>
        <v>8.7421238412562254E-3</v>
      </c>
      <c r="M135" s="8">
        <f t="shared" si="7"/>
        <v>-2.3148148148149708E-3</v>
      </c>
    </row>
    <row r="136" spans="1:13" x14ac:dyDescent="0.3">
      <c r="A136" s="7">
        <v>40731</v>
      </c>
      <c r="B136" s="27">
        <v>1743.4</v>
      </c>
      <c r="C136" s="8">
        <v>785.53</v>
      </c>
      <c r="D136" s="27">
        <v>1532.38</v>
      </c>
      <c r="E136" s="8">
        <v>4.41</v>
      </c>
      <c r="F136" s="8">
        <f t="shared" si="6"/>
        <v>96.400331766657459</v>
      </c>
      <c r="G136" s="8">
        <f t="shared" si="6"/>
        <v>104.98930767174551</v>
      </c>
      <c r="H136" s="8">
        <f t="shared" si="6"/>
        <v>86.77860520429256</v>
      </c>
      <c r="I136" s="8">
        <f t="shared" si="6"/>
        <v>109.42928039702234</v>
      </c>
      <c r="J136" s="8">
        <f t="shared" si="8"/>
        <v>9.583924486782398E-3</v>
      </c>
      <c r="K136" s="8">
        <f t="shared" si="8"/>
        <v>2.2492678164659906E-2</v>
      </c>
      <c r="L136" s="8">
        <f t="shared" si="8"/>
        <v>2.2761462489371562E-3</v>
      </c>
      <c r="M136" s="8">
        <f t="shared" si="7"/>
        <v>2.3201856148492007E-2</v>
      </c>
    </row>
    <row r="137" spans="1:13" x14ac:dyDescent="0.3">
      <c r="A137" s="7">
        <v>40732</v>
      </c>
      <c r="B137" s="27">
        <v>1736.5</v>
      </c>
      <c r="C137" s="8">
        <v>778.13</v>
      </c>
      <c r="D137" s="27">
        <v>1544.15</v>
      </c>
      <c r="E137" s="8">
        <v>4.37</v>
      </c>
      <c r="F137" s="8">
        <f t="shared" si="6"/>
        <v>96.018800110588884</v>
      </c>
      <c r="G137" s="8">
        <f t="shared" si="6"/>
        <v>104.00026730820635</v>
      </c>
      <c r="H137" s="8">
        <f t="shared" si="6"/>
        <v>87.445139734405544</v>
      </c>
      <c r="I137" s="8">
        <f t="shared" si="6"/>
        <v>108.43672456575682</v>
      </c>
      <c r="J137" s="8">
        <f t="shared" si="8"/>
        <v>-3.9577836411610022E-3</v>
      </c>
      <c r="K137" s="8">
        <f t="shared" si="8"/>
        <v>-9.4203913281478459E-3</v>
      </c>
      <c r="L137" s="8">
        <f t="shared" si="8"/>
        <v>7.6808624492619203E-3</v>
      </c>
      <c r="M137" s="8">
        <f t="shared" si="7"/>
        <v>-9.070294784580506E-3</v>
      </c>
    </row>
    <row r="138" spans="1:13" x14ac:dyDescent="0.3">
      <c r="A138" s="7">
        <v>40735</v>
      </c>
      <c r="B138" s="27">
        <v>1723.9</v>
      </c>
      <c r="C138" s="8">
        <v>767.55</v>
      </c>
      <c r="D138" s="27">
        <v>1553.47</v>
      </c>
      <c r="E138" s="8">
        <v>4.33</v>
      </c>
      <c r="F138" s="8">
        <f t="shared" si="6"/>
        <v>95.322090129941955</v>
      </c>
      <c r="G138" s="8">
        <f t="shared" si="6"/>
        <v>102.58620689655172</v>
      </c>
      <c r="H138" s="8">
        <f t="shared" si="6"/>
        <v>87.972930883144102</v>
      </c>
      <c r="I138" s="8">
        <f t="shared" si="6"/>
        <v>107.44416873449131</v>
      </c>
      <c r="J138" s="8">
        <f t="shared" si="8"/>
        <v>-7.2559746616757325E-3</v>
      </c>
      <c r="K138" s="8">
        <f t="shared" si="8"/>
        <v>-1.3596699780242428E-2</v>
      </c>
      <c r="L138" s="8">
        <f t="shared" si="8"/>
        <v>6.0356830618786619E-3</v>
      </c>
      <c r="M138" s="8">
        <f t="shared" si="7"/>
        <v>-9.1533180778032124E-3</v>
      </c>
    </row>
    <row r="139" spans="1:13" x14ac:dyDescent="0.3">
      <c r="A139" s="7">
        <v>40736</v>
      </c>
      <c r="B139" s="27">
        <v>1731.8</v>
      </c>
      <c r="C139" s="8">
        <v>765.83</v>
      </c>
      <c r="D139" s="27">
        <v>1567.7</v>
      </c>
      <c r="E139" s="8">
        <v>4.37</v>
      </c>
      <c r="F139" s="8">
        <f t="shared" si="6"/>
        <v>95.758916228918991</v>
      </c>
      <c r="G139" s="8">
        <f t="shared" si="6"/>
        <v>102.35632183908045</v>
      </c>
      <c r="H139" s="8">
        <f t="shared" si="6"/>
        <v>88.778775094147306</v>
      </c>
      <c r="I139" s="8">
        <f t="shared" si="6"/>
        <v>108.43672456575682</v>
      </c>
      <c r="J139" s="8">
        <f t="shared" si="8"/>
        <v>4.5826324032715721E-3</v>
      </c>
      <c r="K139" s="8">
        <f t="shared" si="8"/>
        <v>-2.2408963585433049E-3</v>
      </c>
      <c r="L139" s="8">
        <f t="shared" si="8"/>
        <v>9.1601382710963311E-3</v>
      </c>
      <c r="M139" s="8">
        <f t="shared" si="7"/>
        <v>9.2378752886836113E-3</v>
      </c>
    </row>
    <row r="140" spans="1:13" x14ac:dyDescent="0.3">
      <c r="A140" s="7">
        <v>40737</v>
      </c>
      <c r="B140" s="27">
        <v>1755.7</v>
      </c>
      <c r="C140" s="8">
        <v>777.53</v>
      </c>
      <c r="D140" s="27">
        <v>1582.38</v>
      </c>
      <c r="E140" s="8">
        <v>4.37</v>
      </c>
      <c r="F140" s="8">
        <f t="shared" si="6"/>
        <v>97.080453414431858</v>
      </c>
      <c r="G140" s="8">
        <f t="shared" si="6"/>
        <v>103.92007484629777</v>
      </c>
      <c r="H140" s="8">
        <f t="shared" si="6"/>
        <v>89.610102783362137</v>
      </c>
      <c r="I140" s="8">
        <f t="shared" si="6"/>
        <v>108.43672456575682</v>
      </c>
      <c r="J140" s="8">
        <f t="shared" si="8"/>
        <v>1.3800669823305285E-2</v>
      </c>
      <c r="K140" s="8">
        <f t="shared" si="8"/>
        <v>1.5277542013240447E-2</v>
      </c>
      <c r="L140" s="8">
        <f t="shared" si="8"/>
        <v>9.3640364865727257E-3</v>
      </c>
      <c r="M140" s="8">
        <f t="shared" si="7"/>
        <v>0</v>
      </c>
    </row>
    <row r="141" spans="1:13" x14ac:dyDescent="0.3">
      <c r="A141" s="7">
        <v>40738</v>
      </c>
      <c r="B141" s="27">
        <v>1764.1</v>
      </c>
      <c r="C141" s="8">
        <v>778.35</v>
      </c>
      <c r="D141" s="27">
        <v>1587.3</v>
      </c>
      <c r="E141" s="8">
        <v>4.3600000000000003</v>
      </c>
      <c r="F141" s="8">
        <f t="shared" si="6"/>
        <v>97.544926734863139</v>
      </c>
      <c r="G141" s="8">
        <f t="shared" si="6"/>
        <v>104.02967121090616</v>
      </c>
      <c r="H141" s="8">
        <f t="shared" si="6"/>
        <v>89.888722145142566</v>
      </c>
      <c r="I141" s="8">
        <f t="shared" si="6"/>
        <v>108.18858560794044</v>
      </c>
      <c r="J141" s="8">
        <f t="shared" si="8"/>
        <v>4.7844164720623472E-3</v>
      </c>
      <c r="K141" s="8">
        <f t="shared" si="8"/>
        <v>1.0546216866230886E-3</v>
      </c>
      <c r="L141" s="8">
        <f t="shared" si="8"/>
        <v>3.109240511128708E-3</v>
      </c>
      <c r="M141" s="8">
        <f t="shared" si="7"/>
        <v>-2.2883295194507519E-3</v>
      </c>
    </row>
    <row r="142" spans="1:13" x14ac:dyDescent="0.3">
      <c r="A142" s="7">
        <v>40739</v>
      </c>
      <c r="B142" s="27">
        <v>1762.05</v>
      </c>
      <c r="C142" s="8">
        <v>782.68</v>
      </c>
      <c r="D142" s="27">
        <v>1593.55</v>
      </c>
      <c r="E142" s="8">
        <v>4.38</v>
      </c>
      <c r="F142" s="8">
        <f t="shared" si="6"/>
        <v>97.431573126900744</v>
      </c>
      <c r="G142" s="8">
        <f t="shared" si="6"/>
        <v>104.60839347767975</v>
      </c>
      <c r="H142" s="8">
        <f t="shared" si="6"/>
        <v>90.242659342526267</v>
      </c>
      <c r="I142" s="8">
        <f t="shared" si="6"/>
        <v>108.68486352357318</v>
      </c>
      <c r="J142" s="8">
        <f t="shared" si="8"/>
        <v>-1.1620656425372455E-3</v>
      </c>
      <c r="K142" s="8">
        <f t="shared" si="8"/>
        <v>5.5630500417549007E-3</v>
      </c>
      <c r="L142" s="8">
        <f t="shared" si="8"/>
        <v>3.9375039375039375E-3</v>
      </c>
      <c r="M142" s="8">
        <f t="shared" si="7"/>
        <v>4.5871559633026545E-3</v>
      </c>
    </row>
    <row r="143" spans="1:13" x14ac:dyDescent="0.3">
      <c r="A143" s="7">
        <v>40742</v>
      </c>
      <c r="B143" s="27">
        <v>1773.5</v>
      </c>
      <c r="C143" s="8">
        <v>795.33</v>
      </c>
      <c r="D143" s="27">
        <v>1604.85</v>
      </c>
      <c r="E143" s="8">
        <v>4.3899999999999997</v>
      </c>
      <c r="F143" s="8">
        <f t="shared" si="6"/>
        <v>98.064694498202925</v>
      </c>
      <c r="G143" s="8">
        <f t="shared" si="6"/>
        <v>106.29911788291902</v>
      </c>
      <c r="H143" s="8">
        <f t="shared" si="6"/>
        <v>90.882577795395974</v>
      </c>
      <c r="I143" s="8">
        <f t="shared" si="6"/>
        <v>108.93300248138958</v>
      </c>
      <c r="J143" s="8">
        <f t="shared" si="8"/>
        <v>6.4981129933884092E-3</v>
      </c>
      <c r="K143" s="8">
        <f t="shared" si="8"/>
        <v>1.6162416313180474E-2</v>
      </c>
      <c r="L143" s="8">
        <f t="shared" si="8"/>
        <v>7.0910859401963882E-3</v>
      </c>
      <c r="M143" s="8">
        <f t="shared" si="7"/>
        <v>2.2831050228310015E-3</v>
      </c>
    </row>
    <row r="144" spans="1:13" x14ac:dyDescent="0.3">
      <c r="A144" s="7">
        <v>40743</v>
      </c>
      <c r="B144" s="27">
        <v>1768.35</v>
      </c>
      <c r="C144" s="8">
        <v>789.92</v>
      </c>
      <c r="D144" s="27">
        <v>1588.45</v>
      </c>
      <c r="E144" s="8">
        <v>4.45</v>
      </c>
      <c r="F144" s="8">
        <f t="shared" si="6"/>
        <v>97.779928117224216</v>
      </c>
      <c r="G144" s="8">
        <f t="shared" si="6"/>
        <v>105.57604918470996</v>
      </c>
      <c r="H144" s="8">
        <f t="shared" si="6"/>
        <v>89.953846589461179</v>
      </c>
      <c r="I144" s="8">
        <f t="shared" si="6"/>
        <v>110.42183622828783</v>
      </c>
      <c r="J144" s="8">
        <f t="shared" si="8"/>
        <v>-2.9038624189456391E-3</v>
      </c>
      <c r="K144" s="8">
        <f t="shared" si="8"/>
        <v>-6.8022078885495094E-3</v>
      </c>
      <c r="L144" s="8">
        <f t="shared" si="8"/>
        <v>-1.0219023584758615E-2</v>
      </c>
      <c r="M144" s="8">
        <f t="shared" si="7"/>
        <v>1.3667425968109454E-2</v>
      </c>
    </row>
    <row r="145" spans="1:13" x14ac:dyDescent="0.3">
      <c r="A145" s="7">
        <v>40744</v>
      </c>
      <c r="B145" s="27">
        <v>1775</v>
      </c>
      <c r="C145" s="8">
        <v>795.25</v>
      </c>
      <c r="D145" s="27">
        <v>1600.5</v>
      </c>
      <c r="E145" s="8">
        <v>4.42</v>
      </c>
      <c r="F145" s="8">
        <f t="shared" si="6"/>
        <v>98.147636162565661</v>
      </c>
      <c r="G145" s="8">
        <f t="shared" si="6"/>
        <v>106.28842555466451</v>
      </c>
      <c r="H145" s="8">
        <f t="shared" si="6"/>
        <v>90.63623750601694</v>
      </c>
      <c r="I145" s="8">
        <f t="shared" si="6"/>
        <v>109.6774193548387</v>
      </c>
      <c r="J145" s="8">
        <f t="shared" si="8"/>
        <v>3.7605677609071119E-3</v>
      </c>
      <c r="K145" s="8">
        <f t="shared" si="8"/>
        <v>6.7475187360745911E-3</v>
      </c>
      <c r="L145" s="8">
        <f t="shared" si="8"/>
        <v>7.5860115206647701E-3</v>
      </c>
      <c r="M145" s="8">
        <f t="shared" si="7"/>
        <v>-6.7415730337079208E-3</v>
      </c>
    </row>
    <row r="146" spans="1:13" x14ac:dyDescent="0.3">
      <c r="A146" s="7">
        <v>40745</v>
      </c>
      <c r="B146" s="27">
        <v>1784</v>
      </c>
      <c r="C146" s="8">
        <v>808.25</v>
      </c>
      <c r="D146" s="27">
        <v>1590.7</v>
      </c>
      <c r="E146" s="8">
        <v>4.38</v>
      </c>
      <c r="F146" s="8">
        <f t="shared" si="6"/>
        <v>98.645286148742045</v>
      </c>
      <c r="G146" s="8">
        <f t="shared" si="6"/>
        <v>108.02592889601709</v>
      </c>
      <c r="H146" s="8">
        <f t="shared" si="6"/>
        <v>90.081263980519296</v>
      </c>
      <c r="I146" s="8">
        <f t="shared" si="6"/>
        <v>108.68486352357318</v>
      </c>
      <c r="J146" s="8">
        <f t="shared" si="8"/>
        <v>5.0704225352112674E-3</v>
      </c>
      <c r="K146" s="8">
        <f t="shared" si="8"/>
        <v>1.6347060672744419E-2</v>
      </c>
      <c r="L146" s="8">
        <f t="shared" si="8"/>
        <v>-6.1230865354576407E-3</v>
      </c>
      <c r="M146" s="8">
        <f t="shared" si="7"/>
        <v>-9.0497737556561163E-3</v>
      </c>
    </row>
    <row r="147" spans="1:13" x14ac:dyDescent="0.3">
      <c r="A147" s="7">
        <v>40746</v>
      </c>
      <c r="B147" s="27">
        <v>1795</v>
      </c>
      <c r="C147" s="8">
        <v>806.33</v>
      </c>
      <c r="D147" s="27">
        <v>1601.27</v>
      </c>
      <c r="E147" s="8">
        <v>4.38</v>
      </c>
      <c r="F147" s="8">
        <f t="shared" si="6"/>
        <v>99.25352502073541</v>
      </c>
      <c r="G147" s="8">
        <f t="shared" si="6"/>
        <v>107.76931301790964</v>
      </c>
      <c r="H147" s="8">
        <f t="shared" si="6"/>
        <v>90.6798425687346</v>
      </c>
      <c r="I147" s="8">
        <f t="shared" si="6"/>
        <v>108.68486352357318</v>
      </c>
      <c r="J147" s="8">
        <f t="shared" si="8"/>
        <v>6.1659192825112103E-3</v>
      </c>
      <c r="K147" s="8">
        <f t="shared" si="8"/>
        <v>-2.3755026291369737E-3</v>
      </c>
      <c r="L147" s="8">
        <f t="shared" si="8"/>
        <v>6.6448733262085471E-3</v>
      </c>
      <c r="M147" s="8">
        <f t="shared" si="7"/>
        <v>0</v>
      </c>
    </row>
    <row r="148" spans="1:13" x14ac:dyDescent="0.3">
      <c r="A148" s="7">
        <v>40749</v>
      </c>
      <c r="B148" s="27">
        <v>1789.6</v>
      </c>
      <c r="C148" s="8">
        <v>807.03</v>
      </c>
      <c r="D148" s="27">
        <v>1614.15</v>
      </c>
      <c r="E148" s="8">
        <v>4.37</v>
      </c>
      <c r="F148" s="8">
        <f t="shared" si="6"/>
        <v>98.954935029029585</v>
      </c>
      <c r="G148" s="8">
        <f t="shared" si="6"/>
        <v>107.86287089013631</v>
      </c>
      <c r="H148" s="8">
        <f t="shared" si="6"/>
        <v>91.40923634510294</v>
      </c>
      <c r="I148" s="8">
        <f t="shared" si="6"/>
        <v>108.43672456575682</v>
      </c>
      <c r="J148" s="8">
        <f t="shared" si="8"/>
        <v>-3.0083565459610535E-3</v>
      </c>
      <c r="K148" s="8">
        <f t="shared" si="8"/>
        <v>8.6813091414176798E-4</v>
      </c>
      <c r="L148" s="8">
        <f t="shared" si="8"/>
        <v>8.0436153802919616E-3</v>
      </c>
      <c r="M148" s="8">
        <f t="shared" si="7"/>
        <v>-2.2831050228310015E-3</v>
      </c>
    </row>
    <row r="149" spans="1:13" x14ac:dyDescent="0.3">
      <c r="A149" s="7">
        <v>40750</v>
      </c>
      <c r="B149" s="27">
        <v>1807</v>
      </c>
      <c r="C149" s="8">
        <v>835.18</v>
      </c>
      <c r="D149" s="27">
        <v>1619.3</v>
      </c>
      <c r="E149" s="8">
        <v>4.4400000000000004</v>
      </c>
      <c r="F149" s="8">
        <f t="shared" si="6"/>
        <v>99.917058335637265</v>
      </c>
      <c r="G149" s="8">
        <f t="shared" si="6"/>
        <v>111.62523389468055</v>
      </c>
      <c r="H149" s="8">
        <f t="shared" si="6"/>
        <v>91.700880595747094</v>
      </c>
      <c r="I149" s="8">
        <f t="shared" si="6"/>
        <v>110.17369727047146</v>
      </c>
      <c r="J149" s="8">
        <f t="shared" si="8"/>
        <v>9.722843093428751E-3</v>
      </c>
      <c r="K149" s="8">
        <f t="shared" si="8"/>
        <v>3.4880983358735088E-2</v>
      </c>
      <c r="L149" s="8">
        <f t="shared" si="8"/>
        <v>3.1905337174363371E-3</v>
      </c>
      <c r="M149" s="8">
        <f t="shared" si="7"/>
        <v>1.6018306636155669E-2</v>
      </c>
    </row>
    <row r="150" spans="1:13" x14ac:dyDescent="0.3">
      <c r="A150" s="7">
        <v>40751</v>
      </c>
      <c r="B150" s="27">
        <v>1794.45</v>
      </c>
      <c r="C150" s="8">
        <v>826.35</v>
      </c>
      <c r="D150" s="27">
        <v>1613.65</v>
      </c>
      <c r="E150" s="8">
        <v>4.43</v>
      </c>
      <c r="F150" s="8">
        <f t="shared" si="6"/>
        <v>99.22311307713575</v>
      </c>
      <c r="G150" s="8">
        <f t="shared" si="6"/>
        <v>110.44506816359261</v>
      </c>
      <c r="H150" s="8">
        <f t="shared" si="6"/>
        <v>91.380921369312233</v>
      </c>
      <c r="I150" s="8">
        <f t="shared" si="6"/>
        <v>109.92555831265507</v>
      </c>
      <c r="J150" s="8">
        <f t="shared" si="8"/>
        <v>-6.9452130603209492E-3</v>
      </c>
      <c r="K150" s="8">
        <f t="shared" si="8"/>
        <v>-1.0572571182260026E-2</v>
      </c>
      <c r="L150" s="8">
        <f t="shared" si="8"/>
        <v>-3.4891619835730647E-3</v>
      </c>
      <c r="M150" s="8">
        <f t="shared" si="7"/>
        <v>-2.252252252252404E-3</v>
      </c>
    </row>
    <row r="151" spans="1:13" x14ac:dyDescent="0.3">
      <c r="A151" s="7">
        <v>40752</v>
      </c>
      <c r="B151" s="27">
        <v>1789.5</v>
      </c>
      <c r="C151" s="8">
        <v>828.8</v>
      </c>
      <c r="D151" s="27">
        <v>1615.95</v>
      </c>
      <c r="E151" s="8">
        <v>4.4400000000000004</v>
      </c>
      <c r="F151" s="8">
        <f t="shared" si="6"/>
        <v>98.949405584738741</v>
      </c>
      <c r="G151" s="8">
        <f t="shared" si="6"/>
        <v>110.77252071638597</v>
      </c>
      <c r="H151" s="8">
        <f t="shared" si="6"/>
        <v>91.511170257949431</v>
      </c>
      <c r="I151" s="8">
        <f t="shared" si="6"/>
        <v>110.17369727047146</v>
      </c>
      <c r="J151" s="8">
        <f t="shared" si="8"/>
        <v>-2.7585053916241997E-3</v>
      </c>
      <c r="K151" s="8">
        <f t="shared" si="8"/>
        <v>2.9648454044895406E-3</v>
      </c>
      <c r="L151" s="8">
        <f t="shared" si="8"/>
        <v>1.4253400675486967E-3</v>
      </c>
      <c r="M151" s="8">
        <f t="shared" si="7"/>
        <v>2.2573363431152766E-3</v>
      </c>
    </row>
    <row r="152" spans="1:13" x14ac:dyDescent="0.3">
      <c r="A152" s="7">
        <v>40753</v>
      </c>
      <c r="B152" s="27">
        <v>1780.5</v>
      </c>
      <c r="C152" s="8">
        <v>830.99</v>
      </c>
      <c r="D152" s="27">
        <v>1627.88</v>
      </c>
      <c r="E152" s="8">
        <v>4.45</v>
      </c>
      <c r="F152" s="8">
        <f t="shared" si="6"/>
        <v>98.451755598562343</v>
      </c>
      <c r="G152" s="8">
        <f t="shared" si="6"/>
        <v>111.0652232023523</v>
      </c>
      <c r="H152" s="8">
        <f t="shared" si="6"/>
        <v>92.186765580315438</v>
      </c>
      <c r="I152" s="8">
        <f t="shared" si="6"/>
        <v>110.42183622828783</v>
      </c>
      <c r="J152" s="8">
        <f t="shared" si="8"/>
        <v>-5.0293378038558257E-3</v>
      </c>
      <c r="K152" s="8">
        <f t="shared" si="8"/>
        <v>2.6423745173745836E-3</v>
      </c>
      <c r="L152" s="8">
        <f t="shared" si="8"/>
        <v>7.3826541662799366E-3</v>
      </c>
      <c r="M152" s="8">
        <f t="shared" si="7"/>
        <v>2.2522522522522041E-3</v>
      </c>
    </row>
    <row r="153" spans="1:13" x14ac:dyDescent="0.3">
      <c r="A153" s="7">
        <v>40756</v>
      </c>
      <c r="B153" s="27">
        <v>1790.55</v>
      </c>
      <c r="C153" s="8">
        <v>829.75</v>
      </c>
      <c r="D153" s="27">
        <v>1619</v>
      </c>
      <c r="E153" s="8">
        <v>4.37</v>
      </c>
      <c r="F153" s="8">
        <f t="shared" si="6"/>
        <v>99.007464749792646</v>
      </c>
      <c r="G153" s="8">
        <f t="shared" si="6"/>
        <v>110.89949211440791</v>
      </c>
      <c r="H153" s="8">
        <f t="shared" si="6"/>
        <v>91.683891610272681</v>
      </c>
      <c r="I153" s="8">
        <f t="shared" si="6"/>
        <v>108.43672456575682</v>
      </c>
      <c r="J153" s="8">
        <f t="shared" si="8"/>
        <v>5.6444818871103364E-3</v>
      </c>
      <c r="K153" s="8">
        <f t="shared" si="8"/>
        <v>-1.4921960553075358E-3</v>
      </c>
      <c r="L153" s="8">
        <f t="shared" si="8"/>
        <v>-5.4549475391307148E-3</v>
      </c>
      <c r="M153" s="8">
        <f t="shared" si="7"/>
        <v>-1.7977528089887656E-2</v>
      </c>
    </row>
    <row r="154" spans="1:13" x14ac:dyDescent="0.3">
      <c r="A154" s="7">
        <v>40757</v>
      </c>
      <c r="B154" s="27">
        <v>1797</v>
      </c>
      <c r="C154" s="8">
        <v>826.25</v>
      </c>
      <c r="D154" s="27">
        <v>1661.18</v>
      </c>
      <c r="E154" s="8">
        <v>4.38</v>
      </c>
      <c r="F154" s="8">
        <f t="shared" si="6"/>
        <v>99.36411390655239</v>
      </c>
      <c r="G154" s="8">
        <f t="shared" si="6"/>
        <v>110.43170275327452</v>
      </c>
      <c r="H154" s="8">
        <f t="shared" si="6"/>
        <v>94.072542967975764</v>
      </c>
      <c r="I154" s="8">
        <f t="shared" si="6"/>
        <v>108.68486352357318</v>
      </c>
      <c r="J154" s="8">
        <f t="shared" si="8"/>
        <v>3.6022451202144846E-3</v>
      </c>
      <c r="K154" s="8">
        <f t="shared" si="8"/>
        <v>-4.2181379933714973E-3</v>
      </c>
      <c r="L154" s="8">
        <f t="shared" si="8"/>
        <v>2.6053119209388551E-2</v>
      </c>
      <c r="M154" s="8">
        <f t="shared" si="7"/>
        <v>2.2883295194507519E-3</v>
      </c>
    </row>
    <row r="155" spans="1:13" x14ac:dyDescent="0.3">
      <c r="A155" s="7">
        <v>40758</v>
      </c>
      <c r="B155" s="27">
        <v>1781.15</v>
      </c>
      <c r="C155" s="8">
        <v>795.19</v>
      </c>
      <c r="D155" s="27">
        <v>1661.75</v>
      </c>
      <c r="E155" s="8">
        <v>4.3099999999999996</v>
      </c>
      <c r="F155" s="8">
        <f t="shared" si="6"/>
        <v>98.48769698645286</v>
      </c>
      <c r="G155" s="8">
        <f t="shared" si="6"/>
        <v>106.28040630847366</v>
      </c>
      <c r="H155" s="8">
        <f t="shared" si="6"/>
        <v>94.104822040377158</v>
      </c>
      <c r="I155" s="8">
        <f t="shared" si="6"/>
        <v>106.94789081885854</v>
      </c>
      <c r="J155" s="8">
        <f t="shared" si="8"/>
        <v>-8.8202559821924931E-3</v>
      </c>
      <c r="K155" s="8">
        <f t="shared" si="8"/>
        <v>-3.7591527987897062E-2</v>
      </c>
      <c r="L155" s="8">
        <f t="shared" si="8"/>
        <v>3.4312958258583435E-4</v>
      </c>
      <c r="M155" s="8">
        <f t="shared" si="7"/>
        <v>-1.5981735159817417E-2</v>
      </c>
    </row>
    <row r="156" spans="1:13" x14ac:dyDescent="0.3">
      <c r="A156" s="7">
        <v>40759</v>
      </c>
      <c r="B156" s="27">
        <v>1722.22</v>
      </c>
      <c r="C156" s="8">
        <v>747.47</v>
      </c>
      <c r="D156" s="27">
        <v>1646.53</v>
      </c>
      <c r="E156" s="8">
        <v>4.2300000000000004</v>
      </c>
      <c r="F156" s="8">
        <f t="shared" si="6"/>
        <v>95.229195465855682</v>
      </c>
      <c r="G156" s="8">
        <f t="shared" si="6"/>
        <v>99.90243250467789</v>
      </c>
      <c r="H156" s="8">
        <f t="shared" si="6"/>
        <v>93.242914177308378</v>
      </c>
      <c r="I156" s="8">
        <f t="shared" si="6"/>
        <v>104.96277915632754</v>
      </c>
      <c r="J156" s="8">
        <f t="shared" si="8"/>
        <v>-3.3085366195997001E-2</v>
      </c>
      <c r="K156" s="8">
        <f t="shared" si="8"/>
        <v>-6.0010815025339885E-2</v>
      </c>
      <c r="L156" s="8">
        <f t="shared" si="8"/>
        <v>-9.1590191063637902E-3</v>
      </c>
      <c r="M156" s="8">
        <f t="shared" si="7"/>
        <v>-1.8561484918793315E-2</v>
      </c>
    </row>
    <row r="157" spans="1:13" x14ac:dyDescent="0.3">
      <c r="A157" s="7">
        <v>40760</v>
      </c>
      <c r="B157" s="27">
        <v>1719</v>
      </c>
      <c r="C157" s="8">
        <v>742.35</v>
      </c>
      <c r="D157" s="27">
        <v>1663.8</v>
      </c>
      <c r="E157" s="8">
        <v>4.09</v>
      </c>
      <c r="F157" s="8">
        <f t="shared" si="6"/>
        <v>95.051147359690347</v>
      </c>
      <c r="G157" s="8">
        <f t="shared" si="6"/>
        <v>99.218123496391343</v>
      </c>
      <c r="H157" s="8">
        <f t="shared" si="6"/>
        <v>94.220913441119009</v>
      </c>
      <c r="I157" s="8">
        <f t="shared" si="6"/>
        <v>101.48883374689825</v>
      </c>
      <c r="J157" s="8">
        <f t="shared" si="8"/>
        <v>-1.8696798318449601E-3</v>
      </c>
      <c r="K157" s="8">
        <f t="shared" si="8"/>
        <v>-6.8497732350462281E-3</v>
      </c>
      <c r="L157" s="8">
        <f t="shared" si="8"/>
        <v>1.0488724772703796E-2</v>
      </c>
      <c r="M157" s="8">
        <f t="shared" si="7"/>
        <v>-3.3096926713948122E-2</v>
      </c>
    </row>
    <row r="158" spans="1:13" x14ac:dyDescent="0.3">
      <c r="A158" s="7">
        <v>40763</v>
      </c>
      <c r="B158" s="27">
        <v>1717</v>
      </c>
      <c r="C158" s="8">
        <v>717.38</v>
      </c>
      <c r="D158" s="27">
        <v>1719.53</v>
      </c>
      <c r="E158" s="8">
        <v>3.97</v>
      </c>
      <c r="F158" s="8">
        <f t="shared" si="6"/>
        <v>94.940558473873367</v>
      </c>
      <c r="G158" s="8">
        <f t="shared" si="6"/>
        <v>95.880780539962572</v>
      </c>
      <c r="H158" s="8">
        <f t="shared" si="6"/>
        <v>97.376900642749959</v>
      </c>
      <c r="I158" s="8">
        <f t="shared" si="6"/>
        <v>98.511166253101734</v>
      </c>
      <c r="J158" s="8">
        <f t="shared" si="8"/>
        <v>-1.1634671320535194E-3</v>
      </c>
      <c r="K158" s="8">
        <f t="shared" si="8"/>
        <v>-3.363642486697653E-2</v>
      </c>
      <c r="L158" s="8">
        <f t="shared" si="8"/>
        <v>3.3495612453419893E-2</v>
      </c>
      <c r="M158" s="8">
        <f t="shared" si="7"/>
        <v>-2.9339853300733416E-2</v>
      </c>
    </row>
    <row r="159" spans="1:13" x14ac:dyDescent="0.3">
      <c r="A159" s="7">
        <v>40764</v>
      </c>
      <c r="B159" s="27">
        <v>1754.5</v>
      </c>
      <c r="C159" s="8">
        <v>740.46</v>
      </c>
      <c r="D159" s="27">
        <v>1740.4</v>
      </c>
      <c r="E159" s="8">
        <v>3.95</v>
      </c>
      <c r="F159" s="8">
        <f t="shared" ref="F159:I161" si="9">(B159/B$163)*100</f>
        <v>97.014100082941667</v>
      </c>
      <c r="G159" s="8">
        <f t="shared" si="9"/>
        <v>98.965517241379303</v>
      </c>
      <c r="H159" s="8">
        <f t="shared" si="9"/>
        <v>98.5587677322536</v>
      </c>
      <c r="I159" s="8">
        <f t="shared" si="9"/>
        <v>98.014888337468989</v>
      </c>
      <c r="J159" s="8">
        <f t="shared" si="8"/>
        <v>2.1840419336051253E-2</v>
      </c>
      <c r="K159" s="8">
        <f t="shared" si="8"/>
        <v>3.2172628174747052E-2</v>
      </c>
      <c r="L159" s="8">
        <f t="shared" si="8"/>
        <v>1.2137037446278994E-2</v>
      </c>
      <c r="M159" s="8">
        <f t="shared" si="7"/>
        <v>-5.0377833753148657E-3</v>
      </c>
    </row>
    <row r="160" spans="1:13" x14ac:dyDescent="0.3">
      <c r="A160" s="7">
        <v>40765</v>
      </c>
      <c r="B160" s="27">
        <v>1769.5</v>
      </c>
      <c r="C160" s="8">
        <v>727.07</v>
      </c>
      <c r="D160" s="27">
        <v>1793.05</v>
      </c>
      <c r="E160" s="8">
        <v>3.89</v>
      </c>
      <c r="F160" s="8">
        <f t="shared" si="9"/>
        <v>97.843516726568978</v>
      </c>
      <c r="G160" s="8">
        <f t="shared" si="9"/>
        <v>97.175888799786165</v>
      </c>
      <c r="H160" s="8">
        <f t="shared" si="9"/>
        <v>101.54033468301384</v>
      </c>
      <c r="I160" s="8">
        <f t="shared" si="9"/>
        <v>96.526054590570723</v>
      </c>
      <c r="J160" s="8">
        <f t="shared" si="8"/>
        <v>8.5494442861214024E-3</v>
      </c>
      <c r="K160" s="8">
        <f t="shared" si="8"/>
        <v>-1.8083353591010973E-2</v>
      </c>
      <c r="L160" s="8">
        <f t="shared" si="8"/>
        <v>3.0251666283612883E-2</v>
      </c>
      <c r="M160" s="8">
        <f t="shared" si="7"/>
        <v>-1.5189873417721532E-2</v>
      </c>
    </row>
    <row r="161" spans="1:13" x14ac:dyDescent="0.3">
      <c r="A161" s="7">
        <v>40766</v>
      </c>
      <c r="B161" s="27">
        <v>1788.5</v>
      </c>
      <c r="C161" s="8">
        <v>740.18</v>
      </c>
      <c r="D161" s="27">
        <v>1764.1</v>
      </c>
      <c r="E161" s="8">
        <v>4.0199999999999996</v>
      </c>
      <c r="F161" s="8">
        <f>(B161/B$163)*100</f>
        <v>98.894111141830237</v>
      </c>
      <c r="G161" s="8">
        <f t="shared" si="9"/>
        <v>98.928094092488621</v>
      </c>
      <c r="H161" s="8">
        <f t="shared" si="9"/>
        <v>99.900897584732562</v>
      </c>
      <c r="I161" s="8">
        <f t="shared" si="9"/>
        <v>99.751861042183606</v>
      </c>
      <c r="J161" s="8">
        <f t="shared" si="8"/>
        <v>1.0737496467928794E-2</v>
      </c>
      <c r="K161" s="8">
        <f t="shared" si="8"/>
        <v>1.8031276218245698E-2</v>
      </c>
      <c r="L161" s="8">
        <f t="shared" si="8"/>
        <v>-1.6145673572962298E-2</v>
      </c>
      <c r="M161" s="8">
        <f t="shared" si="7"/>
        <v>3.3419023136246645E-2</v>
      </c>
    </row>
    <row r="162" spans="1:13" x14ac:dyDescent="0.3">
      <c r="A162" s="7">
        <v>40767</v>
      </c>
      <c r="B162" s="27">
        <v>1797.25</v>
      </c>
      <c r="C162" s="8">
        <v>745.78</v>
      </c>
      <c r="D162" s="27">
        <v>1746.9</v>
      </c>
      <c r="E162" s="8">
        <v>4.01</v>
      </c>
      <c r="F162" s="8">
        <f>(B162/B163)*100</f>
        <v>99.37793751727952</v>
      </c>
      <c r="G162" s="8">
        <f>(C162/C$163)*100</f>
        <v>99.676557070302053</v>
      </c>
      <c r="H162" s="8">
        <f>(D162/D$163)*100</f>
        <v>98.926862417532647</v>
      </c>
      <c r="I162" s="8">
        <f>(E162/E$163)*100</f>
        <v>99.503722084367226</v>
      </c>
      <c r="J162" s="8">
        <f t="shared" si="8"/>
        <v>4.8923679060665359E-3</v>
      </c>
      <c r="K162" s="8">
        <f t="shared" si="8"/>
        <v>7.5657272555324697E-3</v>
      </c>
      <c r="L162" s="8">
        <f t="shared" si="8"/>
        <v>-9.7500141715321231E-3</v>
      </c>
      <c r="M162" s="8">
        <f t="shared" si="7"/>
        <v>-2.4875621890546734E-3</v>
      </c>
    </row>
    <row r="163" spans="1:13" x14ac:dyDescent="0.3">
      <c r="A163" s="7">
        <v>40770</v>
      </c>
      <c r="B163" s="27">
        <v>1808.5</v>
      </c>
      <c r="C163" s="8">
        <v>748.2</v>
      </c>
      <c r="D163" s="27">
        <v>1765.85</v>
      </c>
      <c r="E163" s="8">
        <v>4.03</v>
      </c>
      <c r="F163" s="8">
        <v>100</v>
      </c>
      <c r="G163" s="8">
        <f t="shared" ref="G163:I226" si="10">(C163/C$163)*100</f>
        <v>100</v>
      </c>
      <c r="H163" s="8">
        <f t="shared" si="10"/>
        <v>100</v>
      </c>
      <c r="I163" s="8">
        <f t="shared" si="10"/>
        <v>100</v>
      </c>
      <c r="J163" s="8">
        <f t="shared" si="8"/>
        <v>6.2595632215885384E-3</v>
      </c>
      <c r="K163" s="8">
        <f t="shared" si="8"/>
        <v>3.2449247767439094E-3</v>
      </c>
      <c r="L163" s="8">
        <f t="shared" si="8"/>
        <v>1.0847787509302088E-2</v>
      </c>
      <c r="M163" s="8">
        <f t="shared" si="7"/>
        <v>4.9875311720699407E-3</v>
      </c>
    </row>
    <row r="164" spans="1:13" x14ac:dyDescent="0.3">
      <c r="A164" s="7">
        <v>40771</v>
      </c>
      <c r="B164" s="27">
        <v>1818</v>
      </c>
      <c r="C164" s="8">
        <v>755.78</v>
      </c>
      <c r="D164" s="27">
        <v>1785.7</v>
      </c>
      <c r="E164" s="8">
        <v>4</v>
      </c>
      <c r="F164" s="8">
        <f>(B164/B$163)*100</f>
        <v>100.52529720763064</v>
      </c>
      <c r="G164" s="8">
        <f t="shared" si="10"/>
        <v>101.01309810211173</v>
      </c>
      <c r="H164" s="8">
        <f t="shared" si="10"/>
        <v>101.12410453889062</v>
      </c>
      <c r="I164" s="8">
        <f t="shared" si="10"/>
        <v>99.25558312655086</v>
      </c>
      <c r="J164" s="8">
        <f t="shared" si="8"/>
        <v>5.2529720763063309E-3</v>
      </c>
      <c r="K164" s="8">
        <f t="shared" si="8"/>
        <v>1.0130981021117251E-2</v>
      </c>
      <c r="L164" s="8">
        <f t="shared" si="8"/>
        <v>1.124104538890627E-2</v>
      </c>
      <c r="M164" s="8">
        <f t="shared" si="7"/>
        <v>-7.4441687344913767E-3</v>
      </c>
    </row>
    <row r="165" spans="1:13" x14ac:dyDescent="0.3">
      <c r="A165" s="7">
        <v>40772</v>
      </c>
      <c r="B165" s="27">
        <v>1842.25</v>
      </c>
      <c r="C165" s="8">
        <v>773.8</v>
      </c>
      <c r="D165" s="27">
        <v>1791.25</v>
      </c>
      <c r="E165" s="8">
        <v>4.0599999999999996</v>
      </c>
      <c r="F165" s="8">
        <f t="shared" ref="F165:I228" si="11">(B165/B$163)*100</f>
        <v>101.86618744816145</v>
      </c>
      <c r="G165" s="8">
        <f t="shared" si="10"/>
        <v>103.42154504143275</v>
      </c>
      <c r="H165" s="8">
        <f t="shared" si="10"/>
        <v>101.43840077016735</v>
      </c>
      <c r="I165" s="8">
        <f t="shared" si="10"/>
        <v>100.74441687344911</v>
      </c>
      <c r="J165" s="8">
        <f t="shared" si="8"/>
        <v>1.333883388338834E-2</v>
      </c>
      <c r="K165" s="8">
        <f t="shared" si="8"/>
        <v>2.3842917251051872E-2</v>
      </c>
      <c r="L165" s="8">
        <f t="shared" si="8"/>
        <v>3.1080248641988883E-3</v>
      </c>
      <c r="M165" s="8">
        <f t="shared" si="7"/>
        <v>1.4999999999999902E-2</v>
      </c>
    </row>
    <row r="166" spans="1:13" x14ac:dyDescent="0.3">
      <c r="A166" s="7">
        <v>40773</v>
      </c>
      <c r="B166" s="27">
        <v>1843.5</v>
      </c>
      <c r="C166" s="8">
        <v>754.95</v>
      </c>
      <c r="D166" s="27">
        <v>1823.8</v>
      </c>
      <c r="E166" s="8">
        <v>3.97</v>
      </c>
      <c r="F166" s="8">
        <f t="shared" si="11"/>
        <v>101.93530550179707</v>
      </c>
      <c r="G166" s="8">
        <f t="shared" si="10"/>
        <v>100.90216519647153</v>
      </c>
      <c r="H166" s="8">
        <f t="shared" si="10"/>
        <v>103.28170569414164</v>
      </c>
      <c r="I166" s="8">
        <f t="shared" si="10"/>
        <v>98.511166253101734</v>
      </c>
      <c r="J166" s="8">
        <f t="shared" si="8"/>
        <v>6.7851811643370873E-4</v>
      </c>
      <c r="K166" s="8">
        <f t="shared" si="8"/>
        <v>-2.4360299819074581E-2</v>
      </c>
      <c r="L166" s="8">
        <f t="shared" si="8"/>
        <v>1.8171667829727817E-2</v>
      </c>
      <c r="M166" s="8">
        <f t="shared" si="7"/>
        <v>-2.2167487684728922E-2</v>
      </c>
    </row>
    <row r="167" spans="1:13" x14ac:dyDescent="0.3">
      <c r="A167" s="7">
        <v>40774</v>
      </c>
      <c r="B167" s="27">
        <v>1875.25</v>
      </c>
      <c r="C167" s="8">
        <v>750.39</v>
      </c>
      <c r="D167" s="27">
        <v>1852.1</v>
      </c>
      <c r="E167" s="8">
        <v>3.99</v>
      </c>
      <c r="F167" s="8">
        <f t="shared" si="11"/>
        <v>103.69090406414156</v>
      </c>
      <c r="G167" s="8">
        <f t="shared" si="10"/>
        <v>100.29270248596632</v>
      </c>
      <c r="H167" s="8">
        <f t="shared" si="10"/>
        <v>104.88433332389502</v>
      </c>
      <c r="I167" s="8">
        <f t="shared" si="10"/>
        <v>99.007444168734494</v>
      </c>
      <c r="J167" s="8">
        <f t="shared" si="8"/>
        <v>1.7222674260916733E-2</v>
      </c>
      <c r="K167" s="8">
        <f t="shared" si="8"/>
        <v>-6.0401351082853948E-3</v>
      </c>
      <c r="L167" s="8">
        <f t="shared" si="8"/>
        <v>1.5517052308367122E-2</v>
      </c>
      <c r="M167" s="8">
        <f t="shared" si="7"/>
        <v>5.0377833753148657E-3</v>
      </c>
    </row>
    <row r="168" spans="1:13" x14ac:dyDescent="0.3">
      <c r="A168" s="7">
        <v>40777</v>
      </c>
      <c r="B168" s="27">
        <v>1903.5</v>
      </c>
      <c r="C168" s="8">
        <v>764</v>
      </c>
      <c r="D168" s="27">
        <v>1897.6</v>
      </c>
      <c r="E168" s="8">
        <v>3.95</v>
      </c>
      <c r="F168" s="8">
        <f t="shared" si="11"/>
        <v>105.25297207630632</v>
      </c>
      <c r="G168" s="8">
        <f t="shared" si="10"/>
        <v>102.11173483025928</v>
      </c>
      <c r="H168" s="8">
        <f t="shared" si="10"/>
        <v>107.46099612084832</v>
      </c>
      <c r="I168" s="8">
        <f t="shared" si="10"/>
        <v>98.014888337468989</v>
      </c>
      <c r="J168" s="8">
        <f t="shared" si="8"/>
        <v>1.5064658045593921E-2</v>
      </c>
      <c r="K168" s="8">
        <f t="shared" si="8"/>
        <v>1.8137235304308445E-2</v>
      </c>
      <c r="L168" s="8">
        <f t="shared" si="8"/>
        <v>2.456670806111981E-2</v>
      </c>
      <c r="M168" s="8">
        <f t="shared" si="7"/>
        <v>-1.0025062656641612E-2</v>
      </c>
    </row>
    <row r="169" spans="1:13" x14ac:dyDescent="0.3">
      <c r="A169" s="7">
        <v>40778</v>
      </c>
      <c r="B169" s="27">
        <v>1863.8</v>
      </c>
      <c r="C169" s="8">
        <v>761.47</v>
      </c>
      <c r="D169" s="27">
        <v>1828.35</v>
      </c>
      <c r="E169" s="8">
        <v>4.01</v>
      </c>
      <c r="F169" s="8">
        <f t="shared" si="11"/>
        <v>103.05778269283937</v>
      </c>
      <c r="G169" s="8">
        <f t="shared" si="10"/>
        <v>101.77358994921144</v>
      </c>
      <c r="H169" s="8">
        <f t="shared" si="10"/>
        <v>103.53937197383696</v>
      </c>
      <c r="I169" s="8">
        <f t="shared" si="10"/>
        <v>99.503722084367226</v>
      </c>
      <c r="J169" s="8">
        <f t="shared" si="8"/>
        <v>-2.0856317310218045E-2</v>
      </c>
      <c r="K169" s="8">
        <f t="shared" si="8"/>
        <v>-3.311518324607294E-3</v>
      </c>
      <c r="L169" s="8">
        <f t="shared" si="8"/>
        <v>-3.6493465430016865E-2</v>
      </c>
      <c r="M169" s="8">
        <f t="shared" si="7"/>
        <v>1.518987341772142E-2</v>
      </c>
    </row>
    <row r="170" spans="1:13" x14ac:dyDescent="0.3">
      <c r="A170" s="7">
        <v>40779</v>
      </c>
      <c r="B170" s="27">
        <v>1812.5</v>
      </c>
      <c r="C170" s="8">
        <v>748.55</v>
      </c>
      <c r="D170" s="27">
        <v>1759.32</v>
      </c>
      <c r="E170" s="8">
        <v>4.0199999999999996</v>
      </c>
      <c r="F170" s="8">
        <f t="shared" si="11"/>
        <v>100.22117777163395</v>
      </c>
      <c r="G170" s="8">
        <f t="shared" si="10"/>
        <v>100.04677893611333</v>
      </c>
      <c r="H170" s="8">
        <f t="shared" si="10"/>
        <v>99.630206416173522</v>
      </c>
      <c r="I170" s="8">
        <f t="shared" si="10"/>
        <v>99.751861042183606</v>
      </c>
      <c r="J170" s="8">
        <f t="shared" si="8"/>
        <v>-2.7524412490610557E-2</v>
      </c>
      <c r="K170" s="8">
        <f t="shared" si="8"/>
        <v>-1.6967181898170737E-2</v>
      </c>
      <c r="L170" s="8">
        <f t="shared" si="8"/>
        <v>-3.7755353187300014E-2</v>
      </c>
      <c r="M170" s="8">
        <f t="shared" si="7"/>
        <v>2.4937655860348597E-3</v>
      </c>
    </row>
    <row r="171" spans="1:13" x14ac:dyDescent="0.3">
      <c r="A171" s="7">
        <v>40780</v>
      </c>
      <c r="B171" s="27">
        <v>1820</v>
      </c>
      <c r="C171" s="8">
        <v>752.25</v>
      </c>
      <c r="D171" s="27">
        <v>1774.15</v>
      </c>
      <c r="E171" s="8">
        <v>4.09</v>
      </c>
      <c r="F171" s="8">
        <f t="shared" si="11"/>
        <v>100.6358860934476</v>
      </c>
      <c r="G171" s="8">
        <f t="shared" si="10"/>
        <v>100.54129911788291</v>
      </c>
      <c r="H171" s="8">
        <f t="shared" si="10"/>
        <v>100.47002859812555</v>
      </c>
      <c r="I171" s="8">
        <f t="shared" si="10"/>
        <v>101.48883374689825</v>
      </c>
      <c r="J171" s="8">
        <f t="shared" si="8"/>
        <v>4.1379310344827587E-3</v>
      </c>
      <c r="K171" s="8">
        <f t="shared" si="8"/>
        <v>4.9428895865340269E-3</v>
      </c>
      <c r="L171" s="8">
        <f t="shared" si="8"/>
        <v>8.4293931746357437E-3</v>
      </c>
      <c r="M171" s="8">
        <f t="shared" si="7"/>
        <v>1.7412935323383158E-2</v>
      </c>
    </row>
    <row r="172" spans="1:13" x14ac:dyDescent="0.3">
      <c r="A172" s="7">
        <v>40781</v>
      </c>
      <c r="B172" s="27">
        <v>1832.75</v>
      </c>
      <c r="C172" s="8">
        <v>759.15</v>
      </c>
      <c r="D172" s="27">
        <v>1827.95</v>
      </c>
      <c r="E172" s="8">
        <v>4.1100000000000003</v>
      </c>
      <c r="F172" s="8">
        <f t="shared" si="11"/>
        <v>101.34089024053084</v>
      </c>
      <c r="G172" s="8">
        <f t="shared" si="10"/>
        <v>101.46351242983158</v>
      </c>
      <c r="H172" s="8">
        <f t="shared" si="10"/>
        <v>103.51671999320442</v>
      </c>
      <c r="I172" s="8">
        <f t="shared" si="10"/>
        <v>101.98511166253101</v>
      </c>
      <c r="J172" s="8">
        <f t="shared" si="8"/>
        <v>7.0054945054945058E-3</v>
      </c>
      <c r="K172" s="8">
        <f t="shared" si="8"/>
        <v>9.1724825523429414E-3</v>
      </c>
      <c r="L172" s="8">
        <f t="shared" si="8"/>
        <v>3.0324380689344167E-2</v>
      </c>
      <c r="M172" s="8">
        <f t="shared" si="7"/>
        <v>4.8899755501223621E-3</v>
      </c>
    </row>
    <row r="173" spans="1:13" x14ac:dyDescent="0.3">
      <c r="A173" s="7">
        <v>40784</v>
      </c>
      <c r="B173" s="27">
        <v>1823.5</v>
      </c>
      <c r="C173" s="8">
        <v>753.68</v>
      </c>
      <c r="D173" s="27">
        <v>1788.43</v>
      </c>
      <c r="E173" s="8">
        <v>4.1100000000000003</v>
      </c>
      <c r="F173" s="8">
        <f t="shared" si="11"/>
        <v>100.82941664362733</v>
      </c>
      <c r="G173" s="8">
        <f t="shared" si="10"/>
        <v>100.73242448543169</v>
      </c>
      <c r="H173" s="8">
        <f t="shared" si="10"/>
        <v>101.27870430670782</v>
      </c>
      <c r="I173" s="8">
        <f t="shared" si="10"/>
        <v>101.98511166253101</v>
      </c>
      <c r="J173" s="8">
        <f t="shared" si="8"/>
        <v>-5.0470604283181014E-3</v>
      </c>
      <c r="K173" s="8">
        <f t="shared" si="8"/>
        <v>-7.2054271224396066E-3</v>
      </c>
      <c r="L173" s="8">
        <f t="shared" si="8"/>
        <v>-2.1619847370004639E-2</v>
      </c>
      <c r="M173" s="8">
        <f t="shared" si="7"/>
        <v>0</v>
      </c>
    </row>
    <row r="174" spans="1:13" x14ac:dyDescent="0.3">
      <c r="A174" s="7">
        <v>40785</v>
      </c>
      <c r="B174" s="27">
        <v>1854.3</v>
      </c>
      <c r="C174" s="8">
        <v>774</v>
      </c>
      <c r="D174" s="27">
        <v>1835.43</v>
      </c>
      <c r="E174" s="8">
        <v>4.1500000000000004</v>
      </c>
      <c r="F174" s="8">
        <f t="shared" si="11"/>
        <v>102.53248548520872</v>
      </c>
      <c r="G174" s="8">
        <f t="shared" si="10"/>
        <v>103.44827586206895</v>
      </c>
      <c r="H174" s="8">
        <f t="shared" si="10"/>
        <v>103.94031203103322</v>
      </c>
      <c r="I174" s="8">
        <f t="shared" si="10"/>
        <v>102.97766749379653</v>
      </c>
      <c r="J174" s="8">
        <f t="shared" si="8"/>
        <v>1.6890595009596904E-2</v>
      </c>
      <c r="K174" s="8">
        <f t="shared" si="8"/>
        <v>2.6961044475108869E-2</v>
      </c>
      <c r="L174" s="8">
        <f t="shared" si="8"/>
        <v>2.6280033325318853E-2</v>
      </c>
      <c r="M174" s="8">
        <f t="shared" si="7"/>
        <v>9.7323600973236082E-3</v>
      </c>
    </row>
    <row r="175" spans="1:13" x14ac:dyDescent="0.3">
      <c r="A175" s="7">
        <v>40786</v>
      </c>
      <c r="B175" s="27">
        <v>1846.5</v>
      </c>
      <c r="C175" s="8">
        <v>781.02</v>
      </c>
      <c r="D175" s="27">
        <v>1825.72</v>
      </c>
      <c r="E175" s="8">
        <v>4.2</v>
      </c>
      <c r="F175" s="8">
        <f t="shared" si="11"/>
        <v>102.10118883052253</v>
      </c>
      <c r="G175" s="8">
        <f t="shared" si="10"/>
        <v>104.38652766639936</v>
      </c>
      <c r="H175" s="8">
        <f t="shared" si="10"/>
        <v>103.39043520117789</v>
      </c>
      <c r="I175" s="8">
        <f t="shared" si="10"/>
        <v>104.21836228287842</v>
      </c>
      <c r="J175" s="8">
        <f t="shared" si="8"/>
        <v>-4.2064390875262659E-3</v>
      </c>
      <c r="K175" s="8">
        <f t="shared" si="8"/>
        <v>9.0697674418604417E-3</v>
      </c>
      <c r="L175" s="8">
        <f t="shared" si="8"/>
        <v>-5.2903134415368805E-3</v>
      </c>
      <c r="M175" s="8">
        <f t="shared" si="7"/>
        <v>1.2048192771084293E-2</v>
      </c>
    </row>
    <row r="176" spans="1:13" x14ac:dyDescent="0.3">
      <c r="A176" s="7">
        <v>40787</v>
      </c>
      <c r="B176" s="27">
        <v>1849.1</v>
      </c>
      <c r="C176" s="8">
        <v>783.56</v>
      </c>
      <c r="D176" s="27">
        <v>1826.15</v>
      </c>
      <c r="E176" s="8">
        <v>4.1399999999999997</v>
      </c>
      <c r="F176" s="8">
        <f t="shared" si="11"/>
        <v>102.24495438208459</v>
      </c>
      <c r="G176" s="8">
        <f t="shared" si="10"/>
        <v>104.726009088479</v>
      </c>
      <c r="H176" s="8">
        <f t="shared" si="10"/>
        <v>103.4147860803579</v>
      </c>
      <c r="I176" s="8">
        <f t="shared" si="10"/>
        <v>102.72952853598014</v>
      </c>
      <c r="J176" s="8">
        <f t="shared" si="8"/>
        <v>1.4080693203357211E-3</v>
      </c>
      <c r="K176" s="8">
        <f t="shared" si="8"/>
        <v>3.2521574351488613E-3</v>
      </c>
      <c r="L176" s="8">
        <f t="shared" si="8"/>
        <v>2.3552351948823678E-4</v>
      </c>
      <c r="M176" s="8">
        <f t="shared" si="7"/>
        <v>-1.4285714285714403E-2</v>
      </c>
    </row>
    <row r="177" spans="1:13" x14ac:dyDescent="0.3">
      <c r="A177" s="7">
        <v>40788</v>
      </c>
      <c r="B177" s="27">
        <v>1882.5</v>
      </c>
      <c r="C177" s="8">
        <v>777</v>
      </c>
      <c r="D177" s="27">
        <v>1882.88</v>
      </c>
      <c r="E177" s="8">
        <v>4.1100000000000003</v>
      </c>
      <c r="F177" s="8">
        <f t="shared" si="11"/>
        <v>104.09178877522808</v>
      </c>
      <c r="G177" s="8">
        <f t="shared" si="10"/>
        <v>103.84923817161187</v>
      </c>
      <c r="H177" s="8">
        <f t="shared" si="10"/>
        <v>106.62740323357025</v>
      </c>
      <c r="I177" s="8">
        <f t="shared" si="10"/>
        <v>101.98511166253101</v>
      </c>
      <c r="J177" s="8">
        <f t="shared" si="8"/>
        <v>1.806284138229414E-2</v>
      </c>
      <c r="K177" s="8">
        <f t="shared" si="8"/>
        <v>-8.3720455357597957E-3</v>
      </c>
      <c r="L177" s="8">
        <f t="shared" si="8"/>
        <v>3.1065356076992588E-2</v>
      </c>
      <c r="M177" s="8">
        <f t="shared" si="7"/>
        <v>-7.2463768115940486E-3</v>
      </c>
    </row>
    <row r="178" spans="1:13" x14ac:dyDescent="0.3">
      <c r="A178" s="7">
        <v>40791</v>
      </c>
      <c r="B178" s="27">
        <v>1888.5</v>
      </c>
      <c r="C178" s="8">
        <v>763.65</v>
      </c>
      <c r="D178" s="27">
        <v>1900.23</v>
      </c>
      <c r="E178" s="8">
        <v>4.0599999999999996</v>
      </c>
      <c r="F178" s="8">
        <f t="shared" si="11"/>
        <v>104.42355543267901</v>
      </c>
      <c r="G178" s="8">
        <f t="shared" si="10"/>
        <v>102.06495589414595</v>
      </c>
      <c r="H178" s="8">
        <f t="shared" si="10"/>
        <v>107.60993289350738</v>
      </c>
      <c r="I178" s="8">
        <f t="shared" si="10"/>
        <v>100.74441687344911</v>
      </c>
      <c r="J178" s="8">
        <f t="shared" si="8"/>
        <v>3.1872509960159364E-3</v>
      </c>
      <c r="K178" s="8">
        <f t="shared" si="8"/>
        <v>-1.7181467181467212E-2</v>
      </c>
      <c r="L178" s="8">
        <f t="shared" si="8"/>
        <v>9.2146074099251716E-3</v>
      </c>
      <c r="M178" s="8">
        <f t="shared" si="7"/>
        <v>-1.2165450121654674E-2</v>
      </c>
    </row>
    <row r="179" spans="1:13" x14ac:dyDescent="0.3">
      <c r="A179" s="7">
        <v>40792</v>
      </c>
      <c r="B179" s="27">
        <v>1854.5</v>
      </c>
      <c r="C179" s="8">
        <v>752</v>
      </c>
      <c r="D179" s="27">
        <v>1875.4</v>
      </c>
      <c r="E179" s="8">
        <v>4.04</v>
      </c>
      <c r="F179" s="8">
        <f t="shared" si="11"/>
        <v>102.54354437379043</v>
      </c>
      <c r="G179" s="8">
        <f t="shared" si="10"/>
        <v>100.50788559208767</v>
      </c>
      <c r="H179" s="8">
        <f t="shared" si="10"/>
        <v>106.20381119574145</v>
      </c>
      <c r="I179" s="8">
        <f t="shared" si="10"/>
        <v>100.24813895781637</v>
      </c>
      <c r="J179" s="8">
        <f t="shared" si="8"/>
        <v>-1.8003706645485836E-2</v>
      </c>
      <c r="K179" s="8">
        <f t="shared" si="8"/>
        <v>-1.5255679958095958E-2</v>
      </c>
      <c r="L179" s="8">
        <f t="shared" si="8"/>
        <v>-1.3066839277350598E-2</v>
      </c>
      <c r="M179" s="8">
        <f t="shared" si="7"/>
        <v>-4.9261083743841316E-3</v>
      </c>
    </row>
    <row r="180" spans="1:13" x14ac:dyDescent="0.3">
      <c r="A180" s="7">
        <v>40793</v>
      </c>
      <c r="B180" s="27">
        <v>1821.5</v>
      </c>
      <c r="C180" s="8">
        <v>751.76</v>
      </c>
      <c r="D180" s="27">
        <v>1817.47</v>
      </c>
      <c r="E180" s="8">
        <v>4.12</v>
      </c>
      <c r="F180" s="8">
        <f t="shared" si="11"/>
        <v>100.71882775781033</v>
      </c>
      <c r="G180" s="8">
        <f t="shared" si="10"/>
        <v>100.47580860732424</v>
      </c>
      <c r="H180" s="8">
        <f t="shared" si="10"/>
        <v>102.92323810063142</v>
      </c>
      <c r="I180" s="8">
        <f t="shared" si="10"/>
        <v>102.23325062034738</v>
      </c>
      <c r="J180" s="8">
        <f t="shared" si="8"/>
        <v>-1.7794553788083041E-2</v>
      </c>
      <c r="K180" s="8">
        <f t="shared" si="8"/>
        <v>-3.1914893617022484E-4</v>
      </c>
      <c r="L180" s="8">
        <f t="shared" si="8"/>
        <v>-3.088941025914475E-2</v>
      </c>
      <c r="M180" s="8">
        <f t="shared" si="7"/>
        <v>1.980198019801982E-2</v>
      </c>
    </row>
    <row r="181" spans="1:13" x14ac:dyDescent="0.3">
      <c r="A181" s="7">
        <v>40794</v>
      </c>
      <c r="B181" s="27">
        <v>1861.5</v>
      </c>
      <c r="C181" s="8">
        <v>755.6</v>
      </c>
      <c r="D181" s="27">
        <v>1870.18</v>
      </c>
      <c r="E181" s="8">
        <v>4.13</v>
      </c>
      <c r="F181" s="8">
        <f t="shared" si="11"/>
        <v>102.93060547414984</v>
      </c>
      <c r="G181" s="8">
        <f t="shared" si="10"/>
        <v>100.98904036353915</v>
      </c>
      <c r="H181" s="8">
        <f t="shared" si="10"/>
        <v>105.90820284848657</v>
      </c>
      <c r="I181" s="8">
        <f t="shared" si="10"/>
        <v>102.48138957816377</v>
      </c>
      <c r="J181" s="8">
        <f t="shared" si="8"/>
        <v>2.1959923140269007E-2</v>
      </c>
      <c r="K181" s="8">
        <f t="shared" si="8"/>
        <v>5.1080131957007982E-3</v>
      </c>
      <c r="L181" s="8">
        <f t="shared" si="8"/>
        <v>2.900185422592947E-2</v>
      </c>
      <c r="M181" s="8">
        <f t="shared" si="7"/>
        <v>2.4271844660193657E-3</v>
      </c>
    </row>
    <row r="182" spans="1:13" x14ac:dyDescent="0.3">
      <c r="A182" s="7">
        <v>40795</v>
      </c>
      <c r="B182" s="27">
        <v>1833.5</v>
      </c>
      <c r="C182" s="8">
        <v>736.68</v>
      </c>
      <c r="D182" s="27">
        <v>1855.7</v>
      </c>
      <c r="E182" s="8">
        <v>3.99</v>
      </c>
      <c r="F182" s="8">
        <f t="shared" si="11"/>
        <v>101.38236107271219</v>
      </c>
      <c r="G182" s="8">
        <f t="shared" si="10"/>
        <v>98.460304731355237</v>
      </c>
      <c r="H182" s="8">
        <f t="shared" si="10"/>
        <v>105.08820114958803</v>
      </c>
      <c r="I182" s="8">
        <f t="shared" si="10"/>
        <v>99.007444168734494</v>
      </c>
      <c r="J182" s="8">
        <f t="shared" si="8"/>
        <v>-1.5041633091592801E-2</v>
      </c>
      <c r="K182" s="8">
        <f t="shared" si="8"/>
        <v>-2.503970354685028E-2</v>
      </c>
      <c r="L182" s="8">
        <f t="shared" si="8"/>
        <v>-7.7425702338812397E-3</v>
      </c>
      <c r="M182" s="8">
        <f t="shared" si="7"/>
        <v>-3.3898305084745686E-2</v>
      </c>
    </row>
    <row r="183" spans="1:13" x14ac:dyDescent="0.3">
      <c r="A183" s="7">
        <v>40798</v>
      </c>
      <c r="B183" s="27">
        <v>1808</v>
      </c>
      <c r="C183" s="8">
        <v>704.05</v>
      </c>
      <c r="D183" s="27">
        <v>1815.3</v>
      </c>
      <c r="E183" s="8">
        <v>3.96</v>
      </c>
      <c r="F183" s="8">
        <f t="shared" si="11"/>
        <v>99.972352778545755</v>
      </c>
      <c r="G183" s="8">
        <f t="shared" si="10"/>
        <v>94.099171344560261</v>
      </c>
      <c r="H183" s="8">
        <f t="shared" si="10"/>
        <v>102.8003511056998</v>
      </c>
      <c r="I183" s="8">
        <f t="shared" si="10"/>
        <v>98.263027295285355</v>
      </c>
      <c r="J183" s="8">
        <f t="shared" si="8"/>
        <v>-1.3907826561221708E-2</v>
      </c>
      <c r="K183" s="8">
        <f t="shared" si="8"/>
        <v>-4.4293315958082204E-2</v>
      </c>
      <c r="L183" s="8">
        <f t="shared" si="8"/>
        <v>-2.1770760359972028E-2</v>
      </c>
      <c r="M183" s="8">
        <f t="shared" si="7"/>
        <v>-7.518796992481265E-3</v>
      </c>
    </row>
    <row r="184" spans="1:13" x14ac:dyDescent="0.3">
      <c r="A184" s="7">
        <v>40799</v>
      </c>
      <c r="B184" s="27">
        <v>1816.25</v>
      </c>
      <c r="C184" s="8">
        <v>726</v>
      </c>
      <c r="D184" s="27">
        <v>1833.6</v>
      </c>
      <c r="E184" s="8">
        <v>3.97</v>
      </c>
      <c r="F184" s="8">
        <f t="shared" si="11"/>
        <v>100.42853193254078</v>
      </c>
      <c r="G184" s="8">
        <f t="shared" si="10"/>
        <v>97.032878909382518</v>
      </c>
      <c r="H184" s="8">
        <f t="shared" si="10"/>
        <v>103.83667921963927</v>
      </c>
      <c r="I184" s="8">
        <f t="shared" si="10"/>
        <v>98.511166253101734</v>
      </c>
      <c r="J184" s="8">
        <f t="shared" si="8"/>
        <v>4.5630530973451329E-3</v>
      </c>
      <c r="K184" s="8">
        <f t="shared" si="8"/>
        <v>3.1176763013990551E-2</v>
      </c>
      <c r="L184" s="8">
        <f t="shared" si="8"/>
        <v>1.0080978350685813E-2</v>
      </c>
      <c r="M184" s="8">
        <f t="shared" si="7"/>
        <v>2.5252525252525836E-3</v>
      </c>
    </row>
    <row r="185" spans="1:13" x14ac:dyDescent="0.3">
      <c r="A185" s="7">
        <v>40800</v>
      </c>
      <c r="B185" s="27">
        <v>1816</v>
      </c>
      <c r="C185" s="8">
        <v>719.5</v>
      </c>
      <c r="D185" s="27">
        <v>1819.63</v>
      </c>
      <c r="E185" s="8">
        <v>3.9</v>
      </c>
      <c r="F185" s="8">
        <f t="shared" si="11"/>
        <v>100.41470832181365</v>
      </c>
      <c r="G185" s="8">
        <f t="shared" si="10"/>
        <v>96.164127238706214</v>
      </c>
      <c r="H185" s="8">
        <f t="shared" si="10"/>
        <v>103.04555879604725</v>
      </c>
      <c r="I185" s="8">
        <f t="shared" si="10"/>
        <v>96.774193548387089</v>
      </c>
      <c r="J185" s="8">
        <f t="shared" si="8"/>
        <v>-1.3764624913971095E-4</v>
      </c>
      <c r="K185" s="8">
        <f t="shared" si="8"/>
        <v>-8.9531680440771352E-3</v>
      </c>
      <c r="L185" s="8">
        <f t="shared" si="8"/>
        <v>-7.6188917975566102E-3</v>
      </c>
      <c r="M185" s="8">
        <f t="shared" si="7"/>
        <v>-1.7632241813602085E-2</v>
      </c>
    </row>
    <row r="186" spans="1:13" x14ac:dyDescent="0.3">
      <c r="A186" s="7">
        <v>40801</v>
      </c>
      <c r="B186" s="27">
        <v>1787.25</v>
      </c>
      <c r="C186" s="8">
        <v>724.5</v>
      </c>
      <c r="D186" s="27">
        <v>1788.57</v>
      </c>
      <c r="E186" s="8">
        <v>3.94</v>
      </c>
      <c r="F186" s="8">
        <f t="shared" si="11"/>
        <v>98.824993088194631</v>
      </c>
      <c r="G186" s="8">
        <f t="shared" si="10"/>
        <v>96.832397754611065</v>
      </c>
      <c r="H186" s="8">
        <f t="shared" si="10"/>
        <v>101.28663249992923</v>
      </c>
      <c r="I186" s="8">
        <f t="shared" si="10"/>
        <v>97.766749379652595</v>
      </c>
      <c r="J186" s="8">
        <f t="shared" si="8"/>
        <v>-1.583149779735683E-2</v>
      </c>
      <c r="K186" s="8">
        <f t="shared" si="8"/>
        <v>6.9492703266157054E-3</v>
      </c>
      <c r="L186" s="8">
        <f t="shared" si="8"/>
        <v>-1.706940421953923E-2</v>
      </c>
      <c r="M186" s="8">
        <f t="shared" si="7"/>
        <v>1.0256410256410265E-2</v>
      </c>
    </row>
    <row r="187" spans="1:13" x14ac:dyDescent="0.3">
      <c r="A187" s="7">
        <v>40802</v>
      </c>
      <c r="B187" s="27">
        <v>1811</v>
      </c>
      <c r="C187" s="8">
        <v>730.58</v>
      </c>
      <c r="D187" s="27">
        <v>1811.88</v>
      </c>
      <c r="E187" s="8">
        <v>3.93</v>
      </c>
      <c r="F187" s="8">
        <f t="shared" si="11"/>
        <v>100.13823610727121</v>
      </c>
      <c r="G187" s="8">
        <f t="shared" si="10"/>
        <v>97.645014701951354</v>
      </c>
      <c r="H187" s="8">
        <f t="shared" si="10"/>
        <v>102.60667667129147</v>
      </c>
      <c r="I187" s="8">
        <f t="shared" si="10"/>
        <v>97.518610421836229</v>
      </c>
      <c r="J187" s="8">
        <f t="shared" si="8"/>
        <v>1.3288571828227725E-2</v>
      </c>
      <c r="K187" s="8">
        <f t="shared" si="8"/>
        <v>8.3919944789510575E-3</v>
      </c>
      <c r="L187" s="8">
        <f t="shared" si="8"/>
        <v>1.3032758013385092E-2</v>
      </c>
      <c r="M187" s="8">
        <f t="shared" si="7"/>
        <v>-2.5380710659897937E-3</v>
      </c>
    </row>
    <row r="188" spans="1:13" x14ac:dyDescent="0.3">
      <c r="A188" s="7">
        <v>40805</v>
      </c>
      <c r="B188" s="27">
        <v>1774</v>
      </c>
      <c r="C188" s="8">
        <v>714.5</v>
      </c>
      <c r="D188" s="27">
        <v>1778.68</v>
      </c>
      <c r="E188" s="8">
        <v>3.78</v>
      </c>
      <c r="F188" s="8">
        <f t="shared" si="11"/>
        <v>98.092341719657171</v>
      </c>
      <c r="G188" s="8">
        <f t="shared" si="10"/>
        <v>95.495856722801392</v>
      </c>
      <c r="H188" s="8">
        <f t="shared" si="10"/>
        <v>100.72656227878926</v>
      </c>
      <c r="I188" s="8">
        <f t="shared" si="10"/>
        <v>93.796526054590558</v>
      </c>
      <c r="J188" s="8">
        <f t="shared" si="8"/>
        <v>-2.0430701270016567E-2</v>
      </c>
      <c r="K188" s="8">
        <f t="shared" si="8"/>
        <v>-2.2009909934572587E-2</v>
      </c>
      <c r="L188" s="8">
        <f t="shared" si="8"/>
        <v>-1.8323509283175509E-2</v>
      </c>
      <c r="M188" s="8">
        <f t="shared" si="7"/>
        <v>-3.8167938931297801E-2</v>
      </c>
    </row>
    <row r="189" spans="1:13" x14ac:dyDescent="0.3">
      <c r="A189" s="7">
        <v>40806</v>
      </c>
      <c r="B189" s="27">
        <v>1779.5</v>
      </c>
      <c r="C189" s="8">
        <v>716.25</v>
      </c>
      <c r="D189" s="27">
        <v>1803.63</v>
      </c>
      <c r="E189" s="8">
        <v>3.76</v>
      </c>
      <c r="F189" s="8">
        <f t="shared" si="11"/>
        <v>98.396461155653853</v>
      </c>
      <c r="G189" s="8">
        <f t="shared" si="10"/>
        <v>95.729751403368084</v>
      </c>
      <c r="H189" s="8">
        <f t="shared" si="10"/>
        <v>102.13947957074498</v>
      </c>
      <c r="I189" s="8">
        <f t="shared" si="10"/>
        <v>93.300248138957812</v>
      </c>
      <c r="J189" s="8">
        <f t="shared" si="8"/>
        <v>3.1003382187147687E-3</v>
      </c>
      <c r="K189" s="8">
        <f t="shared" si="8"/>
        <v>2.4492652204338699E-3</v>
      </c>
      <c r="L189" s="8">
        <f t="shared" si="8"/>
        <v>1.4027256167495021E-2</v>
      </c>
      <c r="M189" s="8">
        <f t="shared" si="7"/>
        <v>-5.2910052910052959E-3</v>
      </c>
    </row>
    <row r="190" spans="1:13" x14ac:dyDescent="0.3">
      <c r="A190" s="7">
        <v>40807</v>
      </c>
      <c r="B190" s="27">
        <v>1761</v>
      </c>
      <c r="C190" s="8">
        <v>694</v>
      </c>
      <c r="D190" s="27">
        <v>1782.35</v>
      </c>
      <c r="E190" s="8">
        <v>3.75</v>
      </c>
      <c r="F190" s="8">
        <f t="shared" si="11"/>
        <v>97.373513961846839</v>
      </c>
      <c r="G190" s="8">
        <f t="shared" si="10"/>
        <v>92.755947607591551</v>
      </c>
      <c r="H190" s="8">
        <f t="shared" si="10"/>
        <v>100.93439420109296</v>
      </c>
      <c r="I190" s="8">
        <f t="shared" si="10"/>
        <v>93.052109181141432</v>
      </c>
      <c r="J190" s="8">
        <f t="shared" si="8"/>
        <v>-1.0396178701882551E-2</v>
      </c>
      <c r="K190" s="8">
        <f t="shared" si="8"/>
        <v>-3.1064572425828971E-2</v>
      </c>
      <c r="L190" s="8">
        <f t="shared" si="8"/>
        <v>-1.1798428724295004E-2</v>
      </c>
      <c r="M190" s="8">
        <f t="shared" si="7"/>
        <v>-2.6595744680850499E-3</v>
      </c>
    </row>
    <row r="191" spans="1:13" x14ac:dyDescent="0.3">
      <c r="A191" s="7">
        <v>40808</v>
      </c>
      <c r="B191" s="27">
        <v>1688.5</v>
      </c>
      <c r="C191" s="8">
        <v>649.79999999999995</v>
      </c>
      <c r="D191" s="27">
        <v>1740.13</v>
      </c>
      <c r="E191" s="8">
        <v>3.47</v>
      </c>
      <c r="F191" s="8">
        <f t="shared" si="11"/>
        <v>93.364666850981479</v>
      </c>
      <c r="G191" s="8">
        <f t="shared" si="10"/>
        <v>86.848436246992762</v>
      </c>
      <c r="H191" s="8">
        <f t="shared" si="10"/>
        <v>98.543477645326632</v>
      </c>
      <c r="I191" s="8">
        <f t="shared" si="10"/>
        <v>86.104218362282879</v>
      </c>
      <c r="J191" s="8">
        <f t="shared" si="8"/>
        <v>-4.1169789892106755E-2</v>
      </c>
      <c r="K191" s="8">
        <f t="shared" si="8"/>
        <v>-6.3688760806916489E-2</v>
      </c>
      <c r="L191" s="8">
        <f t="shared" si="8"/>
        <v>-2.368782786770264E-2</v>
      </c>
      <c r="M191" s="8">
        <f t="shared" si="7"/>
        <v>-7.4666666666666617E-2</v>
      </c>
    </row>
    <row r="192" spans="1:13" x14ac:dyDescent="0.3">
      <c r="A192" s="7">
        <v>40809</v>
      </c>
      <c r="B192" s="27">
        <v>1608.75</v>
      </c>
      <c r="C192" s="8">
        <v>635.29999999999995</v>
      </c>
      <c r="D192" s="27">
        <v>1656.8</v>
      </c>
      <c r="E192" s="8">
        <v>3.33</v>
      </c>
      <c r="F192" s="8">
        <f t="shared" si="11"/>
        <v>88.954935029029585</v>
      </c>
      <c r="G192" s="8">
        <f t="shared" si="10"/>
        <v>84.910451750868745</v>
      </c>
      <c r="H192" s="8">
        <f t="shared" si="10"/>
        <v>93.82450378004927</v>
      </c>
      <c r="I192" s="8">
        <f t="shared" si="10"/>
        <v>82.630272952853588</v>
      </c>
      <c r="J192" s="8">
        <f t="shared" si="8"/>
        <v>-4.7231270358306189E-2</v>
      </c>
      <c r="K192" s="8">
        <f t="shared" si="8"/>
        <v>-2.231455832563866E-2</v>
      </c>
      <c r="L192" s="8">
        <f t="shared" si="8"/>
        <v>-4.7887226816387365E-2</v>
      </c>
      <c r="M192" s="8">
        <f t="shared" si="7"/>
        <v>-4.034582132564845E-2</v>
      </c>
    </row>
    <row r="193" spans="1:13" x14ac:dyDescent="0.3">
      <c r="A193" s="7">
        <v>40812</v>
      </c>
      <c r="B193" s="27">
        <v>1561.5</v>
      </c>
      <c r="C193" s="8">
        <v>631.11</v>
      </c>
      <c r="D193" s="27">
        <v>1626.35</v>
      </c>
      <c r="E193" s="8">
        <v>3.29</v>
      </c>
      <c r="F193" s="8">
        <f t="shared" si="11"/>
        <v>86.34227260160354</v>
      </c>
      <c r="G193" s="8">
        <f t="shared" si="10"/>
        <v>84.350441058540497</v>
      </c>
      <c r="H193" s="8">
        <f t="shared" si="10"/>
        <v>92.1001217543959</v>
      </c>
      <c r="I193" s="8">
        <f t="shared" si="10"/>
        <v>81.637717121588082</v>
      </c>
      <c r="J193" s="8">
        <f t="shared" si="8"/>
        <v>-2.937062937062937E-2</v>
      </c>
      <c r="K193" s="8">
        <f t="shared" si="8"/>
        <v>-6.5953093026915495E-3</v>
      </c>
      <c r="L193" s="8">
        <f t="shared" si="8"/>
        <v>-1.8378802510864344E-2</v>
      </c>
      <c r="M193" s="8">
        <f t="shared" si="7"/>
        <v>-1.2012012012012022E-2</v>
      </c>
    </row>
    <row r="194" spans="1:13" x14ac:dyDescent="0.3">
      <c r="A194" s="7">
        <v>40813</v>
      </c>
      <c r="B194" s="27">
        <v>1561.5</v>
      </c>
      <c r="C194" s="8">
        <v>647.5</v>
      </c>
      <c r="D194" s="27">
        <v>1650.13</v>
      </c>
      <c r="E194" s="8">
        <v>3.44</v>
      </c>
      <c r="F194" s="8">
        <f t="shared" si="11"/>
        <v>86.34227260160354</v>
      </c>
      <c r="G194" s="8">
        <f t="shared" si="10"/>
        <v>86.541031809676554</v>
      </c>
      <c r="H194" s="8">
        <f t="shared" si="10"/>
        <v>93.446782003001388</v>
      </c>
      <c r="I194" s="8">
        <f t="shared" si="10"/>
        <v>85.359801488833739</v>
      </c>
      <c r="J194" s="8">
        <f t="shared" si="8"/>
        <v>0</v>
      </c>
      <c r="K194" s="8">
        <f t="shared" si="8"/>
        <v>2.5970116144570655E-2</v>
      </c>
      <c r="L194" s="8">
        <f t="shared" si="8"/>
        <v>1.4621698896301659E-2</v>
      </c>
      <c r="M194" s="8">
        <f t="shared" si="7"/>
        <v>4.5592705167173224E-2</v>
      </c>
    </row>
    <row r="195" spans="1:13" x14ac:dyDescent="0.3">
      <c r="A195" s="7">
        <v>40814</v>
      </c>
      <c r="B195" s="27">
        <v>1528</v>
      </c>
      <c r="C195" s="8">
        <v>620.75</v>
      </c>
      <c r="D195" s="27">
        <v>1608.8</v>
      </c>
      <c r="E195" s="8">
        <v>3.28</v>
      </c>
      <c r="F195" s="8">
        <f t="shared" si="11"/>
        <v>84.489908764169201</v>
      </c>
      <c r="G195" s="8">
        <f t="shared" si="10"/>
        <v>82.965784549585663</v>
      </c>
      <c r="H195" s="8">
        <f t="shared" si="10"/>
        <v>91.106266104142492</v>
      </c>
      <c r="I195" s="8">
        <f t="shared" si="10"/>
        <v>81.389578163771702</v>
      </c>
      <c r="J195" s="8">
        <f t="shared" si="8"/>
        <v>-2.1453730387447967E-2</v>
      </c>
      <c r="K195" s="8">
        <f t="shared" si="8"/>
        <v>-4.1312741312741312E-2</v>
      </c>
      <c r="L195" s="8">
        <f t="shared" si="8"/>
        <v>-2.5046511486973847E-2</v>
      </c>
      <c r="M195" s="8">
        <f t="shared" si="7"/>
        <v>-4.6511627906976785E-2</v>
      </c>
    </row>
    <row r="196" spans="1:13" x14ac:dyDescent="0.3">
      <c r="A196" s="7">
        <v>40815</v>
      </c>
      <c r="B196" s="27">
        <v>1524</v>
      </c>
      <c r="C196" s="8">
        <v>620.41999999999996</v>
      </c>
      <c r="D196" s="27">
        <v>1614.4</v>
      </c>
      <c r="E196" s="8">
        <v>3.27</v>
      </c>
      <c r="F196" s="8">
        <f t="shared" si="11"/>
        <v>84.268730992535239</v>
      </c>
      <c r="G196" s="8">
        <f t="shared" si="10"/>
        <v>82.921678695535945</v>
      </c>
      <c r="H196" s="8">
        <f t="shared" si="10"/>
        <v>91.423393832998272</v>
      </c>
      <c r="I196" s="8">
        <f t="shared" si="10"/>
        <v>81.141439205955336</v>
      </c>
      <c r="J196" s="8">
        <f t="shared" si="8"/>
        <v>-2.617801047120419E-3</v>
      </c>
      <c r="K196" s="8">
        <f t="shared" si="8"/>
        <v>-5.3161498187682791E-4</v>
      </c>
      <c r="L196" s="8">
        <f t="shared" si="8"/>
        <v>3.4808552958727852E-3</v>
      </c>
      <c r="M196" s="8">
        <f t="shared" si="8"/>
        <v>-3.0487804878048131E-3</v>
      </c>
    </row>
    <row r="197" spans="1:13" x14ac:dyDescent="0.3">
      <c r="A197" s="7">
        <v>40816</v>
      </c>
      <c r="B197" s="27">
        <v>1525</v>
      </c>
      <c r="C197" s="8">
        <v>611.36</v>
      </c>
      <c r="D197" s="27">
        <v>1623.97</v>
      </c>
      <c r="E197" s="8">
        <v>3.17</v>
      </c>
      <c r="F197" s="8">
        <f t="shared" si="11"/>
        <v>84.324025435443744</v>
      </c>
      <c r="G197" s="8">
        <f t="shared" si="10"/>
        <v>81.710772520716375</v>
      </c>
      <c r="H197" s="8">
        <f t="shared" si="10"/>
        <v>91.965342469632191</v>
      </c>
      <c r="I197" s="8">
        <f t="shared" si="10"/>
        <v>78.660049627791565</v>
      </c>
      <c r="J197" s="8">
        <f t="shared" ref="J197:M260" si="12">(B197-B196)/B196</f>
        <v>6.5616797900262466E-4</v>
      </c>
      <c r="K197" s="8">
        <f t="shared" si="12"/>
        <v>-1.4603010863608436E-2</v>
      </c>
      <c r="L197" s="8">
        <f t="shared" si="12"/>
        <v>5.9278989098116549E-3</v>
      </c>
      <c r="M197" s="8">
        <f t="shared" si="12"/>
        <v>-3.0581039755351709E-2</v>
      </c>
    </row>
    <row r="198" spans="1:13" x14ac:dyDescent="0.3">
      <c r="A198" s="7">
        <v>40819</v>
      </c>
      <c r="B198" s="27">
        <v>1508.75</v>
      </c>
      <c r="C198" s="8">
        <v>584.5</v>
      </c>
      <c r="D198" s="27">
        <v>1658.32</v>
      </c>
      <c r="E198" s="8">
        <v>3.16</v>
      </c>
      <c r="F198" s="8">
        <f t="shared" si="11"/>
        <v>83.425490738180812</v>
      </c>
      <c r="G198" s="8">
        <f t="shared" si="10"/>
        <v>78.120823309275593</v>
      </c>
      <c r="H198" s="8">
        <f t="shared" si="10"/>
        <v>93.910581306452983</v>
      </c>
      <c r="I198" s="8">
        <f t="shared" si="10"/>
        <v>78.411910669975185</v>
      </c>
      <c r="J198" s="8">
        <f t="shared" si="12"/>
        <v>-1.0655737704918032E-2</v>
      </c>
      <c r="K198" s="8">
        <f t="shared" si="12"/>
        <v>-4.3934833813137945E-2</v>
      </c>
      <c r="L198" s="8">
        <f t="shared" si="12"/>
        <v>2.1151868569000601E-2</v>
      </c>
      <c r="M198" s="8">
        <f t="shared" si="12"/>
        <v>-3.1545741324920462E-3</v>
      </c>
    </row>
    <row r="199" spans="1:13" x14ac:dyDescent="0.3">
      <c r="A199" s="7">
        <v>40820</v>
      </c>
      <c r="B199" s="27">
        <v>1477.5</v>
      </c>
      <c r="C199" s="8">
        <v>565.25</v>
      </c>
      <c r="D199" s="27">
        <v>1623.95</v>
      </c>
      <c r="E199" s="8">
        <v>3.07</v>
      </c>
      <c r="F199" s="8">
        <f t="shared" si="11"/>
        <v>81.697539397290569</v>
      </c>
      <c r="G199" s="8">
        <f t="shared" si="10"/>
        <v>75.547981823041965</v>
      </c>
      <c r="H199" s="8">
        <f t="shared" si="10"/>
        <v>91.96420987060057</v>
      </c>
      <c r="I199" s="8">
        <f t="shared" si="10"/>
        <v>76.17866004962778</v>
      </c>
      <c r="J199" s="8">
        <f t="shared" si="12"/>
        <v>-2.0712510356255178E-2</v>
      </c>
      <c r="K199" s="8">
        <f t="shared" si="12"/>
        <v>-3.2934131736526949E-2</v>
      </c>
      <c r="L199" s="8">
        <f t="shared" si="12"/>
        <v>-2.0725794780259474E-2</v>
      </c>
      <c r="M199" s="8">
        <f t="shared" si="12"/>
        <v>-2.8481012658227941E-2</v>
      </c>
    </row>
    <row r="200" spans="1:13" x14ac:dyDescent="0.3">
      <c r="A200" s="7">
        <v>40821</v>
      </c>
      <c r="B200" s="27">
        <v>1493</v>
      </c>
      <c r="C200" s="8">
        <v>571.73</v>
      </c>
      <c r="D200" s="27">
        <v>1641.05</v>
      </c>
      <c r="E200" s="8">
        <v>3.08</v>
      </c>
      <c r="F200" s="8">
        <f t="shared" si="11"/>
        <v>82.554603262372126</v>
      </c>
      <c r="G200" s="8">
        <f t="shared" si="10"/>
        <v>76.414060411654646</v>
      </c>
      <c r="H200" s="8">
        <f t="shared" si="10"/>
        <v>92.932582042642352</v>
      </c>
      <c r="I200" s="8">
        <f t="shared" si="10"/>
        <v>76.426799007444174</v>
      </c>
      <c r="J200" s="8">
        <f t="shared" si="12"/>
        <v>1.0490693739424704E-2</v>
      </c>
      <c r="K200" s="8">
        <f t="shared" si="12"/>
        <v>1.1463954002653725E-2</v>
      </c>
      <c r="L200" s="8">
        <f t="shared" si="12"/>
        <v>1.0529880846085107E-2</v>
      </c>
      <c r="M200" s="8">
        <f t="shared" si="12"/>
        <v>3.2573289902280886E-3</v>
      </c>
    </row>
    <row r="201" spans="1:13" x14ac:dyDescent="0.3">
      <c r="A201" s="7">
        <v>40822</v>
      </c>
      <c r="B201" s="27">
        <v>1512.5</v>
      </c>
      <c r="C201" s="8">
        <v>604.82000000000005</v>
      </c>
      <c r="D201" s="27">
        <v>1651.43</v>
      </c>
      <c r="E201" s="8">
        <v>3.27</v>
      </c>
      <c r="F201" s="8">
        <f t="shared" si="11"/>
        <v>83.632844899087644</v>
      </c>
      <c r="G201" s="8">
        <f t="shared" si="10"/>
        <v>80.836674685912854</v>
      </c>
      <c r="H201" s="8">
        <f t="shared" si="10"/>
        <v>93.520400940057201</v>
      </c>
      <c r="I201" s="8">
        <f t="shared" si="10"/>
        <v>81.141439205955336</v>
      </c>
      <c r="J201" s="8">
        <f t="shared" si="12"/>
        <v>1.3060951105157401E-2</v>
      </c>
      <c r="K201" s="8">
        <f t="shared" si="12"/>
        <v>5.7876969898378657E-2</v>
      </c>
      <c r="L201" s="8">
        <f t="shared" si="12"/>
        <v>6.325218610036324E-3</v>
      </c>
      <c r="M201" s="8">
        <f t="shared" si="12"/>
        <v>6.1688311688311667E-2</v>
      </c>
    </row>
    <row r="202" spans="1:13" x14ac:dyDescent="0.3">
      <c r="A202" s="7">
        <v>40823</v>
      </c>
      <c r="B202" s="27">
        <v>1495</v>
      </c>
      <c r="C202" s="8">
        <v>590</v>
      </c>
      <c r="D202" s="27">
        <v>1637.85</v>
      </c>
      <c r="E202" s="8">
        <v>3.33</v>
      </c>
      <c r="F202" s="8">
        <f t="shared" si="11"/>
        <v>82.665192148189107</v>
      </c>
      <c r="G202" s="8">
        <f t="shared" si="10"/>
        <v>78.855920876770909</v>
      </c>
      <c r="H202" s="8">
        <f t="shared" si="10"/>
        <v>92.751366197581902</v>
      </c>
      <c r="I202" s="8">
        <f t="shared" si="10"/>
        <v>82.630272952853588</v>
      </c>
      <c r="J202" s="8">
        <f t="shared" si="12"/>
        <v>-1.1570247933884297E-2</v>
      </c>
      <c r="K202" s="8">
        <f t="shared" si="12"/>
        <v>-2.4503157964353112E-2</v>
      </c>
      <c r="L202" s="8">
        <f t="shared" si="12"/>
        <v>-8.2231762775292656E-3</v>
      </c>
      <c r="M202" s="8">
        <f t="shared" si="12"/>
        <v>1.8348623853211024E-2</v>
      </c>
    </row>
    <row r="203" spans="1:13" x14ac:dyDescent="0.3">
      <c r="A203" s="7">
        <v>40826</v>
      </c>
      <c r="B203" s="27">
        <v>1524</v>
      </c>
      <c r="C203" s="8">
        <v>615.75</v>
      </c>
      <c r="D203" s="27">
        <v>1676.55</v>
      </c>
      <c r="E203" s="8">
        <v>3.39</v>
      </c>
      <c r="F203" s="8">
        <f t="shared" si="11"/>
        <v>84.268730992535239</v>
      </c>
      <c r="G203" s="8">
        <f t="shared" si="10"/>
        <v>82.297514033680827</v>
      </c>
      <c r="H203" s="8">
        <f t="shared" si="10"/>
        <v>94.942945323781743</v>
      </c>
      <c r="I203" s="8">
        <f t="shared" si="10"/>
        <v>84.119106699751853</v>
      </c>
      <c r="J203" s="8">
        <f t="shared" si="12"/>
        <v>1.9397993311036789E-2</v>
      </c>
      <c r="K203" s="8">
        <f t="shared" si="12"/>
        <v>4.3644067796610168E-2</v>
      </c>
      <c r="L203" s="8">
        <f t="shared" si="12"/>
        <v>2.362853741185093E-2</v>
      </c>
      <c r="M203" s="8">
        <f t="shared" si="12"/>
        <v>1.8018018018018035E-2</v>
      </c>
    </row>
    <row r="204" spans="1:13" x14ac:dyDescent="0.3">
      <c r="A204" s="7">
        <v>40827</v>
      </c>
      <c r="B204" s="27">
        <v>1520.5</v>
      </c>
      <c r="C204" s="8">
        <v>605</v>
      </c>
      <c r="D204" s="27">
        <v>1662.4</v>
      </c>
      <c r="E204" s="8">
        <v>3.3</v>
      </c>
      <c r="F204" s="8">
        <f t="shared" si="11"/>
        <v>84.075200442355552</v>
      </c>
      <c r="G204" s="8">
        <f t="shared" si="10"/>
        <v>80.86073242448542</v>
      </c>
      <c r="H204" s="8">
        <f t="shared" si="10"/>
        <v>94.141631508905064</v>
      </c>
      <c r="I204" s="8">
        <f t="shared" si="10"/>
        <v>81.885856079404462</v>
      </c>
      <c r="J204" s="8">
        <f t="shared" si="12"/>
        <v>-2.2965879265091863E-3</v>
      </c>
      <c r="K204" s="8">
        <f t="shared" si="12"/>
        <v>-1.7458384084449857E-2</v>
      </c>
      <c r="L204" s="8">
        <f t="shared" si="12"/>
        <v>-8.439951090036004E-3</v>
      </c>
      <c r="M204" s="8">
        <f t="shared" si="12"/>
        <v>-2.6548672566371771E-2</v>
      </c>
    </row>
    <row r="205" spans="1:13" x14ac:dyDescent="0.3">
      <c r="A205" s="7">
        <v>40828</v>
      </c>
      <c r="B205" s="27">
        <v>1550</v>
      </c>
      <c r="C205" s="8">
        <v>608.28</v>
      </c>
      <c r="D205" s="27">
        <v>1676.03</v>
      </c>
      <c r="E205" s="8">
        <v>3.41</v>
      </c>
      <c r="F205" s="8">
        <f t="shared" si="11"/>
        <v>85.70638650815593</v>
      </c>
      <c r="G205" s="8">
        <f t="shared" si="10"/>
        <v>81.299117882918992</v>
      </c>
      <c r="H205" s="8">
        <f t="shared" si="10"/>
        <v>94.913497748959429</v>
      </c>
      <c r="I205" s="8">
        <f t="shared" si="10"/>
        <v>84.615384615384613</v>
      </c>
      <c r="J205" s="8">
        <f t="shared" si="12"/>
        <v>1.9401512660309109E-2</v>
      </c>
      <c r="K205" s="8">
        <f t="shared" si="12"/>
        <v>5.4214876033057404E-3</v>
      </c>
      <c r="L205" s="8">
        <f t="shared" si="12"/>
        <v>8.1989894128969443E-3</v>
      </c>
      <c r="M205" s="8">
        <f t="shared" si="12"/>
        <v>3.333333333333343E-2</v>
      </c>
    </row>
    <row r="206" spans="1:13" x14ac:dyDescent="0.3">
      <c r="A206" s="7">
        <v>40829</v>
      </c>
      <c r="B206" s="27">
        <v>1533.5</v>
      </c>
      <c r="C206" s="8">
        <v>593.20000000000005</v>
      </c>
      <c r="D206" s="27">
        <v>1668.14</v>
      </c>
      <c r="E206" s="8">
        <v>3.31</v>
      </c>
      <c r="F206" s="8">
        <f t="shared" si="11"/>
        <v>84.794028200165883</v>
      </c>
      <c r="G206" s="8">
        <f t="shared" si="10"/>
        <v>79.283614006950003</v>
      </c>
      <c r="H206" s="8">
        <f t="shared" si="10"/>
        <v>94.466687430982262</v>
      </c>
      <c r="I206" s="8">
        <f t="shared" si="10"/>
        <v>82.133995037220842</v>
      </c>
      <c r="J206" s="8">
        <f t="shared" si="12"/>
        <v>-1.064516129032258E-2</v>
      </c>
      <c r="K206" s="8">
        <f t="shared" si="12"/>
        <v>-2.4791214572236351E-2</v>
      </c>
      <c r="L206" s="8">
        <f t="shared" si="12"/>
        <v>-4.7075529674289081E-3</v>
      </c>
      <c r="M206" s="8">
        <f t="shared" si="12"/>
        <v>-2.9325513196480964E-2</v>
      </c>
    </row>
    <row r="207" spans="1:13" x14ac:dyDescent="0.3">
      <c r="A207" s="7">
        <v>40830</v>
      </c>
      <c r="B207" s="27">
        <v>1555.5</v>
      </c>
      <c r="C207" s="8">
        <v>624.5</v>
      </c>
      <c r="D207" s="27">
        <v>1680.73</v>
      </c>
      <c r="E207" s="8">
        <v>3.42</v>
      </c>
      <c r="F207" s="8">
        <f t="shared" si="11"/>
        <v>86.010505944152612</v>
      </c>
      <c r="G207" s="8">
        <f t="shared" si="10"/>
        <v>83.466987436514302</v>
      </c>
      <c r="H207" s="8">
        <f t="shared" si="10"/>
        <v>95.179658521391971</v>
      </c>
      <c r="I207" s="8">
        <f t="shared" si="10"/>
        <v>84.863523573200979</v>
      </c>
      <c r="J207" s="8">
        <f t="shared" si="12"/>
        <v>1.4346266710140202E-2</v>
      </c>
      <c r="K207" s="8">
        <f t="shared" si="12"/>
        <v>5.2764666217127366E-2</v>
      </c>
      <c r="L207" s="8">
        <f t="shared" si="12"/>
        <v>7.5473281619048262E-3</v>
      </c>
      <c r="M207" s="8">
        <f t="shared" si="12"/>
        <v>3.32326283987915E-2</v>
      </c>
    </row>
    <row r="208" spans="1:13" x14ac:dyDescent="0.3">
      <c r="A208" s="7">
        <v>40833</v>
      </c>
      <c r="B208" s="27">
        <v>1554</v>
      </c>
      <c r="C208" s="8">
        <v>617.72</v>
      </c>
      <c r="D208" s="27">
        <v>1670.85</v>
      </c>
      <c r="E208" s="8">
        <v>3.39</v>
      </c>
      <c r="F208" s="8">
        <f t="shared" si="11"/>
        <v>85.927564279789877</v>
      </c>
      <c r="G208" s="8">
        <f t="shared" si="10"/>
        <v>82.560812616947345</v>
      </c>
      <c r="H208" s="8">
        <f t="shared" si="10"/>
        <v>94.620154599767815</v>
      </c>
      <c r="I208" s="8">
        <f t="shared" si="10"/>
        <v>84.119106699751853</v>
      </c>
      <c r="J208" s="8">
        <f t="shared" si="12"/>
        <v>-9.6432015429122472E-4</v>
      </c>
      <c r="K208" s="8">
        <f t="shared" si="12"/>
        <v>-1.0856685348278579E-2</v>
      </c>
      <c r="L208" s="8">
        <f t="shared" si="12"/>
        <v>-5.8783980770261189E-3</v>
      </c>
      <c r="M208" s="8">
        <f t="shared" si="12"/>
        <v>-8.7719298245613458E-3</v>
      </c>
    </row>
    <row r="209" spans="1:13" x14ac:dyDescent="0.3">
      <c r="A209" s="7">
        <v>40834</v>
      </c>
      <c r="B209" s="27">
        <v>1533.5</v>
      </c>
      <c r="C209" s="8">
        <v>622.42999999999995</v>
      </c>
      <c r="D209" s="27">
        <v>1657.85</v>
      </c>
      <c r="E209" s="8">
        <v>3.37</v>
      </c>
      <c r="F209" s="8">
        <f t="shared" si="11"/>
        <v>84.794028200165883</v>
      </c>
      <c r="G209" s="8">
        <f t="shared" si="10"/>
        <v>83.190323442929682</v>
      </c>
      <c r="H209" s="8">
        <f t="shared" si="10"/>
        <v>93.883965229209736</v>
      </c>
      <c r="I209" s="8">
        <f t="shared" si="10"/>
        <v>83.622828784119108</v>
      </c>
      <c r="J209" s="8">
        <f t="shared" si="12"/>
        <v>-1.3191763191763193E-2</v>
      </c>
      <c r="K209" s="8">
        <f t="shared" si="12"/>
        <v>7.6248138315092966E-3</v>
      </c>
      <c r="L209" s="8">
        <f t="shared" si="12"/>
        <v>-7.7804710177454594E-3</v>
      </c>
      <c r="M209" s="8">
        <f t="shared" si="12"/>
        <v>-5.8997050147492677E-3</v>
      </c>
    </row>
    <row r="210" spans="1:13" x14ac:dyDescent="0.3">
      <c r="A210" s="7">
        <v>40835</v>
      </c>
      <c r="B210" s="27">
        <v>1516.5</v>
      </c>
      <c r="C210" s="8">
        <v>604.25</v>
      </c>
      <c r="D210" s="27">
        <v>1640.75</v>
      </c>
      <c r="E210" s="8">
        <v>3.26</v>
      </c>
      <c r="F210" s="8">
        <f t="shared" si="11"/>
        <v>83.854022670721591</v>
      </c>
      <c r="G210" s="8">
        <f t="shared" si="10"/>
        <v>80.760491847099701</v>
      </c>
      <c r="H210" s="8">
        <f t="shared" si="10"/>
        <v>92.915593057167939</v>
      </c>
      <c r="I210" s="8">
        <f t="shared" si="10"/>
        <v>80.893300248138942</v>
      </c>
      <c r="J210" s="8">
        <f t="shared" si="12"/>
        <v>-1.1085751548744702E-2</v>
      </c>
      <c r="K210" s="8">
        <f t="shared" si="12"/>
        <v>-2.9208103722506869E-2</v>
      </c>
      <c r="L210" s="8">
        <f t="shared" si="12"/>
        <v>-1.0314564043791604E-2</v>
      </c>
      <c r="M210" s="8">
        <f t="shared" si="12"/>
        <v>-3.2640949554896236E-2</v>
      </c>
    </row>
    <row r="211" spans="1:13" x14ac:dyDescent="0.3">
      <c r="A211" s="7">
        <v>40836</v>
      </c>
      <c r="B211" s="27">
        <v>1496.5</v>
      </c>
      <c r="C211" s="8">
        <v>586</v>
      </c>
      <c r="D211" s="27">
        <v>1620.8</v>
      </c>
      <c r="E211" s="8">
        <v>3.05</v>
      </c>
      <c r="F211" s="8">
        <f t="shared" si="11"/>
        <v>82.748133812551842</v>
      </c>
      <c r="G211" s="8">
        <f t="shared" si="10"/>
        <v>78.321304464047032</v>
      </c>
      <c r="H211" s="8">
        <f t="shared" si="10"/>
        <v>91.785825523119186</v>
      </c>
      <c r="I211" s="8">
        <f t="shared" si="10"/>
        <v>75.682382133995034</v>
      </c>
      <c r="J211" s="8">
        <f t="shared" si="12"/>
        <v>-1.3188262446422684E-2</v>
      </c>
      <c r="K211" s="8">
        <f t="shared" si="12"/>
        <v>-3.0202730657840297E-2</v>
      </c>
      <c r="L211" s="8">
        <f t="shared" si="12"/>
        <v>-1.2159073594392836E-2</v>
      </c>
      <c r="M211" s="8">
        <f t="shared" si="12"/>
        <v>-6.4417177914110418E-2</v>
      </c>
    </row>
    <row r="212" spans="1:13" x14ac:dyDescent="0.3">
      <c r="A212" s="7">
        <v>40837</v>
      </c>
      <c r="B212" s="27">
        <v>1511.5</v>
      </c>
      <c r="C212" s="8">
        <v>614.21</v>
      </c>
      <c r="D212" s="27">
        <v>1642.38</v>
      </c>
      <c r="E212" s="8">
        <v>3.24</v>
      </c>
      <c r="F212" s="8">
        <f t="shared" si="11"/>
        <v>83.577550456179154</v>
      </c>
      <c r="G212" s="8">
        <f t="shared" si="10"/>
        <v>82.091686714782142</v>
      </c>
      <c r="H212" s="8">
        <f t="shared" si="10"/>
        <v>93.00789987824561</v>
      </c>
      <c r="I212" s="8">
        <f t="shared" si="10"/>
        <v>80.397022332506211</v>
      </c>
      <c r="J212" s="8">
        <f t="shared" si="12"/>
        <v>1.0023387905111928E-2</v>
      </c>
      <c r="K212" s="8">
        <f t="shared" si="12"/>
        <v>4.8139931740614393E-2</v>
      </c>
      <c r="L212" s="8">
        <f t="shared" si="12"/>
        <v>1.3314412635735535E-2</v>
      </c>
      <c r="M212" s="8">
        <f t="shared" si="12"/>
        <v>6.2295081967213249E-2</v>
      </c>
    </row>
    <row r="213" spans="1:13" x14ac:dyDescent="0.3">
      <c r="A213" s="7">
        <v>40840</v>
      </c>
      <c r="B213" s="27">
        <v>1545</v>
      </c>
      <c r="C213" s="8">
        <v>638.85</v>
      </c>
      <c r="D213" s="27">
        <v>1653.48</v>
      </c>
      <c r="E213" s="8">
        <v>3.46</v>
      </c>
      <c r="F213" s="8">
        <f t="shared" si="11"/>
        <v>85.429914293613493</v>
      </c>
      <c r="G213" s="8">
        <f t="shared" si="10"/>
        <v>85.38492381716118</v>
      </c>
      <c r="H213" s="8">
        <f t="shared" si="10"/>
        <v>93.636492340799052</v>
      </c>
      <c r="I213" s="8">
        <f t="shared" si="10"/>
        <v>85.856079404466485</v>
      </c>
      <c r="J213" s="8">
        <f t="shared" si="12"/>
        <v>2.2163413827323852E-2</v>
      </c>
      <c r="K213" s="8">
        <f t="shared" si="12"/>
        <v>4.0116572507774187E-2</v>
      </c>
      <c r="L213" s="8">
        <f t="shared" si="12"/>
        <v>6.7584846381470234E-3</v>
      </c>
      <c r="M213" s="8">
        <f t="shared" si="12"/>
        <v>6.7901234567901148E-2</v>
      </c>
    </row>
    <row r="214" spans="1:13" x14ac:dyDescent="0.3">
      <c r="A214" s="7">
        <v>40841</v>
      </c>
      <c r="B214" s="27">
        <v>1565.5</v>
      </c>
      <c r="C214" s="8">
        <v>643.5</v>
      </c>
      <c r="D214" s="27">
        <v>1705.53</v>
      </c>
      <c r="E214" s="8">
        <v>3.41</v>
      </c>
      <c r="F214" s="8">
        <f t="shared" si="11"/>
        <v>86.563450373237487</v>
      </c>
      <c r="G214" s="8">
        <f t="shared" si="10"/>
        <v>86.00641539695269</v>
      </c>
      <c r="H214" s="8">
        <f t="shared" si="10"/>
        <v>96.584081320610466</v>
      </c>
      <c r="I214" s="8">
        <f t="shared" si="10"/>
        <v>84.615384615384613</v>
      </c>
      <c r="J214" s="8">
        <f t="shared" si="12"/>
        <v>1.3268608414239482E-2</v>
      </c>
      <c r="K214" s="8">
        <f t="shared" si="12"/>
        <v>7.2787039211082054E-3</v>
      </c>
      <c r="L214" s="8">
        <f t="shared" si="12"/>
        <v>3.1479062341243896E-2</v>
      </c>
      <c r="M214" s="8">
        <f t="shared" si="12"/>
        <v>-1.4450867052023071E-2</v>
      </c>
    </row>
    <row r="215" spans="1:13" x14ac:dyDescent="0.3">
      <c r="A215" s="7">
        <v>40842</v>
      </c>
      <c r="B215" s="27">
        <v>1595.5</v>
      </c>
      <c r="C215" s="8">
        <v>648.5</v>
      </c>
      <c r="D215" s="27">
        <v>1724.82</v>
      </c>
      <c r="E215" s="8">
        <v>3.48</v>
      </c>
      <c r="F215" s="8">
        <f t="shared" si="11"/>
        <v>88.222283660492124</v>
      </c>
      <c r="G215" s="8">
        <f t="shared" si="10"/>
        <v>86.674685912857512</v>
      </c>
      <c r="H215" s="8">
        <f t="shared" si="10"/>
        <v>97.676473086615516</v>
      </c>
      <c r="I215" s="8">
        <f t="shared" si="10"/>
        <v>86.352357320099244</v>
      </c>
      <c r="J215" s="8">
        <f t="shared" si="12"/>
        <v>1.916320664324497E-2</v>
      </c>
      <c r="K215" s="8">
        <f t="shared" si="12"/>
        <v>7.77000777000777E-3</v>
      </c>
      <c r="L215" s="8">
        <f t="shared" si="12"/>
        <v>1.1310267189671225E-2</v>
      </c>
      <c r="M215" s="8">
        <f t="shared" si="12"/>
        <v>2.0527859237536607E-2</v>
      </c>
    </row>
    <row r="216" spans="1:13" x14ac:dyDescent="0.3">
      <c r="A216" s="7">
        <v>40843</v>
      </c>
      <c r="B216" s="27">
        <v>1637.5</v>
      </c>
      <c r="C216" s="8">
        <v>667.73</v>
      </c>
      <c r="D216" s="27">
        <v>1744.85</v>
      </c>
      <c r="E216" s="8">
        <v>3.69</v>
      </c>
      <c r="F216" s="8">
        <f t="shared" si="11"/>
        <v>90.544650262648602</v>
      </c>
      <c r="G216" s="8">
        <f t="shared" si="10"/>
        <v>89.244854317027531</v>
      </c>
      <c r="H216" s="8">
        <f t="shared" si="10"/>
        <v>98.810771016790781</v>
      </c>
      <c r="I216" s="8">
        <f t="shared" si="10"/>
        <v>91.563275434243181</v>
      </c>
      <c r="J216" s="8">
        <f t="shared" si="12"/>
        <v>2.6324036352240676E-2</v>
      </c>
      <c r="K216" s="8">
        <f t="shared" si="12"/>
        <v>2.9653045489591391E-2</v>
      </c>
      <c r="L216" s="8">
        <f t="shared" si="12"/>
        <v>1.1612805973956686E-2</v>
      </c>
      <c r="M216" s="8">
        <f t="shared" si="12"/>
        <v>6.0344827586206885E-2</v>
      </c>
    </row>
    <row r="217" spans="1:13" x14ac:dyDescent="0.3">
      <c r="A217" s="7">
        <v>40844</v>
      </c>
      <c r="B217" s="27">
        <v>1646.5</v>
      </c>
      <c r="C217" s="8">
        <v>664.34</v>
      </c>
      <c r="D217" s="27">
        <v>1743.75</v>
      </c>
      <c r="E217" s="8">
        <v>3.71</v>
      </c>
      <c r="F217" s="8">
        <f t="shared" si="11"/>
        <v>91.042300248824986</v>
      </c>
      <c r="G217" s="8">
        <f t="shared" si="10"/>
        <v>88.791766907244053</v>
      </c>
      <c r="H217" s="8">
        <f t="shared" si="10"/>
        <v>98.748478070051263</v>
      </c>
      <c r="I217" s="8">
        <f t="shared" si="10"/>
        <v>92.059553349875927</v>
      </c>
      <c r="J217" s="8">
        <f t="shared" si="12"/>
        <v>5.4961832061068703E-3</v>
      </c>
      <c r="K217" s="8">
        <f t="shared" si="12"/>
        <v>-5.076902340766457E-3</v>
      </c>
      <c r="L217" s="8">
        <f t="shared" si="12"/>
        <v>-6.3042668424214635E-4</v>
      </c>
      <c r="M217" s="8">
        <f t="shared" si="12"/>
        <v>5.4200542005420106E-3</v>
      </c>
    </row>
    <row r="218" spans="1:13" x14ac:dyDescent="0.3">
      <c r="A218" s="7">
        <v>40847</v>
      </c>
      <c r="B218" s="27">
        <v>1599.5</v>
      </c>
      <c r="C218" s="8">
        <v>645.64</v>
      </c>
      <c r="D218" s="27">
        <v>1714.85</v>
      </c>
      <c r="E218" s="8">
        <v>3.62</v>
      </c>
      <c r="F218" s="8">
        <f t="shared" si="11"/>
        <v>88.443461432126071</v>
      </c>
      <c r="G218" s="8">
        <f t="shared" si="10"/>
        <v>86.292435177759955</v>
      </c>
      <c r="H218" s="8">
        <f t="shared" si="10"/>
        <v>97.111872469349038</v>
      </c>
      <c r="I218" s="8">
        <f t="shared" si="10"/>
        <v>89.826302729528535</v>
      </c>
      <c r="J218" s="8">
        <f t="shared" si="12"/>
        <v>-2.8545399331916185E-2</v>
      </c>
      <c r="K218" s="8">
        <f t="shared" si="12"/>
        <v>-2.8148237348345793E-2</v>
      </c>
      <c r="L218" s="8">
        <f t="shared" si="12"/>
        <v>-1.6573476702509013E-2</v>
      </c>
      <c r="M218" s="8">
        <f t="shared" si="12"/>
        <v>-2.4258760107816673E-2</v>
      </c>
    </row>
    <row r="219" spans="1:13" x14ac:dyDescent="0.3">
      <c r="A219" s="7">
        <v>40848</v>
      </c>
      <c r="B219" s="27">
        <v>1590</v>
      </c>
      <c r="C219" s="8">
        <v>634.58000000000004</v>
      </c>
      <c r="D219" s="27">
        <v>1719.9</v>
      </c>
      <c r="E219" s="8">
        <v>3.5</v>
      </c>
      <c r="F219" s="8">
        <f t="shared" si="11"/>
        <v>87.918164224495442</v>
      </c>
      <c r="G219" s="8">
        <f t="shared" si="10"/>
        <v>84.814220796578454</v>
      </c>
      <c r="H219" s="8">
        <f t="shared" si="10"/>
        <v>97.397853724835073</v>
      </c>
      <c r="I219" s="8">
        <f t="shared" si="10"/>
        <v>86.848635235732004</v>
      </c>
      <c r="J219" s="8">
        <f t="shared" si="12"/>
        <v>-5.939356048765239E-3</v>
      </c>
      <c r="K219" s="8">
        <f t="shared" si="12"/>
        <v>-1.7130289325320527E-2</v>
      </c>
      <c r="L219" s="8">
        <f t="shared" si="12"/>
        <v>2.9448639822726081E-3</v>
      </c>
      <c r="M219" s="8">
        <f t="shared" si="12"/>
        <v>-3.3149171270718258E-2</v>
      </c>
    </row>
    <row r="220" spans="1:13" x14ac:dyDescent="0.3">
      <c r="A220" s="7">
        <v>40849</v>
      </c>
      <c r="B220" s="27">
        <v>1602.5</v>
      </c>
      <c r="C220" s="8">
        <v>650.85</v>
      </c>
      <c r="D220" s="27">
        <v>1738.6</v>
      </c>
      <c r="E220" s="8">
        <v>3.57</v>
      </c>
      <c r="F220" s="8">
        <f t="shared" si="11"/>
        <v>88.609344760851542</v>
      </c>
      <c r="G220" s="8">
        <f t="shared" si="10"/>
        <v>86.988773055332786</v>
      </c>
      <c r="H220" s="8">
        <f t="shared" si="10"/>
        <v>98.45683381940708</v>
      </c>
      <c r="I220" s="8">
        <f t="shared" si="10"/>
        <v>88.585607940446636</v>
      </c>
      <c r="J220" s="8">
        <f t="shared" si="12"/>
        <v>7.8616352201257862E-3</v>
      </c>
      <c r="K220" s="8">
        <f t="shared" si="12"/>
        <v>2.5639005326357562E-2</v>
      </c>
      <c r="L220" s="8">
        <f t="shared" si="12"/>
        <v>1.0872725158439338E-2</v>
      </c>
      <c r="M220" s="8">
        <f t="shared" si="12"/>
        <v>1.9999999999999955E-2</v>
      </c>
    </row>
    <row r="221" spans="1:13" x14ac:dyDescent="0.3">
      <c r="A221" s="7">
        <v>40850</v>
      </c>
      <c r="B221" s="27">
        <v>1640.5</v>
      </c>
      <c r="C221" s="8">
        <v>656.09</v>
      </c>
      <c r="D221" s="27">
        <v>1763.82</v>
      </c>
      <c r="E221" s="8">
        <v>3.58</v>
      </c>
      <c r="F221" s="8">
        <f t="shared" si="11"/>
        <v>90.710533591374059</v>
      </c>
      <c r="G221" s="8">
        <f t="shared" si="10"/>
        <v>87.689120556001072</v>
      </c>
      <c r="H221" s="8">
        <f t="shared" si="10"/>
        <v>99.885041198289784</v>
      </c>
      <c r="I221" s="8">
        <f t="shared" si="10"/>
        <v>88.833746898263016</v>
      </c>
      <c r="J221" s="8">
        <f t="shared" si="12"/>
        <v>2.3712948517940719E-2</v>
      </c>
      <c r="K221" s="8">
        <f t="shared" si="12"/>
        <v>8.0510102174080195E-3</v>
      </c>
      <c r="L221" s="8">
        <f t="shared" si="12"/>
        <v>1.4505924306913625E-2</v>
      </c>
      <c r="M221" s="8">
        <f t="shared" si="12"/>
        <v>2.8011204481793364E-3</v>
      </c>
    </row>
    <row r="222" spans="1:13" x14ac:dyDescent="0.3">
      <c r="A222" s="7">
        <v>40851</v>
      </c>
      <c r="B222" s="27">
        <v>1633.5</v>
      </c>
      <c r="C222" s="8">
        <v>655.54</v>
      </c>
      <c r="D222" s="27">
        <v>1754.65</v>
      </c>
      <c r="E222" s="8">
        <v>3.56</v>
      </c>
      <c r="F222" s="8">
        <f t="shared" si="11"/>
        <v>90.323472491014655</v>
      </c>
      <c r="G222" s="8">
        <f t="shared" si="10"/>
        <v>87.615610799251527</v>
      </c>
      <c r="H222" s="8">
        <f t="shared" si="10"/>
        <v>99.365744542288425</v>
      </c>
      <c r="I222" s="8">
        <f t="shared" si="10"/>
        <v>88.33746898263027</v>
      </c>
      <c r="J222" s="8">
        <f t="shared" si="12"/>
        <v>-4.2669917708015852E-3</v>
      </c>
      <c r="K222" s="8">
        <f t="shared" si="12"/>
        <v>-8.3829962352736389E-4</v>
      </c>
      <c r="L222" s="8">
        <f t="shared" si="12"/>
        <v>-5.1989432028210622E-3</v>
      </c>
      <c r="M222" s="8">
        <f t="shared" si="12"/>
        <v>-5.5865921787709542E-3</v>
      </c>
    </row>
    <row r="223" spans="1:13" x14ac:dyDescent="0.3">
      <c r="A223" s="7">
        <v>40854</v>
      </c>
      <c r="B223" s="27">
        <v>1658</v>
      </c>
      <c r="C223" s="8">
        <v>661.5</v>
      </c>
      <c r="D223" s="27">
        <v>1795.1</v>
      </c>
      <c r="E223" s="8">
        <v>3.54</v>
      </c>
      <c r="F223" s="8">
        <f t="shared" si="11"/>
        <v>91.67818634227261</v>
      </c>
      <c r="G223" s="8">
        <f t="shared" si="10"/>
        <v>88.412189254210091</v>
      </c>
      <c r="H223" s="8">
        <f t="shared" si="10"/>
        <v>101.65642608375569</v>
      </c>
      <c r="I223" s="8">
        <f t="shared" si="10"/>
        <v>87.84119106699751</v>
      </c>
      <c r="J223" s="8">
        <f t="shared" si="12"/>
        <v>1.499846954392409E-2</v>
      </c>
      <c r="K223" s="8">
        <f t="shared" si="12"/>
        <v>9.0917411599597837E-3</v>
      </c>
      <c r="L223" s="8">
        <f t="shared" si="12"/>
        <v>2.3053030518906798E-2</v>
      </c>
      <c r="M223" s="8">
        <f t="shared" si="12"/>
        <v>-5.6179775280898927E-3</v>
      </c>
    </row>
    <row r="224" spans="1:13" x14ac:dyDescent="0.3">
      <c r="A224" s="7">
        <v>40855</v>
      </c>
      <c r="B224" s="27">
        <v>1661</v>
      </c>
      <c r="C224" s="8">
        <v>672</v>
      </c>
      <c r="D224" s="27">
        <v>1786.3</v>
      </c>
      <c r="E224" s="8">
        <v>3.53</v>
      </c>
      <c r="F224" s="8">
        <f t="shared" si="11"/>
        <v>91.844069670998067</v>
      </c>
      <c r="G224" s="8">
        <f t="shared" si="10"/>
        <v>89.815557337610258</v>
      </c>
      <c r="H224" s="8">
        <f t="shared" si="10"/>
        <v>101.15808250983946</v>
      </c>
      <c r="I224" s="8">
        <f t="shared" si="10"/>
        <v>87.59305210918113</v>
      </c>
      <c r="J224" s="8">
        <f t="shared" si="12"/>
        <v>1.8094089264173703E-3</v>
      </c>
      <c r="K224" s="8">
        <f t="shared" si="12"/>
        <v>1.5873015873015872E-2</v>
      </c>
      <c r="L224" s="8">
        <f t="shared" si="12"/>
        <v>-4.9022338588379224E-3</v>
      </c>
      <c r="M224" s="8">
        <f t="shared" si="12"/>
        <v>-2.8248587570622119E-3</v>
      </c>
    </row>
    <row r="225" spans="1:13" x14ac:dyDescent="0.3">
      <c r="A225" s="7">
        <v>40856</v>
      </c>
      <c r="B225" s="27">
        <v>1627.5</v>
      </c>
      <c r="C225" s="8">
        <v>646.45000000000005</v>
      </c>
      <c r="D225" s="27">
        <v>1769.95</v>
      </c>
      <c r="E225" s="8">
        <v>3.45</v>
      </c>
      <c r="F225" s="8">
        <f t="shared" si="11"/>
        <v>89.991705833563728</v>
      </c>
      <c r="G225" s="8">
        <f t="shared" si="10"/>
        <v>86.400695001336544</v>
      </c>
      <c r="H225" s="8">
        <f t="shared" si="10"/>
        <v>100.23218280148372</v>
      </c>
      <c r="I225" s="8">
        <f t="shared" si="10"/>
        <v>85.607940446650119</v>
      </c>
      <c r="J225" s="8">
        <f t="shared" si="12"/>
        <v>-2.0168573148705599E-2</v>
      </c>
      <c r="K225" s="8">
        <f t="shared" si="12"/>
        <v>-3.8020833333333268E-2</v>
      </c>
      <c r="L225" s="8">
        <f t="shared" si="12"/>
        <v>-9.1529978167160658E-3</v>
      </c>
      <c r="M225" s="8">
        <f t="shared" si="12"/>
        <v>-2.2662889518413495E-2</v>
      </c>
    </row>
    <row r="226" spans="1:13" x14ac:dyDescent="0.3">
      <c r="A226" s="7">
        <v>40857</v>
      </c>
      <c r="B226" s="27">
        <v>1621.75</v>
      </c>
      <c r="C226" s="8">
        <v>647.5</v>
      </c>
      <c r="D226" s="27">
        <v>1758.4</v>
      </c>
      <c r="E226" s="8">
        <v>3.38</v>
      </c>
      <c r="F226" s="8">
        <f t="shared" si="11"/>
        <v>89.67376278683993</v>
      </c>
      <c r="G226" s="8">
        <f t="shared" si="10"/>
        <v>86.541031809676554</v>
      </c>
      <c r="H226" s="8">
        <f t="shared" si="10"/>
        <v>99.578106860718634</v>
      </c>
      <c r="I226" s="8">
        <f t="shared" si="10"/>
        <v>83.870967741935473</v>
      </c>
      <c r="J226" s="8">
        <f t="shared" si="12"/>
        <v>-3.533026113671275E-3</v>
      </c>
      <c r="K226" s="8">
        <f t="shared" si="12"/>
        <v>1.6242555495397239E-3</v>
      </c>
      <c r="L226" s="8">
        <f t="shared" si="12"/>
        <v>-6.5256080680244945E-3</v>
      </c>
      <c r="M226" s="8">
        <f t="shared" si="12"/>
        <v>-2.028985507246385E-2</v>
      </c>
    </row>
    <row r="227" spans="1:13" x14ac:dyDescent="0.3">
      <c r="A227" s="7">
        <v>40858</v>
      </c>
      <c r="B227" s="27">
        <v>1644.25</v>
      </c>
      <c r="C227" s="8">
        <v>658.8</v>
      </c>
      <c r="D227" s="27">
        <v>1788.68</v>
      </c>
      <c r="E227" s="8">
        <v>3.46</v>
      </c>
      <c r="F227" s="8">
        <f t="shared" si="11"/>
        <v>90.91788775228089</v>
      </c>
      <c r="G227" s="8">
        <f t="shared" si="11"/>
        <v>88.051323175621476</v>
      </c>
      <c r="H227" s="8">
        <f t="shared" si="11"/>
        <v>101.29286179460317</v>
      </c>
      <c r="I227" s="8">
        <f t="shared" si="11"/>
        <v>85.856079404466485</v>
      </c>
      <c r="J227" s="8">
        <f t="shared" si="12"/>
        <v>1.3873901649452751E-2</v>
      </c>
      <c r="K227" s="8">
        <f t="shared" si="12"/>
        <v>1.7451737451737382E-2</v>
      </c>
      <c r="L227" s="8">
        <f t="shared" si="12"/>
        <v>1.7220200181983607E-2</v>
      </c>
      <c r="M227" s="8">
        <f t="shared" si="12"/>
        <v>2.3668639053254458E-2</v>
      </c>
    </row>
    <row r="228" spans="1:13" x14ac:dyDescent="0.3">
      <c r="A228" s="7">
        <v>40861</v>
      </c>
      <c r="B228" s="27">
        <v>1641.5</v>
      </c>
      <c r="C228" s="8">
        <v>664</v>
      </c>
      <c r="D228" s="27">
        <v>1780.43</v>
      </c>
      <c r="E228" s="8">
        <v>3.51</v>
      </c>
      <c r="F228" s="8">
        <f t="shared" si="11"/>
        <v>90.765828034282563</v>
      </c>
      <c r="G228" s="8">
        <f t="shared" si="11"/>
        <v>88.746324512162516</v>
      </c>
      <c r="H228" s="8">
        <f t="shared" si="11"/>
        <v>100.8256646940567</v>
      </c>
      <c r="I228" s="8">
        <f t="shared" si="11"/>
        <v>87.09677419354837</v>
      </c>
      <c r="J228" s="8">
        <f t="shared" si="12"/>
        <v>-1.6724950585373271E-3</v>
      </c>
      <c r="K228" s="8">
        <f t="shared" si="12"/>
        <v>7.8931390406800934E-3</v>
      </c>
      <c r="L228" s="8">
        <f t="shared" si="12"/>
        <v>-4.612339826016951E-3</v>
      </c>
      <c r="M228" s="8">
        <f t="shared" si="12"/>
        <v>1.4450867052023071E-2</v>
      </c>
    </row>
    <row r="229" spans="1:13" x14ac:dyDescent="0.3">
      <c r="A229" s="7">
        <v>40862</v>
      </c>
      <c r="B229" s="27">
        <v>1640</v>
      </c>
      <c r="C229" s="8">
        <v>665.5</v>
      </c>
      <c r="D229" s="27">
        <v>1780.82</v>
      </c>
      <c r="E229" s="8">
        <v>3.48</v>
      </c>
      <c r="F229" s="8">
        <f t="shared" ref="F229:I292" si="13">(B229/B$163)*100</f>
        <v>90.682886369919828</v>
      </c>
      <c r="G229" s="8">
        <f t="shared" si="13"/>
        <v>88.946805666933969</v>
      </c>
      <c r="H229" s="8">
        <f t="shared" si="13"/>
        <v>100.84775037517343</v>
      </c>
      <c r="I229" s="8">
        <f t="shared" si="13"/>
        <v>86.352357320099244</v>
      </c>
      <c r="J229" s="8">
        <f t="shared" si="12"/>
        <v>-9.1379835516296074E-4</v>
      </c>
      <c r="K229" s="8">
        <f t="shared" si="12"/>
        <v>2.2590361445783132E-3</v>
      </c>
      <c r="L229" s="8">
        <f t="shared" si="12"/>
        <v>2.190482074554308E-4</v>
      </c>
      <c r="M229" s="8">
        <f t="shared" si="12"/>
        <v>-8.5470085470084924E-3</v>
      </c>
    </row>
    <row r="230" spans="1:13" x14ac:dyDescent="0.3">
      <c r="A230" s="7">
        <v>40863</v>
      </c>
      <c r="B230" s="27">
        <v>1619.75</v>
      </c>
      <c r="C230" s="8">
        <v>649.5</v>
      </c>
      <c r="D230" s="27">
        <v>1763.38</v>
      </c>
      <c r="E230" s="8">
        <v>3.5</v>
      </c>
      <c r="F230" s="8">
        <f t="shared" si="13"/>
        <v>89.56317390102295</v>
      </c>
      <c r="G230" s="8">
        <f t="shared" si="13"/>
        <v>86.808340016038485</v>
      </c>
      <c r="H230" s="8">
        <f t="shared" si="13"/>
        <v>99.860124019593982</v>
      </c>
      <c r="I230" s="8">
        <f t="shared" si="13"/>
        <v>86.848635235732004</v>
      </c>
      <c r="J230" s="8">
        <f t="shared" si="12"/>
        <v>-1.2347560975609757E-2</v>
      </c>
      <c r="K230" s="8">
        <f t="shared" si="12"/>
        <v>-2.404207362885049E-2</v>
      </c>
      <c r="L230" s="8">
        <f t="shared" si="12"/>
        <v>-9.7932413157982429E-3</v>
      </c>
      <c r="M230" s="8">
        <f t="shared" si="12"/>
        <v>5.7471264367816143E-3</v>
      </c>
    </row>
    <row r="231" spans="1:13" x14ac:dyDescent="0.3">
      <c r="A231" s="7">
        <v>40864</v>
      </c>
      <c r="B231" s="27">
        <v>1583.25</v>
      </c>
      <c r="C231" s="8">
        <v>607.9</v>
      </c>
      <c r="D231" s="27">
        <v>1721.78</v>
      </c>
      <c r="E231" s="8">
        <v>3.41</v>
      </c>
      <c r="F231" s="8">
        <f t="shared" si="13"/>
        <v>87.544926734863154</v>
      </c>
      <c r="G231" s="8">
        <f t="shared" si="13"/>
        <v>81.248329323710237</v>
      </c>
      <c r="H231" s="8">
        <f t="shared" si="13"/>
        <v>97.504318033808076</v>
      </c>
      <c r="I231" s="8">
        <f t="shared" si="13"/>
        <v>84.615384615384613</v>
      </c>
      <c r="J231" s="8">
        <f t="shared" si="12"/>
        <v>-2.2534341719401142E-2</v>
      </c>
      <c r="K231" s="8">
        <f t="shared" si="12"/>
        <v>-6.4049268668206344E-2</v>
      </c>
      <c r="L231" s="8">
        <f t="shared" si="12"/>
        <v>-2.3591058081638746E-2</v>
      </c>
      <c r="M231" s="8">
        <f t="shared" si="12"/>
        <v>-2.5714285714285672E-2</v>
      </c>
    </row>
    <row r="232" spans="1:13" x14ac:dyDescent="0.3">
      <c r="A232" s="7">
        <v>40865</v>
      </c>
      <c r="B232" s="27">
        <v>1595</v>
      </c>
      <c r="C232" s="8">
        <v>603.5</v>
      </c>
      <c r="D232" s="27">
        <v>1723.95</v>
      </c>
      <c r="E232" s="8">
        <v>3.4</v>
      </c>
      <c r="F232" s="8">
        <f t="shared" si="13"/>
        <v>88.194636439037879</v>
      </c>
      <c r="G232" s="8">
        <f t="shared" si="13"/>
        <v>80.660251269713982</v>
      </c>
      <c r="H232" s="8">
        <f t="shared" si="13"/>
        <v>97.627205028739709</v>
      </c>
      <c r="I232" s="8">
        <f t="shared" si="13"/>
        <v>84.367245657568233</v>
      </c>
      <c r="J232" s="8">
        <f t="shared" si="12"/>
        <v>7.4214432338544131E-3</v>
      </c>
      <c r="K232" s="8">
        <f t="shared" si="12"/>
        <v>-7.238032571146533E-3</v>
      </c>
      <c r="L232" s="8">
        <f t="shared" si="12"/>
        <v>1.2603236185808134E-3</v>
      </c>
      <c r="M232" s="8">
        <f t="shared" si="12"/>
        <v>-2.9325513196481615E-3</v>
      </c>
    </row>
    <row r="233" spans="1:13" x14ac:dyDescent="0.3">
      <c r="A233" s="7">
        <v>40868</v>
      </c>
      <c r="B233" s="27">
        <v>1548.75</v>
      </c>
      <c r="C233" s="8">
        <v>590.63</v>
      </c>
      <c r="D233" s="27">
        <v>1677.32</v>
      </c>
      <c r="E233" s="8">
        <v>3.3</v>
      </c>
      <c r="F233" s="8">
        <f t="shared" si="13"/>
        <v>85.637268454520324</v>
      </c>
      <c r="G233" s="8">
        <f t="shared" si="13"/>
        <v>78.940122961774918</v>
      </c>
      <c r="H233" s="8">
        <f t="shared" si="13"/>
        <v>94.986550386499431</v>
      </c>
      <c r="I233" s="8">
        <f t="shared" si="13"/>
        <v>81.885856079404462</v>
      </c>
      <c r="J233" s="8">
        <f t="shared" si="12"/>
        <v>-2.8996865203761754E-2</v>
      </c>
      <c r="K233" s="8">
        <f t="shared" si="12"/>
        <v>-2.1325600662800339E-2</v>
      </c>
      <c r="L233" s="8">
        <f t="shared" si="12"/>
        <v>-2.7048348269961487E-2</v>
      </c>
      <c r="M233" s="8">
        <f t="shared" si="12"/>
        <v>-2.941176470588238E-2</v>
      </c>
    </row>
    <row r="234" spans="1:13" x14ac:dyDescent="0.3">
      <c r="A234" s="7">
        <v>40869</v>
      </c>
      <c r="B234" s="27">
        <v>1567</v>
      </c>
      <c r="C234" s="8">
        <v>604</v>
      </c>
      <c r="D234" s="27">
        <v>1699.82</v>
      </c>
      <c r="E234" s="8">
        <v>3.31</v>
      </c>
      <c r="F234" s="8">
        <f t="shared" si="13"/>
        <v>86.646392037600222</v>
      </c>
      <c r="G234" s="8">
        <f t="shared" si="13"/>
        <v>80.727078321304461</v>
      </c>
      <c r="H234" s="8">
        <f t="shared" si="13"/>
        <v>96.260724297080728</v>
      </c>
      <c r="I234" s="8">
        <f t="shared" si="13"/>
        <v>82.133995037220842</v>
      </c>
      <c r="J234" s="8">
        <f t="shared" si="12"/>
        <v>1.1783696529459242E-2</v>
      </c>
      <c r="K234" s="8">
        <f t="shared" si="12"/>
        <v>2.2636845402366972E-2</v>
      </c>
      <c r="L234" s="8">
        <f t="shared" si="12"/>
        <v>1.341425607516753E-2</v>
      </c>
      <c r="M234" s="8">
        <f t="shared" si="12"/>
        <v>3.0303030303031006E-3</v>
      </c>
    </row>
    <row r="235" spans="1:13" x14ac:dyDescent="0.3">
      <c r="A235" s="7">
        <v>40870</v>
      </c>
      <c r="B235" s="27">
        <v>1547.75</v>
      </c>
      <c r="C235" s="8">
        <v>586</v>
      </c>
      <c r="D235" s="27">
        <v>1692.27</v>
      </c>
      <c r="E235" s="8">
        <v>3.27</v>
      </c>
      <c r="F235" s="8">
        <f t="shared" si="13"/>
        <v>85.581974011611834</v>
      </c>
      <c r="G235" s="8">
        <f t="shared" si="13"/>
        <v>78.321304464047032</v>
      </c>
      <c r="H235" s="8">
        <f t="shared" si="13"/>
        <v>95.833168162641229</v>
      </c>
      <c r="I235" s="8">
        <f t="shared" si="13"/>
        <v>81.141439205955336</v>
      </c>
      <c r="J235" s="8">
        <f t="shared" si="12"/>
        <v>-1.2284620293554562E-2</v>
      </c>
      <c r="K235" s="8">
        <f t="shared" si="12"/>
        <v>-2.9801324503311258E-2</v>
      </c>
      <c r="L235" s="8">
        <f t="shared" si="12"/>
        <v>-4.441646762598366E-3</v>
      </c>
      <c r="M235" s="8">
        <f t="shared" si="12"/>
        <v>-1.2084592145015116E-2</v>
      </c>
    </row>
    <row r="236" spans="1:13" x14ac:dyDescent="0.3">
      <c r="A236" s="7">
        <v>40871</v>
      </c>
      <c r="B236" s="27">
        <v>1542</v>
      </c>
      <c r="C236" s="8">
        <v>578.15</v>
      </c>
      <c r="D236" s="27">
        <v>1694.32</v>
      </c>
      <c r="E236" s="8">
        <v>3.28</v>
      </c>
      <c r="F236" s="8">
        <f t="shared" si="13"/>
        <v>85.264030964888022</v>
      </c>
      <c r="G236" s="8">
        <f t="shared" si="13"/>
        <v>77.272119754076442</v>
      </c>
      <c r="H236" s="8">
        <f t="shared" si="13"/>
        <v>95.949259563383066</v>
      </c>
      <c r="I236" s="8">
        <f t="shared" si="13"/>
        <v>81.389578163771702</v>
      </c>
      <c r="J236" s="8">
        <f t="shared" si="12"/>
        <v>-3.7150702632854143E-3</v>
      </c>
      <c r="K236" s="8">
        <f t="shared" si="12"/>
        <v>-1.3395904436860107E-2</v>
      </c>
      <c r="L236" s="8">
        <f t="shared" si="12"/>
        <v>1.2113906173364501E-3</v>
      </c>
      <c r="M236" s="8">
        <f t="shared" si="12"/>
        <v>3.0581039755351032E-3</v>
      </c>
    </row>
    <row r="237" spans="1:13" x14ac:dyDescent="0.3">
      <c r="A237" s="7">
        <v>40872</v>
      </c>
      <c r="B237" s="27">
        <v>1530.5</v>
      </c>
      <c r="C237" s="8">
        <v>565.75</v>
      </c>
      <c r="D237" s="27">
        <v>1683.53</v>
      </c>
      <c r="E237" s="8">
        <v>3.27</v>
      </c>
      <c r="F237" s="8">
        <f t="shared" si="13"/>
        <v>84.628144871440426</v>
      </c>
      <c r="G237" s="8">
        <f t="shared" si="13"/>
        <v>75.614808874632445</v>
      </c>
      <c r="H237" s="8">
        <f t="shared" si="13"/>
        <v>95.338222385819861</v>
      </c>
      <c r="I237" s="8">
        <f t="shared" si="13"/>
        <v>81.141439205955336</v>
      </c>
      <c r="J237" s="8">
        <f t="shared" si="12"/>
        <v>-7.4578469520103765E-3</v>
      </c>
      <c r="K237" s="8">
        <f t="shared" si="12"/>
        <v>-2.1447721179624627E-2</v>
      </c>
      <c r="L237" s="8">
        <f t="shared" si="12"/>
        <v>-6.3683365597997808E-3</v>
      </c>
      <c r="M237" s="8">
        <f t="shared" si="12"/>
        <v>-3.0487804878048131E-3</v>
      </c>
    </row>
    <row r="238" spans="1:13" x14ac:dyDescent="0.3">
      <c r="A238" s="7">
        <v>40875</v>
      </c>
      <c r="B238" s="27">
        <v>1543.63</v>
      </c>
      <c r="C238" s="8">
        <v>576.23</v>
      </c>
      <c r="D238" s="27">
        <v>1712.35</v>
      </c>
      <c r="E238" s="8">
        <v>3.39</v>
      </c>
      <c r="F238" s="8">
        <f t="shared" si="13"/>
        <v>85.354160906828866</v>
      </c>
      <c r="G238" s="8">
        <f t="shared" si="13"/>
        <v>77.015503875968989</v>
      </c>
      <c r="H238" s="8">
        <f t="shared" si="13"/>
        <v>96.97029759039556</v>
      </c>
      <c r="I238" s="8">
        <f t="shared" si="13"/>
        <v>84.119106699751853</v>
      </c>
      <c r="J238" s="8">
        <f t="shared" si="12"/>
        <v>8.5788957856910222E-3</v>
      </c>
      <c r="K238" s="8">
        <f t="shared" si="12"/>
        <v>1.8524083075563445E-2</v>
      </c>
      <c r="L238" s="8">
        <f t="shared" si="12"/>
        <v>1.7118792061917482E-2</v>
      </c>
      <c r="M238" s="8">
        <f t="shared" si="12"/>
        <v>3.6697247706422048E-2</v>
      </c>
    </row>
    <row r="239" spans="1:13" x14ac:dyDescent="0.3">
      <c r="A239" s="7">
        <v>40876</v>
      </c>
      <c r="B239" s="27">
        <v>1536.25</v>
      </c>
      <c r="C239" s="8">
        <v>585.59</v>
      </c>
      <c r="D239" s="27">
        <v>1715.72</v>
      </c>
      <c r="E239" s="8">
        <v>3.39</v>
      </c>
      <c r="F239" s="8">
        <f t="shared" si="13"/>
        <v>84.946087918164224</v>
      </c>
      <c r="G239" s="8">
        <f t="shared" si="13"/>
        <v>78.266506281742849</v>
      </c>
      <c r="H239" s="8">
        <f t="shared" si="13"/>
        <v>97.161140527224859</v>
      </c>
      <c r="I239" s="8">
        <f t="shared" si="13"/>
        <v>84.119106699751853</v>
      </c>
      <c r="J239" s="8">
        <f t="shared" si="12"/>
        <v>-4.780938437319894E-3</v>
      </c>
      <c r="K239" s="8">
        <f t="shared" si="12"/>
        <v>1.6243513874668124E-2</v>
      </c>
      <c r="L239" s="8">
        <f t="shared" si="12"/>
        <v>1.9680555961106776E-3</v>
      </c>
      <c r="M239" s="8">
        <f t="shared" si="12"/>
        <v>0</v>
      </c>
    </row>
    <row r="240" spans="1:13" x14ac:dyDescent="0.3">
      <c r="A240" s="7">
        <v>40877</v>
      </c>
      <c r="B240" s="27">
        <v>1559</v>
      </c>
      <c r="C240" s="8">
        <v>612</v>
      </c>
      <c r="D240" s="27">
        <v>1746.38</v>
      </c>
      <c r="E240" s="8">
        <v>3.56</v>
      </c>
      <c r="F240" s="8">
        <f t="shared" si="13"/>
        <v>86.204036494332314</v>
      </c>
      <c r="G240" s="8">
        <f t="shared" si="13"/>
        <v>81.796311146752203</v>
      </c>
      <c r="H240" s="8">
        <f t="shared" si="13"/>
        <v>98.897414842710319</v>
      </c>
      <c r="I240" s="8">
        <f t="shared" si="13"/>
        <v>88.33746898263027</v>
      </c>
      <c r="J240" s="8">
        <f t="shared" si="12"/>
        <v>1.4808787632221317E-2</v>
      </c>
      <c r="K240" s="8">
        <f t="shared" si="12"/>
        <v>4.5099813862941589E-2</v>
      </c>
      <c r="L240" s="8">
        <f t="shared" si="12"/>
        <v>1.7870048725899378E-2</v>
      </c>
      <c r="M240" s="8">
        <f t="shared" si="12"/>
        <v>5.014749262536871E-2</v>
      </c>
    </row>
    <row r="241" spans="1:13" x14ac:dyDescent="0.3">
      <c r="A241" s="7">
        <v>40878</v>
      </c>
      <c r="B241" s="27">
        <v>1560.5</v>
      </c>
      <c r="C241" s="8">
        <v>631</v>
      </c>
      <c r="D241" s="27">
        <v>1744.82</v>
      </c>
      <c r="E241" s="8">
        <v>3.52</v>
      </c>
      <c r="F241" s="8">
        <f t="shared" si="13"/>
        <v>86.28697815869505</v>
      </c>
      <c r="G241" s="8">
        <f t="shared" si="13"/>
        <v>84.335739107190591</v>
      </c>
      <c r="H241" s="8">
        <f t="shared" si="13"/>
        <v>98.809072118243336</v>
      </c>
      <c r="I241" s="8">
        <f t="shared" si="13"/>
        <v>87.34491315136475</v>
      </c>
      <c r="J241" s="8">
        <f t="shared" si="12"/>
        <v>9.6215522771007055E-4</v>
      </c>
      <c r="K241" s="8">
        <f t="shared" si="12"/>
        <v>3.1045751633986929E-2</v>
      </c>
      <c r="L241" s="8">
        <f t="shared" si="12"/>
        <v>-8.9327637742082065E-4</v>
      </c>
      <c r="M241" s="8">
        <f t="shared" si="12"/>
        <v>-1.1235955056179785E-2</v>
      </c>
    </row>
    <row r="242" spans="1:13" x14ac:dyDescent="0.3">
      <c r="A242" s="7">
        <v>40879</v>
      </c>
      <c r="B242" s="27">
        <v>1548</v>
      </c>
      <c r="C242" s="8">
        <v>641.1</v>
      </c>
      <c r="D242" s="27">
        <v>1746.75</v>
      </c>
      <c r="E242" s="8">
        <v>3.57</v>
      </c>
      <c r="F242" s="8">
        <f t="shared" si="13"/>
        <v>85.595797622338949</v>
      </c>
      <c r="G242" s="8">
        <f t="shared" si="13"/>
        <v>85.685645549318352</v>
      </c>
      <c r="H242" s="8">
        <f t="shared" si="13"/>
        <v>98.918367924795419</v>
      </c>
      <c r="I242" s="8">
        <f t="shared" si="13"/>
        <v>88.585607940446636</v>
      </c>
      <c r="J242" s="8">
        <f t="shared" si="12"/>
        <v>-8.0102531239987177E-3</v>
      </c>
      <c r="K242" s="8">
        <f t="shared" si="12"/>
        <v>1.6006339144215568E-2</v>
      </c>
      <c r="L242" s="8">
        <f t="shared" si="12"/>
        <v>1.10613129147996E-3</v>
      </c>
      <c r="M242" s="8">
        <f t="shared" si="12"/>
        <v>1.4204545454545404E-2</v>
      </c>
    </row>
    <row r="243" spans="1:13" x14ac:dyDescent="0.3">
      <c r="A243" s="7">
        <v>40882</v>
      </c>
      <c r="B243" s="27">
        <v>1520.5</v>
      </c>
      <c r="C243" s="8">
        <v>633.5</v>
      </c>
      <c r="D243" s="27">
        <v>1723</v>
      </c>
      <c r="E243" s="8">
        <v>3.59</v>
      </c>
      <c r="F243" s="8">
        <f t="shared" si="13"/>
        <v>84.075200442355552</v>
      </c>
      <c r="G243" s="8">
        <f t="shared" si="13"/>
        <v>84.669874365143002</v>
      </c>
      <c r="H243" s="8">
        <f t="shared" si="13"/>
        <v>97.57340657473739</v>
      </c>
      <c r="I243" s="8">
        <f t="shared" si="13"/>
        <v>89.081885856079396</v>
      </c>
      <c r="J243" s="8">
        <f t="shared" si="12"/>
        <v>-1.776485788113695E-2</v>
      </c>
      <c r="K243" s="8">
        <f t="shared" si="12"/>
        <v>-1.1854624863515868E-2</v>
      </c>
      <c r="L243" s="8">
        <f t="shared" si="12"/>
        <v>-1.3596679547731501E-2</v>
      </c>
      <c r="M243" s="8">
        <f t="shared" si="12"/>
        <v>5.6022408963585487E-3</v>
      </c>
    </row>
    <row r="244" spans="1:13" x14ac:dyDescent="0.3">
      <c r="A244" s="7">
        <v>40883</v>
      </c>
      <c r="B244" s="27">
        <v>1524.5</v>
      </c>
      <c r="C244" s="8">
        <v>670.5</v>
      </c>
      <c r="D244" s="27">
        <v>1728.2</v>
      </c>
      <c r="E244" s="8">
        <v>3.54</v>
      </c>
      <c r="F244" s="8">
        <f t="shared" si="13"/>
        <v>84.296378213989499</v>
      </c>
      <c r="G244" s="8">
        <f t="shared" si="13"/>
        <v>89.615076182838806</v>
      </c>
      <c r="H244" s="8">
        <f t="shared" si="13"/>
        <v>97.867882322960625</v>
      </c>
      <c r="I244" s="8">
        <f t="shared" si="13"/>
        <v>87.84119106699751</v>
      </c>
      <c r="J244" s="8">
        <f t="shared" si="12"/>
        <v>2.6307135810588623E-3</v>
      </c>
      <c r="K244" s="8">
        <f t="shared" si="12"/>
        <v>5.8405682715074979E-2</v>
      </c>
      <c r="L244" s="8">
        <f t="shared" si="12"/>
        <v>3.0179918746372869E-3</v>
      </c>
      <c r="M244" s="8">
        <f t="shared" si="12"/>
        <v>-1.392757660167126E-2</v>
      </c>
    </row>
    <row r="245" spans="1:13" x14ac:dyDescent="0.3">
      <c r="A245" s="7">
        <v>40884</v>
      </c>
      <c r="B245" s="27">
        <v>1526.5</v>
      </c>
      <c r="C245" s="8">
        <v>677.65</v>
      </c>
      <c r="D245" s="27">
        <v>1741.8</v>
      </c>
      <c r="E245" s="8">
        <v>3.53</v>
      </c>
      <c r="F245" s="8">
        <f t="shared" si="13"/>
        <v>84.406967099806479</v>
      </c>
      <c r="G245" s="8">
        <f t="shared" si="13"/>
        <v>90.570703020582727</v>
      </c>
      <c r="H245" s="8">
        <f t="shared" si="13"/>
        <v>98.638049664467545</v>
      </c>
      <c r="I245" s="8">
        <f t="shared" si="13"/>
        <v>87.59305210918113</v>
      </c>
      <c r="J245" s="8">
        <f t="shared" si="12"/>
        <v>1.3119055428009183E-3</v>
      </c>
      <c r="K245" s="8">
        <f t="shared" si="12"/>
        <v>1.06636838180462E-2</v>
      </c>
      <c r="L245" s="8">
        <f t="shared" si="12"/>
        <v>7.8694595532923899E-3</v>
      </c>
      <c r="M245" s="8">
        <f t="shared" si="12"/>
        <v>-2.8248587570622119E-3</v>
      </c>
    </row>
    <row r="246" spans="1:13" x14ac:dyDescent="0.3">
      <c r="A246" s="7">
        <v>40885</v>
      </c>
      <c r="B246" s="27">
        <v>1494</v>
      </c>
      <c r="C246" s="8">
        <v>673</v>
      </c>
      <c r="D246" s="27">
        <v>1708.38</v>
      </c>
      <c r="E246" s="8">
        <v>3.49</v>
      </c>
      <c r="F246" s="8">
        <f t="shared" si="13"/>
        <v>82.609897705280616</v>
      </c>
      <c r="G246" s="8">
        <f t="shared" si="13"/>
        <v>89.949211440791217</v>
      </c>
      <c r="H246" s="8">
        <f t="shared" si="13"/>
        <v>96.745476682617451</v>
      </c>
      <c r="I246" s="8">
        <f t="shared" si="13"/>
        <v>86.600496277915624</v>
      </c>
      <c r="J246" s="8">
        <f t="shared" si="12"/>
        <v>-2.1290533901080905E-2</v>
      </c>
      <c r="K246" s="8">
        <f t="shared" si="12"/>
        <v>-6.8619493839002102E-3</v>
      </c>
      <c r="L246" s="8">
        <f t="shared" si="12"/>
        <v>-1.9187047881501808E-2</v>
      </c>
      <c r="M246" s="8">
        <f t="shared" si="12"/>
        <v>-1.1331444759206683E-2</v>
      </c>
    </row>
    <row r="247" spans="1:13" x14ac:dyDescent="0.3">
      <c r="A247" s="7">
        <v>40886</v>
      </c>
      <c r="B247" s="27">
        <v>1514.5</v>
      </c>
      <c r="C247" s="8">
        <v>684.94</v>
      </c>
      <c r="D247" s="27">
        <v>1711.6</v>
      </c>
      <c r="E247" s="8">
        <v>3.53</v>
      </c>
      <c r="F247" s="8">
        <f t="shared" si="13"/>
        <v>83.743433784904624</v>
      </c>
      <c r="G247" s="8">
        <f t="shared" si="13"/>
        <v>91.545041432771995</v>
      </c>
      <c r="H247" s="8">
        <f t="shared" si="13"/>
        <v>96.927825126709521</v>
      </c>
      <c r="I247" s="8">
        <f t="shared" si="13"/>
        <v>87.59305210918113</v>
      </c>
      <c r="J247" s="8">
        <f t="shared" si="12"/>
        <v>1.3721552878179385E-2</v>
      </c>
      <c r="K247" s="8">
        <f t="shared" si="12"/>
        <v>1.77414561664191E-2</v>
      </c>
      <c r="L247" s="8">
        <f t="shared" si="12"/>
        <v>1.884826560835294E-3</v>
      </c>
      <c r="M247" s="8">
        <f t="shared" si="12"/>
        <v>1.1461318051575813E-2</v>
      </c>
    </row>
    <row r="248" spans="1:13" x14ac:dyDescent="0.3">
      <c r="A248" s="7">
        <v>40889</v>
      </c>
      <c r="B248" s="27">
        <v>1487</v>
      </c>
      <c r="C248" s="8">
        <v>660</v>
      </c>
      <c r="D248" s="27">
        <v>1666.57</v>
      </c>
      <c r="E248" s="8">
        <v>3.44</v>
      </c>
      <c r="F248" s="8">
        <f t="shared" si="13"/>
        <v>82.222836604921199</v>
      </c>
      <c r="G248" s="8">
        <f t="shared" si="13"/>
        <v>88.211708099438653</v>
      </c>
      <c r="H248" s="8">
        <f t="shared" si="13"/>
        <v>94.377778406999468</v>
      </c>
      <c r="I248" s="8">
        <f t="shared" si="13"/>
        <v>85.359801488833739</v>
      </c>
      <c r="J248" s="8">
        <f t="shared" si="12"/>
        <v>-1.8157807857378673E-2</v>
      </c>
      <c r="K248" s="8">
        <f t="shared" si="12"/>
        <v>-3.6411948491838778E-2</v>
      </c>
      <c r="L248" s="8">
        <f t="shared" si="12"/>
        <v>-2.6308716989950909E-2</v>
      </c>
      <c r="M248" s="8">
        <f t="shared" si="12"/>
        <v>-2.5495750708215258E-2</v>
      </c>
    </row>
    <row r="249" spans="1:13" x14ac:dyDescent="0.3">
      <c r="A249" s="7">
        <v>40890</v>
      </c>
      <c r="B249" s="27">
        <v>1474.5</v>
      </c>
      <c r="C249" s="8">
        <v>644.5</v>
      </c>
      <c r="D249" s="27">
        <v>1631.57</v>
      </c>
      <c r="E249" s="8">
        <v>3.44</v>
      </c>
      <c r="F249" s="8">
        <f t="shared" si="13"/>
        <v>81.531656068565113</v>
      </c>
      <c r="G249" s="8">
        <f t="shared" si="13"/>
        <v>86.140069500133649</v>
      </c>
      <c r="H249" s="8">
        <f t="shared" si="13"/>
        <v>92.39573010165077</v>
      </c>
      <c r="I249" s="8">
        <f t="shared" si="13"/>
        <v>85.359801488833739</v>
      </c>
      <c r="J249" s="8">
        <f t="shared" si="12"/>
        <v>-8.4061869535978478E-3</v>
      </c>
      <c r="K249" s="8">
        <f t="shared" si="12"/>
        <v>-2.3484848484848483E-2</v>
      </c>
      <c r="L249" s="8">
        <f t="shared" si="12"/>
        <v>-2.1001218070648097E-2</v>
      </c>
      <c r="M249" s="8">
        <f t="shared" si="12"/>
        <v>0</v>
      </c>
    </row>
    <row r="250" spans="1:13" x14ac:dyDescent="0.3">
      <c r="A250" s="7">
        <v>40891</v>
      </c>
      <c r="B250" s="27">
        <v>1422.25</v>
      </c>
      <c r="C250" s="8">
        <v>617.20000000000005</v>
      </c>
      <c r="D250" s="27">
        <v>1574.05</v>
      </c>
      <c r="E250" s="8">
        <v>3.26</v>
      </c>
      <c r="F250" s="8">
        <f t="shared" si="13"/>
        <v>78.64252142659663</v>
      </c>
      <c r="G250" s="8">
        <f t="shared" si="13"/>
        <v>82.491312483293228</v>
      </c>
      <c r="H250" s="8">
        <f t="shared" si="13"/>
        <v>89.138375286689126</v>
      </c>
      <c r="I250" s="8">
        <f t="shared" si="13"/>
        <v>80.893300248138942</v>
      </c>
      <c r="J250" s="8">
        <f t="shared" si="12"/>
        <v>-3.5435740929128517E-2</v>
      </c>
      <c r="K250" s="8">
        <f t="shared" si="12"/>
        <v>-4.2358417377812187E-2</v>
      </c>
      <c r="L250" s="8">
        <f t="shared" si="12"/>
        <v>-3.5254386878895774E-2</v>
      </c>
      <c r="M250" s="8">
        <f t="shared" si="12"/>
        <v>-5.2325581395348882E-2</v>
      </c>
    </row>
    <row r="251" spans="1:13" x14ac:dyDescent="0.3">
      <c r="A251" s="7">
        <v>40892</v>
      </c>
      <c r="B251" s="27">
        <v>1406</v>
      </c>
      <c r="C251" s="8">
        <v>619.25</v>
      </c>
      <c r="D251" s="27">
        <v>1570.52</v>
      </c>
      <c r="E251" s="8">
        <v>3.26</v>
      </c>
      <c r="F251" s="8">
        <f t="shared" si="13"/>
        <v>77.743986729333699</v>
      </c>
      <c r="G251" s="8">
        <f t="shared" si="13"/>
        <v>82.765303394814211</v>
      </c>
      <c r="H251" s="8">
        <f t="shared" si="13"/>
        <v>88.938471557606817</v>
      </c>
      <c r="I251" s="8">
        <f t="shared" si="13"/>
        <v>80.893300248138942</v>
      </c>
      <c r="J251" s="8">
        <f t="shared" si="12"/>
        <v>-1.1425558094568465E-2</v>
      </c>
      <c r="K251" s="8">
        <f t="shared" si="12"/>
        <v>3.3214517174334972E-3</v>
      </c>
      <c r="L251" s="8">
        <f t="shared" si="12"/>
        <v>-2.242622534226977E-3</v>
      </c>
      <c r="M251" s="8">
        <f t="shared" si="12"/>
        <v>0</v>
      </c>
    </row>
    <row r="252" spans="1:13" x14ac:dyDescent="0.3">
      <c r="A252" s="7">
        <v>40893</v>
      </c>
      <c r="B252" s="27">
        <v>1420</v>
      </c>
      <c r="C252" s="8">
        <v>623.89</v>
      </c>
      <c r="D252" s="27">
        <v>1598.95</v>
      </c>
      <c r="E252" s="8">
        <v>3.32</v>
      </c>
      <c r="F252" s="8">
        <f t="shared" si="13"/>
        <v>78.518108930052534</v>
      </c>
      <c r="G252" s="8">
        <f t="shared" si="13"/>
        <v>83.385458433573902</v>
      </c>
      <c r="H252" s="8">
        <f t="shared" si="13"/>
        <v>90.548461081065781</v>
      </c>
      <c r="I252" s="8">
        <f t="shared" si="13"/>
        <v>82.382133995037208</v>
      </c>
      <c r="J252" s="8">
        <f t="shared" si="12"/>
        <v>9.9573257467994308E-3</v>
      </c>
      <c r="K252" s="8">
        <f t="shared" si="12"/>
        <v>7.4929350020185486E-3</v>
      </c>
      <c r="L252" s="8">
        <f t="shared" si="12"/>
        <v>1.8102284593637816E-2</v>
      </c>
      <c r="M252" s="8">
        <f t="shared" si="12"/>
        <v>1.8404907975460141E-2</v>
      </c>
    </row>
    <row r="253" spans="1:13" x14ac:dyDescent="0.3">
      <c r="A253" s="7">
        <v>40896</v>
      </c>
      <c r="B253" s="27">
        <v>1411</v>
      </c>
      <c r="C253" s="8">
        <v>609</v>
      </c>
      <c r="D253" s="27">
        <v>1594.27</v>
      </c>
      <c r="E253" s="8">
        <v>3.29</v>
      </c>
      <c r="F253" s="8">
        <f t="shared" si="13"/>
        <v>78.020458943876136</v>
      </c>
      <c r="G253" s="8">
        <f t="shared" si="13"/>
        <v>81.395348837209298</v>
      </c>
      <c r="H253" s="8">
        <f t="shared" si="13"/>
        <v>90.28343290766486</v>
      </c>
      <c r="I253" s="8">
        <f t="shared" si="13"/>
        <v>81.637717121588082</v>
      </c>
      <c r="J253" s="8">
        <f t="shared" si="12"/>
        <v>-6.3380281690140847E-3</v>
      </c>
      <c r="K253" s="8">
        <f t="shared" si="12"/>
        <v>-2.3866386702784122E-2</v>
      </c>
      <c r="L253" s="8">
        <f t="shared" si="12"/>
        <v>-2.9269207917696385E-3</v>
      </c>
      <c r="M253" s="8">
        <f t="shared" si="12"/>
        <v>-9.0361445783131954E-3</v>
      </c>
    </row>
    <row r="254" spans="1:13" x14ac:dyDescent="0.3">
      <c r="A254" s="7">
        <v>40897</v>
      </c>
      <c r="B254" s="27">
        <v>1432</v>
      </c>
      <c r="C254" s="8">
        <v>626.41</v>
      </c>
      <c r="D254" s="27">
        <v>1615.9</v>
      </c>
      <c r="E254" s="8">
        <v>3.35</v>
      </c>
      <c r="F254" s="8">
        <f t="shared" si="13"/>
        <v>79.181642244954389</v>
      </c>
      <c r="G254" s="8">
        <f t="shared" si="13"/>
        <v>83.722266773589936</v>
      </c>
      <c r="H254" s="8">
        <f t="shared" si="13"/>
        <v>91.508338760370364</v>
      </c>
      <c r="I254" s="8">
        <f t="shared" si="13"/>
        <v>83.126550868486348</v>
      </c>
      <c r="J254" s="8">
        <f t="shared" si="12"/>
        <v>1.4883061658398299E-2</v>
      </c>
      <c r="K254" s="8">
        <f t="shared" si="12"/>
        <v>2.8587848932676466E-2</v>
      </c>
      <c r="L254" s="8">
        <f t="shared" si="12"/>
        <v>1.3567338029317562E-2</v>
      </c>
      <c r="M254" s="8">
        <f t="shared" si="12"/>
        <v>1.8237082066869317E-2</v>
      </c>
    </row>
    <row r="255" spans="1:13" x14ac:dyDescent="0.3">
      <c r="A255" s="7">
        <v>40898</v>
      </c>
      <c r="B255" s="27">
        <v>1428.5</v>
      </c>
      <c r="C255" s="8">
        <v>633.79</v>
      </c>
      <c r="D255" s="27">
        <v>1615.23</v>
      </c>
      <c r="E255" s="8">
        <v>3.37</v>
      </c>
      <c r="F255" s="8">
        <f t="shared" si="13"/>
        <v>78.988111694774673</v>
      </c>
      <c r="G255" s="8">
        <f t="shared" si="13"/>
        <v>84.708634055065474</v>
      </c>
      <c r="H255" s="8">
        <f t="shared" si="13"/>
        <v>91.470396692810823</v>
      </c>
      <c r="I255" s="8">
        <f t="shared" si="13"/>
        <v>83.622828784119108</v>
      </c>
      <c r="J255" s="8">
        <f t="shared" si="12"/>
        <v>-2.4441340782122905E-3</v>
      </c>
      <c r="K255" s="8">
        <f t="shared" si="12"/>
        <v>1.1781421113966885E-2</v>
      </c>
      <c r="L255" s="8">
        <f t="shared" si="12"/>
        <v>-4.1462961816948616E-4</v>
      </c>
      <c r="M255" s="8">
        <f t="shared" si="12"/>
        <v>5.9701492537313485E-3</v>
      </c>
    </row>
    <row r="256" spans="1:13" x14ac:dyDescent="0.3">
      <c r="A256" s="7">
        <v>40899</v>
      </c>
      <c r="B256" s="27">
        <v>1422</v>
      </c>
      <c r="C256" s="8">
        <v>652.38</v>
      </c>
      <c r="D256" s="27">
        <v>1605.55</v>
      </c>
      <c r="E256" s="8">
        <v>3.42</v>
      </c>
      <c r="F256" s="8">
        <f t="shared" si="13"/>
        <v>78.628697815869515</v>
      </c>
      <c r="G256" s="8">
        <f t="shared" si="13"/>
        <v>87.19326383319968</v>
      </c>
      <c r="H256" s="8">
        <f t="shared" si="13"/>
        <v>90.922218761502961</v>
      </c>
      <c r="I256" s="8">
        <f t="shared" si="13"/>
        <v>84.863523573200979</v>
      </c>
      <c r="J256" s="8">
        <f t="shared" si="12"/>
        <v>-4.5502275113755691E-3</v>
      </c>
      <c r="K256" s="8">
        <f t="shared" si="12"/>
        <v>2.9331482036636793E-2</v>
      </c>
      <c r="L256" s="8">
        <f t="shared" si="12"/>
        <v>-5.9929545637463786E-3</v>
      </c>
      <c r="M256" s="8">
        <f t="shared" si="12"/>
        <v>1.4836795252225466E-2</v>
      </c>
    </row>
    <row r="257" spans="1:13" x14ac:dyDescent="0.3">
      <c r="A257" s="7">
        <v>40900</v>
      </c>
      <c r="B257" s="27">
        <v>1425.5</v>
      </c>
      <c r="C257" s="8">
        <v>660.5</v>
      </c>
      <c r="D257" s="27">
        <v>1606.35</v>
      </c>
      <c r="E257" s="8">
        <v>3.46</v>
      </c>
      <c r="F257" s="8">
        <f t="shared" si="13"/>
        <v>78.822228366049202</v>
      </c>
      <c r="G257" s="8">
        <f t="shared" si="13"/>
        <v>88.278535151029132</v>
      </c>
      <c r="H257" s="8">
        <f t="shared" si="13"/>
        <v>90.967522722768067</v>
      </c>
      <c r="I257" s="8">
        <f t="shared" si="13"/>
        <v>85.856079404466485</v>
      </c>
      <c r="J257" s="8">
        <f t="shared" si="12"/>
        <v>2.4613220815752463E-3</v>
      </c>
      <c r="K257" s="8">
        <f t="shared" si="12"/>
        <v>1.2446733498881027E-2</v>
      </c>
      <c r="L257" s="8">
        <f t="shared" si="12"/>
        <v>4.9827162031699699E-4</v>
      </c>
      <c r="M257" s="8">
        <f t="shared" si="12"/>
        <v>1.169590643274855E-2</v>
      </c>
    </row>
    <row r="258" spans="1:13" x14ac:dyDescent="0.3">
      <c r="A258" s="7">
        <v>40903</v>
      </c>
      <c r="B258" s="27">
        <v>1425.5</v>
      </c>
      <c r="C258" s="8">
        <v>661.49</v>
      </c>
      <c r="D258" s="27">
        <v>1606.95</v>
      </c>
      <c r="E258" s="8">
        <v>3.46</v>
      </c>
      <c r="F258" s="8">
        <f t="shared" si="13"/>
        <v>78.822228366049202</v>
      </c>
      <c r="G258" s="8">
        <f t="shared" si="13"/>
        <v>88.410852713178286</v>
      </c>
      <c r="H258" s="8">
        <f t="shared" si="13"/>
        <v>91.00150069371692</v>
      </c>
      <c r="I258" s="8">
        <f t="shared" si="13"/>
        <v>85.856079404466485</v>
      </c>
      <c r="J258" s="8">
        <f t="shared" si="12"/>
        <v>0</v>
      </c>
      <c r="K258" s="8">
        <f t="shared" si="12"/>
        <v>1.4988644965935037E-3</v>
      </c>
      <c r="L258" s="8">
        <f t="shared" si="12"/>
        <v>3.7351760201707998E-4</v>
      </c>
      <c r="M258" s="8">
        <f t="shared" si="12"/>
        <v>0</v>
      </c>
    </row>
    <row r="259" spans="1:13" x14ac:dyDescent="0.3">
      <c r="A259" s="7">
        <v>40904</v>
      </c>
      <c r="B259" s="27">
        <v>1428.5</v>
      </c>
      <c r="C259" s="8">
        <v>661.99</v>
      </c>
      <c r="D259" s="27">
        <v>1593.22</v>
      </c>
      <c r="E259" s="8">
        <v>3.46</v>
      </c>
      <c r="F259" s="8">
        <f t="shared" si="13"/>
        <v>78.988111694774673</v>
      </c>
      <c r="G259" s="8">
        <f t="shared" si="13"/>
        <v>88.47767976476878</v>
      </c>
      <c r="H259" s="8">
        <f t="shared" si="13"/>
        <v>90.223971458504408</v>
      </c>
      <c r="I259" s="8">
        <f t="shared" si="13"/>
        <v>85.856079404466485</v>
      </c>
      <c r="J259" s="8">
        <f t="shared" si="12"/>
        <v>2.104524728165556E-3</v>
      </c>
      <c r="K259" s="8">
        <f t="shared" si="12"/>
        <v>7.558693253110402E-4</v>
      </c>
      <c r="L259" s="8">
        <f t="shared" si="12"/>
        <v>-8.5441364074800193E-3</v>
      </c>
      <c r="M259" s="8">
        <f t="shared" si="12"/>
        <v>0</v>
      </c>
    </row>
    <row r="260" spans="1:13" x14ac:dyDescent="0.3">
      <c r="A260" s="7">
        <v>40905</v>
      </c>
      <c r="B260" s="27">
        <v>1384.75</v>
      </c>
      <c r="C260" s="8">
        <v>637.25</v>
      </c>
      <c r="D260" s="27">
        <v>1555.43</v>
      </c>
      <c r="E260" s="8">
        <v>3.38</v>
      </c>
      <c r="F260" s="8">
        <f t="shared" si="13"/>
        <v>76.568979817528344</v>
      </c>
      <c r="G260" s="8">
        <f t="shared" si="13"/>
        <v>85.17107725207164</v>
      </c>
      <c r="H260" s="8">
        <f t="shared" si="13"/>
        <v>88.083925588243631</v>
      </c>
      <c r="I260" s="8">
        <f t="shared" si="13"/>
        <v>83.870967741935473</v>
      </c>
      <c r="J260" s="8">
        <f t="shared" si="12"/>
        <v>-3.0626531326566328E-2</v>
      </c>
      <c r="K260" s="8">
        <f t="shared" si="12"/>
        <v>-3.7372165742684947E-2</v>
      </c>
      <c r="L260" s="8">
        <f t="shared" si="12"/>
        <v>-2.3719260365800056E-2</v>
      </c>
      <c r="M260" s="8">
        <f t="shared" ref="M260:M323" si="14">(E260-E259)/E259</f>
        <v>-2.3121387283237014E-2</v>
      </c>
    </row>
    <row r="261" spans="1:13" x14ac:dyDescent="0.3">
      <c r="A261" s="7">
        <v>40906</v>
      </c>
      <c r="B261" s="27">
        <v>1370.38</v>
      </c>
      <c r="C261" s="8">
        <v>631</v>
      </c>
      <c r="D261" s="27">
        <v>1545.97</v>
      </c>
      <c r="E261" s="8">
        <v>3.36</v>
      </c>
      <c r="F261" s="8">
        <f t="shared" si="13"/>
        <v>75.774398672933373</v>
      </c>
      <c r="G261" s="8">
        <f t="shared" si="13"/>
        <v>84.335739107190591</v>
      </c>
      <c r="H261" s="8">
        <f t="shared" si="13"/>
        <v>87.548206246283669</v>
      </c>
      <c r="I261" s="8">
        <f t="shared" si="13"/>
        <v>83.374689826302713</v>
      </c>
      <c r="J261" s="8">
        <f t="shared" ref="J261:M324" si="15">(B261-B260)/B260</f>
        <v>-1.037732442679176E-2</v>
      </c>
      <c r="K261" s="8">
        <f t="shared" si="15"/>
        <v>-9.8077677520596318E-3</v>
      </c>
      <c r="L261" s="8">
        <f t="shared" si="15"/>
        <v>-6.0819194692143244E-3</v>
      </c>
      <c r="M261" s="8">
        <f t="shared" si="14"/>
        <v>-5.9171597633136145E-3</v>
      </c>
    </row>
    <row r="262" spans="1:13" x14ac:dyDescent="0.3">
      <c r="A262" s="7">
        <v>40907</v>
      </c>
      <c r="B262" s="27">
        <v>1394.5</v>
      </c>
      <c r="C262" s="8">
        <v>653.5</v>
      </c>
      <c r="D262" s="27">
        <v>1563.7</v>
      </c>
      <c r="E262" s="8">
        <v>3.44</v>
      </c>
      <c r="F262" s="8">
        <f t="shared" si="13"/>
        <v>77.108100635886089</v>
      </c>
      <c r="G262" s="8">
        <f t="shared" si="13"/>
        <v>87.342956428762349</v>
      </c>
      <c r="H262" s="8">
        <f t="shared" si="13"/>
        <v>88.552255287821737</v>
      </c>
      <c r="I262" s="8">
        <f t="shared" si="13"/>
        <v>85.359801488833739</v>
      </c>
      <c r="J262" s="8">
        <f t="shared" si="15"/>
        <v>1.7600957398677657E-2</v>
      </c>
      <c r="K262" s="8">
        <f t="shared" si="15"/>
        <v>3.5657686212361331E-2</v>
      </c>
      <c r="L262" s="8">
        <f t="shared" si="15"/>
        <v>1.1468527849828922E-2</v>
      </c>
      <c r="M262" s="8">
        <f t="shared" si="14"/>
        <v>2.3809523809523832E-2</v>
      </c>
    </row>
    <row r="263" spans="1:13" x14ac:dyDescent="0.3">
      <c r="A263" s="7">
        <v>40910</v>
      </c>
      <c r="B263" s="27">
        <v>1394.5</v>
      </c>
      <c r="C263" s="8">
        <v>653.49</v>
      </c>
      <c r="D263" s="27">
        <v>1566.27</v>
      </c>
      <c r="E263" s="8">
        <v>3.44</v>
      </c>
      <c r="F263" s="8">
        <f t="shared" si="13"/>
        <v>77.108100635886089</v>
      </c>
      <c r="G263" s="8">
        <f t="shared" si="13"/>
        <v>87.341619887730545</v>
      </c>
      <c r="H263" s="8">
        <f t="shared" si="13"/>
        <v>88.697794263385916</v>
      </c>
      <c r="I263" s="8">
        <f t="shared" si="13"/>
        <v>85.359801488833739</v>
      </c>
      <c r="J263" s="8">
        <f t="shared" si="15"/>
        <v>0</v>
      </c>
      <c r="K263" s="8">
        <f t="shared" si="15"/>
        <v>-1.5302218821715234E-5</v>
      </c>
      <c r="L263" s="8">
        <f t="shared" si="15"/>
        <v>1.6435377629979767E-3</v>
      </c>
      <c r="M263" s="8">
        <f t="shared" si="14"/>
        <v>0</v>
      </c>
    </row>
    <row r="264" spans="1:13" x14ac:dyDescent="0.3">
      <c r="A264" s="7">
        <v>40911</v>
      </c>
      <c r="B264" s="27">
        <v>1426</v>
      </c>
      <c r="C264" s="8">
        <v>661.75</v>
      </c>
      <c r="D264" s="27">
        <v>1603.5</v>
      </c>
      <c r="E264" s="8">
        <v>3.53</v>
      </c>
      <c r="F264" s="8">
        <f t="shared" si="13"/>
        <v>78.849875587503462</v>
      </c>
      <c r="G264" s="8">
        <f t="shared" si="13"/>
        <v>88.445602780005345</v>
      </c>
      <c r="H264" s="8">
        <f t="shared" si="13"/>
        <v>90.80612736076111</v>
      </c>
      <c r="I264" s="8">
        <f t="shared" si="13"/>
        <v>87.59305210918113</v>
      </c>
      <c r="J264" s="8">
        <f t="shared" si="15"/>
        <v>2.2588741484403013E-2</v>
      </c>
      <c r="K264" s="8">
        <f t="shared" si="15"/>
        <v>1.2639826164134097E-2</v>
      </c>
      <c r="L264" s="8">
        <f t="shared" si="15"/>
        <v>2.3769848110479049E-2</v>
      </c>
      <c r="M264" s="8">
        <f t="shared" si="14"/>
        <v>2.6162790697674378E-2</v>
      </c>
    </row>
    <row r="265" spans="1:13" x14ac:dyDescent="0.3">
      <c r="A265" s="7">
        <v>40912</v>
      </c>
      <c r="B265" s="27">
        <v>1419.5</v>
      </c>
      <c r="C265" s="8">
        <v>649.58000000000004</v>
      </c>
      <c r="D265" s="27">
        <v>1611.6</v>
      </c>
      <c r="E265" s="8">
        <v>3.41</v>
      </c>
      <c r="F265" s="8">
        <f t="shared" si="13"/>
        <v>78.490461708598289</v>
      </c>
      <c r="G265" s="8">
        <f t="shared" si="13"/>
        <v>86.819032344292964</v>
      </c>
      <c r="H265" s="8">
        <f t="shared" si="13"/>
        <v>91.264829968570368</v>
      </c>
      <c r="I265" s="8">
        <f t="shared" si="13"/>
        <v>84.615384615384613</v>
      </c>
      <c r="J265" s="8">
        <f t="shared" si="15"/>
        <v>-4.5582047685834501E-3</v>
      </c>
      <c r="K265" s="8">
        <f t="shared" si="15"/>
        <v>-1.8390630902908892E-2</v>
      </c>
      <c r="L265" s="8">
        <f t="shared" si="15"/>
        <v>5.0514499532272588E-3</v>
      </c>
      <c r="M265" s="8">
        <f t="shared" si="14"/>
        <v>-3.3994334277620303E-2</v>
      </c>
    </row>
    <row r="266" spans="1:13" x14ac:dyDescent="0.3">
      <c r="A266" s="7">
        <v>40913</v>
      </c>
      <c r="B266" s="27">
        <v>1411</v>
      </c>
      <c r="C266" s="8">
        <v>638.24</v>
      </c>
      <c r="D266" s="27">
        <v>1622.72</v>
      </c>
      <c r="E266" s="8">
        <v>3.41</v>
      </c>
      <c r="F266" s="8">
        <f t="shared" si="13"/>
        <v>78.020458943876136</v>
      </c>
      <c r="G266" s="8">
        <f t="shared" si="13"/>
        <v>85.303394814220795</v>
      </c>
      <c r="H266" s="8">
        <f t="shared" si="13"/>
        <v>91.894555030155459</v>
      </c>
      <c r="I266" s="8">
        <f t="shared" si="13"/>
        <v>84.615384615384613</v>
      </c>
      <c r="J266" s="8">
        <f t="shared" si="15"/>
        <v>-5.9880239520958087E-3</v>
      </c>
      <c r="K266" s="8">
        <f t="shared" si="15"/>
        <v>-1.7457434034299134E-2</v>
      </c>
      <c r="L266" s="8">
        <f t="shared" si="15"/>
        <v>6.89997517994547E-3</v>
      </c>
      <c r="M266" s="8">
        <f t="shared" si="14"/>
        <v>0</v>
      </c>
    </row>
    <row r="267" spans="1:13" x14ac:dyDescent="0.3">
      <c r="A267" s="7">
        <v>40914</v>
      </c>
      <c r="B267" s="27">
        <v>1401.5</v>
      </c>
      <c r="C267" s="8">
        <v>612.75</v>
      </c>
      <c r="D267" s="27">
        <v>1617.95</v>
      </c>
      <c r="E267" s="8">
        <v>3.43</v>
      </c>
      <c r="F267" s="8">
        <f t="shared" si="13"/>
        <v>77.495161736245507</v>
      </c>
      <c r="G267" s="8">
        <f t="shared" si="13"/>
        <v>81.896551724137922</v>
      </c>
      <c r="H267" s="8">
        <f t="shared" si="13"/>
        <v>91.62443016111223</v>
      </c>
      <c r="I267" s="8">
        <f t="shared" si="13"/>
        <v>85.111662531017373</v>
      </c>
      <c r="J267" s="8">
        <f t="shared" si="15"/>
        <v>-6.7328136073706588E-3</v>
      </c>
      <c r="K267" s="8">
        <f t="shared" si="15"/>
        <v>-3.9937954374529974E-2</v>
      </c>
      <c r="L267" s="8">
        <f t="shared" si="15"/>
        <v>-2.9395089725892218E-3</v>
      </c>
      <c r="M267" s="8">
        <f t="shared" si="14"/>
        <v>5.8651026392961929E-3</v>
      </c>
    </row>
    <row r="268" spans="1:13" x14ac:dyDescent="0.3">
      <c r="A268" s="7">
        <v>40917</v>
      </c>
      <c r="B268" s="27">
        <v>1426</v>
      </c>
      <c r="C268" s="8">
        <v>615.96</v>
      </c>
      <c r="D268" s="27">
        <v>1611.57</v>
      </c>
      <c r="E268" s="8">
        <v>3.4</v>
      </c>
      <c r="F268" s="8">
        <f t="shared" si="13"/>
        <v>78.849875587503462</v>
      </c>
      <c r="G268" s="8">
        <f t="shared" si="13"/>
        <v>82.325581395348834</v>
      </c>
      <c r="H268" s="8">
        <f t="shared" si="13"/>
        <v>91.263131070022936</v>
      </c>
      <c r="I268" s="8">
        <f t="shared" si="13"/>
        <v>84.367245657568233</v>
      </c>
      <c r="J268" s="8">
        <f t="shared" si="15"/>
        <v>1.7481270067784518E-2</v>
      </c>
      <c r="K268" s="8">
        <f t="shared" si="15"/>
        <v>5.2386780905753346E-3</v>
      </c>
      <c r="L268" s="8">
        <f t="shared" si="15"/>
        <v>-3.9432615346581225E-3</v>
      </c>
      <c r="M268" s="8">
        <f t="shared" si="14"/>
        <v>-8.7463556851312668E-3</v>
      </c>
    </row>
    <row r="269" spans="1:13" x14ac:dyDescent="0.3">
      <c r="A269" s="7">
        <v>40918</v>
      </c>
      <c r="B269" s="27">
        <v>1461.75</v>
      </c>
      <c r="C269" s="8">
        <v>635</v>
      </c>
      <c r="D269" s="27">
        <v>1632.35</v>
      </c>
      <c r="E269" s="8">
        <v>3.51</v>
      </c>
      <c r="F269" s="8">
        <f t="shared" si="13"/>
        <v>80.826651921481897</v>
      </c>
      <c r="G269" s="8">
        <f t="shared" si="13"/>
        <v>84.870355519914455</v>
      </c>
      <c r="H269" s="8">
        <f t="shared" si="13"/>
        <v>92.43990146388424</v>
      </c>
      <c r="I269" s="8">
        <f t="shared" si="13"/>
        <v>87.09677419354837</v>
      </c>
      <c r="J269" s="8">
        <f t="shared" si="15"/>
        <v>2.5070126227208975E-2</v>
      </c>
      <c r="K269" s="8">
        <f t="shared" si="15"/>
        <v>3.0911098123254696E-2</v>
      </c>
      <c r="L269" s="8">
        <f t="shared" si="15"/>
        <v>1.2894258393988455E-2</v>
      </c>
      <c r="M269" s="8">
        <f t="shared" si="14"/>
        <v>3.235294117647055E-2</v>
      </c>
    </row>
    <row r="270" spans="1:13" x14ac:dyDescent="0.3">
      <c r="A270" s="7">
        <v>40919</v>
      </c>
      <c r="B270" s="27">
        <v>1496.5</v>
      </c>
      <c r="C270" s="8">
        <v>641</v>
      </c>
      <c r="D270" s="27">
        <v>1641.97</v>
      </c>
      <c r="E270" s="8">
        <v>3.52</v>
      </c>
      <c r="F270" s="8">
        <f t="shared" si="13"/>
        <v>82.748133812551842</v>
      </c>
      <c r="G270" s="8">
        <f t="shared" si="13"/>
        <v>85.672280139000264</v>
      </c>
      <c r="H270" s="8">
        <f t="shared" si="13"/>
        <v>92.984681598097239</v>
      </c>
      <c r="I270" s="8">
        <f t="shared" si="13"/>
        <v>87.34491315136475</v>
      </c>
      <c r="J270" s="8">
        <f t="shared" si="15"/>
        <v>2.3772874978621517E-2</v>
      </c>
      <c r="K270" s="8">
        <f t="shared" si="15"/>
        <v>9.4488188976377951E-3</v>
      </c>
      <c r="L270" s="8">
        <f t="shared" si="15"/>
        <v>5.8933439519711578E-3</v>
      </c>
      <c r="M270" s="8">
        <f t="shared" si="14"/>
        <v>2.8490028490029151E-3</v>
      </c>
    </row>
    <row r="271" spans="1:13" x14ac:dyDescent="0.3">
      <c r="A271" s="7">
        <v>40920</v>
      </c>
      <c r="B271" s="27">
        <v>1498.94</v>
      </c>
      <c r="C271" s="8">
        <v>636.25</v>
      </c>
      <c r="D271" s="27">
        <v>1650.25</v>
      </c>
      <c r="E271" s="8">
        <v>3.63</v>
      </c>
      <c r="F271" s="8">
        <f t="shared" si="13"/>
        <v>82.88305225324855</v>
      </c>
      <c r="G271" s="8">
        <f t="shared" si="13"/>
        <v>85.037423148890667</v>
      </c>
      <c r="H271" s="8">
        <f t="shared" si="13"/>
        <v>93.453577597191156</v>
      </c>
      <c r="I271" s="8">
        <f t="shared" si="13"/>
        <v>90.074441687344915</v>
      </c>
      <c r="J271" s="8">
        <f t="shared" si="15"/>
        <v>1.6304710992315768E-3</v>
      </c>
      <c r="K271" s="8">
        <f t="shared" si="15"/>
        <v>-7.4102964118564745E-3</v>
      </c>
      <c r="L271" s="8">
        <f t="shared" si="15"/>
        <v>5.0427230704580307E-3</v>
      </c>
      <c r="M271" s="8">
        <f t="shared" si="14"/>
        <v>3.1249999999999965E-2</v>
      </c>
    </row>
    <row r="272" spans="1:13" x14ac:dyDescent="0.3">
      <c r="A272" s="7">
        <v>40921</v>
      </c>
      <c r="B272" s="27">
        <v>1489.5</v>
      </c>
      <c r="C272" s="8">
        <v>638.25</v>
      </c>
      <c r="D272" s="27">
        <v>1639</v>
      </c>
      <c r="E272" s="8">
        <v>3.62</v>
      </c>
      <c r="F272" s="8">
        <f t="shared" si="13"/>
        <v>82.361072712192424</v>
      </c>
      <c r="G272" s="8">
        <f t="shared" si="13"/>
        <v>85.304731355252599</v>
      </c>
      <c r="H272" s="8">
        <f t="shared" si="13"/>
        <v>92.816490641900501</v>
      </c>
      <c r="I272" s="8">
        <f t="shared" si="13"/>
        <v>89.826302729528535</v>
      </c>
      <c r="J272" s="8">
        <f t="shared" si="15"/>
        <v>-6.297783767195521E-3</v>
      </c>
      <c r="K272" s="8">
        <f t="shared" si="15"/>
        <v>3.1434184675834969E-3</v>
      </c>
      <c r="L272" s="8">
        <f t="shared" si="15"/>
        <v>-6.8171489168307835E-3</v>
      </c>
      <c r="M272" s="8">
        <f t="shared" si="14"/>
        <v>-2.75482093663906E-3</v>
      </c>
    </row>
    <row r="273" spans="1:13" x14ac:dyDescent="0.3">
      <c r="A273" s="7">
        <v>40924</v>
      </c>
      <c r="B273" s="27">
        <v>1498.5</v>
      </c>
      <c r="C273" s="8">
        <v>639.85</v>
      </c>
      <c r="D273" s="27">
        <v>1643.8</v>
      </c>
      <c r="E273" s="8">
        <v>3.66</v>
      </c>
      <c r="F273" s="8">
        <f t="shared" si="13"/>
        <v>82.858722698368808</v>
      </c>
      <c r="G273" s="8">
        <f t="shared" si="13"/>
        <v>85.518577920342153</v>
      </c>
      <c r="H273" s="8">
        <f t="shared" si="13"/>
        <v>93.088314409491176</v>
      </c>
      <c r="I273" s="8">
        <f t="shared" si="13"/>
        <v>90.818858560794041</v>
      </c>
      <c r="J273" s="8">
        <f t="shared" si="15"/>
        <v>6.0422960725075529E-3</v>
      </c>
      <c r="K273" s="8">
        <f t="shared" si="15"/>
        <v>2.5068546807677601E-3</v>
      </c>
      <c r="L273" s="8">
        <f t="shared" si="15"/>
        <v>2.928615009151894E-3</v>
      </c>
      <c r="M273" s="8">
        <f t="shared" si="14"/>
        <v>1.1049723756906087E-2</v>
      </c>
    </row>
    <row r="274" spans="1:13" x14ac:dyDescent="0.3">
      <c r="A274" s="7">
        <v>40925</v>
      </c>
      <c r="B274" s="27">
        <v>1522.06</v>
      </c>
      <c r="C274" s="8">
        <v>652.25</v>
      </c>
      <c r="D274" s="27">
        <v>1652.05</v>
      </c>
      <c r="E274" s="8">
        <v>3.71</v>
      </c>
      <c r="F274" s="8">
        <f t="shared" si="13"/>
        <v>84.161459773292776</v>
      </c>
      <c r="G274" s="8">
        <f t="shared" si="13"/>
        <v>87.175888799786151</v>
      </c>
      <c r="H274" s="8">
        <f t="shared" si="13"/>
        <v>93.555511510037661</v>
      </c>
      <c r="I274" s="8">
        <f t="shared" si="13"/>
        <v>92.059553349875927</v>
      </c>
      <c r="J274" s="8">
        <f t="shared" si="15"/>
        <v>1.5722389055722354E-2</v>
      </c>
      <c r="K274" s="8">
        <f t="shared" si="15"/>
        <v>1.9379542080175005E-2</v>
      </c>
      <c r="L274" s="8">
        <f t="shared" si="15"/>
        <v>5.0188587419394085E-3</v>
      </c>
      <c r="M274" s="8">
        <f t="shared" si="14"/>
        <v>1.3661202185792301E-2</v>
      </c>
    </row>
    <row r="275" spans="1:13" x14ac:dyDescent="0.3">
      <c r="A275" s="7">
        <v>40926</v>
      </c>
      <c r="B275" s="27">
        <v>1523.25</v>
      </c>
      <c r="C275" s="8">
        <v>667.73</v>
      </c>
      <c r="D275" s="27">
        <v>1659.95</v>
      </c>
      <c r="E275" s="8">
        <v>3.73</v>
      </c>
      <c r="F275" s="8">
        <f t="shared" si="13"/>
        <v>84.227260160353893</v>
      </c>
      <c r="G275" s="8">
        <f t="shared" si="13"/>
        <v>89.244854317027531</v>
      </c>
      <c r="H275" s="8">
        <f t="shared" si="13"/>
        <v>94.002888127530653</v>
      </c>
      <c r="I275" s="8">
        <f t="shared" si="13"/>
        <v>92.555831265508687</v>
      </c>
      <c r="J275" s="8">
        <f t="shared" si="15"/>
        <v>7.8183514447528648E-4</v>
      </c>
      <c r="K275" s="8">
        <f t="shared" si="15"/>
        <v>2.3733231123035672E-2</v>
      </c>
      <c r="L275" s="8">
        <f t="shared" si="15"/>
        <v>4.7819375926879282E-3</v>
      </c>
      <c r="M275" s="8">
        <f t="shared" si="14"/>
        <v>5.3908355795148294E-3</v>
      </c>
    </row>
    <row r="276" spans="1:13" x14ac:dyDescent="0.3">
      <c r="A276" s="7">
        <v>40927</v>
      </c>
      <c r="B276" s="27">
        <v>1521.63</v>
      </c>
      <c r="C276" s="8">
        <v>675.83</v>
      </c>
      <c r="D276" s="27">
        <v>1658.35</v>
      </c>
      <c r="E276" s="8">
        <v>3.79</v>
      </c>
      <c r="F276" s="8">
        <f t="shared" si="13"/>
        <v>84.137683162842137</v>
      </c>
      <c r="G276" s="8">
        <f t="shared" si="13"/>
        <v>90.327452552793375</v>
      </c>
      <c r="H276" s="8">
        <f t="shared" si="13"/>
        <v>93.912280205000414</v>
      </c>
      <c r="I276" s="8">
        <f t="shared" si="13"/>
        <v>94.044665012406952</v>
      </c>
      <c r="J276" s="8">
        <f t="shared" si="15"/>
        <v>-1.0635155096011101E-3</v>
      </c>
      <c r="K276" s="8">
        <f t="shared" si="15"/>
        <v>1.2130651610680998E-2</v>
      </c>
      <c r="L276" s="8">
        <f t="shared" si="15"/>
        <v>-9.6388445435111687E-4</v>
      </c>
      <c r="M276" s="8">
        <f t="shared" si="14"/>
        <v>1.6085790884718513E-2</v>
      </c>
    </row>
    <row r="277" spans="1:13" x14ac:dyDescent="0.3">
      <c r="A277" s="7">
        <v>40928</v>
      </c>
      <c r="B277" s="27">
        <v>1534.31</v>
      </c>
      <c r="C277" s="8">
        <v>677.5</v>
      </c>
      <c r="D277" s="27">
        <v>1666.65</v>
      </c>
      <c r="E277" s="8">
        <v>3.72</v>
      </c>
      <c r="F277" s="8">
        <f t="shared" si="13"/>
        <v>84.838816698921761</v>
      </c>
      <c r="G277" s="8">
        <f t="shared" si="13"/>
        <v>90.550654905105574</v>
      </c>
      <c r="H277" s="8">
        <f t="shared" si="13"/>
        <v>94.38230880312598</v>
      </c>
      <c r="I277" s="8">
        <f t="shared" si="13"/>
        <v>92.307692307692307</v>
      </c>
      <c r="J277" s="8">
        <f t="shared" si="15"/>
        <v>8.3331690358364619E-3</v>
      </c>
      <c r="K277" s="8">
        <f t="shared" si="15"/>
        <v>2.4710356154653669E-3</v>
      </c>
      <c r="L277" s="8">
        <f t="shared" si="15"/>
        <v>5.0049748243737339E-3</v>
      </c>
      <c r="M277" s="8">
        <f t="shared" si="14"/>
        <v>-1.8469656992084391E-2</v>
      </c>
    </row>
    <row r="278" spans="1:13" x14ac:dyDescent="0.3">
      <c r="A278" s="7">
        <v>40931</v>
      </c>
      <c r="B278" s="27">
        <v>1561.75</v>
      </c>
      <c r="C278" s="8">
        <v>686.78</v>
      </c>
      <c r="D278" s="27">
        <v>1677.18</v>
      </c>
      <c r="E278" s="8">
        <v>3.79</v>
      </c>
      <c r="F278" s="8">
        <f t="shared" si="13"/>
        <v>86.356096212330655</v>
      </c>
      <c r="G278" s="8">
        <f t="shared" si="13"/>
        <v>91.790964982624956</v>
      </c>
      <c r="H278" s="8">
        <f t="shared" si="13"/>
        <v>94.978622193278028</v>
      </c>
      <c r="I278" s="8">
        <f t="shared" si="13"/>
        <v>94.044665012406952</v>
      </c>
      <c r="J278" s="8">
        <f t="shared" si="15"/>
        <v>1.7884260677438101E-2</v>
      </c>
      <c r="K278" s="8">
        <f t="shared" si="15"/>
        <v>1.3697416974169702E-2</v>
      </c>
      <c r="L278" s="8">
        <f t="shared" si="15"/>
        <v>6.3180631806317895E-3</v>
      </c>
      <c r="M278" s="8">
        <f t="shared" si="14"/>
        <v>1.8817204301075224E-2</v>
      </c>
    </row>
    <row r="279" spans="1:13" x14ac:dyDescent="0.3">
      <c r="A279" s="7">
        <v>40932</v>
      </c>
      <c r="B279" s="27">
        <v>1549.38</v>
      </c>
      <c r="C279" s="8">
        <v>679.75</v>
      </c>
      <c r="D279" s="27">
        <v>1665.68</v>
      </c>
      <c r="E279" s="8">
        <v>3.78</v>
      </c>
      <c r="F279" s="8">
        <f t="shared" si="13"/>
        <v>85.672103953552664</v>
      </c>
      <c r="G279" s="8">
        <f t="shared" si="13"/>
        <v>90.85137663726276</v>
      </c>
      <c r="H279" s="8">
        <f t="shared" si="13"/>
        <v>94.32737775009204</v>
      </c>
      <c r="I279" s="8">
        <f t="shared" si="13"/>
        <v>93.796526054590558</v>
      </c>
      <c r="J279" s="8">
        <f t="shared" si="15"/>
        <v>-7.9206018889066056E-3</v>
      </c>
      <c r="K279" s="8">
        <f t="shared" si="15"/>
        <v>-1.0236174611957211E-2</v>
      </c>
      <c r="L279" s="8">
        <f t="shared" si="15"/>
        <v>-6.8567476359126626E-3</v>
      </c>
      <c r="M279" s="8">
        <f t="shared" si="14"/>
        <v>-2.6385224274406943E-3</v>
      </c>
    </row>
    <row r="280" spans="1:13" x14ac:dyDescent="0.3">
      <c r="A280" s="7">
        <v>40933</v>
      </c>
      <c r="B280" s="27">
        <v>1581.75</v>
      </c>
      <c r="C280" s="8">
        <v>693.25</v>
      </c>
      <c r="D280" s="27">
        <v>1710.57</v>
      </c>
      <c r="E280" s="8">
        <v>3.8</v>
      </c>
      <c r="F280" s="8">
        <f t="shared" si="13"/>
        <v>87.461985070500418</v>
      </c>
      <c r="G280" s="8">
        <f t="shared" si="13"/>
        <v>92.655707030205832</v>
      </c>
      <c r="H280" s="8">
        <f t="shared" si="13"/>
        <v>96.869496276580676</v>
      </c>
      <c r="I280" s="8">
        <f t="shared" si="13"/>
        <v>94.292803970223318</v>
      </c>
      <c r="J280" s="8">
        <f t="shared" si="15"/>
        <v>2.0892227858885417E-2</v>
      </c>
      <c r="K280" s="8">
        <f t="shared" si="15"/>
        <v>1.9860242736300111E-2</v>
      </c>
      <c r="L280" s="8">
        <f t="shared" si="15"/>
        <v>2.6949954372988732E-2</v>
      </c>
      <c r="M280" s="8">
        <f t="shared" si="14"/>
        <v>5.2910052910052959E-3</v>
      </c>
    </row>
    <row r="281" spans="1:13" x14ac:dyDescent="0.3">
      <c r="A281" s="7">
        <v>40934</v>
      </c>
      <c r="B281" s="27">
        <v>1609.19</v>
      </c>
      <c r="C281" s="8">
        <v>691.25</v>
      </c>
      <c r="D281" s="27">
        <v>1720.65</v>
      </c>
      <c r="E281" s="8">
        <v>3.89</v>
      </c>
      <c r="F281" s="8">
        <f t="shared" si="13"/>
        <v>88.979264583909327</v>
      </c>
      <c r="G281" s="8">
        <f t="shared" si="13"/>
        <v>92.388398823843886</v>
      </c>
      <c r="H281" s="8">
        <f t="shared" si="13"/>
        <v>97.440326188521126</v>
      </c>
      <c r="I281" s="8">
        <f t="shared" si="13"/>
        <v>96.526054590570723</v>
      </c>
      <c r="J281" s="8">
        <f t="shared" si="15"/>
        <v>1.7347874189979486E-2</v>
      </c>
      <c r="K281" s="8">
        <f t="shared" si="15"/>
        <v>-2.8849621348719799E-3</v>
      </c>
      <c r="L281" s="8">
        <f t="shared" si="15"/>
        <v>5.8927725845771611E-3</v>
      </c>
      <c r="M281" s="8">
        <f t="shared" si="14"/>
        <v>2.368421052631587E-2</v>
      </c>
    </row>
    <row r="282" spans="1:13" x14ac:dyDescent="0.3">
      <c r="A282" s="7">
        <v>40935</v>
      </c>
      <c r="B282" s="27">
        <v>1621.5</v>
      </c>
      <c r="C282" s="8">
        <v>690</v>
      </c>
      <c r="D282" s="27">
        <v>1739.07</v>
      </c>
      <c r="E282" s="8">
        <v>3.86</v>
      </c>
      <c r="F282" s="8">
        <f t="shared" si="13"/>
        <v>89.6599391761128</v>
      </c>
      <c r="G282" s="8">
        <f t="shared" si="13"/>
        <v>92.221331194867673</v>
      </c>
      <c r="H282" s="8">
        <f t="shared" si="13"/>
        <v>98.483449896650342</v>
      </c>
      <c r="I282" s="8">
        <f t="shared" si="13"/>
        <v>95.781637717121583</v>
      </c>
      <c r="J282" s="8">
        <f t="shared" si="15"/>
        <v>7.6498113957953664E-3</v>
      </c>
      <c r="K282" s="8">
        <f t="shared" si="15"/>
        <v>-1.8083182640144665E-3</v>
      </c>
      <c r="L282" s="8">
        <f t="shared" si="15"/>
        <v>1.0705256734373548E-2</v>
      </c>
      <c r="M282" s="8">
        <f t="shared" si="14"/>
        <v>-7.712082262210861E-3</v>
      </c>
    </row>
    <row r="283" spans="1:13" x14ac:dyDescent="0.3">
      <c r="A283" s="7">
        <v>40938</v>
      </c>
      <c r="B283" s="27">
        <v>1612.5</v>
      </c>
      <c r="C283" s="8">
        <v>688.5</v>
      </c>
      <c r="D283" s="27">
        <v>1730.07</v>
      </c>
      <c r="E283" s="8">
        <v>3.82</v>
      </c>
      <c r="F283" s="8">
        <f t="shared" si="13"/>
        <v>89.162289189936416</v>
      </c>
      <c r="G283" s="8">
        <f t="shared" si="13"/>
        <v>92.020850040096221</v>
      </c>
      <c r="H283" s="8">
        <f t="shared" si="13"/>
        <v>97.973780332417817</v>
      </c>
      <c r="I283" s="8">
        <f t="shared" si="13"/>
        <v>94.789081885856078</v>
      </c>
      <c r="J283" s="8">
        <f t="shared" si="15"/>
        <v>-5.5504162812210914E-3</v>
      </c>
      <c r="K283" s="8">
        <f t="shared" si="15"/>
        <v>-2.1739130434782609E-3</v>
      </c>
      <c r="L283" s="8">
        <f t="shared" si="15"/>
        <v>-5.1751798374993531E-3</v>
      </c>
      <c r="M283" s="8">
        <f t="shared" si="14"/>
        <v>-1.0362694300518144E-2</v>
      </c>
    </row>
    <row r="284" spans="1:13" x14ac:dyDescent="0.3">
      <c r="A284" s="7">
        <v>40939</v>
      </c>
      <c r="B284" s="27">
        <v>1587.13</v>
      </c>
      <c r="C284" s="8">
        <v>684.3</v>
      </c>
      <c r="D284" s="27">
        <v>1737.6</v>
      </c>
      <c r="E284" s="8">
        <v>3.76</v>
      </c>
      <c r="F284" s="8">
        <f t="shared" si="13"/>
        <v>87.75946917334808</v>
      </c>
      <c r="G284" s="8">
        <f t="shared" si="13"/>
        <v>91.459502806736154</v>
      </c>
      <c r="H284" s="8">
        <f t="shared" si="13"/>
        <v>98.400203867825695</v>
      </c>
      <c r="I284" s="8">
        <f t="shared" si="13"/>
        <v>93.300248138957812</v>
      </c>
      <c r="J284" s="8">
        <f t="shared" si="15"/>
        <v>-1.5733333333333266E-2</v>
      </c>
      <c r="K284" s="8">
        <f t="shared" si="15"/>
        <v>-6.1002178649238129E-3</v>
      </c>
      <c r="L284" s="8">
        <f t="shared" si="15"/>
        <v>4.3524250463853904E-3</v>
      </c>
      <c r="M284" s="8">
        <f t="shared" si="14"/>
        <v>-1.5706806282722526E-2</v>
      </c>
    </row>
    <row r="285" spans="1:13" x14ac:dyDescent="0.3">
      <c r="A285" s="7">
        <v>40940</v>
      </c>
      <c r="B285" s="27">
        <v>1618</v>
      </c>
      <c r="C285" s="8">
        <v>697.55</v>
      </c>
      <c r="D285" s="27">
        <v>1743.4</v>
      </c>
      <c r="E285" s="8">
        <v>3.82</v>
      </c>
      <c r="F285" s="8">
        <f t="shared" si="13"/>
        <v>89.466408625933099</v>
      </c>
      <c r="G285" s="8">
        <f t="shared" si="13"/>
        <v>93.230419673883986</v>
      </c>
      <c r="H285" s="8">
        <f t="shared" si="13"/>
        <v>98.72865758699777</v>
      </c>
      <c r="I285" s="8">
        <f t="shared" si="13"/>
        <v>94.789081885856078</v>
      </c>
      <c r="J285" s="8">
        <f t="shared" si="15"/>
        <v>1.9450202566897411E-2</v>
      </c>
      <c r="K285" s="8">
        <f t="shared" si="15"/>
        <v>1.9362852550051147E-2</v>
      </c>
      <c r="L285" s="8">
        <f t="shared" si="15"/>
        <v>3.3379373848988155E-3</v>
      </c>
      <c r="M285" s="8">
        <f t="shared" si="14"/>
        <v>1.5957446808510654E-2</v>
      </c>
    </row>
    <row r="286" spans="1:13" x14ac:dyDescent="0.3">
      <c r="A286" s="7">
        <v>40941</v>
      </c>
      <c r="B286" s="27">
        <v>1630.5</v>
      </c>
      <c r="C286" s="8">
        <v>707.5</v>
      </c>
      <c r="D286" s="27">
        <v>1759.48</v>
      </c>
      <c r="E286" s="8">
        <v>3.77</v>
      </c>
      <c r="F286" s="8">
        <f t="shared" si="13"/>
        <v>90.157589162289185</v>
      </c>
      <c r="G286" s="8">
        <f t="shared" si="13"/>
        <v>94.560278000534609</v>
      </c>
      <c r="H286" s="8">
        <f t="shared" si="13"/>
        <v>99.639267208426546</v>
      </c>
      <c r="I286" s="8">
        <f t="shared" si="13"/>
        <v>93.548387096774192</v>
      </c>
      <c r="J286" s="8">
        <f t="shared" si="15"/>
        <v>7.7255871446229914E-3</v>
      </c>
      <c r="K286" s="8">
        <f t="shared" si="15"/>
        <v>1.4264210450863804E-2</v>
      </c>
      <c r="L286" s="8">
        <f t="shared" si="15"/>
        <v>9.2233566594011277E-3</v>
      </c>
      <c r="M286" s="8">
        <f t="shared" si="14"/>
        <v>-1.3089005235602049E-2</v>
      </c>
    </row>
    <row r="287" spans="1:13" x14ac:dyDescent="0.3">
      <c r="A287" s="7">
        <v>40942</v>
      </c>
      <c r="B287" s="27">
        <v>1623.75</v>
      </c>
      <c r="C287" s="8">
        <v>707.25</v>
      </c>
      <c r="D287" s="27">
        <v>1726.25</v>
      </c>
      <c r="E287" s="8">
        <v>3.87</v>
      </c>
      <c r="F287" s="8">
        <f t="shared" si="13"/>
        <v>89.784351672656896</v>
      </c>
      <c r="G287" s="8">
        <f t="shared" si="13"/>
        <v>94.526864474739369</v>
      </c>
      <c r="H287" s="8">
        <f t="shared" si="13"/>
        <v>97.757453917376907</v>
      </c>
      <c r="I287" s="8">
        <f t="shared" si="13"/>
        <v>96.029776674937963</v>
      </c>
      <c r="J287" s="8">
        <f t="shared" si="15"/>
        <v>-4.1398344066237349E-3</v>
      </c>
      <c r="K287" s="8">
        <f t="shared" si="15"/>
        <v>-3.5335689045936394E-4</v>
      </c>
      <c r="L287" s="8">
        <f t="shared" si="15"/>
        <v>-1.8886261850092081E-2</v>
      </c>
      <c r="M287" s="8">
        <f t="shared" si="14"/>
        <v>2.6525198938992064E-2</v>
      </c>
    </row>
    <row r="288" spans="1:13" x14ac:dyDescent="0.3">
      <c r="A288" s="7">
        <v>40945</v>
      </c>
      <c r="B288" s="27">
        <v>1626.13</v>
      </c>
      <c r="C288" s="8">
        <v>702.85</v>
      </c>
      <c r="D288" s="27">
        <v>1720.35</v>
      </c>
      <c r="E288" s="8">
        <v>3.84</v>
      </c>
      <c r="F288" s="8">
        <f t="shared" si="13"/>
        <v>89.915952446779102</v>
      </c>
      <c r="G288" s="8">
        <f t="shared" si="13"/>
        <v>93.938786420743114</v>
      </c>
      <c r="H288" s="8">
        <f t="shared" si="13"/>
        <v>97.423337203046685</v>
      </c>
      <c r="I288" s="8">
        <f t="shared" si="13"/>
        <v>95.285359801488823</v>
      </c>
      <c r="J288" s="8">
        <f t="shared" si="15"/>
        <v>1.4657428791378655E-3</v>
      </c>
      <c r="K288" s="8">
        <f t="shared" si="15"/>
        <v>-6.2212796041003571E-3</v>
      </c>
      <c r="L288" s="8">
        <f t="shared" si="15"/>
        <v>-3.4178131788559544E-3</v>
      </c>
      <c r="M288" s="8">
        <f t="shared" si="14"/>
        <v>-7.7519379844961881E-3</v>
      </c>
    </row>
    <row r="289" spans="1:13" x14ac:dyDescent="0.3">
      <c r="A289" s="7">
        <v>40946</v>
      </c>
      <c r="B289" s="27">
        <v>1650.5</v>
      </c>
      <c r="C289" s="8">
        <v>709.75</v>
      </c>
      <c r="D289" s="27">
        <v>1745.48</v>
      </c>
      <c r="E289" s="8">
        <v>3.84</v>
      </c>
      <c r="F289" s="8">
        <f t="shared" si="13"/>
        <v>91.263478020458948</v>
      </c>
      <c r="G289" s="8">
        <f t="shared" si="13"/>
        <v>94.860999732691781</v>
      </c>
      <c r="H289" s="8">
        <f t="shared" si="13"/>
        <v>98.846447886287052</v>
      </c>
      <c r="I289" s="8">
        <f t="shared" si="13"/>
        <v>95.285359801488823</v>
      </c>
      <c r="J289" s="8">
        <f t="shared" si="15"/>
        <v>1.4986501694206423E-2</v>
      </c>
      <c r="K289" s="8">
        <f t="shared" si="15"/>
        <v>9.8171729387493446E-3</v>
      </c>
      <c r="L289" s="8">
        <f t="shared" si="15"/>
        <v>1.4607492661377109E-2</v>
      </c>
      <c r="M289" s="8">
        <f t="shared" si="14"/>
        <v>0</v>
      </c>
    </row>
    <row r="290" spans="1:13" x14ac:dyDescent="0.3">
      <c r="A290" s="7">
        <v>40947</v>
      </c>
      <c r="B290" s="27">
        <v>1664.5</v>
      </c>
      <c r="C290" s="8">
        <v>714.63</v>
      </c>
      <c r="D290" s="27">
        <v>1733.2</v>
      </c>
      <c r="E290" s="8">
        <v>3.88</v>
      </c>
      <c r="F290" s="8">
        <f t="shared" si="13"/>
        <v>92.037600221177769</v>
      </c>
      <c r="G290" s="8">
        <f t="shared" si="13"/>
        <v>95.513231756214907</v>
      </c>
      <c r="H290" s="8">
        <f t="shared" si="13"/>
        <v>98.15103208086758</v>
      </c>
      <c r="I290" s="8">
        <f t="shared" si="13"/>
        <v>96.277915632754329</v>
      </c>
      <c r="J290" s="8">
        <f t="shared" si="15"/>
        <v>8.4822780975461979E-3</v>
      </c>
      <c r="K290" s="8">
        <f t="shared" si="15"/>
        <v>6.8756604438182396E-3</v>
      </c>
      <c r="L290" s="8">
        <f t="shared" si="15"/>
        <v>-7.0353140683364875E-3</v>
      </c>
      <c r="M290" s="8">
        <f t="shared" si="14"/>
        <v>1.0416666666666676E-2</v>
      </c>
    </row>
    <row r="291" spans="1:13" x14ac:dyDescent="0.3">
      <c r="A291" s="7">
        <v>40948</v>
      </c>
      <c r="B291" s="27">
        <v>1656</v>
      </c>
      <c r="C291" s="8">
        <v>711.25</v>
      </c>
      <c r="D291" s="27">
        <v>1729.4</v>
      </c>
      <c r="E291" s="8">
        <v>3.96</v>
      </c>
      <c r="F291" s="8">
        <f t="shared" si="13"/>
        <v>91.56759745645563</v>
      </c>
      <c r="G291" s="8">
        <f t="shared" si="13"/>
        <v>95.061480887463233</v>
      </c>
      <c r="H291" s="8">
        <f t="shared" si="13"/>
        <v>97.935838264858305</v>
      </c>
      <c r="I291" s="8">
        <f t="shared" si="13"/>
        <v>98.263027295285355</v>
      </c>
      <c r="J291" s="8">
        <f t="shared" si="15"/>
        <v>-5.1066386302192849E-3</v>
      </c>
      <c r="K291" s="8">
        <f t="shared" si="15"/>
        <v>-4.7297202748275268E-3</v>
      </c>
      <c r="L291" s="8">
        <f t="shared" si="15"/>
        <v>-2.1924763443341533E-3</v>
      </c>
      <c r="M291" s="8">
        <f t="shared" si="14"/>
        <v>2.0618556701030948E-2</v>
      </c>
    </row>
    <row r="292" spans="1:13" x14ac:dyDescent="0.3">
      <c r="A292" s="7">
        <v>40949</v>
      </c>
      <c r="B292" s="27">
        <v>1658.25</v>
      </c>
      <c r="C292" s="8">
        <v>703.25</v>
      </c>
      <c r="D292" s="27">
        <v>1722</v>
      </c>
      <c r="E292" s="8">
        <v>3.84</v>
      </c>
      <c r="F292" s="8">
        <f t="shared" si="13"/>
        <v>91.692009952999726</v>
      </c>
      <c r="G292" s="8">
        <f t="shared" si="13"/>
        <v>93.992248062015491</v>
      </c>
      <c r="H292" s="8">
        <f t="shared" si="13"/>
        <v>97.516776623155991</v>
      </c>
      <c r="I292" s="8">
        <f t="shared" ref="I292:I355" si="16">(E292/E$163)*100</f>
        <v>95.285359801488823</v>
      </c>
      <c r="J292" s="8">
        <f t="shared" si="15"/>
        <v>1.358695652173913E-3</v>
      </c>
      <c r="K292" s="8">
        <f t="shared" si="15"/>
        <v>-1.124780316344464E-2</v>
      </c>
      <c r="L292" s="8">
        <f t="shared" si="15"/>
        <v>-4.2789406730658558E-3</v>
      </c>
      <c r="M292" s="8">
        <f t="shared" si="14"/>
        <v>-3.0303030303030332E-2</v>
      </c>
    </row>
    <row r="293" spans="1:13" x14ac:dyDescent="0.3">
      <c r="A293" s="7">
        <v>40952</v>
      </c>
      <c r="B293" s="27">
        <v>1651.94</v>
      </c>
      <c r="C293" s="8">
        <v>699.13</v>
      </c>
      <c r="D293" s="27">
        <v>1722.27</v>
      </c>
      <c r="E293" s="8">
        <v>3.81</v>
      </c>
      <c r="F293" s="8">
        <f t="shared" ref="F293:I356" si="17">(B293/B$163)*100</f>
        <v>91.343102018247166</v>
      </c>
      <c r="G293" s="8">
        <f t="shared" si="17"/>
        <v>93.441593156909903</v>
      </c>
      <c r="H293" s="8">
        <f t="shared" si="17"/>
        <v>97.532066710082972</v>
      </c>
      <c r="I293" s="8">
        <f t="shared" si="16"/>
        <v>94.540942928039698</v>
      </c>
      <c r="J293" s="8">
        <f t="shared" si="15"/>
        <v>-3.8052163425297426E-3</v>
      </c>
      <c r="K293" s="8">
        <f t="shared" si="15"/>
        <v>-5.8585140419481043E-3</v>
      </c>
      <c r="L293" s="8">
        <f t="shared" si="15"/>
        <v>1.5679442508709744E-4</v>
      </c>
      <c r="M293" s="8">
        <f t="shared" si="14"/>
        <v>-7.8124999999999497E-3</v>
      </c>
    </row>
    <row r="294" spans="1:13" x14ac:dyDescent="0.3">
      <c r="A294" s="7">
        <v>40953</v>
      </c>
      <c r="B294" s="27">
        <v>1631.13</v>
      </c>
      <c r="C294" s="8">
        <v>686.58</v>
      </c>
      <c r="D294" s="27">
        <v>1720.18</v>
      </c>
      <c r="E294" s="8">
        <v>3.81</v>
      </c>
      <c r="F294" s="8">
        <f t="shared" si="17"/>
        <v>90.192424661321553</v>
      </c>
      <c r="G294" s="8">
        <f t="shared" si="17"/>
        <v>91.764234161988782</v>
      </c>
      <c r="H294" s="8">
        <f t="shared" si="17"/>
        <v>97.413710111277865</v>
      </c>
      <c r="I294" s="8">
        <f t="shared" si="16"/>
        <v>94.540942928039698</v>
      </c>
      <c r="J294" s="8">
        <f t="shared" si="15"/>
        <v>-1.2597309829654797E-2</v>
      </c>
      <c r="K294" s="8">
        <f t="shared" si="15"/>
        <v>-1.7950881810249817E-2</v>
      </c>
      <c r="L294" s="8">
        <f t="shared" si="15"/>
        <v>-1.2135147218496044E-3</v>
      </c>
      <c r="M294" s="8">
        <f t="shared" si="14"/>
        <v>0</v>
      </c>
    </row>
    <row r="295" spans="1:13" x14ac:dyDescent="0.3">
      <c r="A295" s="7">
        <v>40954</v>
      </c>
      <c r="B295" s="27">
        <v>1634.31</v>
      </c>
      <c r="C295" s="8">
        <v>683.13</v>
      </c>
      <c r="D295" s="27">
        <v>1728.15</v>
      </c>
      <c r="E295" s="8">
        <v>3.79</v>
      </c>
      <c r="F295" s="8">
        <f t="shared" si="17"/>
        <v>90.368260989770519</v>
      </c>
      <c r="G295" s="8">
        <f t="shared" si="17"/>
        <v>91.30312750601442</v>
      </c>
      <c r="H295" s="8">
        <f t="shared" si="17"/>
        <v>97.865050825381545</v>
      </c>
      <c r="I295" s="8">
        <f t="shared" si="16"/>
        <v>94.044665012406952</v>
      </c>
      <c r="J295" s="8">
        <f t="shared" si="15"/>
        <v>1.9495687039045545E-3</v>
      </c>
      <c r="K295" s="8">
        <f t="shared" si="15"/>
        <v>-5.0249060561042341E-3</v>
      </c>
      <c r="L295" s="8">
        <f t="shared" si="15"/>
        <v>4.633236056691757E-3</v>
      </c>
      <c r="M295" s="8">
        <f t="shared" si="14"/>
        <v>-5.2493438320210016E-3</v>
      </c>
    </row>
    <row r="296" spans="1:13" x14ac:dyDescent="0.3">
      <c r="A296" s="7">
        <v>40955</v>
      </c>
      <c r="B296" s="27">
        <v>1624.5</v>
      </c>
      <c r="C296" s="8">
        <v>695.45</v>
      </c>
      <c r="D296" s="27">
        <v>1728.07</v>
      </c>
      <c r="E296" s="8">
        <v>3.76</v>
      </c>
      <c r="F296" s="8">
        <f t="shared" si="17"/>
        <v>89.825822504838257</v>
      </c>
      <c r="G296" s="8">
        <f t="shared" si="17"/>
        <v>92.949746057203953</v>
      </c>
      <c r="H296" s="8">
        <f t="shared" si="17"/>
        <v>97.860520429255033</v>
      </c>
      <c r="I296" s="8">
        <f t="shared" si="16"/>
        <v>93.300248138957812</v>
      </c>
      <c r="J296" s="8">
        <f t="shared" si="15"/>
        <v>-6.0025331791397872E-3</v>
      </c>
      <c r="K296" s="8">
        <f t="shared" si="15"/>
        <v>1.803463469617796E-2</v>
      </c>
      <c r="L296" s="8">
        <f t="shared" si="15"/>
        <v>-4.6292277869487378E-5</v>
      </c>
      <c r="M296" s="8">
        <f t="shared" si="14"/>
        <v>-7.9155672823219645E-3</v>
      </c>
    </row>
    <row r="297" spans="1:13" x14ac:dyDescent="0.3">
      <c r="A297" s="7">
        <v>40956</v>
      </c>
      <c r="B297" s="27">
        <v>1633.25</v>
      </c>
      <c r="C297" s="8">
        <v>684.48</v>
      </c>
      <c r="D297" s="27">
        <v>1723.38</v>
      </c>
      <c r="E297" s="8">
        <v>3.71</v>
      </c>
      <c r="F297" s="8">
        <f t="shared" si="17"/>
        <v>90.309648880287526</v>
      </c>
      <c r="G297" s="8">
        <f t="shared" si="17"/>
        <v>91.483560545308734</v>
      </c>
      <c r="H297" s="8">
        <f t="shared" si="17"/>
        <v>97.594925956338315</v>
      </c>
      <c r="I297" s="8">
        <f t="shared" si="16"/>
        <v>92.059553349875927</v>
      </c>
      <c r="J297" s="8">
        <f t="shared" si="15"/>
        <v>5.3862726992920896E-3</v>
      </c>
      <c r="K297" s="8">
        <f t="shared" si="15"/>
        <v>-1.5773959306923612E-2</v>
      </c>
      <c r="L297" s="8">
        <f t="shared" si="15"/>
        <v>-2.7140104278182177E-3</v>
      </c>
      <c r="M297" s="8">
        <f t="shared" si="14"/>
        <v>-1.3297872340425485E-2</v>
      </c>
    </row>
    <row r="298" spans="1:13" x14ac:dyDescent="0.3">
      <c r="A298" s="7">
        <v>40959</v>
      </c>
      <c r="B298" s="27">
        <v>1647</v>
      </c>
      <c r="C298" s="8">
        <v>695.28</v>
      </c>
      <c r="D298" s="27">
        <v>1734.95</v>
      </c>
      <c r="E298" s="8">
        <v>3.73</v>
      </c>
      <c r="F298" s="8">
        <f t="shared" si="17"/>
        <v>91.069947470279232</v>
      </c>
      <c r="G298" s="8">
        <f t="shared" si="17"/>
        <v>92.927024859663192</v>
      </c>
      <c r="H298" s="8">
        <f t="shared" si="17"/>
        <v>98.250134496135004</v>
      </c>
      <c r="I298" s="8">
        <f t="shared" si="16"/>
        <v>92.555831265508687</v>
      </c>
      <c r="J298" s="8">
        <f t="shared" si="15"/>
        <v>8.4187968773917037E-3</v>
      </c>
      <c r="K298" s="8">
        <f t="shared" si="15"/>
        <v>1.5778401122019569E-2</v>
      </c>
      <c r="L298" s="8">
        <f t="shared" si="15"/>
        <v>6.7135512771413939E-3</v>
      </c>
      <c r="M298" s="8">
        <f t="shared" si="14"/>
        <v>5.3908355795148294E-3</v>
      </c>
    </row>
    <row r="299" spans="1:13" x14ac:dyDescent="0.3">
      <c r="A299" s="7">
        <v>40960</v>
      </c>
      <c r="B299" s="27">
        <v>1686.75</v>
      </c>
      <c r="C299" s="8">
        <v>710.5</v>
      </c>
      <c r="D299" s="27">
        <v>1759.13</v>
      </c>
      <c r="E299" s="8">
        <v>3.83</v>
      </c>
      <c r="F299" s="8">
        <f t="shared" si="17"/>
        <v>93.267901575891614</v>
      </c>
      <c r="G299" s="8">
        <f t="shared" si="17"/>
        <v>94.961240310077514</v>
      </c>
      <c r="H299" s="8">
        <f t="shared" si="17"/>
        <v>99.619446725373066</v>
      </c>
      <c r="I299" s="8">
        <f t="shared" si="16"/>
        <v>95.037220843672458</v>
      </c>
      <c r="J299" s="8">
        <f t="shared" si="15"/>
        <v>2.4134790528233151E-2</v>
      </c>
      <c r="K299" s="8">
        <f t="shared" si="15"/>
        <v>2.1890461396847354E-2</v>
      </c>
      <c r="L299" s="8">
        <f t="shared" si="15"/>
        <v>1.3937001066313187E-2</v>
      </c>
      <c r="M299" s="8">
        <f t="shared" si="14"/>
        <v>2.6809651474530856E-2</v>
      </c>
    </row>
    <row r="300" spans="1:13" x14ac:dyDescent="0.3">
      <c r="A300" s="7">
        <v>40961</v>
      </c>
      <c r="B300" s="27">
        <v>1724.13</v>
      </c>
      <c r="C300" s="8">
        <v>723.4</v>
      </c>
      <c r="D300" s="27">
        <v>1776.22</v>
      </c>
      <c r="E300" s="8">
        <v>3.82</v>
      </c>
      <c r="F300" s="8">
        <f t="shared" si="17"/>
        <v>95.334807851810893</v>
      </c>
      <c r="G300" s="8">
        <f t="shared" si="17"/>
        <v>96.685378241111991</v>
      </c>
      <c r="H300" s="8">
        <f t="shared" si="17"/>
        <v>100.58725259789905</v>
      </c>
      <c r="I300" s="8">
        <f t="shared" si="16"/>
        <v>94.789081885856078</v>
      </c>
      <c r="J300" s="8">
        <f t="shared" si="15"/>
        <v>2.2160960426856446E-2</v>
      </c>
      <c r="K300" s="8">
        <f t="shared" si="15"/>
        <v>1.8156228008444724E-2</v>
      </c>
      <c r="L300" s="8">
        <f t="shared" si="15"/>
        <v>9.7150295884897171E-3</v>
      </c>
      <c r="M300" s="8">
        <f t="shared" si="14"/>
        <v>-2.6109660574413136E-3</v>
      </c>
    </row>
    <row r="301" spans="1:13" x14ac:dyDescent="0.3">
      <c r="A301" s="7">
        <v>40962</v>
      </c>
      <c r="B301" s="27">
        <v>1722.75</v>
      </c>
      <c r="C301" s="8">
        <v>717.68</v>
      </c>
      <c r="D301" s="27">
        <v>1780.68</v>
      </c>
      <c r="E301" s="8">
        <v>3.81</v>
      </c>
      <c r="F301" s="8">
        <f t="shared" si="17"/>
        <v>95.258501520597179</v>
      </c>
      <c r="G301" s="8">
        <f t="shared" si="17"/>
        <v>95.920876770916848</v>
      </c>
      <c r="H301" s="8">
        <f t="shared" si="17"/>
        <v>100.83982218195204</v>
      </c>
      <c r="I301" s="8">
        <f t="shared" si="16"/>
        <v>94.540942928039698</v>
      </c>
      <c r="J301" s="8">
        <f t="shared" si="15"/>
        <v>-8.0040368185699978E-4</v>
      </c>
      <c r="K301" s="8">
        <f t="shared" si="15"/>
        <v>-7.9071053359137788E-3</v>
      </c>
      <c r="L301" s="8">
        <f t="shared" si="15"/>
        <v>2.5109502201304096E-3</v>
      </c>
      <c r="M301" s="8">
        <f t="shared" si="14"/>
        <v>-2.6178010471203631E-3</v>
      </c>
    </row>
    <row r="302" spans="1:13" x14ac:dyDescent="0.3">
      <c r="A302" s="7">
        <v>40963</v>
      </c>
      <c r="B302" s="27">
        <v>1713.13</v>
      </c>
      <c r="C302" s="8">
        <v>710.5</v>
      </c>
      <c r="D302" s="27">
        <v>1772.45</v>
      </c>
      <c r="E302" s="8">
        <v>3.88</v>
      </c>
      <c r="F302" s="8">
        <f t="shared" si="17"/>
        <v>94.726568979817543</v>
      </c>
      <c r="G302" s="8">
        <f t="shared" si="17"/>
        <v>94.961240310077514</v>
      </c>
      <c r="H302" s="8">
        <f t="shared" si="17"/>
        <v>100.37375768043719</v>
      </c>
      <c r="I302" s="8">
        <f t="shared" si="16"/>
        <v>96.277915632754329</v>
      </c>
      <c r="J302" s="8">
        <f t="shared" si="15"/>
        <v>-5.5840951966332261E-3</v>
      </c>
      <c r="K302" s="8">
        <f t="shared" si="15"/>
        <v>-1.0004458811726605E-2</v>
      </c>
      <c r="L302" s="8">
        <f t="shared" si="15"/>
        <v>-4.6218298627490719E-3</v>
      </c>
      <c r="M302" s="8">
        <f t="shared" si="14"/>
        <v>1.8372703412073449E-2</v>
      </c>
    </row>
    <row r="303" spans="1:13" x14ac:dyDescent="0.3">
      <c r="A303" s="7">
        <v>40966</v>
      </c>
      <c r="B303" s="27">
        <v>1706.5</v>
      </c>
      <c r="C303" s="8">
        <v>708.13</v>
      </c>
      <c r="D303" s="27">
        <v>1767.68</v>
      </c>
      <c r="E303" s="8">
        <v>3.88</v>
      </c>
      <c r="F303" s="8">
        <f t="shared" si="17"/>
        <v>94.359966823334247</v>
      </c>
      <c r="G303" s="8">
        <f t="shared" si="17"/>
        <v>94.644480085538618</v>
      </c>
      <c r="H303" s="8">
        <f t="shared" si="17"/>
        <v>100.10363281139396</v>
      </c>
      <c r="I303" s="8">
        <f t="shared" si="16"/>
        <v>96.277915632754329</v>
      </c>
      <c r="J303" s="8">
        <f t="shared" si="15"/>
        <v>-3.8701090985506698E-3</v>
      </c>
      <c r="K303" s="8">
        <f t="shared" si="15"/>
        <v>-3.3356790992259038E-3</v>
      </c>
      <c r="L303" s="8">
        <f t="shared" si="15"/>
        <v>-2.6911901605122749E-3</v>
      </c>
      <c r="M303" s="8">
        <f t="shared" si="14"/>
        <v>0</v>
      </c>
    </row>
    <row r="304" spans="1:13" x14ac:dyDescent="0.3">
      <c r="A304" s="7">
        <v>40967</v>
      </c>
      <c r="B304" s="27">
        <v>1718.75</v>
      </c>
      <c r="C304" s="8">
        <v>722</v>
      </c>
      <c r="D304" s="27">
        <v>1784.23</v>
      </c>
      <c r="E304" s="8">
        <v>3.9</v>
      </c>
      <c r="F304" s="8">
        <f t="shared" si="17"/>
        <v>95.037323748963232</v>
      </c>
      <c r="G304" s="8">
        <f t="shared" si="17"/>
        <v>96.49826249665864</v>
      </c>
      <c r="H304" s="8">
        <f t="shared" si="17"/>
        <v>101.04085851006599</v>
      </c>
      <c r="I304" s="8">
        <f t="shared" si="16"/>
        <v>96.774193548387089</v>
      </c>
      <c r="J304" s="8">
        <f t="shared" si="15"/>
        <v>7.1784353940814536E-3</v>
      </c>
      <c r="K304" s="8">
        <f t="shared" si="15"/>
        <v>1.9586799034075671E-2</v>
      </c>
      <c r="L304" s="8">
        <f t="shared" si="15"/>
        <v>9.3625543084720955E-3</v>
      </c>
      <c r="M304" s="8">
        <f t="shared" si="14"/>
        <v>5.1546391752577371E-3</v>
      </c>
    </row>
    <row r="305" spans="1:13" x14ac:dyDescent="0.3">
      <c r="A305" s="7">
        <v>40968</v>
      </c>
      <c r="B305" s="27">
        <v>1679.25</v>
      </c>
      <c r="C305" s="8">
        <v>702.25</v>
      </c>
      <c r="D305" s="27">
        <v>1696.85</v>
      </c>
      <c r="E305" s="8">
        <v>3.85</v>
      </c>
      <c r="F305" s="8">
        <f t="shared" si="17"/>
        <v>92.853193254077965</v>
      </c>
      <c r="G305" s="8">
        <f t="shared" si="17"/>
        <v>93.858593958834533</v>
      </c>
      <c r="H305" s="8">
        <f t="shared" si="17"/>
        <v>96.092533340883989</v>
      </c>
      <c r="I305" s="8">
        <f t="shared" si="16"/>
        <v>95.533498759305203</v>
      </c>
      <c r="J305" s="8">
        <f t="shared" si="15"/>
        <v>-2.2981818181818183E-2</v>
      </c>
      <c r="K305" s="8">
        <f t="shared" si="15"/>
        <v>-2.7354570637119113E-2</v>
      </c>
      <c r="L305" s="8">
        <f t="shared" si="15"/>
        <v>-4.8973506778834629E-2</v>
      </c>
      <c r="M305" s="8">
        <f t="shared" si="14"/>
        <v>-1.2820512820512775E-2</v>
      </c>
    </row>
    <row r="306" spans="1:13" x14ac:dyDescent="0.3">
      <c r="A306" s="7">
        <v>40969</v>
      </c>
      <c r="B306" s="27">
        <v>1700.25</v>
      </c>
      <c r="C306" s="8">
        <v>716.6</v>
      </c>
      <c r="D306" s="27">
        <v>1718.28</v>
      </c>
      <c r="E306" s="8">
        <v>3.91</v>
      </c>
      <c r="F306" s="8">
        <f t="shared" si="17"/>
        <v>94.014376555156204</v>
      </c>
      <c r="G306" s="8">
        <f t="shared" si="17"/>
        <v>95.776530339481411</v>
      </c>
      <c r="H306" s="8">
        <f t="shared" si="17"/>
        <v>97.306113203273213</v>
      </c>
      <c r="I306" s="8">
        <f t="shared" si="16"/>
        <v>97.022332506203469</v>
      </c>
      <c r="J306" s="8">
        <f t="shared" si="15"/>
        <v>1.2505582849486378E-2</v>
      </c>
      <c r="K306" s="8">
        <f t="shared" si="15"/>
        <v>2.0434318262726982E-2</v>
      </c>
      <c r="L306" s="8">
        <f t="shared" si="15"/>
        <v>1.2629283672687666E-2</v>
      </c>
      <c r="M306" s="8">
        <f t="shared" si="14"/>
        <v>1.5584415584415598E-2</v>
      </c>
    </row>
    <row r="307" spans="1:13" x14ac:dyDescent="0.3">
      <c r="A307" s="7">
        <v>40970</v>
      </c>
      <c r="B307" s="27">
        <v>1699.25</v>
      </c>
      <c r="C307" s="8">
        <v>713.63</v>
      </c>
      <c r="D307" s="27">
        <v>1712.6</v>
      </c>
      <c r="E307" s="8">
        <v>3.89</v>
      </c>
      <c r="F307" s="8">
        <f t="shared" si="17"/>
        <v>93.959082112247714</v>
      </c>
      <c r="G307" s="8">
        <f t="shared" si="17"/>
        <v>95.379577653033948</v>
      </c>
      <c r="H307" s="8">
        <f t="shared" si="17"/>
        <v>96.984455078290907</v>
      </c>
      <c r="I307" s="8">
        <f t="shared" si="16"/>
        <v>96.526054590570723</v>
      </c>
      <c r="J307" s="8">
        <f t="shared" si="15"/>
        <v>-5.8814880164681667E-4</v>
      </c>
      <c r="K307" s="8">
        <f t="shared" si="15"/>
        <v>-4.1445715880547409E-3</v>
      </c>
      <c r="L307" s="8">
        <f t="shared" si="15"/>
        <v>-3.305631212607994E-3</v>
      </c>
      <c r="M307" s="8">
        <f t="shared" si="14"/>
        <v>-5.1150895140665009E-3</v>
      </c>
    </row>
    <row r="308" spans="1:13" x14ac:dyDescent="0.3">
      <c r="A308" s="7">
        <v>40973</v>
      </c>
      <c r="B308" s="27">
        <v>1662.63</v>
      </c>
      <c r="C308" s="8">
        <v>703.78</v>
      </c>
      <c r="D308" s="27">
        <v>1706.5</v>
      </c>
      <c r="E308" s="8">
        <v>3.86</v>
      </c>
      <c r="F308" s="8">
        <f t="shared" si="17"/>
        <v>91.934199612938912</v>
      </c>
      <c r="G308" s="8">
        <f t="shared" si="17"/>
        <v>94.063084736701413</v>
      </c>
      <c r="H308" s="8">
        <f t="shared" si="17"/>
        <v>96.639012373644434</v>
      </c>
      <c r="I308" s="8">
        <f t="shared" si="16"/>
        <v>95.781637717121583</v>
      </c>
      <c r="J308" s="8">
        <f t="shared" si="15"/>
        <v>-2.1550684125349353E-2</v>
      </c>
      <c r="K308" s="8">
        <f t="shared" si="15"/>
        <v>-1.3802670851842024E-2</v>
      </c>
      <c r="L308" s="8">
        <f t="shared" si="15"/>
        <v>-3.5618358052084019E-3</v>
      </c>
      <c r="M308" s="8">
        <f t="shared" si="14"/>
        <v>-7.712082262210861E-3</v>
      </c>
    </row>
    <row r="309" spans="1:13" x14ac:dyDescent="0.3">
      <c r="A309" s="7">
        <v>40974</v>
      </c>
      <c r="B309" s="27">
        <v>1614.88</v>
      </c>
      <c r="C309" s="8">
        <v>667.38</v>
      </c>
      <c r="D309" s="27">
        <v>1674.32</v>
      </c>
      <c r="E309" s="8">
        <v>3.76</v>
      </c>
      <c r="F309" s="8">
        <f t="shared" si="17"/>
        <v>89.293889964058621</v>
      </c>
      <c r="G309" s="8">
        <f t="shared" si="17"/>
        <v>89.19807538091419</v>
      </c>
      <c r="H309" s="8">
        <f t="shared" si="17"/>
        <v>94.816660531755247</v>
      </c>
      <c r="I309" s="8">
        <f t="shared" si="16"/>
        <v>93.300248138957812</v>
      </c>
      <c r="J309" s="8">
        <f t="shared" si="15"/>
        <v>-2.8719558771344193E-2</v>
      </c>
      <c r="K309" s="8">
        <f t="shared" si="15"/>
        <v>-5.172070817585038E-2</v>
      </c>
      <c r="L309" s="8">
        <f t="shared" si="15"/>
        <v>-1.8857310284207479E-2</v>
      </c>
      <c r="M309" s="8">
        <f t="shared" si="14"/>
        <v>-2.5906735751295359E-2</v>
      </c>
    </row>
    <row r="310" spans="1:13" x14ac:dyDescent="0.3">
      <c r="A310" s="7">
        <v>40975</v>
      </c>
      <c r="B310" s="27">
        <v>1630</v>
      </c>
      <c r="C310" s="8">
        <v>685.29</v>
      </c>
      <c r="D310" s="27">
        <v>1684.98</v>
      </c>
      <c r="E310" s="8">
        <v>3.76</v>
      </c>
      <c r="F310" s="8">
        <f t="shared" si="17"/>
        <v>90.129941940834939</v>
      </c>
      <c r="G310" s="8">
        <f t="shared" si="17"/>
        <v>91.591820368885308</v>
      </c>
      <c r="H310" s="8">
        <f t="shared" si="17"/>
        <v>95.420335815612887</v>
      </c>
      <c r="I310" s="8">
        <f t="shared" si="16"/>
        <v>93.300248138957812</v>
      </c>
      <c r="J310" s="8">
        <f t="shared" si="15"/>
        <v>9.3629247993658286E-3</v>
      </c>
      <c r="K310" s="8">
        <f t="shared" si="15"/>
        <v>2.6836285174862848E-2</v>
      </c>
      <c r="L310" s="8">
        <f t="shared" si="15"/>
        <v>6.366763820536147E-3</v>
      </c>
      <c r="M310" s="8">
        <f t="shared" si="14"/>
        <v>0</v>
      </c>
    </row>
    <row r="311" spans="1:13" x14ac:dyDescent="0.3">
      <c r="A311" s="7">
        <v>40976</v>
      </c>
      <c r="B311" s="27">
        <v>1662.5</v>
      </c>
      <c r="C311" s="8">
        <v>700.46</v>
      </c>
      <c r="D311" s="27">
        <v>1699.77</v>
      </c>
      <c r="E311" s="8">
        <v>3.78</v>
      </c>
      <c r="F311" s="8">
        <f t="shared" si="17"/>
        <v>91.927011335360802</v>
      </c>
      <c r="G311" s="8">
        <f t="shared" si="17"/>
        <v>93.619353114140608</v>
      </c>
      <c r="H311" s="8">
        <f t="shared" si="17"/>
        <v>96.257892799501661</v>
      </c>
      <c r="I311" s="8">
        <f t="shared" si="16"/>
        <v>93.796526054590558</v>
      </c>
      <c r="J311" s="8">
        <f t="shared" si="15"/>
        <v>1.9938650306748466E-2</v>
      </c>
      <c r="K311" s="8">
        <f t="shared" si="15"/>
        <v>2.2136613696391416E-2</v>
      </c>
      <c r="L311" s="8">
        <f t="shared" si="15"/>
        <v>8.7775522558131043E-3</v>
      </c>
      <c r="M311" s="8">
        <f t="shared" si="14"/>
        <v>5.3191489361702178E-3</v>
      </c>
    </row>
    <row r="312" spans="1:13" x14ac:dyDescent="0.3">
      <c r="A312" s="7">
        <v>40977</v>
      </c>
      <c r="B312" s="27">
        <v>1684.25</v>
      </c>
      <c r="C312" s="8">
        <v>708</v>
      </c>
      <c r="D312" s="27">
        <v>1713.65</v>
      </c>
      <c r="E312" s="8">
        <v>3.86</v>
      </c>
      <c r="F312" s="8">
        <f t="shared" si="17"/>
        <v>93.129665468620402</v>
      </c>
      <c r="G312" s="8">
        <f t="shared" si="17"/>
        <v>94.627105052125088</v>
      </c>
      <c r="H312" s="8">
        <f t="shared" si="17"/>
        <v>97.043916527451373</v>
      </c>
      <c r="I312" s="8">
        <f t="shared" si="16"/>
        <v>95.781637717121583</v>
      </c>
      <c r="J312" s="8">
        <f t="shared" si="15"/>
        <v>1.3082706766917293E-2</v>
      </c>
      <c r="K312" s="8">
        <f t="shared" si="15"/>
        <v>1.0764354852525431E-2</v>
      </c>
      <c r="L312" s="8">
        <f t="shared" si="15"/>
        <v>8.1658106685022734E-3</v>
      </c>
      <c r="M312" s="8">
        <f t="shared" si="14"/>
        <v>2.1164021164021184E-2</v>
      </c>
    </row>
    <row r="313" spans="1:13" x14ac:dyDescent="0.3">
      <c r="A313" s="7">
        <v>40980</v>
      </c>
      <c r="B313" s="27">
        <v>1695</v>
      </c>
      <c r="C313" s="8">
        <v>700.63</v>
      </c>
      <c r="D313" s="27">
        <v>1701.32</v>
      </c>
      <c r="E313" s="8">
        <v>3.83</v>
      </c>
      <c r="F313" s="8">
        <f t="shared" si="17"/>
        <v>93.724080729886651</v>
      </c>
      <c r="G313" s="8">
        <f t="shared" si="17"/>
        <v>93.64207431168137</v>
      </c>
      <c r="H313" s="8">
        <f t="shared" si="17"/>
        <v>96.345669224452806</v>
      </c>
      <c r="I313" s="8">
        <f t="shared" si="16"/>
        <v>95.037220843672458</v>
      </c>
      <c r="J313" s="8">
        <f t="shared" si="15"/>
        <v>6.3826629063381329E-3</v>
      </c>
      <c r="K313" s="8">
        <f t="shared" si="15"/>
        <v>-1.0409604519774018E-2</v>
      </c>
      <c r="L313" s="8">
        <f t="shared" si="15"/>
        <v>-7.1951682082106345E-3</v>
      </c>
      <c r="M313" s="8">
        <f t="shared" si="14"/>
        <v>-7.7720207253885506E-3</v>
      </c>
    </row>
    <row r="314" spans="1:13" x14ac:dyDescent="0.3">
      <c r="A314" s="7">
        <v>40981</v>
      </c>
      <c r="B314" s="27">
        <v>1688</v>
      </c>
      <c r="C314" s="8">
        <v>704.69</v>
      </c>
      <c r="D314" s="27">
        <v>1674.1</v>
      </c>
      <c r="E314" s="8">
        <v>3.88</v>
      </c>
      <c r="F314" s="8">
        <f t="shared" si="17"/>
        <v>93.337019629527234</v>
      </c>
      <c r="G314" s="8">
        <f t="shared" si="17"/>
        <v>94.184709970596103</v>
      </c>
      <c r="H314" s="8">
        <f t="shared" si="17"/>
        <v>94.804201942407346</v>
      </c>
      <c r="I314" s="8">
        <f t="shared" si="16"/>
        <v>96.277915632754329</v>
      </c>
      <c r="J314" s="8">
        <f t="shared" si="15"/>
        <v>-4.1297935103244837E-3</v>
      </c>
      <c r="K314" s="8">
        <f t="shared" si="15"/>
        <v>5.7947846937756861E-3</v>
      </c>
      <c r="L314" s="8">
        <f t="shared" si="15"/>
        <v>-1.5999341687630796E-2</v>
      </c>
      <c r="M314" s="8">
        <f t="shared" si="14"/>
        <v>1.3054830287206221E-2</v>
      </c>
    </row>
    <row r="315" spans="1:13" x14ac:dyDescent="0.3">
      <c r="A315" s="7">
        <v>40982</v>
      </c>
      <c r="B315" s="27">
        <v>1673</v>
      </c>
      <c r="C315" s="8">
        <v>698.93</v>
      </c>
      <c r="D315" s="27">
        <v>1644.88</v>
      </c>
      <c r="E315" s="8">
        <v>3.84</v>
      </c>
      <c r="F315" s="8">
        <f t="shared" si="17"/>
        <v>92.507602985899922</v>
      </c>
      <c r="G315" s="8">
        <f t="shared" si="17"/>
        <v>93.414862336273714</v>
      </c>
      <c r="H315" s="8">
        <f t="shared" si="17"/>
        <v>93.149474757199087</v>
      </c>
      <c r="I315" s="8">
        <f t="shared" si="16"/>
        <v>95.285359801488823</v>
      </c>
      <c r="J315" s="8">
        <f t="shared" si="15"/>
        <v>-8.8862559241706159E-3</v>
      </c>
      <c r="K315" s="8">
        <f t="shared" si="15"/>
        <v>-8.173806922192885E-3</v>
      </c>
      <c r="L315" s="8">
        <f t="shared" si="15"/>
        <v>-1.7454154471058959E-2</v>
      </c>
      <c r="M315" s="8">
        <f t="shared" si="14"/>
        <v>-1.0309278350515474E-2</v>
      </c>
    </row>
    <row r="316" spans="1:13" x14ac:dyDescent="0.3">
      <c r="A316" s="7">
        <v>40983</v>
      </c>
      <c r="B316" s="27">
        <v>1686</v>
      </c>
      <c r="C316" s="8">
        <v>705.89</v>
      </c>
      <c r="D316" s="27">
        <v>1658.43</v>
      </c>
      <c r="E316" s="8">
        <v>3.89</v>
      </c>
      <c r="F316" s="8">
        <f t="shared" si="17"/>
        <v>93.226430743710253</v>
      </c>
      <c r="G316" s="8">
        <f t="shared" si="17"/>
        <v>94.345094894413251</v>
      </c>
      <c r="H316" s="8">
        <f t="shared" si="17"/>
        <v>93.91681060112694</v>
      </c>
      <c r="I316" s="8">
        <f t="shared" si="16"/>
        <v>96.526054590570723</v>
      </c>
      <c r="J316" s="8">
        <f t="shared" si="15"/>
        <v>7.7704722056186493E-3</v>
      </c>
      <c r="K316" s="8">
        <f t="shared" si="15"/>
        <v>9.9580787775600376E-3</v>
      </c>
      <c r="L316" s="8">
        <f t="shared" si="15"/>
        <v>8.2376829920723423E-3</v>
      </c>
      <c r="M316" s="8">
        <f t="shared" si="14"/>
        <v>1.3020833333333403E-2</v>
      </c>
    </row>
    <row r="317" spans="1:13" x14ac:dyDescent="0.3">
      <c r="A317" s="7">
        <v>40984</v>
      </c>
      <c r="B317" s="27">
        <v>1671.75</v>
      </c>
      <c r="C317" s="8">
        <v>700.22</v>
      </c>
      <c r="D317" s="27">
        <v>1660</v>
      </c>
      <c r="E317" s="8">
        <v>3.87</v>
      </c>
      <c r="F317" s="8">
        <f t="shared" si="17"/>
        <v>92.438484932264302</v>
      </c>
      <c r="G317" s="8">
        <f t="shared" si="17"/>
        <v>93.587276129377173</v>
      </c>
      <c r="H317" s="8">
        <f t="shared" si="17"/>
        <v>94.005719625109734</v>
      </c>
      <c r="I317" s="8">
        <f t="shared" si="16"/>
        <v>96.029776674937963</v>
      </c>
      <c r="J317" s="8">
        <f t="shared" si="15"/>
        <v>-8.451957295373666E-3</v>
      </c>
      <c r="K317" s="8">
        <f t="shared" si="15"/>
        <v>-8.0324129821926354E-3</v>
      </c>
      <c r="L317" s="8">
        <f t="shared" si="15"/>
        <v>9.4667848507319348E-4</v>
      </c>
      <c r="M317" s="8">
        <f t="shared" si="14"/>
        <v>-5.1413881748072028E-3</v>
      </c>
    </row>
    <row r="318" spans="1:13" x14ac:dyDescent="0.3">
      <c r="A318" s="7">
        <v>40987</v>
      </c>
      <c r="B318" s="27">
        <v>1683.75</v>
      </c>
      <c r="C318" s="8">
        <v>707.88</v>
      </c>
      <c r="D318" s="27">
        <v>1664.52</v>
      </c>
      <c r="E318" s="8">
        <v>3.9</v>
      </c>
      <c r="F318" s="8">
        <f t="shared" si="17"/>
        <v>93.102018247166157</v>
      </c>
      <c r="G318" s="8">
        <f t="shared" si="17"/>
        <v>94.611066559743378</v>
      </c>
      <c r="H318" s="8">
        <f t="shared" si="17"/>
        <v>94.261687006257617</v>
      </c>
      <c r="I318" s="8">
        <f t="shared" si="16"/>
        <v>96.774193548387089</v>
      </c>
      <c r="J318" s="8">
        <f t="shared" si="15"/>
        <v>7.1781067743382681E-3</v>
      </c>
      <c r="K318" s="8">
        <f t="shared" si="15"/>
        <v>1.0939419039730324E-2</v>
      </c>
      <c r="L318" s="8">
        <f t="shared" si="15"/>
        <v>2.7228915662650495E-3</v>
      </c>
      <c r="M318" s="8">
        <f t="shared" si="14"/>
        <v>7.7519379844960736E-3</v>
      </c>
    </row>
    <row r="319" spans="1:13" x14ac:dyDescent="0.3">
      <c r="A319" s="7">
        <v>40988</v>
      </c>
      <c r="B319" s="27">
        <v>1655.63</v>
      </c>
      <c r="C319" s="8">
        <v>692.5</v>
      </c>
      <c r="D319" s="27">
        <v>1650.77</v>
      </c>
      <c r="E319" s="8">
        <v>3.84</v>
      </c>
      <c r="F319" s="8">
        <f t="shared" si="17"/>
        <v>91.547138512579494</v>
      </c>
      <c r="G319" s="8">
        <f t="shared" si="17"/>
        <v>92.555466452820099</v>
      </c>
      <c r="H319" s="8">
        <f t="shared" si="17"/>
        <v>93.483025172013484</v>
      </c>
      <c r="I319" s="8">
        <f t="shared" si="16"/>
        <v>95.285359801488823</v>
      </c>
      <c r="J319" s="8">
        <f t="shared" si="15"/>
        <v>-1.6700816629547078E-2</v>
      </c>
      <c r="K319" s="8">
        <f t="shared" si="15"/>
        <v>-2.172684635813979E-2</v>
      </c>
      <c r="L319" s="8">
        <f t="shared" si="15"/>
        <v>-8.2606397039386732E-3</v>
      </c>
      <c r="M319" s="8">
        <f t="shared" si="14"/>
        <v>-1.5384615384615399E-2</v>
      </c>
    </row>
    <row r="320" spans="1:13" x14ac:dyDescent="0.3">
      <c r="A320" s="7">
        <v>40989</v>
      </c>
      <c r="B320" s="27">
        <v>1639.75</v>
      </c>
      <c r="C320" s="8">
        <v>684.89</v>
      </c>
      <c r="D320" s="27">
        <v>1650.43</v>
      </c>
      <c r="E320" s="8">
        <v>3.85</v>
      </c>
      <c r="F320" s="8">
        <f t="shared" si="17"/>
        <v>90.669062759192698</v>
      </c>
      <c r="G320" s="8">
        <f t="shared" si="17"/>
        <v>91.53835872761293</v>
      </c>
      <c r="H320" s="8">
        <f t="shared" si="17"/>
        <v>93.463770988475815</v>
      </c>
      <c r="I320" s="8">
        <f t="shared" si="16"/>
        <v>95.533498759305203</v>
      </c>
      <c r="J320" s="8">
        <f t="shared" si="15"/>
        <v>-9.5915150124122588E-3</v>
      </c>
      <c r="K320" s="8">
        <f t="shared" si="15"/>
        <v>-1.0989169675090272E-2</v>
      </c>
      <c r="L320" s="8">
        <f t="shared" si="15"/>
        <v>-2.0596448929888363E-4</v>
      </c>
      <c r="M320" s="8">
        <f t="shared" si="14"/>
        <v>2.6041666666667268E-3</v>
      </c>
    </row>
    <row r="321" spans="1:13" x14ac:dyDescent="0.3">
      <c r="A321" s="7">
        <v>40990</v>
      </c>
      <c r="B321" s="27">
        <v>1620.38</v>
      </c>
      <c r="C321" s="8">
        <v>656.35</v>
      </c>
      <c r="D321" s="27">
        <v>1645.9</v>
      </c>
      <c r="E321" s="8">
        <v>3.78</v>
      </c>
      <c r="F321" s="8">
        <f t="shared" si="17"/>
        <v>89.598009400055304</v>
      </c>
      <c r="G321" s="8">
        <f t="shared" si="17"/>
        <v>87.723870622828116</v>
      </c>
      <c r="H321" s="8">
        <f t="shared" si="17"/>
        <v>93.207237307812107</v>
      </c>
      <c r="I321" s="8">
        <f t="shared" si="16"/>
        <v>93.796526054590558</v>
      </c>
      <c r="J321" s="8">
        <f t="shared" si="15"/>
        <v>-1.1812776337856315E-2</v>
      </c>
      <c r="K321" s="8">
        <f t="shared" si="15"/>
        <v>-4.167092525807059E-2</v>
      </c>
      <c r="L321" s="8">
        <f t="shared" si="15"/>
        <v>-2.7447392497712553E-3</v>
      </c>
      <c r="M321" s="8">
        <f t="shared" si="14"/>
        <v>-1.8181818181818254E-2</v>
      </c>
    </row>
    <row r="322" spans="1:13" x14ac:dyDescent="0.3">
      <c r="A322" s="7">
        <v>40991</v>
      </c>
      <c r="B322" s="27">
        <v>1626.5</v>
      </c>
      <c r="C322" s="8">
        <v>658.75</v>
      </c>
      <c r="D322" s="27">
        <v>1661.9</v>
      </c>
      <c r="E322" s="8">
        <v>3.81</v>
      </c>
      <c r="F322" s="8">
        <f t="shared" si="17"/>
        <v>89.936411390655238</v>
      </c>
      <c r="G322" s="8">
        <f t="shared" si="17"/>
        <v>88.04464047046244</v>
      </c>
      <c r="H322" s="8">
        <f t="shared" si="17"/>
        <v>94.113316533114372</v>
      </c>
      <c r="I322" s="8">
        <f t="shared" si="16"/>
        <v>94.540942928039698</v>
      </c>
      <c r="J322" s="8">
        <f t="shared" si="15"/>
        <v>3.7768918401855679E-3</v>
      </c>
      <c r="K322" s="8">
        <f t="shared" si="15"/>
        <v>3.656585663137011E-3</v>
      </c>
      <c r="L322" s="8">
        <f t="shared" si="15"/>
        <v>9.7211252202442436E-3</v>
      </c>
      <c r="M322" s="8">
        <f t="shared" si="14"/>
        <v>7.936507936508002E-3</v>
      </c>
    </row>
    <row r="323" spans="1:13" x14ac:dyDescent="0.3">
      <c r="A323" s="7">
        <v>40994</v>
      </c>
      <c r="B323" s="27">
        <v>1648.13</v>
      </c>
      <c r="C323" s="8">
        <v>672.5</v>
      </c>
      <c r="D323" s="27">
        <v>1690.07</v>
      </c>
      <c r="E323" s="8">
        <v>3.89</v>
      </c>
      <c r="F323" s="8">
        <f t="shared" si="17"/>
        <v>91.132430190765831</v>
      </c>
      <c r="G323" s="8">
        <f t="shared" si="17"/>
        <v>89.882384389200737</v>
      </c>
      <c r="H323" s="8">
        <f t="shared" si="17"/>
        <v>95.70858226916215</v>
      </c>
      <c r="I323" s="8">
        <f t="shared" si="16"/>
        <v>96.526054590570723</v>
      </c>
      <c r="J323" s="8">
        <f t="shared" si="15"/>
        <v>1.3298493698124875E-2</v>
      </c>
      <c r="K323" s="8">
        <f t="shared" si="15"/>
        <v>2.0872865275142316E-2</v>
      </c>
      <c r="L323" s="8">
        <f t="shared" si="15"/>
        <v>1.6950478368132765E-2</v>
      </c>
      <c r="M323" s="8">
        <f t="shared" si="14"/>
        <v>2.0997375328084007E-2</v>
      </c>
    </row>
    <row r="324" spans="1:13" x14ac:dyDescent="0.3">
      <c r="A324" s="7">
        <v>40995</v>
      </c>
      <c r="B324" s="27">
        <v>1654.06</v>
      </c>
      <c r="C324" s="8">
        <v>659.06</v>
      </c>
      <c r="D324" s="27">
        <v>1680.77</v>
      </c>
      <c r="E324" s="8">
        <v>3.88</v>
      </c>
      <c r="F324" s="8">
        <f t="shared" si="17"/>
        <v>91.460326237213152</v>
      </c>
      <c r="G324" s="8">
        <f t="shared" si="17"/>
        <v>88.086073242448521</v>
      </c>
      <c r="H324" s="8">
        <f t="shared" si="17"/>
        <v>95.181923719455213</v>
      </c>
      <c r="I324" s="8">
        <f t="shared" si="16"/>
        <v>96.277915632754329</v>
      </c>
      <c r="J324" s="8">
        <f t="shared" si="15"/>
        <v>3.5980171467055607E-3</v>
      </c>
      <c r="K324" s="8">
        <f t="shared" si="15"/>
        <v>-1.9985130111524245E-2</v>
      </c>
      <c r="L324" s="8">
        <f t="shared" si="15"/>
        <v>-5.5027306561266425E-3</v>
      </c>
      <c r="M324" s="8">
        <f t="shared" si="15"/>
        <v>-2.5706940874036582E-3</v>
      </c>
    </row>
    <row r="325" spans="1:13" x14ac:dyDescent="0.3">
      <c r="A325" s="7">
        <v>40996</v>
      </c>
      <c r="B325" s="27">
        <v>1635.75</v>
      </c>
      <c r="C325" s="8">
        <v>647.75</v>
      </c>
      <c r="D325" s="27">
        <v>1663.68</v>
      </c>
      <c r="E325" s="8">
        <v>3.8</v>
      </c>
      <c r="F325" s="8">
        <f t="shared" si="17"/>
        <v>90.447884987558751</v>
      </c>
      <c r="G325" s="8">
        <f t="shared" si="17"/>
        <v>86.574445335471793</v>
      </c>
      <c r="H325" s="8">
        <f t="shared" si="17"/>
        <v>94.214117846929241</v>
      </c>
      <c r="I325" s="8">
        <f t="shared" si="16"/>
        <v>94.292803970223318</v>
      </c>
      <c r="J325" s="8">
        <f t="shared" ref="J325:M388" si="18">(B325-B324)/B324</f>
        <v>-1.1069731448677766E-2</v>
      </c>
      <c r="K325" s="8">
        <f t="shared" si="18"/>
        <v>-1.7160804782569032E-2</v>
      </c>
      <c r="L325" s="8">
        <f t="shared" si="18"/>
        <v>-1.0167958733199615E-2</v>
      </c>
      <c r="M325" s="8">
        <f t="shared" si="18"/>
        <v>-2.0618556701030948E-2</v>
      </c>
    </row>
    <row r="326" spans="1:13" x14ac:dyDescent="0.3">
      <c r="A326" s="7">
        <v>40997</v>
      </c>
      <c r="B326" s="27">
        <v>1627.75</v>
      </c>
      <c r="C326" s="8">
        <v>645.29</v>
      </c>
      <c r="D326" s="27">
        <v>1661.57</v>
      </c>
      <c r="E326" s="8">
        <v>3.8</v>
      </c>
      <c r="F326" s="8">
        <f t="shared" si="17"/>
        <v>90.005529444290843</v>
      </c>
      <c r="G326" s="8">
        <f t="shared" si="17"/>
        <v>86.2456562416466</v>
      </c>
      <c r="H326" s="8">
        <f t="shared" si="17"/>
        <v>94.094628649092499</v>
      </c>
      <c r="I326" s="8">
        <f t="shared" si="16"/>
        <v>94.292803970223318</v>
      </c>
      <c r="J326" s="8">
        <f t="shared" si="18"/>
        <v>-4.8907229099801313E-3</v>
      </c>
      <c r="K326" s="8">
        <f t="shared" si="18"/>
        <v>-3.7977614820533176E-3</v>
      </c>
      <c r="L326" s="8">
        <f t="shared" si="18"/>
        <v>-1.268272744758684E-3</v>
      </c>
      <c r="M326" s="8">
        <f t="shared" si="18"/>
        <v>0</v>
      </c>
    </row>
    <row r="327" spans="1:13" x14ac:dyDescent="0.3">
      <c r="A327" s="7">
        <v>40998</v>
      </c>
      <c r="B327" s="27">
        <v>1638.75</v>
      </c>
      <c r="C327" s="8">
        <v>653.86</v>
      </c>
      <c r="D327" s="27">
        <v>1668.35</v>
      </c>
      <c r="E327" s="8">
        <v>3.84</v>
      </c>
      <c r="F327" s="8">
        <f t="shared" si="17"/>
        <v>90.613768316284222</v>
      </c>
      <c r="G327" s="8">
        <f t="shared" si="17"/>
        <v>87.391071905907509</v>
      </c>
      <c r="H327" s="8">
        <f t="shared" si="17"/>
        <v>94.478579720814338</v>
      </c>
      <c r="I327" s="8">
        <f t="shared" si="16"/>
        <v>95.285359801488823</v>
      </c>
      <c r="J327" s="8">
        <f t="shared" si="18"/>
        <v>6.7577945016126552E-3</v>
      </c>
      <c r="K327" s="8">
        <f t="shared" si="18"/>
        <v>1.3280850470331246E-2</v>
      </c>
      <c r="L327" s="8">
        <f t="shared" si="18"/>
        <v>4.0804781020360101E-3</v>
      </c>
      <c r="M327" s="8">
        <f t="shared" si="18"/>
        <v>1.0526315789473694E-2</v>
      </c>
    </row>
    <row r="328" spans="1:13" x14ac:dyDescent="0.3">
      <c r="A328" s="7">
        <v>41001</v>
      </c>
      <c r="B328" s="27">
        <v>1650.88</v>
      </c>
      <c r="C328" s="8">
        <v>656.19</v>
      </c>
      <c r="D328" s="27">
        <v>1677.68</v>
      </c>
      <c r="E328" s="8">
        <v>3.93</v>
      </c>
      <c r="F328" s="8">
        <f t="shared" si="17"/>
        <v>91.284489908764172</v>
      </c>
      <c r="G328" s="8">
        <f t="shared" si="17"/>
        <v>87.702485966319159</v>
      </c>
      <c r="H328" s="8">
        <f t="shared" si="17"/>
        <v>95.006937169068735</v>
      </c>
      <c r="I328" s="8">
        <f t="shared" si="16"/>
        <v>97.518610421836229</v>
      </c>
      <c r="J328" s="8">
        <f t="shared" si="18"/>
        <v>7.4019832189169237E-3</v>
      </c>
      <c r="K328" s="8">
        <f t="shared" si="18"/>
        <v>3.5634539503869955E-3</v>
      </c>
      <c r="L328" s="8">
        <f t="shared" si="18"/>
        <v>5.5923517247580875E-3</v>
      </c>
      <c r="M328" s="8">
        <f t="shared" si="18"/>
        <v>2.343750000000008E-2</v>
      </c>
    </row>
    <row r="329" spans="1:13" x14ac:dyDescent="0.3">
      <c r="A329" s="7">
        <v>41002</v>
      </c>
      <c r="B329" s="27">
        <v>1642.63</v>
      </c>
      <c r="C329" s="8">
        <v>651.08000000000004</v>
      </c>
      <c r="D329" s="27">
        <v>1646.13</v>
      </c>
      <c r="E329" s="8">
        <v>3.92</v>
      </c>
      <c r="F329" s="8">
        <f t="shared" si="17"/>
        <v>90.828310754769149</v>
      </c>
      <c r="G329" s="8">
        <f t="shared" si="17"/>
        <v>87.019513499064431</v>
      </c>
      <c r="H329" s="8">
        <f t="shared" si="17"/>
        <v>93.220262196675833</v>
      </c>
      <c r="I329" s="8">
        <f t="shared" si="16"/>
        <v>97.270471464019849</v>
      </c>
      <c r="J329" s="8">
        <f t="shared" si="18"/>
        <v>-4.9973347547974407E-3</v>
      </c>
      <c r="K329" s="8">
        <f t="shared" si="18"/>
        <v>-7.7873786555723388E-3</v>
      </c>
      <c r="L329" s="8">
        <f t="shared" si="18"/>
        <v>-1.8805731724762739E-2</v>
      </c>
      <c r="M329" s="8">
        <f t="shared" si="18"/>
        <v>-2.5445292620865727E-3</v>
      </c>
    </row>
    <row r="330" spans="1:13" x14ac:dyDescent="0.3">
      <c r="A330" s="7">
        <v>41003</v>
      </c>
      <c r="B330" s="27">
        <v>1600.13</v>
      </c>
      <c r="C330" s="8">
        <v>634.97</v>
      </c>
      <c r="D330" s="27">
        <v>1620.77</v>
      </c>
      <c r="E330" s="8">
        <v>3.79</v>
      </c>
      <c r="F330" s="8">
        <f t="shared" si="17"/>
        <v>88.478296931158425</v>
      </c>
      <c r="G330" s="8">
        <f t="shared" si="17"/>
        <v>84.866345896819027</v>
      </c>
      <c r="H330" s="8">
        <f t="shared" si="17"/>
        <v>91.784126624571741</v>
      </c>
      <c r="I330" s="8">
        <f t="shared" si="16"/>
        <v>94.044665012406952</v>
      </c>
      <c r="J330" s="8">
        <f t="shared" si="18"/>
        <v>-2.5873142460566285E-2</v>
      </c>
      <c r="K330" s="8">
        <f t="shared" si="18"/>
        <v>-2.4743503102537343E-2</v>
      </c>
      <c r="L330" s="8">
        <f t="shared" si="18"/>
        <v>-1.5405830645210358E-2</v>
      </c>
      <c r="M330" s="8">
        <f t="shared" si="18"/>
        <v>-3.3163265306122423E-2</v>
      </c>
    </row>
    <row r="331" spans="1:13" x14ac:dyDescent="0.3">
      <c r="A331" s="7">
        <v>41004</v>
      </c>
      <c r="B331" s="27">
        <v>1604.63</v>
      </c>
      <c r="C331" s="8">
        <v>645.5</v>
      </c>
      <c r="D331" s="27">
        <v>1631.23</v>
      </c>
      <c r="E331" s="8">
        <v>3.8</v>
      </c>
      <c r="F331" s="8">
        <f t="shared" si="17"/>
        <v>88.727121924246617</v>
      </c>
      <c r="G331" s="8">
        <f t="shared" si="17"/>
        <v>86.273723603314608</v>
      </c>
      <c r="H331" s="8">
        <f t="shared" si="17"/>
        <v>92.376475918113101</v>
      </c>
      <c r="I331" s="8">
        <f t="shared" si="16"/>
        <v>94.292803970223318</v>
      </c>
      <c r="J331" s="8">
        <f t="shared" si="18"/>
        <v>2.8122715029403858E-3</v>
      </c>
      <c r="K331" s="8">
        <f t="shared" si="18"/>
        <v>1.6583460635935514E-2</v>
      </c>
      <c r="L331" s="8">
        <f t="shared" si="18"/>
        <v>6.4537226133257871E-3</v>
      </c>
      <c r="M331" s="8">
        <f t="shared" si="18"/>
        <v>2.6385224274405768E-3</v>
      </c>
    </row>
    <row r="332" spans="1:13" x14ac:dyDescent="0.3">
      <c r="A332" s="7">
        <v>41005</v>
      </c>
      <c r="B332" s="27">
        <v>1601.15</v>
      </c>
      <c r="C332" s="8">
        <v>641.70000000000005</v>
      </c>
      <c r="D332" s="27">
        <v>1636.43</v>
      </c>
      <c r="E332" s="8">
        <v>3.8</v>
      </c>
      <c r="F332" s="8">
        <f t="shared" si="17"/>
        <v>88.534697262925079</v>
      </c>
      <c r="G332" s="8">
        <f t="shared" si="17"/>
        <v>85.765838011226947</v>
      </c>
      <c r="H332" s="8">
        <f t="shared" si="17"/>
        <v>92.670951666336336</v>
      </c>
      <c r="I332" s="8">
        <f t="shared" si="16"/>
        <v>94.292803970223318</v>
      </c>
      <c r="J332" s="8">
        <f t="shared" si="18"/>
        <v>-2.1687242541894507E-3</v>
      </c>
      <c r="K332" s="8">
        <f t="shared" si="18"/>
        <v>-5.8869093725793251E-3</v>
      </c>
      <c r="L332" s="8">
        <f t="shared" si="18"/>
        <v>3.1877785474764722E-3</v>
      </c>
      <c r="M332" s="8">
        <f t="shared" si="18"/>
        <v>0</v>
      </c>
    </row>
    <row r="333" spans="1:13" x14ac:dyDescent="0.3">
      <c r="A333" s="7">
        <v>41008</v>
      </c>
      <c r="B333" s="27">
        <v>1612.5</v>
      </c>
      <c r="C333" s="8">
        <v>643.75</v>
      </c>
      <c r="D333" s="27">
        <v>1640.2</v>
      </c>
      <c r="E333" s="8">
        <v>3.8</v>
      </c>
      <c r="F333" s="8">
        <f t="shared" si="17"/>
        <v>89.162289189936416</v>
      </c>
      <c r="G333" s="8">
        <f t="shared" si="17"/>
        <v>86.039828922747915</v>
      </c>
      <c r="H333" s="8">
        <f t="shared" si="17"/>
        <v>92.88444658379818</v>
      </c>
      <c r="I333" s="8">
        <f t="shared" si="16"/>
        <v>94.292803970223318</v>
      </c>
      <c r="J333" s="8">
        <f t="shared" si="18"/>
        <v>7.0886550291977069E-3</v>
      </c>
      <c r="K333" s="8">
        <f t="shared" si="18"/>
        <v>3.1946392395199538E-3</v>
      </c>
      <c r="L333" s="8">
        <f t="shared" si="18"/>
        <v>2.3037954571842253E-3</v>
      </c>
      <c r="M333" s="8">
        <f t="shared" si="18"/>
        <v>0</v>
      </c>
    </row>
    <row r="334" spans="1:13" x14ac:dyDescent="0.3">
      <c r="A334" s="7">
        <v>41009</v>
      </c>
      <c r="B334" s="27">
        <v>1598.13</v>
      </c>
      <c r="C334" s="8">
        <v>638.75</v>
      </c>
      <c r="D334" s="27">
        <v>1659.93</v>
      </c>
      <c r="E334" s="8">
        <v>3.65</v>
      </c>
      <c r="F334" s="8">
        <f t="shared" si="17"/>
        <v>88.367708045341459</v>
      </c>
      <c r="G334" s="8">
        <f t="shared" si="17"/>
        <v>85.371558406843079</v>
      </c>
      <c r="H334" s="8">
        <f t="shared" si="17"/>
        <v>94.001755528499032</v>
      </c>
      <c r="I334" s="8">
        <f t="shared" si="16"/>
        <v>90.570719602977661</v>
      </c>
      <c r="J334" s="8">
        <f t="shared" si="18"/>
        <v>-8.9116279069766761E-3</v>
      </c>
      <c r="K334" s="8">
        <f t="shared" si="18"/>
        <v>-7.7669902912621356E-3</v>
      </c>
      <c r="L334" s="8">
        <f t="shared" si="18"/>
        <v>1.2029020851115728E-2</v>
      </c>
      <c r="M334" s="8">
        <f t="shared" si="18"/>
        <v>-3.9473684210526293E-2</v>
      </c>
    </row>
    <row r="335" spans="1:13" x14ac:dyDescent="0.3">
      <c r="A335" s="7">
        <v>41010</v>
      </c>
      <c r="B335" s="27">
        <v>1584.88</v>
      </c>
      <c r="C335" s="8">
        <v>643</v>
      </c>
      <c r="D335" s="27">
        <v>1659.13</v>
      </c>
      <c r="E335" s="8">
        <v>3.66</v>
      </c>
      <c r="F335" s="8">
        <f t="shared" si="17"/>
        <v>87.635056676803984</v>
      </c>
      <c r="G335" s="8">
        <f t="shared" si="17"/>
        <v>85.939588345362196</v>
      </c>
      <c r="H335" s="8">
        <f t="shared" si="17"/>
        <v>93.956451567233927</v>
      </c>
      <c r="I335" s="8">
        <f t="shared" si="16"/>
        <v>90.818858560794041</v>
      </c>
      <c r="J335" s="8">
        <f t="shared" si="18"/>
        <v>-8.2909400361672707E-3</v>
      </c>
      <c r="K335" s="8">
        <f t="shared" si="18"/>
        <v>6.653620352250489E-3</v>
      </c>
      <c r="L335" s="8">
        <f t="shared" si="18"/>
        <v>-4.8194803395321155E-4</v>
      </c>
      <c r="M335" s="8">
        <f t="shared" si="18"/>
        <v>2.7397260273973236E-3</v>
      </c>
    </row>
    <row r="336" spans="1:13" x14ac:dyDescent="0.3">
      <c r="A336" s="7">
        <v>41011</v>
      </c>
      <c r="B336" s="27">
        <v>1604.63</v>
      </c>
      <c r="C336" s="8">
        <v>652.63</v>
      </c>
      <c r="D336" s="27">
        <v>1675.77</v>
      </c>
      <c r="E336" s="8">
        <v>3.75</v>
      </c>
      <c r="F336" s="8">
        <f t="shared" si="17"/>
        <v>88.727121924246617</v>
      </c>
      <c r="G336" s="8">
        <f t="shared" si="17"/>
        <v>87.22667735899492</v>
      </c>
      <c r="H336" s="8">
        <f t="shared" si="17"/>
        <v>94.898773961548272</v>
      </c>
      <c r="I336" s="8">
        <f t="shared" si="16"/>
        <v>93.052109181141432</v>
      </c>
      <c r="J336" s="8">
        <f t="shared" si="18"/>
        <v>1.2461511281611225E-2</v>
      </c>
      <c r="K336" s="8">
        <f t="shared" si="18"/>
        <v>1.4976671850699837E-2</v>
      </c>
      <c r="L336" s="8">
        <f t="shared" si="18"/>
        <v>1.0029352733058815E-2</v>
      </c>
      <c r="M336" s="8">
        <f t="shared" si="18"/>
        <v>2.4590163934426191E-2</v>
      </c>
    </row>
    <row r="337" spans="1:13" x14ac:dyDescent="0.3">
      <c r="A337" s="7">
        <v>41012</v>
      </c>
      <c r="B337" s="27">
        <v>1584.38</v>
      </c>
      <c r="C337" s="8">
        <v>644.13</v>
      </c>
      <c r="D337" s="27">
        <v>1658.15</v>
      </c>
      <c r="E337" s="8">
        <v>3.65</v>
      </c>
      <c r="F337" s="8">
        <f t="shared" si="17"/>
        <v>87.607409455349739</v>
      </c>
      <c r="G337" s="8">
        <f t="shared" si="17"/>
        <v>86.090617481956684</v>
      </c>
      <c r="H337" s="8">
        <f t="shared" si="17"/>
        <v>93.900954214684148</v>
      </c>
      <c r="I337" s="8">
        <f t="shared" si="16"/>
        <v>90.570719602977661</v>
      </c>
      <c r="J337" s="8">
        <f t="shared" si="18"/>
        <v>-1.2619731651533374E-2</v>
      </c>
      <c r="K337" s="8">
        <f t="shared" si="18"/>
        <v>-1.3024225058609012E-2</v>
      </c>
      <c r="L337" s="8">
        <f t="shared" si="18"/>
        <v>-1.0514569421817966E-2</v>
      </c>
      <c r="M337" s="8">
        <f t="shared" si="18"/>
        <v>-2.6666666666666689E-2</v>
      </c>
    </row>
    <row r="338" spans="1:13" x14ac:dyDescent="0.3">
      <c r="A338" s="7">
        <v>41015</v>
      </c>
      <c r="B338" s="27">
        <v>1576</v>
      </c>
      <c r="C338" s="8">
        <v>652.67999999999995</v>
      </c>
      <c r="D338" s="27">
        <v>1651.88</v>
      </c>
      <c r="E338" s="8">
        <v>3.65</v>
      </c>
      <c r="F338" s="8">
        <f t="shared" si="17"/>
        <v>87.14404202377662</v>
      </c>
      <c r="G338" s="8">
        <f t="shared" si="17"/>
        <v>87.233360064153956</v>
      </c>
      <c r="H338" s="8">
        <f t="shared" si="17"/>
        <v>93.545884418268827</v>
      </c>
      <c r="I338" s="8">
        <f t="shared" si="16"/>
        <v>90.570719602977661</v>
      </c>
      <c r="J338" s="8">
        <f t="shared" si="18"/>
        <v>-5.2891351822164558E-3</v>
      </c>
      <c r="K338" s="8">
        <f t="shared" si="18"/>
        <v>1.3273718038284126E-2</v>
      </c>
      <c r="L338" s="8">
        <f t="shared" si="18"/>
        <v>-3.7813225582727628E-3</v>
      </c>
      <c r="M338" s="8">
        <f t="shared" si="18"/>
        <v>0</v>
      </c>
    </row>
    <row r="339" spans="1:13" x14ac:dyDescent="0.3">
      <c r="A339" s="7">
        <v>41016</v>
      </c>
      <c r="B339" s="27">
        <v>1584.75</v>
      </c>
      <c r="C339" s="8">
        <v>661.7</v>
      </c>
      <c r="D339" s="27">
        <v>1649.57</v>
      </c>
      <c r="E339" s="8">
        <v>3.7</v>
      </c>
      <c r="F339" s="8">
        <f t="shared" si="17"/>
        <v>87.627868399225889</v>
      </c>
      <c r="G339" s="8">
        <f t="shared" si="17"/>
        <v>88.438920074846294</v>
      </c>
      <c r="H339" s="8">
        <f t="shared" si="17"/>
        <v>93.415069230115805</v>
      </c>
      <c r="I339" s="8">
        <f t="shared" si="16"/>
        <v>91.811414392059561</v>
      </c>
      <c r="J339" s="8">
        <f t="shared" si="18"/>
        <v>5.552030456852792E-3</v>
      </c>
      <c r="K339" s="8">
        <f t="shared" si="18"/>
        <v>1.3819942391371111E-2</v>
      </c>
      <c r="L339" s="8">
        <f t="shared" si="18"/>
        <v>-1.3984066639224234E-3</v>
      </c>
      <c r="M339" s="8">
        <f t="shared" si="18"/>
        <v>1.3698630136986375E-2</v>
      </c>
    </row>
    <row r="340" spans="1:13" x14ac:dyDescent="0.3">
      <c r="A340" s="7">
        <v>41017</v>
      </c>
      <c r="B340" s="27">
        <v>1578.5</v>
      </c>
      <c r="C340" s="8">
        <v>657.38</v>
      </c>
      <c r="D340" s="27">
        <v>1642.1</v>
      </c>
      <c r="E340" s="8">
        <v>3.69</v>
      </c>
      <c r="F340" s="8">
        <f t="shared" si="17"/>
        <v>87.282278131047832</v>
      </c>
      <c r="G340" s="8">
        <f t="shared" si="17"/>
        <v>87.861534349104502</v>
      </c>
      <c r="H340" s="8">
        <f t="shared" si="17"/>
        <v>92.992043491802818</v>
      </c>
      <c r="I340" s="8">
        <f t="shared" si="16"/>
        <v>91.563275434243181</v>
      </c>
      <c r="J340" s="8">
        <f t="shared" si="18"/>
        <v>-3.9438397223536831E-3</v>
      </c>
      <c r="K340" s="8">
        <f t="shared" si="18"/>
        <v>-6.528638355750415E-3</v>
      </c>
      <c r="L340" s="8">
        <f t="shared" si="18"/>
        <v>-4.5284528695357139E-3</v>
      </c>
      <c r="M340" s="8">
        <f t="shared" si="18"/>
        <v>-2.7027027027027649E-3</v>
      </c>
    </row>
    <row r="341" spans="1:13" x14ac:dyDescent="0.3">
      <c r="A341" s="7">
        <v>41018</v>
      </c>
      <c r="B341" s="27">
        <v>1580.5</v>
      </c>
      <c r="C341" s="8">
        <v>663.25</v>
      </c>
      <c r="D341" s="27">
        <v>1642.93</v>
      </c>
      <c r="E341" s="8">
        <v>3.67</v>
      </c>
      <c r="F341" s="8">
        <f t="shared" si="17"/>
        <v>87.392867016864813</v>
      </c>
      <c r="G341" s="8">
        <f t="shared" si="17"/>
        <v>88.646083934776783</v>
      </c>
      <c r="H341" s="8">
        <f t="shared" si="17"/>
        <v>93.039046351615369</v>
      </c>
      <c r="I341" s="8">
        <f t="shared" si="16"/>
        <v>91.066997518610421</v>
      </c>
      <c r="J341" s="8">
        <f t="shared" si="18"/>
        <v>1.2670256572695597E-3</v>
      </c>
      <c r="K341" s="8">
        <f t="shared" si="18"/>
        <v>8.9293863518817192E-3</v>
      </c>
      <c r="L341" s="8">
        <f t="shared" si="18"/>
        <v>5.0545033798194664E-4</v>
      </c>
      <c r="M341" s="8">
        <f t="shared" si="18"/>
        <v>-5.4200542005420106E-3</v>
      </c>
    </row>
    <row r="342" spans="1:13" x14ac:dyDescent="0.3">
      <c r="A342" s="7">
        <v>41019</v>
      </c>
      <c r="B342" s="27">
        <v>1581.5</v>
      </c>
      <c r="C342" s="8">
        <v>675.5</v>
      </c>
      <c r="D342" s="27">
        <v>1642.93</v>
      </c>
      <c r="E342" s="8">
        <v>3.74</v>
      </c>
      <c r="F342" s="8">
        <f t="shared" si="17"/>
        <v>87.448161459773289</v>
      </c>
      <c r="G342" s="8">
        <f t="shared" si="17"/>
        <v>90.283346698743657</v>
      </c>
      <c r="H342" s="8">
        <f t="shared" si="17"/>
        <v>93.039046351615369</v>
      </c>
      <c r="I342" s="8">
        <f t="shared" si="16"/>
        <v>92.803970223325067</v>
      </c>
      <c r="J342" s="8">
        <f t="shared" si="18"/>
        <v>6.3271116735210374E-4</v>
      </c>
      <c r="K342" s="8">
        <f t="shared" si="18"/>
        <v>1.8469656992084433E-2</v>
      </c>
      <c r="L342" s="8">
        <f t="shared" si="18"/>
        <v>0</v>
      </c>
      <c r="M342" s="8">
        <f t="shared" si="18"/>
        <v>1.9073569482288905E-2</v>
      </c>
    </row>
    <row r="343" spans="1:13" x14ac:dyDescent="0.3">
      <c r="A343" s="7">
        <v>41022</v>
      </c>
      <c r="B343" s="27">
        <v>1560.5</v>
      </c>
      <c r="C343" s="8">
        <v>671.96</v>
      </c>
      <c r="D343" s="27">
        <v>1638.82</v>
      </c>
      <c r="E343" s="8">
        <v>3.68</v>
      </c>
      <c r="F343" s="8">
        <f t="shared" si="17"/>
        <v>86.28697815869505</v>
      </c>
      <c r="G343" s="8">
        <f t="shared" si="17"/>
        <v>89.810211173483026</v>
      </c>
      <c r="H343" s="8">
        <f t="shared" si="17"/>
        <v>92.806297250615856</v>
      </c>
      <c r="I343" s="8">
        <f t="shared" si="16"/>
        <v>91.315136476426801</v>
      </c>
      <c r="J343" s="8">
        <f t="shared" si="18"/>
        <v>-1.3278533038254822E-2</v>
      </c>
      <c r="K343" s="8">
        <f t="shared" si="18"/>
        <v>-5.2405625462619738E-3</v>
      </c>
      <c r="L343" s="8">
        <f t="shared" si="18"/>
        <v>-2.501628188663015E-3</v>
      </c>
      <c r="M343" s="8">
        <f t="shared" si="18"/>
        <v>-1.6042780748663114E-2</v>
      </c>
    </row>
    <row r="344" spans="1:13" x14ac:dyDescent="0.3">
      <c r="A344" s="7">
        <v>41023</v>
      </c>
      <c r="B344" s="27">
        <v>1546.5</v>
      </c>
      <c r="C344" s="8">
        <v>667.03</v>
      </c>
      <c r="D344" s="27">
        <v>1642.27</v>
      </c>
      <c r="E344" s="8">
        <v>3.75</v>
      </c>
      <c r="F344" s="8">
        <f t="shared" si="17"/>
        <v>85.512855957976214</v>
      </c>
      <c r="G344" s="8">
        <f t="shared" si="17"/>
        <v>89.151296444800849</v>
      </c>
      <c r="H344" s="8">
        <f t="shared" si="17"/>
        <v>93.001670583571652</v>
      </c>
      <c r="I344" s="8">
        <f t="shared" si="16"/>
        <v>93.052109181141432</v>
      </c>
      <c r="J344" s="8">
        <f t="shared" si="18"/>
        <v>-8.971483498878564E-3</v>
      </c>
      <c r="K344" s="8">
        <f t="shared" si="18"/>
        <v>-7.3367462348950287E-3</v>
      </c>
      <c r="L344" s="8">
        <f t="shared" si="18"/>
        <v>2.105173234400389E-3</v>
      </c>
      <c r="M344" s="8">
        <f t="shared" si="18"/>
        <v>1.9021739130434739E-2</v>
      </c>
    </row>
    <row r="345" spans="1:13" x14ac:dyDescent="0.3">
      <c r="A345" s="7">
        <v>41024</v>
      </c>
      <c r="B345" s="27">
        <v>1554.06</v>
      </c>
      <c r="C345" s="8">
        <v>663.13</v>
      </c>
      <c r="D345" s="27">
        <v>1643.63</v>
      </c>
      <c r="E345" s="8">
        <v>3.77</v>
      </c>
      <c r="F345" s="8">
        <f t="shared" si="17"/>
        <v>85.930881946364394</v>
      </c>
      <c r="G345" s="8">
        <f t="shared" si="17"/>
        <v>88.630045442395073</v>
      </c>
      <c r="H345" s="8">
        <f t="shared" si="17"/>
        <v>93.078687317722355</v>
      </c>
      <c r="I345" s="8">
        <f t="shared" si="16"/>
        <v>93.548387096774192</v>
      </c>
      <c r="J345" s="8">
        <f t="shared" si="18"/>
        <v>4.8884578079534079E-3</v>
      </c>
      <c r="K345" s="8">
        <f t="shared" si="18"/>
        <v>-5.8468134866497424E-3</v>
      </c>
      <c r="L345" s="8">
        <f t="shared" si="18"/>
        <v>8.2812205057641397E-4</v>
      </c>
      <c r="M345" s="8">
        <f t="shared" si="18"/>
        <v>5.3333333333333384E-3</v>
      </c>
    </row>
    <row r="346" spans="1:13" x14ac:dyDescent="0.3">
      <c r="A346" s="7">
        <v>41025</v>
      </c>
      <c r="B346" s="27">
        <v>1569.13</v>
      </c>
      <c r="C346" s="8">
        <v>672.5</v>
      </c>
      <c r="D346" s="27">
        <v>1657.43</v>
      </c>
      <c r="E346" s="8">
        <v>3.83</v>
      </c>
      <c r="F346" s="8">
        <f t="shared" si="17"/>
        <v>86.764169200995312</v>
      </c>
      <c r="G346" s="8">
        <f t="shared" si="17"/>
        <v>89.882384389200737</v>
      </c>
      <c r="H346" s="8">
        <f t="shared" si="17"/>
        <v>93.860180649545555</v>
      </c>
      <c r="I346" s="8">
        <f t="shared" si="16"/>
        <v>95.037220843672458</v>
      </c>
      <c r="J346" s="8">
        <f t="shared" si="18"/>
        <v>9.6971802890494351E-3</v>
      </c>
      <c r="K346" s="8">
        <f t="shared" si="18"/>
        <v>1.412995943480163E-2</v>
      </c>
      <c r="L346" s="8">
        <f t="shared" si="18"/>
        <v>8.3960502059465657E-3</v>
      </c>
      <c r="M346" s="8">
        <f t="shared" si="18"/>
        <v>1.5915119363395239E-2</v>
      </c>
    </row>
    <row r="347" spans="1:13" x14ac:dyDescent="0.3">
      <c r="A347" s="7">
        <v>41026</v>
      </c>
      <c r="B347" s="27">
        <v>1572.13</v>
      </c>
      <c r="C347" s="8">
        <v>681.63</v>
      </c>
      <c r="D347" s="27">
        <v>1662.75</v>
      </c>
      <c r="E347" s="8">
        <v>3.88</v>
      </c>
      <c r="F347" s="8">
        <f t="shared" si="17"/>
        <v>86.930052529720768</v>
      </c>
      <c r="G347" s="8">
        <f t="shared" si="17"/>
        <v>91.102646351242981</v>
      </c>
      <c r="H347" s="8">
        <f t="shared" si="17"/>
        <v>94.161451991958558</v>
      </c>
      <c r="I347" s="8">
        <f t="shared" si="16"/>
        <v>96.277915632754329</v>
      </c>
      <c r="J347" s="8">
        <f t="shared" si="18"/>
        <v>1.9118874790488996E-3</v>
      </c>
      <c r="K347" s="8">
        <f t="shared" si="18"/>
        <v>1.3576208178438656E-2</v>
      </c>
      <c r="L347" s="8">
        <f t="shared" si="18"/>
        <v>3.209788648691007E-3</v>
      </c>
      <c r="M347" s="8">
        <f t="shared" si="18"/>
        <v>1.3054830287206221E-2</v>
      </c>
    </row>
    <row r="348" spans="1:13" x14ac:dyDescent="0.3">
      <c r="A348" s="7">
        <v>41029</v>
      </c>
      <c r="B348" s="27">
        <v>1567</v>
      </c>
      <c r="C348" s="8">
        <v>683.03</v>
      </c>
      <c r="D348" s="27">
        <v>1664.75</v>
      </c>
      <c r="E348" s="8">
        <v>3.87</v>
      </c>
      <c r="F348" s="8">
        <f t="shared" si="17"/>
        <v>86.646392037600222</v>
      </c>
      <c r="G348" s="8">
        <f t="shared" si="17"/>
        <v>91.289762095696318</v>
      </c>
      <c r="H348" s="8">
        <f t="shared" si="17"/>
        <v>94.274711895121328</v>
      </c>
      <c r="I348" s="8">
        <f t="shared" si="16"/>
        <v>96.029776674937963</v>
      </c>
      <c r="J348" s="8">
        <f t="shared" si="18"/>
        <v>-3.2630889303048149E-3</v>
      </c>
      <c r="K348" s="8">
        <f t="shared" si="18"/>
        <v>2.0539002097912022E-3</v>
      </c>
      <c r="L348" s="8">
        <f t="shared" si="18"/>
        <v>1.2028266426101339E-3</v>
      </c>
      <c r="M348" s="8">
        <f t="shared" si="18"/>
        <v>-2.5773195876288113E-3</v>
      </c>
    </row>
    <row r="349" spans="1:13" x14ac:dyDescent="0.3">
      <c r="A349" s="7">
        <v>41030</v>
      </c>
      <c r="B349" s="27">
        <v>1571.88</v>
      </c>
      <c r="C349" s="8">
        <v>680.29</v>
      </c>
      <c r="D349" s="27">
        <v>1662.43</v>
      </c>
      <c r="E349" s="8">
        <v>3.87</v>
      </c>
      <c r="F349" s="8">
        <f t="shared" si="17"/>
        <v>86.916228918993639</v>
      </c>
      <c r="G349" s="8">
        <f t="shared" si="17"/>
        <v>90.923549852980472</v>
      </c>
      <c r="H349" s="8">
        <f t="shared" si="17"/>
        <v>94.14333040745251</v>
      </c>
      <c r="I349" s="8">
        <f t="shared" si="16"/>
        <v>96.029776674937963</v>
      </c>
      <c r="J349" s="8">
        <f t="shared" si="18"/>
        <v>3.1142310146777979E-3</v>
      </c>
      <c r="K349" s="8">
        <f t="shared" si="18"/>
        <v>-4.0115368285434157E-3</v>
      </c>
      <c r="L349" s="8">
        <f t="shared" si="18"/>
        <v>-1.3936026430394573E-3</v>
      </c>
      <c r="M349" s="8">
        <f t="shared" si="18"/>
        <v>0</v>
      </c>
    </row>
    <row r="350" spans="1:13" x14ac:dyDescent="0.3">
      <c r="A350" s="7">
        <v>41031</v>
      </c>
      <c r="B350" s="27">
        <v>1562.25</v>
      </c>
      <c r="C350" s="8">
        <v>666</v>
      </c>
      <c r="D350" s="27">
        <v>1653.5</v>
      </c>
      <c r="E350" s="8">
        <v>3.81</v>
      </c>
      <c r="F350" s="8">
        <f t="shared" si="17"/>
        <v>86.383743433784915</v>
      </c>
      <c r="G350" s="8">
        <f t="shared" si="17"/>
        <v>89.013632718524448</v>
      </c>
      <c r="H350" s="8">
        <f t="shared" si="17"/>
        <v>93.637624939830673</v>
      </c>
      <c r="I350" s="8">
        <f t="shared" si="16"/>
        <v>94.540942928039698</v>
      </c>
      <c r="J350" s="8">
        <f t="shared" si="18"/>
        <v>-6.1264218642645167E-3</v>
      </c>
      <c r="K350" s="8">
        <f t="shared" si="18"/>
        <v>-2.1005747548839413E-2</v>
      </c>
      <c r="L350" s="8">
        <f t="shared" si="18"/>
        <v>-5.3716547463652986E-3</v>
      </c>
      <c r="M350" s="8">
        <f t="shared" si="18"/>
        <v>-1.5503875968992262E-2</v>
      </c>
    </row>
    <row r="351" spans="1:13" x14ac:dyDescent="0.3">
      <c r="A351" s="7">
        <v>41032</v>
      </c>
      <c r="B351" s="27">
        <v>1536.88</v>
      </c>
      <c r="C351" s="8">
        <v>660.1</v>
      </c>
      <c r="D351" s="27">
        <v>1635.98</v>
      </c>
      <c r="E351" s="8">
        <v>3.76</v>
      </c>
      <c r="F351" s="8">
        <f t="shared" si="17"/>
        <v>84.980923417196578</v>
      </c>
      <c r="G351" s="8">
        <f t="shared" si="17"/>
        <v>88.22507350975674</v>
      </c>
      <c r="H351" s="8">
        <f t="shared" si="17"/>
        <v>92.645468188124696</v>
      </c>
      <c r="I351" s="8">
        <f t="shared" si="16"/>
        <v>93.300248138957812</v>
      </c>
      <c r="J351" s="8">
        <f t="shared" si="18"/>
        <v>-1.6239398303728527E-2</v>
      </c>
      <c r="K351" s="8">
        <f t="shared" si="18"/>
        <v>-8.858858858858825E-3</v>
      </c>
      <c r="L351" s="8">
        <f t="shared" si="18"/>
        <v>-1.0595706078016317E-2</v>
      </c>
      <c r="M351" s="8">
        <f t="shared" si="18"/>
        <v>-1.3123359580052563E-2</v>
      </c>
    </row>
    <row r="352" spans="1:13" x14ac:dyDescent="0.3">
      <c r="A352" s="7">
        <v>41033</v>
      </c>
      <c r="B352" s="27">
        <v>1527.13</v>
      </c>
      <c r="C352" s="8">
        <v>650.75</v>
      </c>
      <c r="D352" s="27">
        <v>1642.22</v>
      </c>
      <c r="E352" s="8">
        <v>3.74</v>
      </c>
      <c r="F352" s="8">
        <f t="shared" si="17"/>
        <v>84.441802598838819</v>
      </c>
      <c r="G352" s="8">
        <f t="shared" si="17"/>
        <v>86.975407645014698</v>
      </c>
      <c r="H352" s="8">
        <f t="shared" si="17"/>
        <v>92.998839085992586</v>
      </c>
      <c r="I352" s="8">
        <f t="shared" si="16"/>
        <v>92.803970223325067</v>
      </c>
      <c r="J352" s="8">
        <f t="shared" si="18"/>
        <v>-6.3440216542605798E-3</v>
      </c>
      <c r="K352" s="8">
        <f t="shared" si="18"/>
        <v>-1.4164520527192883E-2</v>
      </c>
      <c r="L352" s="8">
        <f t="shared" si="18"/>
        <v>3.8142275577941107E-3</v>
      </c>
      <c r="M352" s="8">
        <f t="shared" si="18"/>
        <v>-5.3191489361700999E-3</v>
      </c>
    </row>
    <row r="353" spans="1:13" x14ac:dyDescent="0.3">
      <c r="A353" s="7">
        <v>41036</v>
      </c>
      <c r="B353" s="27">
        <v>1528.88</v>
      </c>
      <c r="C353" s="8">
        <v>647.25</v>
      </c>
      <c r="D353" s="27">
        <v>1638.55</v>
      </c>
      <c r="E353" s="8">
        <v>3.74</v>
      </c>
      <c r="F353" s="8">
        <f t="shared" si="17"/>
        <v>84.53856787392867</v>
      </c>
      <c r="G353" s="8">
        <f t="shared" si="17"/>
        <v>86.5076182838813</v>
      </c>
      <c r="H353" s="8">
        <f t="shared" si="17"/>
        <v>92.791007163688874</v>
      </c>
      <c r="I353" s="8">
        <f t="shared" si="16"/>
        <v>92.803970223325067</v>
      </c>
      <c r="J353" s="8">
        <f t="shared" si="18"/>
        <v>1.1459404241944038E-3</v>
      </c>
      <c r="K353" s="8">
        <f t="shared" si="18"/>
        <v>-5.3784095274683058E-3</v>
      </c>
      <c r="L353" s="8">
        <f t="shared" si="18"/>
        <v>-2.2347797493637105E-3</v>
      </c>
      <c r="M353" s="8">
        <f t="shared" si="18"/>
        <v>0</v>
      </c>
    </row>
    <row r="354" spans="1:13" x14ac:dyDescent="0.3">
      <c r="A354" s="7">
        <v>41037</v>
      </c>
      <c r="B354" s="27">
        <v>1511.25</v>
      </c>
      <c r="C354" s="8">
        <v>622.63</v>
      </c>
      <c r="D354" s="27">
        <v>1605.47</v>
      </c>
      <c r="E354" s="8">
        <v>3.72</v>
      </c>
      <c r="F354" s="8">
        <f t="shared" si="17"/>
        <v>83.563726845452038</v>
      </c>
      <c r="G354" s="8">
        <f t="shared" si="17"/>
        <v>83.217054263565885</v>
      </c>
      <c r="H354" s="8">
        <f t="shared" si="17"/>
        <v>90.917688365376463</v>
      </c>
      <c r="I354" s="8">
        <f t="shared" si="16"/>
        <v>92.307692307692307</v>
      </c>
      <c r="J354" s="8">
        <f t="shared" si="18"/>
        <v>-1.1531317042541015E-2</v>
      </c>
      <c r="K354" s="8">
        <f t="shared" si="18"/>
        <v>-3.8037852452684442E-2</v>
      </c>
      <c r="L354" s="8">
        <f t="shared" si="18"/>
        <v>-2.0188581367672594E-2</v>
      </c>
      <c r="M354" s="8">
        <f t="shared" si="18"/>
        <v>-5.3475935828877046E-3</v>
      </c>
    </row>
    <row r="355" spans="1:13" x14ac:dyDescent="0.3">
      <c r="A355" s="7">
        <v>41038</v>
      </c>
      <c r="B355" s="27">
        <v>1500</v>
      </c>
      <c r="C355" s="8">
        <v>613.75</v>
      </c>
      <c r="D355" s="27">
        <v>1589.57</v>
      </c>
      <c r="E355" s="8">
        <v>3.7</v>
      </c>
      <c r="F355" s="8">
        <f t="shared" si="17"/>
        <v>82.941664362731544</v>
      </c>
      <c r="G355" s="8">
        <f t="shared" si="17"/>
        <v>82.030205827318895</v>
      </c>
      <c r="H355" s="8">
        <f t="shared" si="17"/>
        <v>90.017272135232332</v>
      </c>
      <c r="I355" s="8">
        <f t="shared" si="16"/>
        <v>91.811414392059561</v>
      </c>
      <c r="J355" s="8">
        <f t="shared" si="18"/>
        <v>-7.4441687344913151E-3</v>
      </c>
      <c r="K355" s="8">
        <f t="shared" si="18"/>
        <v>-1.426208181423959E-2</v>
      </c>
      <c r="L355" s="8">
        <f t="shared" si="18"/>
        <v>-9.9036419241717941E-3</v>
      </c>
      <c r="M355" s="8">
        <f t="shared" si="18"/>
        <v>-5.3763440860215101E-3</v>
      </c>
    </row>
    <row r="356" spans="1:13" x14ac:dyDescent="0.3">
      <c r="A356" s="7">
        <v>41039</v>
      </c>
      <c r="B356" s="27">
        <v>1487.88</v>
      </c>
      <c r="C356" s="8">
        <v>615.75</v>
      </c>
      <c r="D356" s="27">
        <v>1594.02</v>
      </c>
      <c r="E356" s="8">
        <v>3.72</v>
      </c>
      <c r="F356" s="8">
        <f t="shared" si="17"/>
        <v>82.271495714680682</v>
      </c>
      <c r="G356" s="8">
        <f t="shared" si="17"/>
        <v>82.297514033680827</v>
      </c>
      <c r="H356" s="8">
        <f t="shared" si="17"/>
        <v>90.269275419769528</v>
      </c>
      <c r="I356" s="8">
        <f t="shared" si="17"/>
        <v>92.307692307692307</v>
      </c>
      <c r="J356" s="8">
        <f t="shared" si="18"/>
        <v>-8.0799999999999275E-3</v>
      </c>
      <c r="K356" s="8">
        <f t="shared" si="18"/>
        <v>3.2586558044806519E-3</v>
      </c>
      <c r="L356" s="8">
        <f t="shared" si="18"/>
        <v>2.7994992356423724E-3</v>
      </c>
      <c r="M356" s="8">
        <f t="shared" si="18"/>
        <v>5.40540540540541E-3</v>
      </c>
    </row>
    <row r="357" spans="1:13" x14ac:dyDescent="0.3">
      <c r="A357" s="7">
        <v>41040</v>
      </c>
      <c r="B357" s="27">
        <v>1464.5</v>
      </c>
      <c r="C357" s="8">
        <v>602.75</v>
      </c>
      <c r="D357" s="27">
        <v>1579.4</v>
      </c>
      <c r="E357" s="8">
        <v>3.68</v>
      </c>
      <c r="F357" s="8">
        <f t="shared" ref="F357:I420" si="19">(B357/B$163)*100</f>
        <v>80.978711639480224</v>
      </c>
      <c r="G357" s="8">
        <f t="shared" si="19"/>
        <v>80.560010692328248</v>
      </c>
      <c r="H357" s="8">
        <f t="shared" si="19"/>
        <v>89.441345527649588</v>
      </c>
      <c r="I357" s="8">
        <f t="shared" si="19"/>
        <v>91.315136476426801</v>
      </c>
      <c r="J357" s="8">
        <f t="shared" si="18"/>
        <v>-1.5713632819851137E-2</v>
      </c>
      <c r="K357" s="8">
        <f t="shared" si="18"/>
        <v>-2.1112464474218433E-2</v>
      </c>
      <c r="L357" s="8">
        <f t="shared" si="18"/>
        <v>-9.1717795259782763E-3</v>
      </c>
      <c r="M357" s="8">
        <f t="shared" si="18"/>
        <v>-1.075268817204302E-2</v>
      </c>
    </row>
    <row r="358" spans="1:13" x14ac:dyDescent="0.3">
      <c r="A358" s="7">
        <v>41043</v>
      </c>
      <c r="B358" s="27">
        <v>1438.5</v>
      </c>
      <c r="C358" s="8">
        <v>589.1</v>
      </c>
      <c r="D358" s="27">
        <v>1556.72</v>
      </c>
      <c r="E358" s="8">
        <v>3.58</v>
      </c>
      <c r="F358" s="8">
        <f t="shared" si="19"/>
        <v>79.541056123859562</v>
      </c>
      <c r="G358" s="8">
        <f t="shared" si="19"/>
        <v>78.735632183908038</v>
      </c>
      <c r="H358" s="8">
        <f t="shared" si="19"/>
        <v>88.156978225783618</v>
      </c>
      <c r="I358" s="8">
        <f t="shared" si="19"/>
        <v>88.833746898263016</v>
      </c>
      <c r="J358" s="8">
        <f t="shared" si="18"/>
        <v>-1.7753499487879822E-2</v>
      </c>
      <c r="K358" s="8">
        <f t="shared" si="18"/>
        <v>-2.2646204894234721E-2</v>
      </c>
      <c r="L358" s="8">
        <f t="shared" si="18"/>
        <v>-1.4359883500063354E-2</v>
      </c>
      <c r="M358" s="8">
        <f t="shared" si="18"/>
        <v>-2.7173913043478284E-2</v>
      </c>
    </row>
    <row r="359" spans="1:13" x14ac:dyDescent="0.3">
      <c r="A359" s="7">
        <v>41044</v>
      </c>
      <c r="B359" s="27">
        <v>1433.38</v>
      </c>
      <c r="C359" s="8">
        <v>594.86</v>
      </c>
      <c r="D359" s="27">
        <v>1544.21</v>
      </c>
      <c r="E359" s="8">
        <v>3.54</v>
      </c>
      <c r="F359" s="8">
        <f t="shared" si="19"/>
        <v>79.257948576168104</v>
      </c>
      <c r="G359" s="8">
        <f t="shared" si="19"/>
        <v>79.505479818230413</v>
      </c>
      <c r="H359" s="8">
        <f t="shared" si="19"/>
        <v>87.448537531500421</v>
      </c>
      <c r="I359" s="8">
        <f t="shared" si="19"/>
        <v>87.84119106699751</v>
      </c>
      <c r="J359" s="8">
        <f t="shared" si="18"/>
        <v>-3.5592631213068409E-3</v>
      </c>
      <c r="K359" s="8">
        <f t="shared" si="18"/>
        <v>9.7776268884739274E-3</v>
      </c>
      <c r="L359" s="8">
        <f t="shared" si="18"/>
        <v>-8.0361272418932057E-3</v>
      </c>
      <c r="M359" s="8">
        <f t="shared" si="18"/>
        <v>-1.1173184357541908E-2</v>
      </c>
    </row>
    <row r="360" spans="1:13" x14ac:dyDescent="0.3">
      <c r="A360" s="7">
        <v>41045</v>
      </c>
      <c r="B360" s="27">
        <v>1431.38</v>
      </c>
      <c r="C360" s="8">
        <v>593</v>
      </c>
      <c r="D360" s="27">
        <v>1539.57</v>
      </c>
      <c r="E360" s="8">
        <v>3.49</v>
      </c>
      <c r="F360" s="8">
        <f t="shared" si="19"/>
        <v>79.147359690351124</v>
      </c>
      <c r="G360" s="8">
        <f t="shared" si="19"/>
        <v>79.256883186313814</v>
      </c>
      <c r="H360" s="8">
        <f t="shared" si="19"/>
        <v>87.185774556162755</v>
      </c>
      <c r="I360" s="8">
        <f t="shared" si="19"/>
        <v>86.600496277915624</v>
      </c>
      <c r="J360" s="8">
        <f t="shared" si="18"/>
        <v>-1.3953034087262274E-3</v>
      </c>
      <c r="K360" s="8">
        <f t="shared" si="18"/>
        <v>-3.1267861345526909E-3</v>
      </c>
      <c r="L360" s="8">
        <f t="shared" si="18"/>
        <v>-3.0047726669300808E-3</v>
      </c>
      <c r="M360" s="8">
        <f t="shared" si="18"/>
        <v>-1.4124293785310684E-2</v>
      </c>
    </row>
    <row r="361" spans="1:13" x14ac:dyDescent="0.3">
      <c r="A361" s="7">
        <v>41046</v>
      </c>
      <c r="B361" s="27">
        <v>1452.75</v>
      </c>
      <c r="C361" s="8">
        <v>603.5</v>
      </c>
      <c r="D361" s="27">
        <v>1574.27</v>
      </c>
      <c r="E361" s="8">
        <v>3.49</v>
      </c>
      <c r="F361" s="8">
        <f t="shared" si="19"/>
        <v>80.329001935305499</v>
      </c>
      <c r="G361" s="8">
        <f t="shared" si="19"/>
        <v>80.660251269713982</v>
      </c>
      <c r="H361" s="8">
        <f t="shared" si="19"/>
        <v>89.150833876037041</v>
      </c>
      <c r="I361" s="8">
        <f t="shared" si="19"/>
        <v>86.600496277915624</v>
      </c>
      <c r="J361" s="8">
        <f t="shared" si="18"/>
        <v>1.4929648311419672E-2</v>
      </c>
      <c r="K361" s="8">
        <f t="shared" si="18"/>
        <v>1.7706576728499158E-2</v>
      </c>
      <c r="L361" s="8">
        <f t="shared" si="18"/>
        <v>2.2538760822827183E-2</v>
      </c>
      <c r="M361" s="8">
        <f t="shared" si="18"/>
        <v>0</v>
      </c>
    </row>
    <row r="362" spans="1:13" x14ac:dyDescent="0.3">
      <c r="A362" s="7">
        <v>41047</v>
      </c>
      <c r="B362" s="27">
        <v>1455.5</v>
      </c>
      <c r="C362" s="8">
        <v>603.5</v>
      </c>
      <c r="D362" s="27">
        <v>1592.99</v>
      </c>
      <c r="E362" s="8">
        <v>3.49</v>
      </c>
      <c r="F362" s="8">
        <f t="shared" si="19"/>
        <v>80.48106165330384</v>
      </c>
      <c r="G362" s="8">
        <f t="shared" si="19"/>
        <v>80.660251269713982</v>
      </c>
      <c r="H362" s="8">
        <f t="shared" si="19"/>
        <v>90.210946569640697</v>
      </c>
      <c r="I362" s="8">
        <f t="shared" si="19"/>
        <v>86.600496277915624</v>
      </c>
      <c r="J362" s="8">
        <f t="shared" si="18"/>
        <v>1.8929616245052486E-3</v>
      </c>
      <c r="K362" s="8">
        <f t="shared" si="18"/>
        <v>0</v>
      </c>
      <c r="L362" s="8">
        <f t="shared" si="18"/>
        <v>1.189122577448597E-2</v>
      </c>
      <c r="M362" s="8">
        <f t="shared" si="18"/>
        <v>0</v>
      </c>
    </row>
    <row r="363" spans="1:13" x14ac:dyDescent="0.3">
      <c r="A363" s="7">
        <v>41050</v>
      </c>
      <c r="B363" s="27">
        <v>1467.13</v>
      </c>
      <c r="C363" s="8">
        <v>614.5</v>
      </c>
      <c r="D363" s="27">
        <v>1593.07</v>
      </c>
      <c r="E363" s="8">
        <v>3.53</v>
      </c>
      <c r="F363" s="8">
        <f t="shared" si="19"/>
        <v>81.124136024329559</v>
      </c>
      <c r="G363" s="8">
        <f t="shared" si="19"/>
        <v>82.130446404704614</v>
      </c>
      <c r="H363" s="8">
        <f t="shared" si="19"/>
        <v>90.215476965767195</v>
      </c>
      <c r="I363" s="8">
        <f t="shared" si="19"/>
        <v>87.59305210918113</v>
      </c>
      <c r="J363" s="8">
        <f t="shared" si="18"/>
        <v>7.9903813122639018E-3</v>
      </c>
      <c r="K363" s="8">
        <f t="shared" si="18"/>
        <v>1.8227009113504555E-2</v>
      </c>
      <c r="L363" s="8">
        <f t="shared" si="18"/>
        <v>5.0220026491018299E-5</v>
      </c>
      <c r="M363" s="8">
        <f t="shared" si="18"/>
        <v>1.1461318051575813E-2</v>
      </c>
    </row>
    <row r="364" spans="1:13" x14ac:dyDescent="0.3">
      <c r="A364" s="7">
        <v>41051</v>
      </c>
      <c r="B364" s="27">
        <v>1444.75</v>
      </c>
      <c r="C364" s="8">
        <v>611.38</v>
      </c>
      <c r="D364" s="27">
        <v>1568.5</v>
      </c>
      <c r="E364" s="8">
        <v>3.53</v>
      </c>
      <c r="F364" s="8">
        <f t="shared" si="19"/>
        <v>79.886646392037591</v>
      </c>
      <c r="G364" s="8">
        <f t="shared" si="19"/>
        <v>81.713445602779998</v>
      </c>
      <c r="H364" s="8">
        <f t="shared" si="19"/>
        <v>88.824079055412412</v>
      </c>
      <c r="I364" s="8">
        <f t="shared" si="19"/>
        <v>87.59305210918113</v>
      </c>
      <c r="J364" s="8">
        <f t="shared" si="18"/>
        <v>-1.525427194590807E-2</v>
      </c>
      <c r="K364" s="8">
        <f t="shared" si="18"/>
        <v>-5.0772986167616019E-3</v>
      </c>
      <c r="L364" s="8">
        <f t="shared" si="18"/>
        <v>-1.542305109003367E-2</v>
      </c>
      <c r="M364" s="8">
        <f t="shared" si="18"/>
        <v>0</v>
      </c>
    </row>
    <row r="365" spans="1:13" x14ac:dyDescent="0.3">
      <c r="A365" s="7">
        <v>41052</v>
      </c>
      <c r="B365" s="27">
        <v>1425</v>
      </c>
      <c r="C365" s="8">
        <v>592.77</v>
      </c>
      <c r="D365" s="27">
        <v>1561.45</v>
      </c>
      <c r="E365" s="8">
        <v>3.44</v>
      </c>
      <c r="F365" s="8">
        <f t="shared" si="19"/>
        <v>78.794581144594972</v>
      </c>
      <c r="G365" s="8">
        <f t="shared" si="19"/>
        <v>79.226142742582198</v>
      </c>
      <c r="H365" s="8">
        <f t="shared" si="19"/>
        <v>88.424837896763606</v>
      </c>
      <c r="I365" s="8">
        <f t="shared" si="19"/>
        <v>85.359801488833739</v>
      </c>
      <c r="J365" s="8">
        <f t="shared" si="18"/>
        <v>-1.3670185153140682E-2</v>
      </c>
      <c r="K365" s="8">
        <f t="shared" si="18"/>
        <v>-3.0439333965782352E-2</v>
      </c>
      <c r="L365" s="8">
        <f t="shared" si="18"/>
        <v>-4.4947401976410291E-3</v>
      </c>
      <c r="M365" s="8">
        <f t="shared" si="18"/>
        <v>-2.5495750708215258E-2</v>
      </c>
    </row>
    <row r="366" spans="1:13" x14ac:dyDescent="0.3">
      <c r="A366" s="7">
        <v>41053</v>
      </c>
      <c r="B366" s="27">
        <v>1420</v>
      </c>
      <c r="C366" s="8">
        <v>586.48</v>
      </c>
      <c r="D366" s="27">
        <v>1559.25</v>
      </c>
      <c r="E366" s="8">
        <v>3.47</v>
      </c>
      <c r="F366" s="8">
        <f t="shared" si="19"/>
        <v>78.518108930052534</v>
      </c>
      <c r="G366" s="8">
        <f t="shared" si="19"/>
        <v>78.385458433573902</v>
      </c>
      <c r="H366" s="8">
        <f t="shared" si="19"/>
        <v>88.300252003284541</v>
      </c>
      <c r="I366" s="8">
        <f t="shared" si="19"/>
        <v>86.104218362282879</v>
      </c>
      <c r="J366" s="8">
        <f t="shared" si="18"/>
        <v>-3.5087719298245615E-3</v>
      </c>
      <c r="K366" s="8">
        <f t="shared" si="18"/>
        <v>-1.0611198272517105E-2</v>
      </c>
      <c r="L366" s="8">
        <f t="shared" si="18"/>
        <v>-1.4089468122578663E-3</v>
      </c>
      <c r="M366" s="8">
        <f t="shared" si="18"/>
        <v>8.7209302325582123E-3</v>
      </c>
    </row>
    <row r="367" spans="1:13" x14ac:dyDescent="0.3">
      <c r="A367" s="7">
        <v>41054</v>
      </c>
      <c r="B367" s="27">
        <v>1431</v>
      </c>
      <c r="C367" s="8">
        <v>589.96</v>
      </c>
      <c r="D367" s="27">
        <v>1573.03</v>
      </c>
      <c r="E367" s="8">
        <v>3.48</v>
      </c>
      <c r="F367" s="8">
        <f t="shared" si="19"/>
        <v>79.126347802045899</v>
      </c>
      <c r="G367" s="8">
        <f t="shared" si="19"/>
        <v>78.850574712643677</v>
      </c>
      <c r="H367" s="8">
        <f t="shared" si="19"/>
        <v>89.08061273607612</v>
      </c>
      <c r="I367" s="8">
        <f t="shared" si="19"/>
        <v>86.352357320099244</v>
      </c>
      <c r="J367" s="8">
        <f t="shared" si="18"/>
        <v>7.7464788732394367E-3</v>
      </c>
      <c r="K367" s="8">
        <f t="shared" si="18"/>
        <v>5.9337061792388793E-3</v>
      </c>
      <c r="L367" s="8">
        <f t="shared" si="18"/>
        <v>8.8375821709154867E-3</v>
      </c>
      <c r="M367" s="8">
        <f t="shared" si="18"/>
        <v>2.8818443804033964E-3</v>
      </c>
    </row>
    <row r="368" spans="1:13" x14ac:dyDescent="0.3">
      <c r="A368" s="7">
        <v>41057</v>
      </c>
      <c r="B368" s="27">
        <v>1439.5</v>
      </c>
      <c r="C368" s="8">
        <v>605.32000000000005</v>
      </c>
      <c r="D368" s="27">
        <v>1573.4</v>
      </c>
      <c r="E368" s="8">
        <v>3.5</v>
      </c>
      <c r="F368" s="8">
        <f t="shared" si="19"/>
        <v>79.596350566768038</v>
      </c>
      <c r="G368" s="8">
        <f t="shared" si="19"/>
        <v>80.903501737503348</v>
      </c>
      <c r="H368" s="8">
        <f t="shared" si="19"/>
        <v>89.101565818161234</v>
      </c>
      <c r="I368" s="8">
        <f t="shared" si="19"/>
        <v>86.848635235732004</v>
      </c>
      <c r="J368" s="8">
        <f t="shared" si="18"/>
        <v>5.9399021663172607E-3</v>
      </c>
      <c r="K368" s="8">
        <f t="shared" si="18"/>
        <v>2.6035663434809161E-2</v>
      </c>
      <c r="L368" s="8">
        <f t="shared" si="18"/>
        <v>2.3521484014934124E-4</v>
      </c>
      <c r="M368" s="8">
        <f t="shared" si="18"/>
        <v>5.7471264367816143E-3</v>
      </c>
    </row>
    <row r="369" spans="1:13" x14ac:dyDescent="0.3">
      <c r="A369" s="7">
        <v>41058</v>
      </c>
      <c r="B369" s="27">
        <v>1430</v>
      </c>
      <c r="C369" s="8">
        <v>604.62</v>
      </c>
      <c r="D369" s="27">
        <v>1555.15</v>
      </c>
      <c r="E369" s="8">
        <v>3.48</v>
      </c>
      <c r="F369" s="8">
        <f t="shared" si="19"/>
        <v>79.071053359137409</v>
      </c>
      <c r="G369" s="8">
        <f t="shared" si="19"/>
        <v>80.809943865276651</v>
      </c>
      <c r="H369" s="8">
        <f t="shared" si="19"/>
        <v>88.068069201800853</v>
      </c>
      <c r="I369" s="8">
        <f t="shared" si="19"/>
        <v>86.352357320099244</v>
      </c>
      <c r="J369" s="8">
        <f t="shared" si="18"/>
        <v>-6.5995137200416812E-3</v>
      </c>
      <c r="K369" s="8">
        <f t="shared" si="18"/>
        <v>-1.1564131368533097E-3</v>
      </c>
      <c r="L369" s="8">
        <f t="shared" si="18"/>
        <v>-1.1599084784543027E-2</v>
      </c>
      <c r="M369" s="8">
        <f t="shared" si="18"/>
        <v>-5.7142857142857195E-3</v>
      </c>
    </row>
    <row r="370" spans="1:13" x14ac:dyDescent="0.3">
      <c r="A370" s="7">
        <v>41059</v>
      </c>
      <c r="B370" s="27">
        <v>1400.5</v>
      </c>
      <c r="C370" s="8">
        <v>611.75</v>
      </c>
      <c r="D370" s="27">
        <v>1563.38</v>
      </c>
      <c r="E370" s="8">
        <v>3.39</v>
      </c>
      <c r="F370" s="8">
        <f t="shared" si="19"/>
        <v>77.439867293337016</v>
      </c>
      <c r="G370" s="8">
        <f t="shared" si="19"/>
        <v>81.762897620956949</v>
      </c>
      <c r="H370" s="8">
        <f t="shared" si="19"/>
        <v>88.534133703315703</v>
      </c>
      <c r="I370" s="8">
        <f t="shared" si="19"/>
        <v>84.119106699751853</v>
      </c>
      <c r="J370" s="8">
        <f t="shared" si="18"/>
        <v>-2.062937062937063E-2</v>
      </c>
      <c r="K370" s="8">
        <f t="shared" si="18"/>
        <v>1.1792530845820508E-2</v>
      </c>
      <c r="L370" s="8">
        <f t="shared" si="18"/>
        <v>5.2920940102241052E-3</v>
      </c>
      <c r="M370" s="8">
        <f t="shared" si="18"/>
        <v>-2.5862068965517199E-2</v>
      </c>
    </row>
    <row r="371" spans="1:13" x14ac:dyDescent="0.3">
      <c r="A371" s="7">
        <v>41060</v>
      </c>
      <c r="B371" s="27">
        <v>1415.5</v>
      </c>
      <c r="C371" s="8">
        <v>612.25</v>
      </c>
      <c r="D371" s="27">
        <v>1560.43</v>
      </c>
      <c r="E371" s="8">
        <v>3.37</v>
      </c>
      <c r="F371" s="8">
        <f t="shared" si="19"/>
        <v>78.269283936964342</v>
      </c>
      <c r="G371" s="8">
        <f t="shared" si="19"/>
        <v>81.829724672547442</v>
      </c>
      <c r="H371" s="8">
        <f t="shared" si="19"/>
        <v>88.367075346150585</v>
      </c>
      <c r="I371" s="8">
        <f t="shared" si="19"/>
        <v>83.622828784119108</v>
      </c>
      <c r="J371" s="8">
        <f t="shared" si="18"/>
        <v>1.0710460549803642E-2</v>
      </c>
      <c r="K371" s="8">
        <f t="shared" si="18"/>
        <v>8.1732733959950961E-4</v>
      </c>
      <c r="L371" s="8">
        <f t="shared" si="18"/>
        <v>-1.8869372769256645E-3</v>
      </c>
      <c r="M371" s="8">
        <f t="shared" si="18"/>
        <v>-5.8997050147492677E-3</v>
      </c>
    </row>
    <row r="372" spans="1:13" x14ac:dyDescent="0.3">
      <c r="A372" s="7">
        <v>41061</v>
      </c>
      <c r="B372" s="27">
        <v>1445</v>
      </c>
      <c r="C372" s="8">
        <v>613.25</v>
      </c>
      <c r="D372" s="27">
        <v>1624.1</v>
      </c>
      <c r="E372" s="8">
        <v>3.34</v>
      </c>
      <c r="F372" s="8">
        <f t="shared" si="19"/>
        <v>79.90047000276472</v>
      </c>
      <c r="G372" s="8">
        <f t="shared" si="19"/>
        <v>81.963378775728415</v>
      </c>
      <c r="H372" s="8">
        <f t="shared" si="19"/>
        <v>91.972704363337769</v>
      </c>
      <c r="I372" s="8">
        <f t="shared" si="19"/>
        <v>82.878411910669968</v>
      </c>
      <c r="J372" s="8">
        <f t="shared" si="18"/>
        <v>2.0840692334864006E-2</v>
      </c>
      <c r="K372" s="8">
        <f t="shared" si="18"/>
        <v>1.6333197223356473E-3</v>
      </c>
      <c r="L372" s="8">
        <f t="shared" si="18"/>
        <v>4.0802855623129422E-2</v>
      </c>
      <c r="M372" s="8">
        <f t="shared" si="18"/>
        <v>-8.9020771513353848E-3</v>
      </c>
    </row>
    <row r="373" spans="1:13" x14ac:dyDescent="0.3">
      <c r="A373" s="7">
        <v>41064</v>
      </c>
      <c r="B373" s="27">
        <v>1429.88</v>
      </c>
      <c r="C373" s="8">
        <v>612.41</v>
      </c>
      <c r="D373" s="27">
        <v>1618.85</v>
      </c>
      <c r="E373" s="8">
        <v>3.34</v>
      </c>
      <c r="F373" s="8">
        <f t="shared" si="19"/>
        <v>79.064418025988388</v>
      </c>
      <c r="G373" s="8">
        <f t="shared" si="19"/>
        <v>81.851109329056399</v>
      </c>
      <c r="H373" s="8">
        <f t="shared" si="19"/>
        <v>91.675397117535468</v>
      </c>
      <c r="I373" s="8">
        <f t="shared" si="19"/>
        <v>82.878411910669968</v>
      </c>
      <c r="J373" s="8">
        <f t="shared" si="18"/>
        <v>-1.0463667820069128E-2</v>
      </c>
      <c r="K373" s="8">
        <f t="shared" si="18"/>
        <v>-1.3697513249083275E-3</v>
      </c>
      <c r="L373" s="8">
        <f t="shared" si="18"/>
        <v>-3.23255957145496E-3</v>
      </c>
      <c r="M373" s="8">
        <f t="shared" si="18"/>
        <v>0</v>
      </c>
    </row>
    <row r="374" spans="1:13" x14ac:dyDescent="0.3">
      <c r="A374" s="7">
        <v>41065</v>
      </c>
      <c r="B374" s="27">
        <v>1436.88</v>
      </c>
      <c r="C374" s="8">
        <v>623.80999999999995</v>
      </c>
      <c r="D374" s="27">
        <v>1617.05</v>
      </c>
      <c r="E374" s="8">
        <v>3.34</v>
      </c>
      <c r="F374" s="8">
        <f t="shared" si="19"/>
        <v>79.451479126347806</v>
      </c>
      <c r="G374" s="8">
        <f t="shared" si="19"/>
        <v>83.374766105319424</v>
      </c>
      <c r="H374" s="8">
        <f t="shared" si="19"/>
        <v>91.573463204688963</v>
      </c>
      <c r="I374" s="8">
        <f t="shared" si="19"/>
        <v>82.878411910669968</v>
      </c>
      <c r="J374" s="8">
        <f t="shared" si="18"/>
        <v>4.8955157076118272E-3</v>
      </c>
      <c r="K374" s="8">
        <f t="shared" si="18"/>
        <v>1.8614980160350056E-2</v>
      </c>
      <c r="L374" s="8">
        <f t="shared" si="18"/>
        <v>-1.1119004231398553E-3</v>
      </c>
      <c r="M374" s="8">
        <f t="shared" si="18"/>
        <v>0</v>
      </c>
    </row>
    <row r="375" spans="1:13" x14ac:dyDescent="0.3">
      <c r="A375" s="7">
        <v>41066</v>
      </c>
      <c r="B375" s="27">
        <v>1463.25</v>
      </c>
      <c r="C375" s="8">
        <v>627.13</v>
      </c>
      <c r="D375" s="27">
        <v>1619.3</v>
      </c>
      <c r="E375" s="8">
        <v>3.36</v>
      </c>
      <c r="F375" s="8">
        <f t="shared" si="19"/>
        <v>80.909593585844618</v>
      </c>
      <c r="G375" s="8">
        <f t="shared" si="19"/>
        <v>83.818497727880242</v>
      </c>
      <c r="H375" s="8">
        <f t="shared" si="19"/>
        <v>91.700880595747094</v>
      </c>
      <c r="I375" s="8">
        <f t="shared" si="19"/>
        <v>83.374689826302713</v>
      </c>
      <c r="J375" s="8">
        <f t="shared" si="18"/>
        <v>1.8352263237013451E-2</v>
      </c>
      <c r="K375" s="8">
        <f t="shared" si="18"/>
        <v>5.322133341883026E-3</v>
      </c>
      <c r="L375" s="8">
        <f t="shared" si="18"/>
        <v>1.3914226523607804E-3</v>
      </c>
      <c r="M375" s="8">
        <f t="shared" si="18"/>
        <v>5.988023952095814E-3</v>
      </c>
    </row>
    <row r="376" spans="1:13" x14ac:dyDescent="0.3">
      <c r="A376" s="7">
        <v>41067</v>
      </c>
      <c r="B376" s="27">
        <v>1441.13</v>
      </c>
      <c r="C376" s="8">
        <v>621.98</v>
      </c>
      <c r="D376" s="27">
        <v>1589.4</v>
      </c>
      <c r="E376" s="8">
        <v>3.4</v>
      </c>
      <c r="F376" s="8">
        <f t="shared" si="19"/>
        <v>79.686480508708883</v>
      </c>
      <c r="G376" s="8">
        <f t="shared" si="19"/>
        <v>83.130179096498253</v>
      </c>
      <c r="H376" s="8">
        <f t="shared" si="19"/>
        <v>90.007645043463498</v>
      </c>
      <c r="I376" s="8">
        <f t="shared" si="19"/>
        <v>84.367245657568233</v>
      </c>
      <c r="J376" s="8">
        <f t="shared" si="18"/>
        <v>-1.5117033999658221E-2</v>
      </c>
      <c r="K376" s="8">
        <f t="shared" si="18"/>
        <v>-8.2120134581346402E-3</v>
      </c>
      <c r="L376" s="8">
        <f t="shared" si="18"/>
        <v>-1.8464768727227732E-2</v>
      </c>
      <c r="M376" s="8">
        <f t="shared" si="18"/>
        <v>1.1904761904761916E-2</v>
      </c>
    </row>
    <row r="377" spans="1:13" x14ac:dyDescent="0.3">
      <c r="A377" s="7">
        <v>41068</v>
      </c>
      <c r="B377" s="27">
        <v>1433</v>
      </c>
      <c r="C377" s="8">
        <v>613.85</v>
      </c>
      <c r="D377" s="27">
        <v>1593.45</v>
      </c>
      <c r="E377" s="8">
        <v>3.3</v>
      </c>
      <c r="F377" s="8">
        <f t="shared" si="19"/>
        <v>79.236936687862865</v>
      </c>
      <c r="G377" s="8">
        <f t="shared" si="19"/>
        <v>82.043571237636996</v>
      </c>
      <c r="H377" s="8">
        <f t="shared" si="19"/>
        <v>90.23699634736812</v>
      </c>
      <c r="I377" s="8">
        <f t="shared" si="19"/>
        <v>81.885856079404462</v>
      </c>
      <c r="J377" s="8">
        <f t="shared" si="18"/>
        <v>-5.6414063963695906E-3</v>
      </c>
      <c r="K377" s="8">
        <f t="shared" si="18"/>
        <v>-1.3071159844367979E-2</v>
      </c>
      <c r="L377" s="8">
        <f t="shared" si="18"/>
        <v>2.5481313703283972E-3</v>
      </c>
      <c r="M377" s="8">
        <f t="shared" si="18"/>
        <v>-2.941176470588238E-2</v>
      </c>
    </row>
    <row r="378" spans="1:13" x14ac:dyDescent="0.3">
      <c r="A378" s="7">
        <v>41071</v>
      </c>
      <c r="B378" s="27">
        <v>1444.13</v>
      </c>
      <c r="C378" s="8">
        <v>622.25</v>
      </c>
      <c r="D378" s="27">
        <v>1596.77</v>
      </c>
      <c r="E378" s="8">
        <v>3.36</v>
      </c>
      <c r="F378" s="8">
        <f t="shared" si="19"/>
        <v>79.852363837434353</v>
      </c>
      <c r="G378" s="8">
        <f t="shared" si="19"/>
        <v>83.16626570435713</v>
      </c>
      <c r="H378" s="8">
        <f t="shared" si="19"/>
        <v>90.425007786618352</v>
      </c>
      <c r="I378" s="8">
        <f t="shared" si="19"/>
        <v>83.374689826302713</v>
      </c>
      <c r="J378" s="8">
        <f t="shared" si="18"/>
        <v>7.7669225401256871E-3</v>
      </c>
      <c r="K378" s="8">
        <f t="shared" si="18"/>
        <v>1.3684124786185513E-2</v>
      </c>
      <c r="L378" s="8">
        <f t="shared" si="18"/>
        <v>2.0835294486804957E-3</v>
      </c>
      <c r="M378" s="8">
        <f t="shared" si="18"/>
        <v>1.8181818181818198E-2</v>
      </c>
    </row>
    <row r="379" spans="1:13" x14ac:dyDescent="0.3">
      <c r="A379" s="7">
        <v>41072</v>
      </c>
      <c r="B379" s="27">
        <v>1454.25</v>
      </c>
      <c r="C379" s="8">
        <v>625</v>
      </c>
      <c r="D379" s="27">
        <v>1609.8</v>
      </c>
      <c r="E379" s="8">
        <v>3.35</v>
      </c>
      <c r="F379" s="8">
        <f t="shared" si="19"/>
        <v>80.411943599668234</v>
      </c>
      <c r="G379" s="8">
        <f t="shared" si="19"/>
        <v>83.533814488104781</v>
      </c>
      <c r="H379" s="8">
        <f t="shared" si="19"/>
        <v>91.162896055723877</v>
      </c>
      <c r="I379" s="8">
        <f t="shared" si="19"/>
        <v>83.126550868486348</v>
      </c>
      <c r="J379" s="8">
        <f t="shared" si="18"/>
        <v>7.0076793640460973E-3</v>
      </c>
      <c r="K379" s="8">
        <f t="shared" si="18"/>
        <v>4.4194455604660505E-3</v>
      </c>
      <c r="L379" s="8">
        <f t="shared" si="18"/>
        <v>8.1602234510918751E-3</v>
      </c>
      <c r="M379" s="8">
        <f t="shared" si="18"/>
        <v>-2.9761904761904127E-3</v>
      </c>
    </row>
    <row r="380" spans="1:13" x14ac:dyDescent="0.3">
      <c r="A380" s="7">
        <v>41073</v>
      </c>
      <c r="B380" s="27">
        <v>1464.63</v>
      </c>
      <c r="C380" s="8">
        <v>618.25</v>
      </c>
      <c r="D380" s="27">
        <v>1617.05</v>
      </c>
      <c r="E380" s="8">
        <v>3.35</v>
      </c>
      <c r="F380" s="8">
        <f t="shared" si="19"/>
        <v>80.985899917058347</v>
      </c>
      <c r="G380" s="8">
        <f t="shared" si="19"/>
        <v>82.631649291633252</v>
      </c>
      <c r="H380" s="8">
        <f t="shared" si="19"/>
        <v>91.573463204688963</v>
      </c>
      <c r="I380" s="8">
        <f t="shared" si="19"/>
        <v>83.126550868486348</v>
      </c>
      <c r="J380" s="8">
        <f t="shared" si="18"/>
        <v>7.137699845281148E-3</v>
      </c>
      <c r="K380" s="8">
        <f t="shared" si="18"/>
        <v>-1.0800000000000001E-2</v>
      </c>
      <c r="L380" s="8">
        <f t="shared" si="18"/>
        <v>4.5036650515592001E-3</v>
      </c>
      <c r="M380" s="8">
        <f t="shared" si="18"/>
        <v>0</v>
      </c>
    </row>
    <row r="381" spans="1:13" x14ac:dyDescent="0.3">
      <c r="A381" s="7">
        <v>41074</v>
      </c>
      <c r="B381" s="27">
        <v>1494.88</v>
      </c>
      <c r="C381" s="8">
        <v>633.53</v>
      </c>
      <c r="D381" s="27">
        <v>1623.73</v>
      </c>
      <c r="E381" s="8">
        <v>3.36</v>
      </c>
      <c r="F381" s="8">
        <f t="shared" si="19"/>
        <v>82.6585568150401</v>
      </c>
      <c r="G381" s="8">
        <f t="shared" si="19"/>
        <v>84.67388398823843</v>
      </c>
      <c r="H381" s="8">
        <f t="shared" si="19"/>
        <v>91.951751281252655</v>
      </c>
      <c r="I381" s="8">
        <f t="shared" si="19"/>
        <v>83.374689826302713</v>
      </c>
      <c r="J381" s="8">
        <f t="shared" si="18"/>
        <v>2.0653680451718181E-2</v>
      </c>
      <c r="K381" s="8">
        <f t="shared" si="18"/>
        <v>2.4714921148402704E-2</v>
      </c>
      <c r="L381" s="8">
        <f t="shared" si="18"/>
        <v>4.1309792523422676E-3</v>
      </c>
      <c r="M381" s="8">
        <f t="shared" si="18"/>
        <v>2.9850746268656079E-3</v>
      </c>
    </row>
    <row r="382" spans="1:13" x14ac:dyDescent="0.3">
      <c r="A382" s="7">
        <v>41075</v>
      </c>
      <c r="B382" s="27">
        <v>1484.06</v>
      </c>
      <c r="C382" s="8">
        <v>627.5</v>
      </c>
      <c r="D382" s="27">
        <v>1627.1</v>
      </c>
      <c r="E382" s="8">
        <v>3.4</v>
      </c>
      <c r="F382" s="8">
        <f t="shared" si="19"/>
        <v>82.060270942770259</v>
      </c>
      <c r="G382" s="8">
        <f t="shared" si="19"/>
        <v>83.867949746057207</v>
      </c>
      <c r="H382" s="8">
        <f t="shared" si="19"/>
        <v>92.142594218081939</v>
      </c>
      <c r="I382" s="8">
        <f t="shared" si="19"/>
        <v>84.367245657568233</v>
      </c>
      <c r="J382" s="8">
        <f t="shared" si="18"/>
        <v>-7.2380391737130491E-3</v>
      </c>
      <c r="K382" s="8">
        <f t="shared" si="18"/>
        <v>-9.5180970119804476E-3</v>
      </c>
      <c r="L382" s="8">
        <f t="shared" si="18"/>
        <v>2.0754682120795271E-3</v>
      </c>
      <c r="M382" s="8">
        <f t="shared" si="18"/>
        <v>1.1904761904761916E-2</v>
      </c>
    </row>
    <row r="383" spans="1:13" x14ac:dyDescent="0.3">
      <c r="A383" s="7">
        <v>41078</v>
      </c>
      <c r="B383" s="27">
        <v>1483.75</v>
      </c>
      <c r="C383" s="8">
        <v>632.64</v>
      </c>
      <c r="D383" s="27">
        <v>1628.07</v>
      </c>
      <c r="E383" s="8">
        <v>3.4</v>
      </c>
      <c r="F383" s="8">
        <f t="shared" si="19"/>
        <v>82.043129665468612</v>
      </c>
      <c r="G383" s="8">
        <f t="shared" si="19"/>
        <v>84.554931836407363</v>
      </c>
      <c r="H383" s="8">
        <f t="shared" si="19"/>
        <v>92.197525271115893</v>
      </c>
      <c r="I383" s="8">
        <f t="shared" si="19"/>
        <v>84.367245657568233</v>
      </c>
      <c r="J383" s="8">
        <f t="shared" si="18"/>
        <v>-2.088864331630429E-4</v>
      </c>
      <c r="K383" s="8">
        <f t="shared" si="18"/>
        <v>8.1912350597609339E-3</v>
      </c>
      <c r="L383" s="8">
        <f t="shared" si="18"/>
        <v>5.9615266424929464E-4</v>
      </c>
      <c r="M383" s="8">
        <f t="shared" si="18"/>
        <v>0</v>
      </c>
    </row>
    <row r="384" spans="1:13" x14ac:dyDescent="0.3">
      <c r="A384" s="7">
        <v>41079</v>
      </c>
      <c r="B384" s="27">
        <v>1481.75</v>
      </c>
      <c r="C384" s="8">
        <v>629.4</v>
      </c>
      <c r="D384" s="27">
        <v>1618.52</v>
      </c>
      <c r="E384" s="8">
        <v>3.45</v>
      </c>
      <c r="F384" s="8">
        <f t="shared" si="19"/>
        <v>81.932540779651646</v>
      </c>
      <c r="G384" s="8">
        <f t="shared" si="19"/>
        <v>84.121892542101023</v>
      </c>
      <c r="H384" s="8">
        <f t="shared" si="19"/>
        <v>91.65670923351361</v>
      </c>
      <c r="I384" s="8">
        <f t="shared" si="19"/>
        <v>85.607940446650119</v>
      </c>
      <c r="J384" s="8">
        <f t="shared" si="18"/>
        <v>-1.3479359730412806E-3</v>
      </c>
      <c r="K384" s="8">
        <f t="shared" si="18"/>
        <v>-5.1213960546282388E-3</v>
      </c>
      <c r="L384" s="8">
        <f t="shared" si="18"/>
        <v>-5.865841149336303E-3</v>
      </c>
      <c r="M384" s="8">
        <f t="shared" si="18"/>
        <v>1.4705882352941256E-2</v>
      </c>
    </row>
    <row r="385" spans="1:13" x14ac:dyDescent="0.3">
      <c r="A385" s="7">
        <v>41080</v>
      </c>
      <c r="B385" s="27">
        <v>1458.1</v>
      </c>
      <c r="C385" s="8">
        <v>619.6</v>
      </c>
      <c r="D385" s="27">
        <v>1607.48</v>
      </c>
      <c r="E385" s="8">
        <v>3.42</v>
      </c>
      <c r="F385" s="8">
        <f t="shared" si="19"/>
        <v>80.624827204865895</v>
      </c>
      <c r="G385" s="8">
        <f t="shared" si="19"/>
        <v>82.812082330927566</v>
      </c>
      <c r="H385" s="8">
        <f t="shared" si="19"/>
        <v>91.031514568055044</v>
      </c>
      <c r="I385" s="8">
        <f t="shared" si="19"/>
        <v>84.863523573200979</v>
      </c>
      <c r="J385" s="8">
        <f t="shared" si="18"/>
        <v>-1.5960857094651656E-2</v>
      </c>
      <c r="K385" s="8">
        <f t="shared" si="18"/>
        <v>-1.5570384493168025E-2</v>
      </c>
      <c r="L385" s="8">
        <f t="shared" si="18"/>
        <v>-6.8210463880582035E-3</v>
      </c>
      <c r="M385" s="8">
        <f t="shared" si="18"/>
        <v>-8.6956521739131147E-3</v>
      </c>
    </row>
    <row r="386" spans="1:13" x14ac:dyDescent="0.3">
      <c r="A386" s="7">
        <v>41081</v>
      </c>
      <c r="B386" s="27">
        <v>1438.7</v>
      </c>
      <c r="C386" s="8">
        <v>608.70000000000005</v>
      </c>
      <c r="D386" s="27">
        <v>1566.28</v>
      </c>
      <c r="E386" s="8">
        <v>3.33</v>
      </c>
      <c r="F386" s="8">
        <f t="shared" si="19"/>
        <v>79.552115012441249</v>
      </c>
      <c r="G386" s="8">
        <f t="shared" si="19"/>
        <v>81.355252606255007</v>
      </c>
      <c r="H386" s="8">
        <f t="shared" si="19"/>
        <v>88.698360562901726</v>
      </c>
      <c r="I386" s="8">
        <f t="shared" si="19"/>
        <v>82.630272952853588</v>
      </c>
      <c r="J386" s="8">
        <f t="shared" si="18"/>
        <v>-1.3304985940607547E-2</v>
      </c>
      <c r="K386" s="8">
        <f t="shared" si="18"/>
        <v>-1.7591994835377624E-2</v>
      </c>
      <c r="L386" s="8">
        <f t="shared" si="18"/>
        <v>-2.5630178913579046E-2</v>
      </c>
      <c r="M386" s="8">
        <f t="shared" si="18"/>
        <v>-2.6315789473684171E-2</v>
      </c>
    </row>
    <row r="387" spans="1:13" x14ac:dyDescent="0.3">
      <c r="A387" s="7">
        <v>41082</v>
      </c>
      <c r="B387" s="27">
        <v>1436.68</v>
      </c>
      <c r="C387" s="8">
        <v>607.5</v>
      </c>
      <c r="D387" s="27">
        <v>1572.45</v>
      </c>
      <c r="E387" s="8">
        <v>3.32</v>
      </c>
      <c r="F387" s="8">
        <f t="shared" si="19"/>
        <v>79.440420237766105</v>
      </c>
      <c r="G387" s="8">
        <f t="shared" si="19"/>
        <v>81.194867682437845</v>
      </c>
      <c r="H387" s="8">
        <f t="shared" si="19"/>
        <v>89.047767364158915</v>
      </c>
      <c r="I387" s="8">
        <f t="shared" si="19"/>
        <v>82.382133995037208</v>
      </c>
      <c r="J387" s="8">
        <f t="shared" si="18"/>
        <v>-1.4040453186904718E-3</v>
      </c>
      <c r="K387" s="8">
        <f t="shared" si="18"/>
        <v>-1.9714144898965755E-3</v>
      </c>
      <c r="L387" s="8">
        <f t="shared" si="18"/>
        <v>3.9392701177312309E-3</v>
      </c>
      <c r="M387" s="8">
        <f t="shared" si="18"/>
        <v>-3.0030030030030724E-3</v>
      </c>
    </row>
    <row r="388" spans="1:13" x14ac:dyDescent="0.3">
      <c r="A388" s="7">
        <v>41085</v>
      </c>
      <c r="B388" s="27">
        <v>1443.6</v>
      </c>
      <c r="C388" s="8">
        <v>607.29999999999995</v>
      </c>
      <c r="D388" s="27">
        <v>1584.48</v>
      </c>
      <c r="E388" s="8">
        <v>3.33</v>
      </c>
      <c r="F388" s="8">
        <f t="shared" si="19"/>
        <v>79.823057782692828</v>
      </c>
      <c r="G388" s="8">
        <f t="shared" si="19"/>
        <v>81.168136861801642</v>
      </c>
      <c r="H388" s="8">
        <f t="shared" si="19"/>
        <v>89.729025681683055</v>
      </c>
      <c r="I388" s="8">
        <f t="shared" si="19"/>
        <v>82.630272952853588</v>
      </c>
      <c r="J388" s="8">
        <f t="shared" si="18"/>
        <v>4.8166606342399457E-3</v>
      </c>
      <c r="K388" s="8">
        <f t="shared" si="18"/>
        <v>-3.2921810699595961E-4</v>
      </c>
      <c r="L388" s="8">
        <f t="shared" si="18"/>
        <v>7.6504817323285144E-3</v>
      </c>
      <c r="M388" s="8">
        <f t="shared" ref="M388:M451" si="20">(E388-E387)/E387</f>
        <v>3.0120481927711539E-3</v>
      </c>
    </row>
    <row r="389" spans="1:13" x14ac:dyDescent="0.3">
      <c r="A389" s="7">
        <v>41086</v>
      </c>
      <c r="B389" s="27">
        <v>1427.2</v>
      </c>
      <c r="C389" s="8">
        <v>596.29999999999995</v>
      </c>
      <c r="D389" s="27">
        <v>1572.93</v>
      </c>
      <c r="E389" s="8">
        <v>3.34</v>
      </c>
      <c r="F389" s="8">
        <f t="shared" si="19"/>
        <v>78.916228918993653</v>
      </c>
      <c r="G389" s="8">
        <f t="shared" si="19"/>
        <v>79.69794172681101</v>
      </c>
      <c r="H389" s="8">
        <f t="shared" si="19"/>
        <v>89.074949740917972</v>
      </c>
      <c r="I389" s="8">
        <f t="shared" si="19"/>
        <v>82.878411910669968</v>
      </c>
      <c r="J389" s="8">
        <f t="shared" ref="J389:M452" si="21">(B389-B388)/B388</f>
        <v>-1.1360487669714509E-2</v>
      </c>
      <c r="K389" s="8">
        <f t="shared" si="21"/>
        <v>-1.8112958998847357E-2</v>
      </c>
      <c r="L389" s="8">
        <f t="shared" si="21"/>
        <v>-7.2894577400787353E-3</v>
      </c>
      <c r="M389" s="8">
        <f t="shared" si="20"/>
        <v>3.0030030030029388E-3</v>
      </c>
    </row>
    <row r="390" spans="1:13" x14ac:dyDescent="0.3">
      <c r="A390" s="7">
        <v>41087</v>
      </c>
      <c r="B390" s="27">
        <v>1410.15</v>
      </c>
      <c r="C390" s="8">
        <v>577.33000000000004</v>
      </c>
      <c r="D390" s="27">
        <v>1574.2</v>
      </c>
      <c r="E390" s="8">
        <v>3.37</v>
      </c>
      <c r="F390" s="8">
        <f t="shared" si="19"/>
        <v>77.973458667403932</v>
      </c>
      <c r="G390" s="8">
        <f t="shared" si="19"/>
        <v>77.162523389468063</v>
      </c>
      <c r="H390" s="8">
        <f t="shared" si="19"/>
        <v>89.146869779426339</v>
      </c>
      <c r="I390" s="8">
        <f t="shared" si="19"/>
        <v>83.622828784119108</v>
      </c>
      <c r="J390" s="8">
        <f t="shared" si="21"/>
        <v>-1.1946468609865439E-2</v>
      </c>
      <c r="K390" s="8">
        <f t="shared" si="21"/>
        <v>-3.1812845882944682E-2</v>
      </c>
      <c r="L390" s="8">
        <f t="shared" si="21"/>
        <v>8.0741037426966349E-4</v>
      </c>
      <c r="M390" s="8">
        <f t="shared" si="20"/>
        <v>8.9820359281437868E-3</v>
      </c>
    </row>
    <row r="391" spans="1:13" x14ac:dyDescent="0.3">
      <c r="A391" s="7">
        <v>41088</v>
      </c>
      <c r="B391" s="27">
        <v>1389</v>
      </c>
      <c r="C391" s="8">
        <v>564.6</v>
      </c>
      <c r="D391" s="27">
        <v>1552.63</v>
      </c>
      <c r="E391" s="8">
        <v>3.35</v>
      </c>
      <c r="F391" s="8">
        <f t="shared" si="19"/>
        <v>76.803981199889421</v>
      </c>
      <c r="G391" s="8">
        <f t="shared" si="19"/>
        <v>75.461106655974348</v>
      </c>
      <c r="H391" s="8">
        <f t="shared" si="19"/>
        <v>87.925361723815726</v>
      </c>
      <c r="I391" s="8">
        <f t="shared" si="19"/>
        <v>83.126550868486348</v>
      </c>
      <c r="J391" s="8">
        <f t="shared" si="21"/>
        <v>-1.4998404425061227E-2</v>
      </c>
      <c r="K391" s="8">
        <f t="shared" si="21"/>
        <v>-2.2049780887880444E-2</v>
      </c>
      <c r="L391" s="8">
        <f t="shared" si="21"/>
        <v>-1.3702197941811673E-2</v>
      </c>
      <c r="M391" s="8">
        <f t="shared" si="20"/>
        <v>-5.9347181008902131E-3</v>
      </c>
    </row>
    <row r="392" spans="1:13" x14ac:dyDescent="0.3">
      <c r="A392" s="7">
        <v>41089</v>
      </c>
      <c r="B392" s="27">
        <v>1447.8</v>
      </c>
      <c r="C392" s="8">
        <v>582.19000000000005</v>
      </c>
      <c r="D392" s="27">
        <v>1597.4</v>
      </c>
      <c r="E392" s="8">
        <v>3.49</v>
      </c>
      <c r="F392" s="8">
        <f t="shared" si="19"/>
        <v>80.05529444290849</v>
      </c>
      <c r="G392" s="8">
        <f t="shared" si="19"/>
        <v>77.812082330927552</v>
      </c>
      <c r="H392" s="8">
        <f t="shared" si="19"/>
        <v>90.460684656114637</v>
      </c>
      <c r="I392" s="8">
        <f t="shared" si="19"/>
        <v>86.600496277915624</v>
      </c>
      <c r="J392" s="8">
        <f t="shared" si="21"/>
        <v>4.233261339092869E-2</v>
      </c>
      <c r="K392" s="8">
        <f t="shared" si="21"/>
        <v>3.1154799858306822E-2</v>
      </c>
      <c r="L392" s="8">
        <f t="shared" si="21"/>
        <v>2.8834944577909725E-2</v>
      </c>
      <c r="M392" s="8">
        <f t="shared" si="20"/>
        <v>4.1791044776119439E-2</v>
      </c>
    </row>
    <row r="393" spans="1:13" x14ac:dyDescent="0.3">
      <c r="A393" s="7">
        <v>41092</v>
      </c>
      <c r="B393" s="27">
        <v>1455.78</v>
      </c>
      <c r="C393" s="8">
        <v>575.25</v>
      </c>
      <c r="D393" s="27">
        <v>1597.1</v>
      </c>
      <c r="E393" s="8">
        <v>3.46</v>
      </c>
      <c r="F393" s="8">
        <f t="shared" si="19"/>
        <v>80.496544097318221</v>
      </c>
      <c r="G393" s="8">
        <f t="shared" si="19"/>
        <v>76.884522854851639</v>
      </c>
      <c r="H393" s="8">
        <f t="shared" si="19"/>
        <v>90.443695670640196</v>
      </c>
      <c r="I393" s="8">
        <f t="shared" si="19"/>
        <v>85.856079404466485</v>
      </c>
      <c r="J393" s="8">
        <f t="shared" si="21"/>
        <v>5.5118110236220602E-3</v>
      </c>
      <c r="K393" s="8">
        <f t="shared" si="21"/>
        <v>-1.1920507050962837E-2</v>
      </c>
      <c r="L393" s="8">
        <f t="shared" si="21"/>
        <v>-1.8780518342317634E-4</v>
      </c>
      <c r="M393" s="8">
        <f t="shared" si="20"/>
        <v>-8.5959885386820197E-3</v>
      </c>
    </row>
    <row r="394" spans="1:13" x14ac:dyDescent="0.3">
      <c r="A394" s="7">
        <v>41093</v>
      </c>
      <c r="B394" s="27">
        <v>1489.9</v>
      </c>
      <c r="C394" s="8">
        <v>599.1</v>
      </c>
      <c r="D394" s="27">
        <v>1617.35</v>
      </c>
      <c r="E394" s="8">
        <v>3.55</v>
      </c>
      <c r="F394" s="8">
        <f t="shared" si="19"/>
        <v>82.383190489355826</v>
      </c>
      <c r="G394" s="8">
        <f t="shared" si="19"/>
        <v>80.072173215717726</v>
      </c>
      <c r="H394" s="8">
        <f t="shared" si="19"/>
        <v>91.590452190163376</v>
      </c>
      <c r="I394" s="8">
        <f t="shared" si="19"/>
        <v>88.08933002481389</v>
      </c>
      <c r="J394" s="8">
        <f t="shared" si="21"/>
        <v>2.3437607330778085E-2</v>
      </c>
      <c r="K394" s="8">
        <f t="shared" si="21"/>
        <v>4.14602346805737E-2</v>
      </c>
      <c r="L394" s="8">
        <f t="shared" si="21"/>
        <v>1.2679231106380315E-2</v>
      </c>
      <c r="M394" s="8">
        <f t="shared" si="20"/>
        <v>2.6011560693641578E-2</v>
      </c>
    </row>
    <row r="395" spans="1:13" x14ac:dyDescent="0.3">
      <c r="A395" s="7">
        <v>41094</v>
      </c>
      <c r="B395" s="27">
        <v>1480</v>
      </c>
      <c r="C395" s="8">
        <v>595.45000000000005</v>
      </c>
      <c r="D395" s="27">
        <v>1615.63</v>
      </c>
      <c r="E395" s="8">
        <v>3.5</v>
      </c>
      <c r="F395" s="8">
        <f t="shared" si="19"/>
        <v>81.835775504561795</v>
      </c>
      <c r="G395" s="8">
        <f t="shared" si="19"/>
        <v>79.584335739107189</v>
      </c>
      <c r="H395" s="8">
        <f t="shared" si="19"/>
        <v>91.493048673443397</v>
      </c>
      <c r="I395" s="8">
        <f t="shared" si="19"/>
        <v>86.848635235732004</v>
      </c>
      <c r="J395" s="8">
        <f t="shared" si="21"/>
        <v>-6.6447412578025979E-3</v>
      </c>
      <c r="K395" s="8">
        <f t="shared" si="21"/>
        <v>-6.0924720413953887E-3</v>
      </c>
      <c r="L395" s="8">
        <f t="shared" si="21"/>
        <v>-1.0634680186723962E-3</v>
      </c>
      <c r="M395" s="8">
        <f t="shared" si="20"/>
        <v>-1.4084507042253471E-2</v>
      </c>
    </row>
    <row r="396" spans="1:13" x14ac:dyDescent="0.3">
      <c r="A396" s="7">
        <v>41095</v>
      </c>
      <c r="B396" s="27">
        <v>1474.45</v>
      </c>
      <c r="C396" s="8">
        <v>586.5</v>
      </c>
      <c r="D396" s="27">
        <v>1604.68</v>
      </c>
      <c r="E396" s="8">
        <v>3.49</v>
      </c>
      <c r="F396" s="8">
        <f t="shared" si="19"/>
        <v>81.528891346419684</v>
      </c>
      <c r="G396" s="8">
        <f t="shared" si="19"/>
        <v>78.388131515637525</v>
      </c>
      <c r="H396" s="8">
        <f t="shared" si="19"/>
        <v>90.872950703627154</v>
      </c>
      <c r="I396" s="8">
        <f t="shared" si="19"/>
        <v>86.600496277915624</v>
      </c>
      <c r="J396" s="8">
        <f t="shared" si="21"/>
        <v>-3.7499999999999691E-3</v>
      </c>
      <c r="K396" s="8">
        <f t="shared" si="21"/>
        <v>-1.5030649088924418E-2</v>
      </c>
      <c r="L396" s="8">
        <f t="shared" si="21"/>
        <v>-6.7775418876847076E-3</v>
      </c>
      <c r="M396" s="8">
        <f t="shared" si="20"/>
        <v>-2.8571428571427964E-3</v>
      </c>
    </row>
    <row r="397" spans="1:13" x14ac:dyDescent="0.3">
      <c r="A397" s="7">
        <v>41096</v>
      </c>
      <c r="B397" s="27">
        <v>1444.5</v>
      </c>
      <c r="C397" s="8">
        <v>576.45000000000005</v>
      </c>
      <c r="D397" s="27">
        <v>1583.75</v>
      </c>
      <c r="E397" s="8">
        <v>3.42</v>
      </c>
      <c r="F397" s="8">
        <f t="shared" si="19"/>
        <v>79.872822781310475</v>
      </c>
      <c r="G397" s="8">
        <f t="shared" si="19"/>
        <v>77.044907778668801</v>
      </c>
      <c r="H397" s="8">
        <f t="shared" si="19"/>
        <v>89.687685817028623</v>
      </c>
      <c r="I397" s="8">
        <f t="shared" si="19"/>
        <v>84.863523573200979</v>
      </c>
      <c r="J397" s="8">
        <f t="shared" si="21"/>
        <v>-2.0312658957577431E-2</v>
      </c>
      <c r="K397" s="8">
        <f t="shared" si="21"/>
        <v>-1.7135549872122683E-2</v>
      </c>
      <c r="L397" s="8">
        <f t="shared" si="21"/>
        <v>-1.3043098935613371E-2</v>
      </c>
      <c r="M397" s="8">
        <f t="shared" si="20"/>
        <v>-2.0057306590257961E-2</v>
      </c>
    </row>
    <row r="398" spans="1:13" x14ac:dyDescent="0.3">
      <c r="A398" s="7">
        <v>41099</v>
      </c>
      <c r="B398" s="27">
        <v>1444.25</v>
      </c>
      <c r="C398" s="8">
        <v>583.03</v>
      </c>
      <c r="D398" s="27">
        <v>1587.68</v>
      </c>
      <c r="E398" s="8">
        <v>3.43</v>
      </c>
      <c r="F398" s="8">
        <f t="shared" si="19"/>
        <v>79.85899917058336</v>
      </c>
      <c r="G398" s="8">
        <f t="shared" si="19"/>
        <v>77.924351777599568</v>
      </c>
      <c r="H398" s="8">
        <f t="shared" si="19"/>
        <v>89.910241526743505</v>
      </c>
      <c r="I398" s="8">
        <f t="shared" si="19"/>
        <v>85.111662531017373</v>
      </c>
      <c r="J398" s="8">
        <f t="shared" si="21"/>
        <v>-1.7307026652821047E-4</v>
      </c>
      <c r="K398" s="8">
        <f t="shared" si="21"/>
        <v>1.1414693381906369E-2</v>
      </c>
      <c r="L398" s="8">
        <f t="shared" si="21"/>
        <v>2.4814522494080908E-3</v>
      </c>
      <c r="M398" s="8">
        <f t="shared" si="20"/>
        <v>2.923976608187202E-3</v>
      </c>
    </row>
    <row r="399" spans="1:13" x14ac:dyDescent="0.3">
      <c r="A399" s="7">
        <v>41100</v>
      </c>
      <c r="B399" s="27">
        <v>1423.98</v>
      </c>
      <c r="C399" s="8">
        <v>575.5</v>
      </c>
      <c r="D399" s="27">
        <v>1567.28</v>
      </c>
      <c r="E399" s="8">
        <v>3.4</v>
      </c>
      <c r="F399" s="8">
        <f t="shared" si="19"/>
        <v>78.738180812828304</v>
      </c>
      <c r="G399" s="8">
        <f t="shared" si="19"/>
        <v>76.917936380646879</v>
      </c>
      <c r="H399" s="8">
        <f t="shared" si="19"/>
        <v>88.754990514483111</v>
      </c>
      <c r="I399" s="8">
        <f t="shared" si="19"/>
        <v>84.367245657568233</v>
      </c>
      <c r="J399" s="8">
        <f t="shared" si="21"/>
        <v>-1.4034966245456106E-2</v>
      </c>
      <c r="K399" s="8">
        <f t="shared" si="21"/>
        <v>-1.2915287378007947E-2</v>
      </c>
      <c r="L399" s="8">
        <f t="shared" si="21"/>
        <v>-1.2848936813463727E-2</v>
      </c>
      <c r="M399" s="8">
        <f t="shared" si="20"/>
        <v>-8.7463556851312668E-3</v>
      </c>
    </row>
    <row r="400" spans="1:13" x14ac:dyDescent="0.3">
      <c r="A400" s="7">
        <v>41101</v>
      </c>
      <c r="B400" s="27">
        <v>1427.6</v>
      </c>
      <c r="C400" s="8">
        <v>583.5</v>
      </c>
      <c r="D400" s="27">
        <v>1576.4</v>
      </c>
      <c r="E400" s="8">
        <v>3.42</v>
      </c>
      <c r="F400" s="8">
        <f t="shared" si="19"/>
        <v>78.938346696157041</v>
      </c>
      <c r="G400" s="8">
        <f t="shared" si="19"/>
        <v>77.98716920609462</v>
      </c>
      <c r="H400" s="8">
        <f t="shared" si="19"/>
        <v>89.271455672905404</v>
      </c>
      <c r="I400" s="8">
        <f t="shared" si="19"/>
        <v>84.863523573200979</v>
      </c>
      <c r="J400" s="8">
        <f t="shared" si="21"/>
        <v>2.5421705361029583E-3</v>
      </c>
      <c r="K400" s="8">
        <f t="shared" si="21"/>
        <v>1.3900955690703735E-2</v>
      </c>
      <c r="L400" s="8">
        <f t="shared" si="21"/>
        <v>5.8189985197285221E-3</v>
      </c>
      <c r="M400" s="8">
        <f t="shared" si="20"/>
        <v>5.8823529411764757E-3</v>
      </c>
    </row>
    <row r="401" spans="1:13" x14ac:dyDescent="0.3">
      <c r="A401" s="7">
        <v>41102</v>
      </c>
      <c r="B401" s="27">
        <v>1416.85</v>
      </c>
      <c r="C401" s="8">
        <v>578.5</v>
      </c>
      <c r="D401" s="27">
        <v>1571.95</v>
      </c>
      <c r="E401" s="8">
        <v>3.44</v>
      </c>
      <c r="F401" s="8">
        <f t="shared" si="19"/>
        <v>78.343931434890791</v>
      </c>
      <c r="G401" s="8">
        <f t="shared" si="19"/>
        <v>77.318898690189783</v>
      </c>
      <c r="H401" s="8">
        <f t="shared" si="19"/>
        <v>89.019452388368208</v>
      </c>
      <c r="I401" s="8">
        <f t="shared" si="19"/>
        <v>85.359801488833739</v>
      </c>
      <c r="J401" s="8">
        <f t="shared" si="21"/>
        <v>-7.5301204819277117E-3</v>
      </c>
      <c r="K401" s="8">
        <f t="shared" si="21"/>
        <v>-8.5689802913453302E-3</v>
      </c>
      <c r="L401" s="8">
        <f t="shared" si="21"/>
        <v>-2.8228875919817592E-3</v>
      </c>
      <c r="M401" s="8">
        <f t="shared" si="20"/>
        <v>5.8479532163742748E-3</v>
      </c>
    </row>
    <row r="402" spans="1:13" x14ac:dyDescent="0.3">
      <c r="A402" s="7">
        <v>41103</v>
      </c>
      <c r="B402" s="27">
        <v>1430.5</v>
      </c>
      <c r="C402" s="8">
        <v>585.4</v>
      </c>
      <c r="D402" s="27">
        <v>1589.68</v>
      </c>
      <c r="E402" s="8">
        <v>3.5</v>
      </c>
      <c r="F402" s="8">
        <f t="shared" si="19"/>
        <v>79.098700580591654</v>
      </c>
      <c r="G402" s="8">
        <f t="shared" si="19"/>
        <v>78.241112002138465</v>
      </c>
      <c r="H402" s="8">
        <f t="shared" si="19"/>
        <v>90.02350142990629</v>
      </c>
      <c r="I402" s="8">
        <f t="shared" si="19"/>
        <v>86.848635235732004</v>
      </c>
      <c r="J402" s="8">
        <f t="shared" si="21"/>
        <v>9.6340473585771903E-3</v>
      </c>
      <c r="K402" s="8">
        <f t="shared" si="21"/>
        <v>1.1927398444252337E-2</v>
      </c>
      <c r="L402" s="8">
        <f t="shared" si="21"/>
        <v>1.1278984700531198E-2</v>
      </c>
      <c r="M402" s="8">
        <f t="shared" si="20"/>
        <v>1.7441860465116296E-2</v>
      </c>
    </row>
    <row r="403" spans="1:13" x14ac:dyDescent="0.3">
      <c r="A403" s="7">
        <v>41106</v>
      </c>
      <c r="B403" s="27">
        <v>1417.7</v>
      </c>
      <c r="C403" s="8">
        <v>577.25</v>
      </c>
      <c r="D403" s="27">
        <v>1589.38</v>
      </c>
      <c r="E403" s="8">
        <v>3.49</v>
      </c>
      <c r="F403" s="8">
        <f t="shared" si="19"/>
        <v>78.39093171136301</v>
      </c>
      <c r="G403" s="8">
        <f t="shared" si="19"/>
        <v>77.151831061213571</v>
      </c>
      <c r="H403" s="8">
        <f t="shared" si="19"/>
        <v>90.006512444431877</v>
      </c>
      <c r="I403" s="8">
        <f t="shared" si="19"/>
        <v>86.600496277915624</v>
      </c>
      <c r="J403" s="8">
        <f t="shared" si="21"/>
        <v>-8.9479203075847284E-3</v>
      </c>
      <c r="K403" s="8">
        <f t="shared" si="21"/>
        <v>-1.3922104543901567E-2</v>
      </c>
      <c r="L403" s="8">
        <f t="shared" si="21"/>
        <v>-1.8871722610837055E-4</v>
      </c>
      <c r="M403" s="8">
        <f t="shared" si="20"/>
        <v>-2.8571428571427964E-3</v>
      </c>
    </row>
    <row r="404" spans="1:13" x14ac:dyDescent="0.3">
      <c r="A404" s="7">
        <v>41107</v>
      </c>
      <c r="B404" s="27">
        <v>1417</v>
      </c>
      <c r="C404" s="8">
        <v>583</v>
      </c>
      <c r="D404" s="27">
        <v>1583.4</v>
      </c>
      <c r="E404" s="8">
        <v>3.44</v>
      </c>
      <c r="F404" s="8">
        <f t="shared" si="19"/>
        <v>78.352225601327063</v>
      </c>
      <c r="G404" s="8">
        <f t="shared" si="19"/>
        <v>77.920342154504141</v>
      </c>
      <c r="H404" s="8">
        <f t="shared" si="19"/>
        <v>89.667865333975143</v>
      </c>
      <c r="I404" s="8">
        <f t="shared" si="19"/>
        <v>85.359801488833739</v>
      </c>
      <c r="J404" s="8">
        <f t="shared" si="21"/>
        <v>-4.9375749453343118E-4</v>
      </c>
      <c r="K404" s="8">
        <f t="shared" si="21"/>
        <v>9.9610220874837598E-3</v>
      </c>
      <c r="L404" s="8">
        <f t="shared" si="21"/>
        <v>-3.7624734173073889E-3</v>
      </c>
      <c r="M404" s="8">
        <f t="shared" si="20"/>
        <v>-1.4326647564469989E-2</v>
      </c>
    </row>
    <row r="405" spans="1:13" x14ac:dyDescent="0.3">
      <c r="A405" s="7">
        <v>41108</v>
      </c>
      <c r="B405" s="27">
        <v>1405.6</v>
      </c>
      <c r="C405" s="8">
        <v>575.04</v>
      </c>
      <c r="D405" s="27">
        <v>1573.52</v>
      </c>
      <c r="E405" s="8">
        <v>3.46</v>
      </c>
      <c r="F405" s="8">
        <f t="shared" si="19"/>
        <v>77.721868952170297</v>
      </c>
      <c r="G405" s="8">
        <f t="shared" si="19"/>
        <v>76.856455493183631</v>
      </c>
      <c r="H405" s="8">
        <f t="shared" si="19"/>
        <v>89.108361412351002</v>
      </c>
      <c r="I405" s="8">
        <f t="shared" si="19"/>
        <v>85.856079404466485</v>
      </c>
      <c r="J405" s="8">
        <f t="shared" si="21"/>
        <v>-8.0451658433310456E-3</v>
      </c>
      <c r="K405" s="8">
        <f t="shared" si="21"/>
        <v>-1.3653516295025791E-2</v>
      </c>
      <c r="L405" s="8">
        <f t="shared" si="21"/>
        <v>-6.239737274220101E-3</v>
      </c>
      <c r="M405" s="8">
        <f t="shared" si="20"/>
        <v>5.8139534883720981E-3</v>
      </c>
    </row>
    <row r="406" spans="1:13" x14ac:dyDescent="0.3">
      <c r="A406" s="7">
        <v>41109</v>
      </c>
      <c r="B406" s="27">
        <v>1419</v>
      </c>
      <c r="C406" s="8">
        <v>583.70000000000005</v>
      </c>
      <c r="D406" s="27">
        <v>1581.43</v>
      </c>
      <c r="E406" s="8">
        <v>3.51</v>
      </c>
      <c r="F406" s="8">
        <f t="shared" si="19"/>
        <v>78.462814487144044</v>
      </c>
      <c r="G406" s="8">
        <f t="shared" si="19"/>
        <v>78.013900026730823</v>
      </c>
      <c r="H406" s="8">
        <f t="shared" si="19"/>
        <v>89.556304329359804</v>
      </c>
      <c r="I406" s="8">
        <f t="shared" si="19"/>
        <v>87.09677419354837</v>
      </c>
      <c r="J406" s="8">
        <f t="shared" si="21"/>
        <v>9.5332953898691602E-3</v>
      </c>
      <c r="K406" s="8">
        <f t="shared" si="21"/>
        <v>1.5059821925431418E-2</v>
      </c>
      <c r="L406" s="8">
        <f t="shared" si="21"/>
        <v>5.0269459555646462E-3</v>
      </c>
      <c r="M406" s="8">
        <f t="shared" si="20"/>
        <v>1.4450867052023071E-2</v>
      </c>
    </row>
    <row r="407" spans="1:13" x14ac:dyDescent="0.3">
      <c r="A407" s="7">
        <v>41110</v>
      </c>
      <c r="B407" s="27">
        <v>1414</v>
      </c>
      <c r="C407" s="8">
        <v>576</v>
      </c>
      <c r="D407" s="27">
        <v>1584.5</v>
      </c>
      <c r="E407" s="8">
        <v>3.42</v>
      </c>
      <c r="F407" s="8">
        <f t="shared" si="19"/>
        <v>78.186342272601607</v>
      </c>
      <c r="G407" s="8">
        <f t="shared" si="19"/>
        <v>76.984763432237372</v>
      </c>
      <c r="H407" s="8">
        <f t="shared" si="19"/>
        <v>89.730158280714676</v>
      </c>
      <c r="I407" s="8">
        <f t="shared" si="19"/>
        <v>84.863523573200979</v>
      </c>
      <c r="J407" s="8">
        <f t="shared" si="21"/>
        <v>-3.5236081747709656E-3</v>
      </c>
      <c r="K407" s="8">
        <f t="shared" si="21"/>
        <v>-1.3191708069213715E-2</v>
      </c>
      <c r="L407" s="8">
        <f t="shared" si="21"/>
        <v>1.9412809925193884E-3</v>
      </c>
      <c r="M407" s="8">
        <f t="shared" si="20"/>
        <v>-2.5641025641025602E-2</v>
      </c>
    </row>
    <row r="408" spans="1:13" x14ac:dyDescent="0.3">
      <c r="A408" s="7">
        <v>41113</v>
      </c>
      <c r="B408" s="27">
        <v>1399.7</v>
      </c>
      <c r="C408" s="8">
        <v>571</v>
      </c>
      <c r="D408" s="27">
        <v>1576.95</v>
      </c>
      <c r="E408" s="8">
        <v>3.36</v>
      </c>
      <c r="F408" s="8">
        <f t="shared" si="19"/>
        <v>77.395631739010227</v>
      </c>
      <c r="G408" s="8">
        <f t="shared" si="19"/>
        <v>76.316492916332521</v>
      </c>
      <c r="H408" s="8">
        <f t="shared" si="19"/>
        <v>89.302602146275163</v>
      </c>
      <c r="I408" s="8">
        <f t="shared" si="19"/>
        <v>83.374689826302713</v>
      </c>
      <c r="J408" s="8">
        <f t="shared" si="21"/>
        <v>-1.0113154172560082E-2</v>
      </c>
      <c r="K408" s="8">
        <f t="shared" si="21"/>
        <v>-8.6805555555555559E-3</v>
      </c>
      <c r="L408" s="8">
        <f t="shared" si="21"/>
        <v>-4.7649100662669327E-3</v>
      </c>
      <c r="M408" s="8">
        <f t="shared" si="20"/>
        <v>-1.7543859649122823E-2</v>
      </c>
    </row>
    <row r="409" spans="1:13" x14ac:dyDescent="0.3">
      <c r="A409" s="7">
        <v>41114</v>
      </c>
      <c r="B409" s="27">
        <v>1384.58</v>
      </c>
      <c r="C409" s="8">
        <v>563.75</v>
      </c>
      <c r="D409" s="27">
        <v>1580.95</v>
      </c>
      <c r="E409" s="8">
        <v>3.36</v>
      </c>
      <c r="F409" s="8">
        <f t="shared" si="19"/>
        <v>76.559579762233881</v>
      </c>
      <c r="G409" s="8">
        <f t="shared" si="19"/>
        <v>75.347500668270513</v>
      </c>
      <c r="H409" s="8">
        <f t="shared" si="19"/>
        <v>89.529121952600747</v>
      </c>
      <c r="I409" s="8">
        <f t="shared" si="19"/>
        <v>83.374689826302713</v>
      </c>
      <c r="J409" s="8">
        <f t="shared" si="21"/>
        <v>-1.0802314781739028E-2</v>
      </c>
      <c r="K409" s="8">
        <f t="shared" si="21"/>
        <v>-1.2697022767075307E-2</v>
      </c>
      <c r="L409" s="8">
        <f t="shared" si="21"/>
        <v>2.5365420590380164E-3</v>
      </c>
      <c r="M409" s="8">
        <f t="shared" si="20"/>
        <v>0</v>
      </c>
    </row>
    <row r="410" spans="1:13" x14ac:dyDescent="0.3">
      <c r="A410" s="7">
        <v>41115</v>
      </c>
      <c r="B410" s="27">
        <v>1399.25</v>
      </c>
      <c r="C410" s="8">
        <v>566.25</v>
      </c>
      <c r="D410" s="27">
        <v>1604.45</v>
      </c>
      <c r="E410" s="8">
        <v>3.37</v>
      </c>
      <c r="F410" s="8">
        <f t="shared" si="19"/>
        <v>77.370749239701411</v>
      </c>
      <c r="G410" s="8">
        <f t="shared" si="19"/>
        <v>75.681635926222938</v>
      </c>
      <c r="H410" s="8">
        <f t="shared" si="19"/>
        <v>90.859925814763429</v>
      </c>
      <c r="I410" s="8">
        <f t="shared" si="19"/>
        <v>83.622828784119108</v>
      </c>
      <c r="J410" s="8">
        <f t="shared" si="21"/>
        <v>1.0595270768030792E-2</v>
      </c>
      <c r="K410" s="8">
        <f t="shared" si="21"/>
        <v>4.434589800443459E-3</v>
      </c>
      <c r="L410" s="8">
        <f t="shared" si="21"/>
        <v>1.4864480217590688E-2</v>
      </c>
      <c r="M410" s="8">
        <f t="shared" si="20"/>
        <v>2.976190476190545E-3</v>
      </c>
    </row>
    <row r="411" spans="1:13" x14ac:dyDescent="0.3">
      <c r="A411" s="7">
        <v>41116</v>
      </c>
      <c r="B411" s="27">
        <v>1405.15</v>
      </c>
      <c r="C411" s="8">
        <v>568.25</v>
      </c>
      <c r="D411" s="27">
        <v>1615.77</v>
      </c>
      <c r="E411" s="8">
        <v>3.39</v>
      </c>
      <c r="F411" s="8">
        <f t="shared" si="19"/>
        <v>77.696986452861495</v>
      </c>
      <c r="G411" s="8">
        <f t="shared" si="19"/>
        <v>75.948944132584856</v>
      </c>
      <c r="H411" s="8">
        <f t="shared" si="19"/>
        <v>91.500976866664786</v>
      </c>
      <c r="I411" s="8">
        <f t="shared" si="19"/>
        <v>84.119106699751853</v>
      </c>
      <c r="J411" s="8">
        <f t="shared" si="21"/>
        <v>4.2165445774522718E-3</v>
      </c>
      <c r="K411" s="8">
        <f t="shared" si="21"/>
        <v>3.5320088300220751E-3</v>
      </c>
      <c r="L411" s="8">
        <f t="shared" si="21"/>
        <v>7.0553772320732563E-3</v>
      </c>
      <c r="M411" s="8">
        <f t="shared" si="20"/>
        <v>5.9347181008902131E-3</v>
      </c>
    </row>
    <row r="412" spans="1:13" x14ac:dyDescent="0.3">
      <c r="A412" s="7">
        <v>41117</v>
      </c>
      <c r="B412" s="27">
        <v>1410.7</v>
      </c>
      <c r="C412" s="8">
        <v>578.75</v>
      </c>
      <c r="D412" s="27">
        <v>1622.9</v>
      </c>
      <c r="E412" s="8">
        <v>3.43</v>
      </c>
      <c r="F412" s="8">
        <f t="shared" si="19"/>
        <v>78.003870611003606</v>
      </c>
      <c r="G412" s="8">
        <f t="shared" si="19"/>
        <v>77.352312215985037</v>
      </c>
      <c r="H412" s="8">
        <f t="shared" si="19"/>
        <v>91.904748421440104</v>
      </c>
      <c r="I412" s="8">
        <f t="shared" si="19"/>
        <v>85.111662531017373</v>
      </c>
      <c r="J412" s="8">
        <f t="shared" si="21"/>
        <v>3.9497562537807026E-3</v>
      </c>
      <c r="K412" s="8">
        <f t="shared" si="21"/>
        <v>1.8477782666080071E-2</v>
      </c>
      <c r="L412" s="8">
        <f t="shared" si="21"/>
        <v>4.4127567661239589E-3</v>
      </c>
      <c r="M412" s="8">
        <f t="shared" si="20"/>
        <v>1.1799410029498535E-2</v>
      </c>
    </row>
    <row r="413" spans="1:13" x14ac:dyDescent="0.3">
      <c r="A413" s="7">
        <v>41120</v>
      </c>
      <c r="B413" s="27">
        <v>1416.8</v>
      </c>
      <c r="C413" s="8">
        <v>588.38</v>
      </c>
      <c r="D413" s="27">
        <v>1621.97</v>
      </c>
      <c r="E413" s="8">
        <v>3.42</v>
      </c>
      <c r="F413" s="8">
        <f t="shared" si="19"/>
        <v>78.341166712745363</v>
      </c>
      <c r="G413" s="8">
        <f t="shared" si="19"/>
        <v>78.639401229617746</v>
      </c>
      <c r="H413" s="8">
        <f t="shared" si="19"/>
        <v>91.85208256646942</v>
      </c>
      <c r="I413" s="8">
        <f t="shared" si="19"/>
        <v>84.863523573200979</v>
      </c>
      <c r="J413" s="8">
        <f t="shared" si="21"/>
        <v>4.3240944212092642E-3</v>
      </c>
      <c r="K413" s="8">
        <f t="shared" si="21"/>
        <v>1.6639308855291569E-2</v>
      </c>
      <c r="L413" s="8">
        <f t="shared" si="21"/>
        <v>-5.7304824696534818E-4</v>
      </c>
      <c r="M413" s="8">
        <f t="shared" si="20"/>
        <v>-2.915451895043799E-3</v>
      </c>
    </row>
    <row r="414" spans="1:13" x14ac:dyDescent="0.3">
      <c r="A414" s="7">
        <v>41121</v>
      </c>
      <c r="B414" s="27">
        <v>1415.3</v>
      </c>
      <c r="C414" s="8">
        <v>589.25</v>
      </c>
      <c r="D414" s="27">
        <v>1614.3</v>
      </c>
      <c r="E414" s="8">
        <v>3.43</v>
      </c>
      <c r="F414" s="8">
        <f t="shared" si="19"/>
        <v>78.258225048382641</v>
      </c>
      <c r="G414" s="8">
        <f t="shared" si="19"/>
        <v>78.75568029938519</v>
      </c>
      <c r="H414" s="8">
        <f t="shared" si="19"/>
        <v>91.417730837840139</v>
      </c>
      <c r="I414" s="8">
        <f t="shared" si="19"/>
        <v>85.111662531017373</v>
      </c>
      <c r="J414" s="8">
        <f t="shared" si="21"/>
        <v>-1.0587238848108413E-3</v>
      </c>
      <c r="K414" s="8">
        <f t="shared" si="21"/>
        <v>1.4786362554811594E-3</v>
      </c>
      <c r="L414" s="8">
        <f t="shared" si="21"/>
        <v>-4.728817425723085E-3</v>
      </c>
      <c r="M414" s="8">
        <f t="shared" si="20"/>
        <v>2.923976608187202E-3</v>
      </c>
    </row>
    <row r="415" spans="1:13" x14ac:dyDescent="0.3">
      <c r="A415" s="7">
        <v>41122</v>
      </c>
      <c r="B415" s="27">
        <v>1398.4</v>
      </c>
      <c r="C415" s="8">
        <v>582.80999999999995</v>
      </c>
      <c r="D415" s="27">
        <v>1599.48</v>
      </c>
      <c r="E415" s="8">
        <v>3.36</v>
      </c>
      <c r="F415" s="8">
        <f t="shared" si="19"/>
        <v>77.323748963229207</v>
      </c>
      <c r="G415" s="8">
        <f t="shared" si="19"/>
        <v>77.894947874899742</v>
      </c>
      <c r="H415" s="8">
        <f t="shared" si="19"/>
        <v>90.578474955403919</v>
      </c>
      <c r="I415" s="8">
        <f t="shared" si="19"/>
        <v>83.374689826302713</v>
      </c>
      <c r="J415" s="8">
        <f t="shared" si="21"/>
        <v>-1.1940931251324711E-2</v>
      </c>
      <c r="K415" s="8">
        <f t="shared" si="21"/>
        <v>-1.0929147221043793E-2</v>
      </c>
      <c r="L415" s="8">
        <f t="shared" si="21"/>
        <v>-9.1804497305333181E-3</v>
      </c>
      <c r="M415" s="8">
        <f t="shared" si="20"/>
        <v>-2.0408163265306204E-2</v>
      </c>
    </row>
    <row r="416" spans="1:13" x14ac:dyDescent="0.3">
      <c r="A416" s="7">
        <v>41123</v>
      </c>
      <c r="B416" s="27">
        <v>1388</v>
      </c>
      <c r="C416" s="8">
        <v>570.64</v>
      </c>
      <c r="D416" s="27">
        <v>1588.63</v>
      </c>
      <c r="E416" s="8">
        <v>3.32</v>
      </c>
      <c r="F416" s="8">
        <f t="shared" si="19"/>
        <v>76.748686756980916</v>
      </c>
      <c r="G416" s="8">
        <f t="shared" si="19"/>
        <v>76.268377439187375</v>
      </c>
      <c r="H416" s="8">
        <f t="shared" si="19"/>
        <v>89.964039980745824</v>
      </c>
      <c r="I416" s="8">
        <f t="shared" si="19"/>
        <v>82.382133995037208</v>
      </c>
      <c r="J416" s="8">
        <f t="shared" si="21"/>
        <v>-7.4370709382151675E-3</v>
      </c>
      <c r="K416" s="8">
        <f t="shared" si="21"/>
        <v>-2.0881590912990442E-2</v>
      </c>
      <c r="L416" s="8">
        <f t="shared" si="21"/>
        <v>-6.7834546227523379E-3</v>
      </c>
      <c r="M416" s="8">
        <f t="shared" si="20"/>
        <v>-1.1904761904761916E-2</v>
      </c>
    </row>
    <row r="417" spans="1:13" x14ac:dyDescent="0.3">
      <c r="A417" s="7">
        <v>41124</v>
      </c>
      <c r="B417" s="27">
        <v>1406</v>
      </c>
      <c r="C417" s="8">
        <v>579.25</v>
      </c>
      <c r="D417" s="27">
        <v>1603.48</v>
      </c>
      <c r="E417" s="8">
        <v>3.38</v>
      </c>
      <c r="F417" s="8">
        <f t="shared" si="19"/>
        <v>77.743986729333699</v>
      </c>
      <c r="G417" s="8">
        <f t="shared" si="19"/>
        <v>77.419139267575503</v>
      </c>
      <c r="H417" s="8">
        <f t="shared" si="19"/>
        <v>90.804994761729489</v>
      </c>
      <c r="I417" s="8">
        <f t="shared" si="19"/>
        <v>83.870967741935473</v>
      </c>
      <c r="J417" s="8">
        <f t="shared" si="21"/>
        <v>1.2968299711815562E-2</v>
      </c>
      <c r="K417" s="8">
        <f t="shared" si="21"/>
        <v>1.508832188420022E-2</v>
      </c>
      <c r="L417" s="8">
        <f t="shared" si="21"/>
        <v>9.3476769291779126E-3</v>
      </c>
      <c r="M417" s="8">
        <f t="shared" si="20"/>
        <v>1.8072289156626523E-2</v>
      </c>
    </row>
    <row r="418" spans="1:13" x14ac:dyDescent="0.3">
      <c r="A418" s="7">
        <v>41127</v>
      </c>
      <c r="B418" s="27">
        <v>1398.78</v>
      </c>
      <c r="C418" s="8">
        <v>579.20000000000005</v>
      </c>
      <c r="D418" s="27">
        <v>1610.5</v>
      </c>
      <c r="E418" s="8">
        <v>3.4</v>
      </c>
      <c r="F418" s="8">
        <f t="shared" si="19"/>
        <v>77.344760851534417</v>
      </c>
      <c r="G418" s="8">
        <f t="shared" si="19"/>
        <v>77.412456562416466</v>
      </c>
      <c r="H418" s="8">
        <f t="shared" si="19"/>
        <v>91.20253702183085</v>
      </c>
      <c r="I418" s="8">
        <f t="shared" si="19"/>
        <v>84.367245657568233</v>
      </c>
      <c r="J418" s="8">
        <f t="shared" si="21"/>
        <v>-5.1351351351351547E-3</v>
      </c>
      <c r="K418" s="8">
        <f t="shared" si="21"/>
        <v>-8.631851532145796E-5</v>
      </c>
      <c r="L418" s="8">
        <f t="shared" si="21"/>
        <v>4.3779778980716829E-3</v>
      </c>
      <c r="M418" s="8">
        <f t="shared" si="20"/>
        <v>5.9171597633136145E-3</v>
      </c>
    </row>
    <row r="419" spans="1:13" x14ac:dyDescent="0.3">
      <c r="A419" s="7">
        <v>41128</v>
      </c>
      <c r="B419" s="27">
        <v>1408.57</v>
      </c>
      <c r="C419" s="8">
        <v>586.1</v>
      </c>
      <c r="D419" s="27">
        <v>1612.2</v>
      </c>
      <c r="E419" s="8">
        <v>3.44</v>
      </c>
      <c r="F419" s="8">
        <f t="shared" si="19"/>
        <v>77.886093447608502</v>
      </c>
      <c r="G419" s="8">
        <f t="shared" si="19"/>
        <v>78.334669874365133</v>
      </c>
      <c r="H419" s="8">
        <f t="shared" si="19"/>
        <v>91.298807939519222</v>
      </c>
      <c r="I419" s="8">
        <f t="shared" si="19"/>
        <v>85.359801488833739</v>
      </c>
      <c r="J419" s="8">
        <f t="shared" si="21"/>
        <v>6.9989562332889834E-3</v>
      </c>
      <c r="K419" s="8">
        <f t="shared" si="21"/>
        <v>1.1912983425414324E-2</v>
      </c>
      <c r="L419" s="8">
        <f t="shared" si="21"/>
        <v>1.0555728034772093E-3</v>
      </c>
      <c r="M419" s="8">
        <f t="shared" si="20"/>
        <v>1.1764705882352951E-2</v>
      </c>
    </row>
    <row r="420" spans="1:13" x14ac:dyDescent="0.3">
      <c r="A420" s="7">
        <v>41129</v>
      </c>
      <c r="B420" s="27">
        <v>1408.43</v>
      </c>
      <c r="C420" s="8">
        <v>586.11</v>
      </c>
      <c r="D420" s="27">
        <v>1612.13</v>
      </c>
      <c r="E420" s="8">
        <v>3.42</v>
      </c>
      <c r="F420" s="8">
        <f t="shared" si="19"/>
        <v>77.878352225601333</v>
      </c>
      <c r="G420" s="8">
        <f t="shared" si="19"/>
        <v>78.336006415396952</v>
      </c>
      <c r="H420" s="8">
        <f t="shared" si="19"/>
        <v>91.29484384290852</v>
      </c>
      <c r="I420" s="8">
        <f t="shared" ref="I420:I468" si="22">(E420/E$163)*100</f>
        <v>84.863523573200979</v>
      </c>
      <c r="J420" s="8">
        <f t="shared" si="21"/>
        <v>-9.9391581532953761E-5</v>
      </c>
      <c r="K420" s="8">
        <f t="shared" si="21"/>
        <v>1.7061934823393457E-5</v>
      </c>
      <c r="L420" s="8">
        <f t="shared" si="21"/>
        <v>-4.3418930653725549E-5</v>
      </c>
      <c r="M420" s="8">
        <f t="shared" si="20"/>
        <v>-5.8139534883720981E-3</v>
      </c>
    </row>
    <row r="421" spans="1:13" x14ac:dyDescent="0.3">
      <c r="A421" s="7">
        <v>41130</v>
      </c>
      <c r="B421" s="27">
        <v>1412</v>
      </c>
      <c r="C421" s="8">
        <v>584.9</v>
      </c>
      <c r="D421" s="27">
        <v>1617.25</v>
      </c>
      <c r="E421" s="8">
        <v>3.42</v>
      </c>
      <c r="F421" s="8">
        <f t="shared" ref="F421:H468" si="23">(B421/B$163)*100</f>
        <v>78.075753386784626</v>
      </c>
      <c r="G421" s="8">
        <f t="shared" si="23"/>
        <v>78.174284950547985</v>
      </c>
      <c r="H421" s="8">
        <f t="shared" si="23"/>
        <v>91.584789195005243</v>
      </c>
      <c r="I421" s="8">
        <f t="shared" si="22"/>
        <v>84.863523573200979</v>
      </c>
      <c r="J421" s="8">
        <f t="shared" si="21"/>
        <v>2.5347372606376859E-3</v>
      </c>
      <c r="K421" s="8">
        <f t="shared" si="21"/>
        <v>-2.0644588899695216E-3</v>
      </c>
      <c r="L421" s="8">
        <f t="shared" si="21"/>
        <v>3.1759225372642967E-3</v>
      </c>
      <c r="M421" s="8">
        <f t="shared" si="20"/>
        <v>0</v>
      </c>
    </row>
    <row r="422" spans="1:13" x14ac:dyDescent="0.3">
      <c r="A422" s="7">
        <v>41131</v>
      </c>
      <c r="B422" s="27">
        <v>1400.3</v>
      </c>
      <c r="C422" s="8">
        <v>581.92999999999995</v>
      </c>
      <c r="D422" s="27">
        <v>1620.2</v>
      </c>
      <c r="E422" s="8">
        <v>3.39</v>
      </c>
      <c r="F422" s="8">
        <f t="shared" si="23"/>
        <v>77.42880840475533</v>
      </c>
      <c r="G422" s="8">
        <f t="shared" si="23"/>
        <v>77.777332264100494</v>
      </c>
      <c r="H422" s="8">
        <f t="shared" si="23"/>
        <v>91.751847552170346</v>
      </c>
      <c r="I422" s="8">
        <f t="shared" si="22"/>
        <v>84.119106699751853</v>
      </c>
      <c r="J422" s="8">
        <f t="shared" si="21"/>
        <v>-8.2861189801700045E-3</v>
      </c>
      <c r="K422" s="8">
        <f t="shared" si="21"/>
        <v>-5.077791075397551E-3</v>
      </c>
      <c r="L422" s="8">
        <f t="shared" si="21"/>
        <v>1.8240840933684004E-3</v>
      </c>
      <c r="M422" s="8">
        <f t="shared" si="20"/>
        <v>-8.7719298245613458E-3</v>
      </c>
    </row>
    <row r="423" spans="1:13" x14ac:dyDescent="0.3">
      <c r="A423" s="7">
        <v>41134</v>
      </c>
      <c r="B423" s="27">
        <v>1386.68</v>
      </c>
      <c r="C423" s="8">
        <v>574.03</v>
      </c>
      <c r="D423" s="27">
        <v>1609.75</v>
      </c>
      <c r="E423" s="8">
        <v>3.35</v>
      </c>
      <c r="F423" s="8">
        <f t="shared" si="23"/>
        <v>76.675698092341733</v>
      </c>
      <c r="G423" s="8">
        <f t="shared" si="23"/>
        <v>76.721464848970854</v>
      </c>
      <c r="H423" s="8">
        <f t="shared" si="23"/>
        <v>91.160064558144811</v>
      </c>
      <c r="I423" s="8">
        <f t="shared" si="22"/>
        <v>83.126550868486348</v>
      </c>
      <c r="J423" s="8">
        <f t="shared" si="21"/>
        <v>-9.7264871813182111E-3</v>
      </c>
      <c r="K423" s="8">
        <f t="shared" si="21"/>
        <v>-1.357551595552726E-2</v>
      </c>
      <c r="L423" s="8">
        <f t="shared" si="21"/>
        <v>-6.4498210097519108E-3</v>
      </c>
      <c r="M423" s="8">
        <f t="shared" si="20"/>
        <v>-1.1799410029498535E-2</v>
      </c>
    </row>
    <row r="424" spans="1:13" x14ac:dyDescent="0.3">
      <c r="A424" s="7">
        <v>41135</v>
      </c>
      <c r="B424" s="27">
        <v>1396.05</v>
      </c>
      <c r="C424" s="8">
        <v>578</v>
      </c>
      <c r="D424" s="27">
        <v>1599.05</v>
      </c>
      <c r="E424" s="8">
        <v>3.36</v>
      </c>
      <c r="F424" s="8">
        <f t="shared" si="23"/>
        <v>77.193807022394239</v>
      </c>
      <c r="G424" s="8">
        <f t="shared" si="23"/>
        <v>77.25207163859929</v>
      </c>
      <c r="H424" s="8">
        <f t="shared" si="23"/>
        <v>90.554124076223914</v>
      </c>
      <c r="I424" s="8">
        <f t="shared" si="22"/>
        <v>83.374689826302713</v>
      </c>
      <c r="J424" s="8">
        <f t="shared" si="21"/>
        <v>6.7571465658983259E-3</v>
      </c>
      <c r="K424" s="8">
        <f t="shared" si="21"/>
        <v>6.9160148424298861E-3</v>
      </c>
      <c r="L424" s="8">
        <f t="shared" si="21"/>
        <v>-6.6469948749806156E-3</v>
      </c>
      <c r="M424" s="8">
        <f t="shared" si="20"/>
        <v>2.9850746268656079E-3</v>
      </c>
    </row>
    <row r="425" spans="1:13" x14ac:dyDescent="0.3">
      <c r="A425" s="7">
        <v>41136</v>
      </c>
      <c r="B425" s="27">
        <v>1394.45</v>
      </c>
      <c r="C425" s="8">
        <v>576</v>
      </c>
      <c r="D425" s="27">
        <v>1603.1</v>
      </c>
      <c r="E425" s="8">
        <v>3.35</v>
      </c>
      <c r="F425" s="8">
        <f t="shared" si="23"/>
        <v>77.105335913740674</v>
      </c>
      <c r="G425" s="8">
        <f t="shared" si="23"/>
        <v>76.984763432237372</v>
      </c>
      <c r="H425" s="8">
        <f t="shared" si="23"/>
        <v>90.78347538012855</v>
      </c>
      <c r="I425" s="8">
        <f t="shared" si="22"/>
        <v>83.126550868486348</v>
      </c>
      <c r="J425" s="8">
        <f t="shared" si="21"/>
        <v>-1.1460907560616805E-3</v>
      </c>
      <c r="K425" s="8">
        <f t="shared" si="21"/>
        <v>-3.4602076124567475E-3</v>
      </c>
      <c r="L425" s="8">
        <f t="shared" si="21"/>
        <v>2.5327538225821296E-3</v>
      </c>
      <c r="M425" s="8">
        <f t="shared" si="20"/>
        <v>-2.9761904761904127E-3</v>
      </c>
    </row>
    <row r="426" spans="1:13" x14ac:dyDescent="0.3">
      <c r="A426" s="7">
        <v>41137</v>
      </c>
      <c r="B426" s="27">
        <v>1441.78</v>
      </c>
      <c r="C426" s="8">
        <v>583.65</v>
      </c>
      <c r="D426" s="27">
        <v>1615.1</v>
      </c>
      <c r="E426" s="8">
        <v>3.38</v>
      </c>
      <c r="F426" s="8">
        <f t="shared" si="23"/>
        <v>79.7224218965994</v>
      </c>
      <c r="G426" s="8">
        <f t="shared" si="23"/>
        <v>78.007217321571758</v>
      </c>
      <c r="H426" s="8">
        <f t="shared" si="23"/>
        <v>91.463034799105245</v>
      </c>
      <c r="I426" s="8">
        <f t="shared" si="22"/>
        <v>83.870967741935473</v>
      </c>
      <c r="J426" s="8">
        <f t="shared" si="21"/>
        <v>3.3941697443436426E-2</v>
      </c>
      <c r="K426" s="8">
        <f t="shared" si="21"/>
        <v>1.328124999999996E-2</v>
      </c>
      <c r="L426" s="8">
        <f t="shared" si="21"/>
        <v>7.4854968498534093E-3</v>
      </c>
      <c r="M426" s="8">
        <f t="shared" si="20"/>
        <v>8.9552238805969565E-3</v>
      </c>
    </row>
    <row r="427" spans="1:13" x14ac:dyDescent="0.3">
      <c r="A427" s="7">
        <v>41138</v>
      </c>
      <c r="B427" s="27">
        <v>1474.25</v>
      </c>
      <c r="C427" s="8">
        <v>608.25</v>
      </c>
      <c r="D427" s="27">
        <v>1616.05</v>
      </c>
      <c r="E427" s="8">
        <v>3.42</v>
      </c>
      <c r="F427" s="8">
        <f t="shared" si="23"/>
        <v>81.517832457837997</v>
      </c>
      <c r="G427" s="8">
        <f t="shared" si="23"/>
        <v>81.295108259823564</v>
      </c>
      <c r="H427" s="8">
        <f t="shared" si="23"/>
        <v>91.516833253107563</v>
      </c>
      <c r="I427" s="8">
        <f t="shared" si="22"/>
        <v>84.863523573200979</v>
      </c>
      <c r="J427" s="8">
        <f t="shared" si="21"/>
        <v>2.2520772933457275E-2</v>
      </c>
      <c r="K427" s="8">
        <f t="shared" si="21"/>
        <v>4.2148547931123145E-2</v>
      </c>
      <c r="L427" s="8">
        <f t="shared" si="21"/>
        <v>5.8819887313481863E-4</v>
      </c>
      <c r="M427" s="8">
        <f t="shared" si="20"/>
        <v>1.1834319526627229E-2</v>
      </c>
    </row>
    <row r="428" spans="1:13" x14ac:dyDescent="0.3">
      <c r="A428" s="7">
        <v>41141</v>
      </c>
      <c r="B428" s="27">
        <v>1492.15</v>
      </c>
      <c r="C428" s="8">
        <v>607.88</v>
      </c>
      <c r="D428" s="27">
        <v>1620.5</v>
      </c>
      <c r="E428" s="8">
        <v>3.38</v>
      </c>
      <c r="F428" s="8">
        <f t="shared" si="23"/>
        <v>82.507602985899922</v>
      </c>
      <c r="G428" s="8">
        <f t="shared" si="23"/>
        <v>81.245656241646614</v>
      </c>
      <c r="H428" s="8">
        <f t="shared" si="23"/>
        <v>91.768836537644759</v>
      </c>
      <c r="I428" s="8">
        <f t="shared" si="22"/>
        <v>83.870967741935473</v>
      </c>
      <c r="J428" s="8">
        <f t="shared" si="21"/>
        <v>1.214176700016964E-2</v>
      </c>
      <c r="K428" s="8">
        <f t="shared" si="21"/>
        <v>-6.0830250719277358E-4</v>
      </c>
      <c r="L428" s="8">
        <f t="shared" si="21"/>
        <v>2.7536276724111539E-3</v>
      </c>
      <c r="M428" s="8">
        <f t="shared" si="20"/>
        <v>-1.169590643274855E-2</v>
      </c>
    </row>
    <row r="429" spans="1:13" x14ac:dyDescent="0.3">
      <c r="A429" s="7">
        <v>41142</v>
      </c>
      <c r="B429" s="27">
        <v>1508.97</v>
      </c>
      <c r="C429" s="8">
        <v>624.25</v>
      </c>
      <c r="D429" s="27">
        <v>1637.8</v>
      </c>
      <c r="E429" s="8">
        <v>3.45</v>
      </c>
      <c r="F429" s="8">
        <f t="shared" si="23"/>
        <v>83.437655515620676</v>
      </c>
      <c r="G429" s="8">
        <f t="shared" si="23"/>
        <v>83.433573910719048</v>
      </c>
      <c r="H429" s="8">
        <f t="shared" si="23"/>
        <v>92.748534700002836</v>
      </c>
      <c r="I429" s="8">
        <f t="shared" si="22"/>
        <v>85.607940446650119</v>
      </c>
      <c r="J429" s="8">
        <f t="shared" si="21"/>
        <v>1.1272325168381151E-2</v>
      </c>
      <c r="K429" s="8">
        <f t="shared" si="21"/>
        <v>2.6929657169178136E-2</v>
      </c>
      <c r="L429" s="8">
        <f t="shared" si="21"/>
        <v>1.0675717371181706E-2</v>
      </c>
      <c r="M429" s="8">
        <f t="shared" si="20"/>
        <v>2.0710059171597718E-2</v>
      </c>
    </row>
    <row r="430" spans="1:13" x14ac:dyDescent="0.3">
      <c r="A430" s="7">
        <v>41143</v>
      </c>
      <c r="B430" s="27">
        <v>1536</v>
      </c>
      <c r="C430" s="8">
        <v>631.75</v>
      </c>
      <c r="D430" s="27">
        <v>1654.65</v>
      </c>
      <c r="E430" s="8">
        <v>3.45</v>
      </c>
      <c r="F430" s="8">
        <f t="shared" si="23"/>
        <v>84.932264307437094</v>
      </c>
      <c r="G430" s="8">
        <f t="shared" si="23"/>
        <v>84.43597968457631</v>
      </c>
      <c r="H430" s="8">
        <f t="shared" si="23"/>
        <v>93.702749384149286</v>
      </c>
      <c r="I430" s="8">
        <f t="shared" si="22"/>
        <v>85.607940446650119</v>
      </c>
      <c r="J430" s="8">
        <f t="shared" si="21"/>
        <v>1.7912880971788687E-2</v>
      </c>
      <c r="K430" s="8">
        <f t="shared" si="21"/>
        <v>1.2014417300760914E-2</v>
      </c>
      <c r="L430" s="8">
        <f t="shared" si="21"/>
        <v>1.0288191476370825E-2</v>
      </c>
      <c r="M430" s="8">
        <f t="shared" si="20"/>
        <v>0</v>
      </c>
    </row>
    <row r="431" spans="1:13" x14ac:dyDescent="0.3">
      <c r="A431" s="7">
        <v>41144</v>
      </c>
      <c r="B431" s="27">
        <v>1541.95</v>
      </c>
      <c r="C431" s="8">
        <v>654.75</v>
      </c>
      <c r="D431" s="27">
        <v>1670.6</v>
      </c>
      <c r="E431" s="8">
        <v>3.48</v>
      </c>
      <c r="F431" s="8">
        <f t="shared" si="23"/>
        <v>85.261266242742607</v>
      </c>
      <c r="G431" s="8">
        <f t="shared" si="23"/>
        <v>87.510024057738562</v>
      </c>
      <c r="H431" s="8">
        <f t="shared" si="23"/>
        <v>94.605997111872469</v>
      </c>
      <c r="I431" s="8">
        <f t="shared" si="22"/>
        <v>86.352357320099244</v>
      </c>
      <c r="J431" s="8">
        <f t="shared" si="21"/>
        <v>3.8736979166666963E-3</v>
      </c>
      <c r="K431" s="8">
        <f t="shared" si="21"/>
        <v>3.6406806489908981E-2</v>
      </c>
      <c r="L431" s="8">
        <f t="shared" si="21"/>
        <v>9.6395008007734671E-3</v>
      </c>
      <c r="M431" s="8">
        <f t="shared" si="20"/>
        <v>8.6956521739129863E-3</v>
      </c>
    </row>
    <row r="432" spans="1:13" x14ac:dyDescent="0.3">
      <c r="A432" s="7">
        <v>41145</v>
      </c>
      <c r="B432" s="27">
        <v>1549.45</v>
      </c>
      <c r="C432" s="8">
        <v>652.54999999999995</v>
      </c>
      <c r="D432" s="27">
        <v>1670.55</v>
      </c>
      <c r="E432" s="8">
        <v>3.46</v>
      </c>
      <c r="F432" s="8">
        <f t="shared" si="23"/>
        <v>85.67597456455627</v>
      </c>
      <c r="G432" s="8">
        <f t="shared" si="23"/>
        <v>87.215985030740427</v>
      </c>
      <c r="H432" s="8">
        <f t="shared" si="23"/>
        <v>94.603165614293403</v>
      </c>
      <c r="I432" s="8">
        <f t="shared" si="22"/>
        <v>85.856079404466485</v>
      </c>
      <c r="J432" s="8">
        <f t="shared" si="21"/>
        <v>4.8639709458802166E-3</v>
      </c>
      <c r="K432" s="8">
        <f t="shared" si="21"/>
        <v>-3.3600610920199244E-3</v>
      </c>
      <c r="L432" s="8">
        <f t="shared" si="21"/>
        <v>-2.9929366694573524E-5</v>
      </c>
      <c r="M432" s="8">
        <f t="shared" si="20"/>
        <v>-5.7471264367816143E-3</v>
      </c>
    </row>
    <row r="433" spans="1:13" x14ac:dyDescent="0.3">
      <c r="A433" s="7">
        <v>41148</v>
      </c>
      <c r="B433" s="27">
        <v>1543.98</v>
      </c>
      <c r="C433" s="8">
        <v>650.5</v>
      </c>
      <c r="D433" s="27">
        <v>1664.1</v>
      </c>
      <c r="E433" s="8">
        <v>3.46</v>
      </c>
      <c r="F433" s="8">
        <f t="shared" si="23"/>
        <v>85.373513961846839</v>
      </c>
      <c r="G433" s="8">
        <f t="shared" si="23"/>
        <v>86.941994119219459</v>
      </c>
      <c r="H433" s="8">
        <f t="shared" si="23"/>
        <v>94.237902426593422</v>
      </c>
      <c r="I433" s="8">
        <f t="shared" si="22"/>
        <v>85.856079404466485</v>
      </c>
      <c r="J433" s="8">
        <f t="shared" si="21"/>
        <v>-3.5302849398173722E-3</v>
      </c>
      <c r="K433" s="8">
        <f t="shared" si="21"/>
        <v>-3.1415217224733043E-3</v>
      </c>
      <c r="L433" s="8">
        <f t="shared" si="21"/>
        <v>-3.8610038610038884E-3</v>
      </c>
      <c r="M433" s="8">
        <f t="shared" si="20"/>
        <v>0</v>
      </c>
    </row>
    <row r="434" spans="1:13" x14ac:dyDescent="0.3">
      <c r="A434" s="7">
        <v>41149</v>
      </c>
      <c r="B434" s="27">
        <v>1518</v>
      </c>
      <c r="C434" s="8">
        <v>639.1</v>
      </c>
      <c r="D434" s="27">
        <v>1666.9</v>
      </c>
      <c r="E434" s="8">
        <v>3.44</v>
      </c>
      <c r="F434" s="8">
        <f t="shared" si="23"/>
        <v>83.936964335084312</v>
      </c>
      <c r="G434" s="8">
        <f t="shared" si="23"/>
        <v>85.418337342956434</v>
      </c>
      <c r="H434" s="8">
        <f t="shared" si="23"/>
        <v>94.396466291021326</v>
      </c>
      <c r="I434" s="8">
        <f t="shared" si="22"/>
        <v>85.359801488833739</v>
      </c>
      <c r="J434" s="8">
        <f t="shared" si="21"/>
        <v>-1.6826642832161051E-2</v>
      </c>
      <c r="K434" s="8">
        <f t="shared" si="21"/>
        <v>-1.7524980784012264E-2</v>
      </c>
      <c r="L434" s="8">
        <f t="shared" si="21"/>
        <v>1.6825911904333765E-3</v>
      </c>
      <c r="M434" s="8">
        <f t="shared" si="20"/>
        <v>-5.7803468208092535E-3</v>
      </c>
    </row>
    <row r="435" spans="1:13" x14ac:dyDescent="0.3">
      <c r="A435" s="7">
        <v>41150</v>
      </c>
      <c r="B435" s="27">
        <v>1516.55</v>
      </c>
      <c r="C435" s="8">
        <v>631.75</v>
      </c>
      <c r="D435" s="27">
        <v>1656.5</v>
      </c>
      <c r="E435" s="8">
        <v>3.43</v>
      </c>
      <c r="F435" s="8">
        <f t="shared" si="23"/>
        <v>83.85678739286702</v>
      </c>
      <c r="G435" s="8">
        <f t="shared" si="23"/>
        <v>84.43597968457631</v>
      </c>
      <c r="H435" s="8">
        <f t="shared" si="23"/>
        <v>93.807514794574857</v>
      </c>
      <c r="I435" s="8">
        <f t="shared" si="22"/>
        <v>85.111662531017373</v>
      </c>
      <c r="J435" s="8">
        <f t="shared" si="21"/>
        <v>-9.5520421607381127E-4</v>
      </c>
      <c r="K435" s="8">
        <f t="shared" si="21"/>
        <v>-1.1500547645125994E-2</v>
      </c>
      <c r="L435" s="8">
        <f t="shared" si="21"/>
        <v>-6.2391265222869344E-3</v>
      </c>
      <c r="M435" s="8">
        <f t="shared" si="20"/>
        <v>-2.9069767441859845E-3</v>
      </c>
    </row>
    <row r="436" spans="1:13" x14ac:dyDescent="0.3">
      <c r="A436" s="7">
        <v>41151</v>
      </c>
      <c r="B436" s="27">
        <v>1507.65</v>
      </c>
      <c r="C436" s="8">
        <v>618.5</v>
      </c>
      <c r="D436" s="27">
        <v>1655.6</v>
      </c>
      <c r="E436" s="8">
        <v>3.43</v>
      </c>
      <c r="F436" s="8">
        <f t="shared" si="23"/>
        <v>83.364666850981479</v>
      </c>
      <c r="G436" s="8">
        <f t="shared" si="23"/>
        <v>82.665062817428492</v>
      </c>
      <c r="H436" s="8">
        <f t="shared" si="23"/>
        <v>93.75654783815159</v>
      </c>
      <c r="I436" s="8">
        <f t="shared" si="22"/>
        <v>85.111662531017373</v>
      </c>
      <c r="J436" s="8">
        <f t="shared" si="21"/>
        <v>-5.8685832976162105E-3</v>
      </c>
      <c r="K436" s="8">
        <f t="shared" si="21"/>
        <v>-2.0973486347447567E-2</v>
      </c>
      <c r="L436" s="8">
        <f t="shared" si="21"/>
        <v>-5.4331421672205917E-4</v>
      </c>
      <c r="M436" s="8">
        <f t="shared" si="20"/>
        <v>0</v>
      </c>
    </row>
    <row r="437" spans="1:13" x14ac:dyDescent="0.3">
      <c r="A437" s="7">
        <v>41152</v>
      </c>
      <c r="B437" s="27">
        <v>1540</v>
      </c>
      <c r="C437" s="8">
        <v>629.75</v>
      </c>
      <c r="D437" s="27">
        <v>1692.01</v>
      </c>
      <c r="E437" s="8">
        <v>3.45</v>
      </c>
      <c r="F437" s="8">
        <f t="shared" si="23"/>
        <v>85.153442079071056</v>
      </c>
      <c r="G437" s="8">
        <f t="shared" si="23"/>
        <v>84.168671478214378</v>
      </c>
      <c r="H437" s="8">
        <f t="shared" si="23"/>
        <v>95.818444375230058</v>
      </c>
      <c r="I437" s="8">
        <f t="shared" si="22"/>
        <v>85.607940446650119</v>
      </c>
      <c r="J437" s="8">
        <f t="shared" si="21"/>
        <v>2.1457234769342956E-2</v>
      </c>
      <c r="K437" s="8">
        <f t="shared" si="21"/>
        <v>1.818916734033953E-2</v>
      </c>
      <c r="L437" s="8">
        <f t="shared" si="21"/>
        <v>2.1992027059676299E-2</v>
      </c>
      <c r="M437" s="8">
        <f t="shared" si="20"/>
        <v>5.8309037900874687E-3</v>
      </c>
    </row>
    <row r="438" spans="1:13" x14ac:dyDescent="0.3">
      <c r="A438" s="7">
        <v>41155</v>
      </c>
      <c r="B438" s="27">
        <v>1551.55</v>
      </c>
      <c r="C438" s="8">
        <v>631.38</v>
      </c>
      <c r="D438" s="27">
        <v>1692.5</v>
      </c>
      <c r="E438" s="8">
        <v>3.48</v>
      </c>
      <c r="F438" s="8">
        <f t="shared" si="23"/>
        <v>85.79209289466408</v>
      </c>
      <c r="G438" s="8">
        <f t="shared" si="23"/>
        <v>84.38652766639936</v>
      </c>
      <c r="H438" s="8">
        <f t="shared" si="23"/>
        <v>95.84619305150494</v>
      </c>
      <c r="I438" s="8">
        <f t="shared" si="22"/>
        <v>86.352357320099244</v>
      </c>
      <c r="J438" s="8">
        <f t="shared" si="21"/>
        <v>7.4999999999999702E-3</v>
      </c>
      <c r="K438" s="8">
        <f t="shared" si="21"/>
        <v>2.5883287018658124E-3</v>
      </c>
      <c r="L438" s="8">
        <f t="shared" si="21"/>
        <v>2.8959639718441918E-4</v>
      </c>
      <c r="M438" s="8">
        <f t="shared" si="20"/>
        <v>8.6956521739129863E-3</v>
      </c>
    </row>
    <row r="439" spans="1:13" x14ac:dyDescent="0.3">
      <c r="A439" s="7">
        <v>41156</v>
      </c>
      <c r="B439" s="27">
        <v>1569.45</v>
      </c>
      <c r="C439" s="8">
        <v>640.75</v>
      </c>
      <c r="D439" s="27">
        <v>1695.75</v>
      </c>
      <c r="E439" s="8">
        <v>3.46</v>
      </c>
      <c r="F439" s="8">
        <f t="shared" si="23"/>
        <v>86.781863422726019</v>
      </c>
      <c r="G439" s="8">
        <f t="shared" si="23"/>
        <v>85.638866613205025</v>
      </c>
      <c r="H439" s="8">
        <f t="shared" si="23"/>
        <v>96.030240394144471</v>
      </c>
      <c r="I439" s="8">
        <f t="shared" si="22"/>
        <v>85.856079404466485</v>
      </c>
      <c r="J439" s="8">
        <f t="shared" si="21"/>
        <v>1.1536850246527725E-2</v>
      </c>
      <c r="K439" s="8">
        <f t="shared" si="21"/>
        <v>1.4840508093382757E-2</v>
      </c>
      <c r="L439" s="8">
        <f t="shared" si="21"/>
        <v>1.9202363367799113E-3</v>
      </c>
      <c r="M439" s="8">
        <f t="shared" si="20"/>
        <v>-5.7471264367816143E-3</v>
      </c>
    </row>
    <row r="440" spans="1:13" x14ac:dyDescent="0.3">
      <c r="A440" s="7">
        <v>41157</v>
      </c>
      <c r="B440" s="27">
        <v>1571.35</v>
      </c>
      <c r="C440" s="8">
        <v>644.78</v>
      </c>
      <c r="D440" s="27">
        <v>1693</v>
      </c>
      <c r="E440" s="8">
        <v>3.51</v>
      </c>
      <c r="F440" s="8">
        <f t="shared" si="23"/>
        <v>86.886922864252142</v>
      </c>
      <c r="G440" s="8">
        <f t="shared" si="23"/>
        <v>86.177492649024316</v>
      </c>
      <c r="H440" s="8">
        <f t="shared" si="23"/>
        <v>95.874508027295647</v>
      </c>
      <c r="I440" s="8">
        <f t="shared" si="22"/>
        <v>87.09677419354837</v>
      </c>
      <c r="J440" s="8">
        <f t="shared" si="21"/>
        <v>1.2106151836629797E-3</v>
      </c>
      <c r="K440" s="8">
        <f t="shared" si="21"/>
        <v>6.2895044869293367E-3</v>
      </c>
      <c r="L440" s="8">
        <f t="shared" si="21"/>
        <v>-1.6217013121037889E-3</v>
      </c>
      <c r="M440" s="8">
        <f t="shared" si="20"/>
        <v>1.4450867052023071E-2</v>
      </c>
    </row>
    <row r="441" spans="1:13" x14ac:dyDescent="0.3">
      <c r="A441" s="7">
        <v>41158</v>
      </c>
      <c r="B441" s="27">
        <v>1583.1</v>
      </c>
      <c r="C441" s="8">
        <v>646.1</v>
      </c>
      <c r="D441" s="27">
        <v>1700.28</v>
      </c>
      <c r="E441" s="8">
        <v>3.49</v>
      </c>
      <c r="F441" s="8">
        <f t="shared" si="23"/>
        <v>87.536632568426867</v>
      </c>
      <c r="G441" s="8">
        <f t="shared" si="23"/>
        <v>86.353916065223203</v>
      </c>
      <c r="H441" s="8">
        <f t="shared" si="23"/>
        <v>96.286774074808164</v>
      </c>
      <c r="I441" s="8">
        <f t="shared" si="22"/>
        <v>86.600496277915624</v>
      </c>
      <c r="J441" s="8">
        <f t="shared" si="21"/>
        <v>7.4776466096032074E-3</v>
      </c>
      <c r="K441" s="8">
        <f t="shared" si="21"/>
        <v>2.0472099010515991E-3</v>
      </c>
      <c r="L441" s="8">
        <f t="shared" si="21"/>
        <v>4.3000590667454062E-3</v>
      </c>
      <c r="M441" s="8">
        <f t="shared" si="20"/>
        <v>-5.6980056980055769E-3</v>
      </c>
    </row>
    <row r="442" spans="1:13" x14ac:dyDescent="0.3">
      <c r="A442" s="7">
        <v>41159</v>
      </c>
      <c r="B442" s="27">
        <v>1591.35</v>
      </c>
      <c r="C442" s="8">
        <v>653.54999999999995</v>
      </c>
      <c r="D442" s="27">
        <v>1735.65</v>
      </c>
      <c r="E442" s="8">
        <v>3.61</v>
      </c>
      <c r="F442" s="8">
        <f t="shared" si="23"/>
        <v>87.992811722421891</v>
      </c>
      <c r="G442" s="8">
        <f t="shared" si="23"/>
        <v>87.3496391339214</v>
      </c>
      <c r="H442" s="8">
        <f t="shared" si="23"/>
        <v>98.289775462241991</v>
      </c>
      <c r="I442" s="8">
        <f t="shared" si="22"/>
        <v>89.578163771712155</v>
      </c>
      <c r="J442" s="8">
        <f t="shared" si="21"/>
        <v>5.2112942960015167E-3</v>
      </c>
      <c r="K442" s="8">
        <f t="shared" si="21"/>
        <v>1.1530722798328326E-2</v>
      </c>
      <c r="L442" s="8">
        <f t="shared" si="21"/>
        <v>2.0802456066059776E-2</v>
      </c>
      <c r="M442" s="8">
        <f t="shared" si="20"/>
        <v>3.4383954154727697E-2</v>
      </c>
    </row>
    <row r="443" spans="1:13" x14ac:dyDescent="0.3">
      <c r="A443" s="7">
        <v>41162</v>
      </c>
      <c r="B443" s="27">
        <v>1592.95</v>
      </c>
      <c r="C443" s="8">
        <v>667.85</v>
      </c>
      <c r="D443" s="27">
        <v>1726.25</v>
      </c>
      <c r="E443" s="8">
        <v>3.65</v>
      </c>
      <c r="F443" s="8">
        <f t="shared" si="23"/>
        <v>88.081282831075484</v>
      </c>
      <c r="G443" s="8">
        <f t="shared" si="23"/>
        <v>89.260892809409242</v>
      </c>
      <c r="H443" s="8">
        <f t="shared" si="23"/>
        <v>97.757453917376907</v>
      </c>
      <c r="I443" s="8">
        <f t="shared" si="22"/>
        <v>90.570719602977661</v>
      </c>
      <c r="J443" s="8">
        <f t="shared" si="21"/>
        <v>1.0054356364094237E-3</v>
      </c>
      <c r="K443" s="8">
        <f t="shared" si="21"/>
        <v>2.1880498814168876E-2</v>
      </c>
      <c r="L443" s="8">
        <f t="shared" si="21"/>
        <v>-5.4158384466914938E-3</v>
      </c>
      <c r="M443" s="8">
        <f t="shared" si="20"/>
        <v>1.108033240997231E-2</v>
      </c>
    </row>
    <row r="444" spans="1:13" x14ac:dyDescent="0.3">
      <c r="A444" s="7">
        <v>41163</v>
      </c>
      <c r="B444" s="27">
        <v>1605.25</v>
      </c>
      <c r="C444" s="8">
        <v>669.8</v>
      </c>
      <c r="D444" s="27">
        <v>1732.2</v>
      </c>
      <c r="E444" s="8">
        <v>3.66</v>
      </c>
      <c r="F444" s="8">
        <f t="shared" si="23"/>
        <v>88.761404478849869</v>
      </c>
      <c r="G444" s="8">
        <f t="shared" si="23"/>
        <v>89.521518310612123</v>
      </c>
      <c r="H444" s="8">
        <f t="shared" si="23"/>
        <v>98.094402129286181</v>
      </c>
      <c r="I444" s="8">
        <f t="shared" si="22"/>
        <v>90.818858560794041</v>
      </c>
      <c r="J444" s="8">
        <f t="shared" si="21"/>
        <v>7.7215229605448726E-3</v>
      </c>
      <c r="K444" s="8">
        <f t="shared" si="21"/>
        <v>2.9198173242493551E-3</v>
      </c>
      <c r="L444" s="8">
        <f t="shared" si="21"/>
        <v>3.4467776973208086E-3</v>
      </c>
      <c r="M444" s="8">
        <f t="shared" si="20"/>
        <v>2.7397260273973236E-3</v>
      </c>
    </row>
    <row r="445" spans="1:13" x14ac:dyDescent="0.3">
      <c r="A445" s="7">
        <v>41164</v>
      </c>
      <c r="B445" s="27">
        <v>1646.05</v>
      </c>
      <c r="C445" s="8">
        <v>677.2</v>
      </c>
      <c r="D445" s="27">
        <v>1730.8</v>
      </c>
      <c r="E445" s="8">
        <v>3.67</v>
      </c>
      <c r="F445" s="8">
        <f t="shared" si="23"/>
        <v>91.01741774951617</v>
      </c>
      <c r="G445" s="8">
        <f t="shared" si="23"/>
        <v>90.510558674151298</v>
      </c>
      <c r="H445" s="8">
        <f t="shared" si="23"/>
        <v>98.015120197072235</v>
      </c>
      <c r="I445" s="8">
        <f t="shared" si="22"/>
        <v>91.066997518610421</v>
      </c>
      <c r="J445" s="8">
        <f t="shared" si="21"/>
        <v>2.5416601775424361E-2</v>
      </c>
      <c r="K445" s="8">
        <f t="shared" si="21"/>
        <v>1.1048074051955944E-2</v>
      </c>
      <c r="L445" s="8">
        <f t="shared" si="21"/>
        <v>-8.0822075972756667E-4</v>
      </c>
      <c r="M445" s="8">
        <f t="shared" si="20"/>
        <v>2.7322404371584114E-3</v>
      </c>
    </row>
    <row r="446" spans="1:13" x14ac:dyDescent="0.3">
      <c r="A446" s="7">
        <v>41165</v>
      </c>
      <c r="B446" s="27">
        <v>1684.95</v>
      </c>
      <c r="C446" s="8">
        <v>688</v>
      </c>
      <c r="D446" s="27">
        <v>1767.04</v>
      </c>
      <c r="E446" s="8">
        <v>3.66</v>
      </c>
      <c r="F446" s="8">
        <f t="shared" si="23"/>
        <v>93.168371578656348</v>
      </c>
      <c r="G446" s="8">
        <f t="shared" si="23"/>
        <v>91.954022988505741</v>
      </c>
      <c r="H446" s="8">
        <f t="shared" si="23"/>
        <v>100.06738964238187</v>
      </c>
      <c r="I446" s="8">
        <f t="shared" si="22"/>
        <v>90.818858560794041</v>
      </c>
      <c r="J446" s="8">
        <f t="shared" si="21"/>
        <v>2.3632331946174229E-2</v>
      </c>
      <c r="K446" s="8">
        <f t="shared" si="21"/>
        <v>1.5948021264028285E-2</v>
      </c>
      <c r="L446" s="8">
        <f t="shared" si="21"/>
        <v>2.0938294430321244E-2</v>
      </c>
      <c r="M446" s="8">
        <f t="shared" si="20"/>
        <v>-2.7247956403269173E-3</v>
      </c>
    </row>
    <row r="447" spans="1:13" x14ac:dyDescent="0.3">
      <c r="A447" s="7">
        <v>41166</v>
      </c>
      <c r="B447" s="27">
        <v>1709</v>
      </c>
      <c r="C447" s="8">
        <v>695.65</v>
      </c>
      <c r="D447" s="27">
        <v>1770.4</v>
      </c>
      <c r="E447" s="8">
        <v>3.79</v>
      </c>
      <c r="F447" s="8">
        <f t="shared" si="23"/>
        <v>94.498202930605473</v>
      </c>
      <c r="G447" s="8">
        <f t="shared" si="23"/>
        <v>92.976476877840142</v>
      </c>
      <c r="H447" s="8">
        <f t="shared" si="23"/>
        <v>100.25766627969534</v>
      </c>
      <c r="I447" s="8">
        <f t="shared" si="22"/>
        <v>94.044665012406952</v>
      </c>
      <c r="J447" s="8">
        <f t="shared" si="21"/>
        <v>1.4273420576278201E-2</v>
      </c>
      <c r="K447" s="8">
        <f t="shared" si="21"/>
        <v>1.1119186046511595E-2</v>
      </c>
      <c r="L447" s="8">
        <f t="shared" si="21"/>
        <v>1.9014849692141249E-3</v>
      </c>
      <c r="M447" s="8">
        <f t="shared" si="20"/>
        <v>3.5519125683060079E-2</v>
      </c>
    </row>
    <row r="448" spans="1:13" x14ac:dyDescent="0.3">
      <c r="A448" s="7">
        <v>41169</v>
      </c>
      <c r="B448" s="27">
        <v>1666.35</v>
      </c>
      <c r="C448" s="8">
        <v>679.98</v>
      </c>
      <c r="D448" s="27">
        <v>1761.45</v>
      </c>
      <c r="E448" s="8">
        <v>3.76</v>
      </c>
      <c r="F448" s="8">
        <f t="shared" si="23"/>
        <v>92.139894940558463</v>
      </c>
      <c r="G448" s="8">
        <f t="shared" si="23"/>
        <v>90.882117080994391</v>
      </c>
      <c r="H448" s="8">
        <f t="shared" si="23"/>
        <v>99.750828213041885</v>
      </c>
      <c r="I448" s="8">
        <f t="shared" si="22"/>
        <v>93.300248138957812</v>
      </c>
      <c r="J448" s="8">
        <f t="shared" si="21"/>
        <v>-2.4956114686951487E-2</v>
      </c>
      <c r="K448" s="8">
        <f t="shared" si="21"/>
        <v>-2.2525695392798046E-2</v>
      </c>
      <c r="L448" s="8">
        <f t="shared" si="21"/>
        <v>-5.0553547220967268E-3</v>
      </c>
      <c r="M448" s="8">
        <f t="shared" si="20"/>
        <v>-7.9155672823219645E-3</v>
      </c>
    </row>
    <row r="449" spans="1:13" x14ac:dyDescent="0.3">
      <c r="A449" s="7">
        <v>41170</v>
      </c>
      <c r="B449" s="27">
        <v>1631.18</v>
      </c>
      <c r="C449" s="8">
        <v>666.63</v>
      </c>
      <c r="D449" s="27">
        <v>1772</v>
      </c>
      <c r="E449" s="8">
        <v>3.77</v>
      </c>
      <c r="F449" s="8">
        <f t="shared" si="23"/>
        <v>90.195189383466968</v>
      </c>
      <c r="G449" s="8">
        <f t="shared" si="23"/>
        <v>89.097834803528457</v>
      </c>
      <c r="H449" s="8">
        <f t="shared" si="23"/>
        <v>100.34827420222557</v>
      </c>
      <c r="I449" s="8">
        <f t="shared" si="22"/>
        <v>93.548387096774192</v>
      </c>
      <c r="J449" s="8">
        <f t="shared" si="21"/>
        <v>-2.1106010141926874E-2</v>
      </c>
      <c r="K449" s="8">
        <f t="shared" si="21"/>
        <v>-1.9632930380305336E-2</v>
      </c>
      <c r="L449" s="8">
        <f t="shared" si="21"/>
        <v>5.9893837463453146E-3</v>
      </c>
      <c r="M449" s="8">
        <f t="shared" si="20"/>
        <v>2.6595744680851679E-3</v>
      </c>
    </row>
    <row r="450" spans="1:13" x14ac:dyDescent="0.3">
      <c r="A450" s="7">
        <v>41171</v>
      </c>
      <c r="B450" s="27">
        <v>1639.3</v>
      </c>
      <c r="C450" s="8">
        <v>671.5</v>
      </c>
      <c r="D450" s="27">
        <v>1770.4</v>
      </c>
      <c r="E450" s="8">
        <v>3.78</v>
      </c>
      <c r="F450" s="8">
        <f t="shared" si="23"/>
        <v>90.644180259883882</v>
      </c>
      <c r="G450" s="8">
        <f t="shared" si="23"/>
        <v>89.748730286019779</v>
      </c>
      <c r="H450" s="8">
        <f t="shared" si="23"/>
        <v>100.25766627969534</v>
      </c>
      <c r="I450" s="8">
        <f t="shared" si="22"/>
        <v>93.796526054590558</v>
      </c>
      <c r="J450" s="8">
        <f t="shared" si="21"/>
        <v>4.9779913927340269E-3</v>
      </c>
      <c r="K450" s="8">
        <f t="shared" si="21"/>
        <v>7.3054017970988474E-3</v>
      </c>
      <c r="L450" s="8">
        <f t="shared" si="21"/>
        <v>-9.0293453724599832E-4</v>
      </c>
      <c r="M450" s="8">
        <f t="shared" si="20"/>
        <v>2.6525198938991477E-3</v>
      </c>
    </row>
    <row r="451" spans="1:13" x14ac:dyDescent="0.3">
      <c r="A451" s="7">
        <v>41172</v>
      </c>
      <c r="B451" s="27">
        <v>1626.5</v>
      </c>
      <c r="C451" s="8">
        <v>662.5</v>
      </c>
      <c r="D451" s="27">
        <v>1768.6</v>
      </c>
      <c r="E451" s="8">
        <v>3.75</v>
      </c>
      <c r="F451" s="8">
        <f t="shared" si="23"/>
        <v>89.936411390655238</v>
      </c>
      <c r="G451" s="8">
        <f t="shared" si="23"/>
        <v>88.545843357391064</v>
      </c>
      <c r="H451" s="8">
        <f t="shared" si="23"/>
        <v>100.15573236684882</v>
      </c>
      <c r="I451" s="8">
        <f t="shared" si="22"/>
        <v>93.052109181141432</v>
      </c>
      <c r="J451" s="8">
        <f t="shared" si="21"/>
        <v>-7.8082108216921582E-3</v>
      </c>
      <c r="K451" s="8">
        <f t="shared" si="21"/>
        <v>-1.3402829486224869E-2</v>
      </c>
      <c r="L451" s="8">
        <f t="shared" si="21"/>
        <v>-1.0167193854497185E-3</v>
      </c>
      <c r="M451" s="8">
        <f t="shared" si="20"/>
        <v>-7.9365079365078858E-3</v>
      </c>
    </row>
    <row r="452" spans="1:13" x14ac:dyDescent="0.3">
      <c r="A452" s="7">
        <v>41173</v>
      </c>
      <c r="B452" s="27">
        <v>1635.1</v>
      </c>
      <c r="C452" s="8">
        <v>671.35</v>
      </c>
      <c r="D452" s="27">
        <v>1773.1</v>
      </c>
      <c r="E452" s="8">
        <v>3.75</v>
      </c>
      <c r="F452" s="8">
        <f t="shared" si="23"/>
        <v>90.411943599668234</v>
      </c>
      <c r="G452" s="8">
        <f t="shared" si="23"/>
        <v>89.728682170542626</v>
      </c>
      <c r="H452" s="8">
        <f t="shared" si="23"/>
        <v>100.41056714896509</v>
      </c>
      <c r="I452" s="8">
        <f t="shared" si="22"/>
        <v>93.052109181141432</v>
      </c>
      <c r="J452" s="8">
        <f t="shared" si="21"/>
        <v>5.2874269904702792E-3</v>
      </c>
      <c r="K452" s="8">
        <f t="shared" si="21"/>
        <v>1.3358490566037769E-2</v>
      </c>
      <c r="L452" s="8">
        <f t="shared" si="21"/>
        <v>2.5443853895736742E-3</v>
      </c>
      <c r="M452" s="8">
        <f t="shared" si="21"/>
        <v>0</v>
      </c>
    </row>
    <row r="453" spans="1:13" x14ac:dyDescent="0.3">
      <c r="A453" s="7">
        <v>41176</v>
      </c>
      <c r="B453" s="27">
        <v>1621.5</v>
      </c>
      <c r="C453" s="8">
        <v>644.75</v>
      </c>
      <c r="D453" s="27">
        <v>1764.45</v>
      </c>
      <c r="E453" s="8">
        <v>3.71</v>
      </c>
      <c r="F453" s="8">
        <f t="shared" si="23"/>
        <v>89.6599391761128</v>
      </c>
      <c r="G453" s="8">
        <f t="shared" si="23"/>
        <v>86.173483025928888</v>
      </c>
      <c r="H453" s="8">
        <f t="shared" si="23"/>
        <v>99.920718067786069</v>
      </c>
      <c r="I453" s="8">
        <f t="shared" si="22"/>
        <v>92.059553349875927</v>
      </c>
      <c r="J453" s="8">
        <f t="shared" ref="J453:M468" si="24">(B453-B452)/B452</f>
        <v>-8.3175340957739041E-3</v>
      </c>
      <c r="K453" s="8">
        <f t="shared" si="24"/>
        <v>-3.9621657853578643E-2</v>
      </c>
      <c r="L453" s="8">
        <f t="shared" si="24"/>
        <v>-4.8784614516946953E-3</v>
      </c>
      <c r="M453" s="8">
        <f t="shared" si="24"/>
        <v>-1.0666666666666677E-2</v>
      </c>
    </row>
    <row r="454" spans="1:13" x14ac:dyDescent="0.3">
      <c r="A454" s="7">
        <v>41177</v>
      </c>
      <c r="B454" s="27">
        <v>1627.9</v>
      </c>
      <c r="C454" s="8">
        <v>638.1</v>
      </c>
      <c r="D454" s="27">
        <v>1760.65</v>
      </c>
      <c r="E454" s="8">
        <v>3.75</v>
      </c>
      <c r="F454" s="8">
        <f t="shared" si="23"/>
        <v>90.01382361072713</v>
      </c>
      <c r="G454" s="8">
        <f t="shared" si="23"/>
        <v>85.284683239775461</v>
      </c>
      <c r="H454" s="8">
        <f t="shared" si="23"/>
        <v>99.705524251776779</v>
      </c>
      <c r="I454" s="8">
        <f t="shared" si="22"/>
        <v>93.052109181141432</v>
      </c>
      <c r="J454" s="8">
        <f t="shared" si="24"/>
        <v>3.9469626888683877E-3</v>
      </c>
      <c r="K454" s="8">
        <f t="shared" si="24"/>
        <v>-1.0314075222954598E-2</v>
      </c>
      <c r="L454" s="8">
        <f t="shared" si="24"/>
        <v>-2.15364561194704E-3</v>
      </c>
      <c r="M454" s="8">
        <f t="shared" si="24"/>
        <v>1.0781671159029659E-2</v>
      </c>
    </row>
    <row r="455" spans="1:13" x14ac:dyDescent="0.3">
      <c r="A455" s="7">
        <v>41178</v>
      </c>
      <c r="B455" s="27">
        <v>1634.75</v>
      </c>
      <c r="C455" s="8">
        <v>629.29999999999995</v>
      </c>
      <c r="D455" s="27">
        <v>1752.75</v>
      </c>
      <c r="E455" s="8">
        <v>3.68</v>
      </c>
      <c r="F455" s="8">
        <f t="shared" si="23"/>
        <v>90.392590544650261</v>
      </c>
      <c r="G455" s="8">
        <f t="shared" si="23"/>
        <v>84.108527131782935</v>
      </c>
      <c r="H455" s="8">
        <f t="shared" si="23"/>
        <v>99.258147634283773</v>
      </c>
      <c r="I455" s="8">
        <f t="shared" si="22"/>
        <v>91.315136476426801</v>
      </c>
      <c r="J455" s="8">
        <f t="shared" si="24"/>
        <v>4.2078751766078436E-3</v>
      </c>
      <c r="K455" s="8">
        <f t="shared" si="24"/>
        <v>-1.3790941858642953E-2</v>
      </c>
      <c r="L455" s="8">
        <f t="shared" si="24"/>
        <v>-4.4869792406214129E-3</v>
      </c>
      <c r="M455" s="8">
        <f t="shared" si="24"/>
        <v>-1.8666666666666623E-2</v>
      </c>
    </row>
    <row r="456" spans="1:13" x14ac:dyDescent="0.3">
      <c r="A456" s="7">
        <v>41179</v>
      </c>
      <c r="B456" s="27">
        <v>1649.3</v>
      </c>
      <c r="C456" s="8">
        <v>634.45000000000005</v>
      </c>
      <c r="D456" s="27">
        <v>1777.25</v>
      </c>
      <c r="E456" s="8">
        <v>3.71</v>
      </c>
      <c r="F456" s="8">
        <f t="shared" si="23"/>
        <v>91.197124688968756</v>
      </c>
      <c r="G456" s="8">
        <f t="shared" si="23"/>
        <v>84.796845763164924</v>
      </c>
      <c r="H456" s="8">
        <f t="shared" si="23"/>
        <v>100.64558144802787</v>
      </c>
      <c r="I456" s="8">
        <f t="shared" si="22"/>
        <v>92.059553349875927</v>
      </c>
      <c r="J456" s="8">
        <f t="shared" si="24"/>
        <v>8.9004434928887932E-3</v>
      </c>
      <c r="K456" s="8">
        <f t="shared" si="24"/>
        <v>8.1836961703481512E-3</v>
      </c>
      <c r="L456" s="8">
        <f t="shared" si="24"/>
        <v>1.3978034517187278E-2</v>
      </c>
      <c r="M456" s="8">
        <f t="shared" si="24"/>
        <v>8.1521739130434243E-3</v>
      </c>
    </row>
    <row r="457" spans="1:13" x14ac:dyDescent="0.3">
      <c r="A457" s="7">
        <v>41180</v>
      </c>
      <c r="B457" s="27">
        <v>1662</v>
      </c>
      <c r="C457" s="8">
        <v>637.33000000000004</v>
      </c>
      <c r="D457" s="27">
        <v>1772.1</v>
      </c>
      <c r="E457" s="8">
        <v>3.72</v>
      </c>
      <c r="F457" s="8">
        <f t="shared" si="23"/>
        <v>91.899364113906557</v>
      </c>
      <c r="G457" s="8">
        <f t="shared" si="23"/>
        <v>85.181769580326119</v>
      </c>
      <c r="H457" s="8">
        <f t="shared" si="23"/>
        <v>100.3539371973837</v>
      </c>
      <c r="I457" s="8">
        <f t="shared" si="22"/>
        <v>92.307692307692307</v>
      </c>
      <c r="J457" s="8">
        <f t="shared" si="24"/>
        <v>7.7002364639544331E-3</v>
      </c>
      <c r="K457" s="8">
        <f t="shared" si="24"/>
        <v>4.5393648041610769E-3</v>
      </c>
      <c r="L457" s="8">
        <f t="shared" si="24"/>
        <v>-2.8977352651568945E-3</v>
      </c>
      <c r="M457" s="8">
        <f t="shared" si="24"/>
        <v>2.6954177897574746E-3</v>
      </c>
    </row>
    <row r="458" spans="1:13" x14ac:dyDescent="0.3">
      <c r="A458" s="7">
        <v>41183</v>
      </c>
      <c r="B458" s="27">
        <v>1679.2</v>
      </c>
      <c r="C458" s="8">
        <v>644.85</v>
      </c>
      <c r="D458" s="27">
        <v>1775.3</v>
      </c>
      <c r="E458" s="8">
        <v>3.77</v>
      </c>
      <c r="F458" s="8">
        <f t="shared" si="23"/>
        <v>92.850428531932536</v>
      </c>
      <c r="G458" s="8">
        <f t="shared" si="23"/>
        <v>86.18684843624699</v>
      </c>
      <c r="H458" s="8">
        <f t="shared" si="23"/>
        <v>100.53515304244416</v>
      </c>
      <c r="I458" s="8">
        <f t="shared" si="22"/>
        <v>93.548387096774192</v>
      </c>
      <c r="J458" s="8">
        <f t="shared" si="24"/>
        <v>1.0348977135980774E-2</v>
      </c>
      <c r="K458" s="8">
        <f t="shared" si="24"/>
        <v>1.1799224891343545E-2</v>
      </c>
      <c r="L458" s="8">
        <f t="shared" si="24"/>
        <v>1.8057671688956863E-3</v>
      </c>
      <c r="M458" s="8">
        <f t="shared" si="24"/>
        <v>1.3440860215053715E-2</v>
      </c>
    </row>
    <row r="459" spans="1:13" x14ac:dyDescent="0.3">
      <c r="A459" s="7">
        <v>41184</v>
      </c>
      <c r="B459" s="27">
        <v>1677.3</v>
      </c>
      <c r="C459" s="8">
        <v>652.45000000000005</v>
      </c>
      <c r="D459" s="27">
        <v>1774.7</v>
      </c>
      <c r="E459" s="8">
        <v>3.78</v>
      </c>
      <c r="F459" s="8">
        <f t="shared" si="23"/>
        <v>92.745369090406413</v>
      </c>
      <c r="G459" s="8">
        <f t="shared" si="23"/>
        <v>87.202619620422354</v>
      </c>
      <c r="H459" s="8">
        <f t="shared" si="23"/>
        <v>100.50117507149533</v>
      </c>
      <c r="I459" s="8">
        <f t="shared" si="22"/>
        <v>93.796526054590558</v>
      </c>
      <c r="J459" s="8">
        <f t="shared" si="24"/>
        <v>-1.1314911862792348E-3</v>
      </c>
      <c r="K459" s="8">
        <f t="shared" si="24"/>
        <v>1.1785686593781534E-2</v>
      </c>
      <c r="L459" s="8">
        <f t="shared" si="24"/>
        <v>-3.3797104714690986E-4</v>
      </c>
      <c r="M459" s="8">
        <f t="shared" si="24"/>
        <v>2.6525198938991477E-3</v>
      </c>
    </row>
    <row r="460" spans="1:13" x14ac:dyDescent="0.3">
      <c r="A460" s="7">
        <v>41185</v>
      </c>
      <c r="B460" s="27">
        <v>1687</v>
      </c>
      <c r="C460" s="8">
        <v>652.45000000000005</v>
      </c>
      <c r="D460" s="27">
        <v>1778</v>
      </c>
      <c r="E460" s="8">
        <v>3.76</v>
      </c>
      <c r="F460" s="8">
        <f t="shared" si="23"/>
        <v>93.281725186618743</v>
      </c>
      <c r="G460" s="8">
        <f t="shared" si="23"/>
        <v>87.202619620422354</v>
      </c>
      <c r="H460" s="8">
        <f t="shared" si="23"/>
        <v>100.68805391171392</v>
      </c>
      <c r="I460" s="8">
        <f t="shared" si="22"/>
        <v>93.300248138957812</v>
      </c>
      <c r="J460" s="8">
        <f t="shared" si="24"/>
        <v>5.783103797770253E-3</v>
      </c>
      <c r="K460" s="8">
        <f t="shared" si="24"/>
        <v>0</v>
      </c>
      <c r="L460" s="8">
        <f t="shared" si="24"/>
        <v>1.8594692060629708E-3</v>
      </c>
      <c r="M460" s="8">
        <f t="shared" si="24"/>
        <v>-5.2910052910052959E-3</v>
      </c>
    </row>
    <row r="461" spans="1:13" x14ac:dyDescent="0.3">
      <c r="A461" s="7">
        <v>41186</v>
      </c>
      <c r="B461" s="27">
        <v>1717.97</v>
      </c>
      <c r="C461" s="8">
        <v>673.5</v>
      </c>
      <c r="D461" s="27">
        <v>1790.4</v>
      </c>
      <c r="E461" s="8">
        <v>3.76</v>
      </c>
      <c r="F461" s="8">
        <f t="shared" si="23"/>
        <v>94.994194083494605</v>
      </c>
      <c r="G461" s="8">
        <f t="shared" si="23"/>
        <v>90.016038492381711</v>
      </c>
      <c r="H461" s="8">
        <f t="shared" si="23"/>
        <v>101.39026531132318</v>
      </c>
      <c r="I461" s="8">
        <f t="shared" si="22"/>
        <v>93.300248138957812</v>
      </c>
      <c r="J461" s="8">
        <f t="shared" si="24"/>
        <v>1.8358032009484309E-2</v>
      </c>
      <c r="K461" s="8">
        <f t="shared" si="24"/>
        <v>3.2263008659667337E-2</v>
      </c>
      <c r="L461" s="8">
        <f t="shared" si="24"/>
        <v>6.974128233970805E-3</v>
      </c>
      <c r="M461" s="8">
        <f t="shared" si="24"/>
        <v>0</v>
      </c>
    </row>
    <row r="462" spans="1:13" x14ac:dyDescent="0.3">
      <c r="A462" s="7">
        <v>41187</v>
      </c>
      <c r="B462" s="27">
        <v>1706.28</v>
      </c>
      <c r="C462" s="8">
        <v>660.48</v>
      </c>
      <c r="D462" s="27">
        <v>1780.6</v>
      </c>
      <c r="E462" s="8">
        <v>3.76</v>
      </c>
      <c r="F462" s="8">
        <f t="shared" si="23"/>
        <v>94.347802045894397</v>
      </c>
      <c r="G462" s="8">
        <f t="shared" si="23"/>
        <v>88.275862068965523</v>
      </c>
      <c r="H462" s="8">
        <f t="shared" si="23"/>
        <v>100.83529178582553</v>
      </c>
      <c r="I462" s="8">
        <f t="shared" si="22"/>
        <v>93.300248138957812</v>
      </c>
      <c r="J462" s="8">
        <f t="shared" si="24"/>
        <v>-6.8045425705920677E-3</v>
      </c>
      <c r="K462" s="8">
        <f t="shared" si="24"/>
        <v>-1.9331848552338503E-2</v>
      </c>
      <c r="L462" s="8">
        <f t="shared" si="24"/>
        <v>-5.4736371760501458E-3</v>
      </c>
      <c r="M462" s="8">
        <f t="shared" si="24"/>
        <v>0</v>
      </c>
    </row>
    <row r="463" spans="1:13" x14ac:dyDescent="0.3">
      <c r="A463" s="7">
        <v>41190</v>
      </c>
      <c r="B463" s="27">
        <v>1694.45</v>
      </c>
      <c r="C463" s="8">
        <v>658.03</v>
      </c>
      <c r="D463" s="27">
        <v>1774.95</v>
      </c>
      <c r="E463" s="8">
        <v>3.71</v>
      </c>
      <c r="F463" s="8">
        <f t="shared" si="23"/>
        <v>93.693668786286977</v>
      </c>
      <c r="G463" s="8">
        <f t="shared" si="23"/>
        <v>87.948409516172134</v>
      </c>
      <c r="H463" s="8">
        <f t="shared" si="23"/>
        <v>100.51533255939067</v>
      </c>
      <c r="I463" s="8">
        <f t="shared" si="22"/>
        <v>92.059553349875927</v>
      </c>
      <c r="J463" s="8">
        <f t="shared" si="24"/>
        <v>-6.9332114307147285E-3</v>
      </c>
      <c r="K463" s="8">
        <f t="shared" si="24"/>
        <v>-3.7094234496124717E-3</v>
      </c>
      <c r="L463" s="8">
        <f t="shared" si="24"/>
        <v>-3.1730877232392812E-3</v>
      </c>
      <c r="M463" s="8">
        <f t="shared" si="24"/>
        <v>-1.3297872340425485E-2</v>
      </c>
    </row>
    <row r="464" spans="1:13" x14ac:dyDescent="0.3">
      <c r="A464" s="7">
        <v>41191</v>
      </c>
      <c r="B464" s="27">
        <v>1688.35</v>
      </c>
      <c r="C464" s="8">
        <v>656.7</v>
      </c>
      <c r="D464" s="27">
        <v>1764.3</v>
      </c>
      <c r="E464" s="8">
        <v>3.69</v>
      </c>
      <c r="F464" s="8">
        <f t="shared" si="23"/>
        <v>93.356372684545192</v>
      </c>
      <c r="G464" s="8">
        <f t="shared" si="23"/>
        <v>87.770649558941457</v>
      </c>
      <c r="H464" s="8">
        <f t="shared" si="23"/>
        <v>99.912223575048841</v>
      </c>
      <c r="I464" s="8">
        <f t="shared" si="22"/>
        <v>91.563275434243181</v>
      </c>
      <c r="J464" s="8">
        <f t="shared" si="24"/>
        <v>-3.599988196760091E-3</v>
      </c>
      <c r="K464" s="8">
        <f t="shared" si="24"/>
        <v>-2.0211844444781046E-3</v>
      </c>
      <c r="L464" s="8">
        <f t="shared" si="24"/>
        <v>-6.0001690188456521E-3</v>
      </c>
      <c r="M464" s="8">
        <f t="shared" si="24"/>
        <v>-5.3908355795148294E-3</v>
      </c>
    </row>
    <row r="465" spans="1:13" x14ac:dyDescent="0.3">
      <c r="A465" s="7">
        <v>41192</v>
      </c>
      <c r="B465" s="27">
        <v>1673.95</v>
      </c>
      <c r="C465" s="8">
        <v>649.35</v>
      </c>
      <c r="D465" s="27">
        <v>1762.35</v>
      </c>
      <c r="E465" s="8">
        <v>3.7</v>
      </c>
      <c r="F465" s="8">
        <f t="shared" si="23"/>
        <v>92.560132706662984</v>
      </c>
      <c r="G465" s="8">
        <f t="shared" si="23"/>
        <v>86.788291900561347</v>
      </c>
      <c r="H465" s="8">
        <f t="shared" si="23"/>
        <v>99.801795169465137</v>
      </c>
      <c r="I465" s="8">
        <f t="shared" si="22"/>
        <v>91.811414392059561</v>
      </c>
      <c r="J465" s="8">
        <f t="shared" si="24"/>
        <v>-8.5290372256936441E-3</v>
      </c>
      <c r="K465" s="8">
        <f t="shared" si="24"/>
        <v>-1.1192325262677055E-2</v>
      </c>
      <c r="L465" s="8">
        <f t="shared" si="24"/>
        <v>-1.1052542084679735E-3</v>
      </c>
      <c r="M465" s="8">
        <f t="shared" si="24"/>
        <v>2.7100271002710652E-3</v>
      </c>
    </row>
    <row r="466" spans="1:13" x14ac:dyDescent="0.3">
      <c r="A466" s="7">
        <v>41193</v>
      </c>
      <c r="B466" s="27">
        <v>1677.4</v>
      </c>
      <c r="C466" s="8">
        <v>651.20000000000005</v>
      </c>
      <c r="D466" s="27">
        <v>1767.35</v>
      </c>
      <c r="E466" s="8">
        <v>3.74</v>
      </c>
      <c r="F466" s="8">
        <f t="shared" si="23"/>
        <v>92.750898534697271</v>
      </c>
      <c r="G466" s="8">
        <f t="shared" si="23"/>
        <v>87.035551991446141</v>
      </c>
      <c r="H466" s="8">
        <f t="shared" si="23"/>
        <v>100.08494492737208</v>
      </c>
      <c r="I466" s="8">
        <f t="shared" si="22"/>
        <v>92.803970223325067</v>
      </c>
      <c r="J466" s="8">
        <f t="shared" si="24"/>
        <v>2.0609934585860065E-3</v>
      </c>
      <c r="K466" s="8">
        <f t="shared" si="24"/>
        <v>2.8490028490028838E-3</v>
      </c>
      <c r="L466" s="8">
        <f t="shared" si="24"/>
        <v>2.8371208897211113E-3</v>
      </c>
      <c r="M466" s="8">
        <f t="shared" si="24"/>
        <v>1.081081081081082E-2</v>
      </c>
    </row>
    <row r="467" spans="1:13" x14ac:dyDescent="0.3">
      <c r="A467" s="7">
        <v>41194</v>
      </c>
      <c r="B467" s="27">
        <v>1651.53</v>
      </c>
      <c r="C467" s="8">
        <v>633.6</v>
      </c>
      <c r="D467" s="27">
        <v>1754.48</v>
      </c>
      <c r="E467" s="8">
        <v>3.69</v>
      </c>
      <c r="F467" s="8">
        <f t="shared" si="23"/>
        <v>91.320431296654675</v>
      </c>
      <c r="G467" s="8">
        <f t="shared" si="23"/>
        <v>84.683239775461104</v>
      </c>
      <c r="H467" s="8">
        <f t="shared" si="23"/>
        <v>99.356117450519591</v>
      </c>
      <c r="I467" s="8">
        <f t="shared" si="22"/>
        <v>91.563275434243181</v>
      </c>
      <c r="J467" s="8">
        <f t="shared" si="24"/>
        <v>-1.5422677953976461E-2</v>
      </c>
      <c r="K467" s="8">
        <f t="shared" si="24"/>
        <v>-2.702702702702706E-2</v>
      </c>
      <c r="L467" s="8">
        <f t="shared" si="24"/>
        <v>-7.2820890033099793E-3</v>
      </c>
      <c r="M467" s="8">
        <f t="shared" si="24"/>
        <v>-1.3368983957219322E-2</v>
      </c>
    </row>
    <row r="468" spans="1:13" x14ac:dyDescent="0.3">
      <c r="A468" s="7">
        <v>41197</v>
      </c>
      <c r="B468" s="27">
        <v>1640.25</v>
      </c>
      <c r="C468" s="8">
        <v>633.1</v>
      </c>
      <c r="D468" s="27">
        <v>1737.55</v>
      </c>
      <c r="E468" s="8">
        <v>3.69</v>
      </c>
      <c r="F468" s="8">
        <f t="shared" si="23"/>
        <v>90.696709980646943</v>
      </c>
      <c r="G468" s="8">
        <f t="shared" si="23"/>
        <v>84.61641272387061</v>
      </c>
      <c r="H468" s="8">
        <f t="shared" si="23"/>
        <v>98.397372370246629</v>
      </c>
      <c r="I468" s="8">
        <f t="shared" si="22"/>
        <v>91.563275434243181</v>
      </c>
      <c r="J468" s="8">
        <f t="shared" si="24"/>
        <v>-6.8300303355070587E-3</v>
      </c>
      <c r="K468" s="8">
        <f t="shared" si="24"/>
        <v>-7.8914141414141413E-4</v>
      </c>
      <c r="L468" s="8">
        <f t="shared" si="24"/>
        <v>-9.6495827823629022E-3</v>
      </c>
      <c r="M468" s="8">
        <f t="shared" si="24"/>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Copyright (2)</vt:lpstr>
      <vt:lpstr>Copyright</vt:lpstr>
      <vt:lpstr>Data</vt:lpstr>
      <vt:lpstr>Sheet1</vt:lpstr>
    </vt:vector>
  </TitlesOfParts>
  <Company>Ivey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GZaric</dc:creator>
  <cp:lastModifiedBy>JAS</cp:lastModifiedBy>
  <dcterms:created xsi:type="dcterms:W3CDTF">2013-03-22T18:42:42Z</dcterms:created>
  <dcterms:modified xsi:type="dcterms:W3CDTF">2019-01-22T20:13:51Z</dcterms:modified>
</cp:coreProperties>
</file>