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6"/>
  <workbookPr codeName="EstaPasta_de_trabalho" defaultThemeVersion="124226"/>
  <xr:revisionPtr revIDLastSave="0" documentId="8_{5ECA0123-63A1-4611-86F6-8EC5CEAB675A}" xr6:coauthVersionLast="47" xr6:coauthVersionMax="47" xr10:uidLastSave="{00000000-0000-0000-0000-000000000000}"/>
  <bookViews>
    <workbookView xWindow="0" yWindow="105" windowWidth="15195" windowHeight="8385" xr2:uid="{00000000-000D-0000-FFFF-FFFF00000000}"/>
  </bookViews>
  <sheets>
    <sheet name="1 SEM" sheetId="1" r:id="rId1"/>
    <sheet name="2 SEM" sheetId="6" r:id="rId2"/>
    <sheet name="3 SEM" sheetId="7" r:id="rId3"/>
    <sheet name="4 SEM" sheetId="8" r:id="rId4"/>
    <sheet name="5 SEM" sheetId="9" r:id="rId5"/>
  </sheets>
  <definedNames>
    <definedName name="_xlnm.Print_Area" localSheetId="0">'1 SEM'!$A$1:$L$96</definedName>
    <definedName name="_xlnm.Print_Area" localSheetId="1">'2 SEM'!$A$1:$L$96</definedName>
    <definedName name="_xlnm.Print_Area" localSheetId="2">'3 SEM'!$A$1:$L$96</definedName>
    <definedName name="_xlnm.Print_Area" localSheetId="3">'4 SEM'!$A$1:$L$97</definedName>
    <definedName name="_xlnm.Print_Area" localSheetId="4">'5 SEM'!$A$1:$L$96</definedName>
    <definedName name="Z_16BB2F47_CF24_47C4_AF44_85C0DE2F5C23_.wvu.PrintArea" localSheetId="0" hidden="1">'1 SEM'!$A$1:$L$96</definedName>
    <definedName name="Z_16BB2F47_CF24_47C4_AF44_85C0DE2F5C23_.wvu.PrintArea" localSheetId="1" hidden="1">'2 SEM'!$A$1:$L$96</definedName>
    <definedName name="Z_16BB2F47_CF24_47C4_AF44_85C0DE2F5C23_.wvu.PrintArea" localSheetId="2" hidden="1">'3 SEM'!$A$1:$L$96</definedName>
    <definedName name="Z_16BB2F47_CF24_47C4_AF44_85C0DE2F5C23_.wvu.PrintArea" localSheetId="3" hidden="1">'4 SEM'!$A$1:$L$97</definedName>
    <definedName name="Z_16BB2F47_CF24_47C4_AF44_85C0DE2F5C23_.wvu.PrintArea" localSheetId="4" hidden="1">'5 SEM'!$A$1:$L$96</definedName>
    <definedName name="Z_504D6ED8_4A3B_4C7F_8A2F_A51D947E90DA_.wvu.PrintArea" localSheetId="0" hidden="1">'1 SEM'!$A$1:$L$96</definedName>
    <definedName name="Z_504D6ED8_4A3B_4C7F_8A2F_A51D947E90DA_.wvu.PrintArea" localSheetId="1" hidden="1">'2 SEM'!$A$1:$L$96</definedName>
    <definedName name="Z_504D6ED8_4A3B_4C7F_8A2F_A51D947E90DA_.wvu.PrintArea" localSheetId="2" hidden="1">'3 SEM'!$A$1:$L$96</definedName>
    <definedName name="Z_504D6ED8_4A3B_4C7F_8A2F_A51D947E90DA_.wvu.PrintArea" localSheetId="3" hidden="1">'4 SEM'!$A$1:$L$97</definedName>
    <definedName name="Z_504D6ED8_4A3B_4C7F_8A2F_A51D947E90DA_.wvu.PrintArea" localSheetId="4" hidden="1">'5 SEM'!$A$1:$L$96</definedName>
    <definedName name="Z_69D4CD31_870A_4C6A_B185_9664DAD2EFEE_.wvu.PrintArea" localSheetId="0" hidden="1">'1 SEM'!$A$1:$L$96</definedName>
    <definedName name="Z_69D4CD31_870A_4C6A_B185_9664DAD2EFEE_.wvu.PrintArea" localSheetId="1" hidden="1">'2 SEM'!$A$1:$L$96</definedName>
    <definedName name="Z_69D4CD31_870A_4C6A_B185_9664DAD2EFEE_.wvu.PrintArea" localSheetId="2" hidden="1">'3 SEM'!$A$1:$L$96</definedName>
    <definedName name="Z_69D4CD31_870A_4C6A_B185_9664DAD2EFEE_.wvu.PrintArea" localSheetId="3" hidden="1">'4 SEM'!$A$1:$L$97</definedName>
    <definedName name="Z_69D4CD31_870A_4C6A_B185_9664DAD2EFEE_.wvu.PrintArea" localSheetId="4" hidden="1">'5 SEM'!$A$1:$L$96</definedName>
    <definedName name="Z_974F734D_7C5A_4B88_B51B_976DC672773F_.wvu.PrintArea" localSheetId="0" hidden="1">'1 SEM'!$A$1:$L$96</definedName>
    <definedName name="Z_974F734D_7C5A_4B88_B51B_976DC672773F_.wvu.PrintArea" localSheetId="1" hidden="1">'2 SEM'!$A$1:$L$96</definedName>
    <definedName name="Z_974F734D_7C5A_4B88_B51B_976DC672773F_.wvu.PrintArea" localSheetId="2" hidden="1">'3 SEM'!$A$1:$L$96</definedName>
    <definedName name="Z_974F734D_7C5A_4B88_B51B_976DC672773F_.wvu.PrintArea" localSheetId="3" hidden="1">'4 SEM'!$A$1:$L$97</definedName>
    <definedName name="Z_974F734D_7C5A_4B88_B51B_976DC672773F_.wvu.PrintArea" localSheetId="4" hidden="1">'5 SEM'!$A$1:$L$96</definedName>
    <definedName name="Z_B93B063F_5668_4B08_8B13_901BCEEF098A_.wvu.PrintArea" localSheetId="0" hidden="1">'1 SEM'!$A$1:$L$96</definedName>
    <definedName name="Z_B93B063F_5668_4B08_8B13_901BCEEF098A_.wvu.PrintArea" localSheetId="1" hidden="1">'2 SEM'!$A$1:$L$96</definedName>
    <definedName name="Z_B93B063F_5668_4B08_8B13_901BCEEF098A_.wvu.PrintArea" localSheetId="2" hidden="1">'3 SEM'!$A$1:$L$96</definedName>
    <definedName name="Z_B93B063F_5668_4B08_8B13_901BCEEF098A_.wvu.PrintArea" localSheetId="3" hidden="1">'4 SEM'!$A$1:$L$97</definedName>
    <definedName name="Z_B93B063F_5668_4B08_8B13_901BCEEF098A_.wvu.PrintArea" localSheetId="4" hidden="1">'5 SEM'!$A$1:$L$96</definedName>
  </definedNames>
  <calcPr calcId="191028"/>
  <customWorkbookViews>
    <customWorkbookView name="FLAVIA ALBUQUERQUE E SILVA AMADOR - Modo de exibição pessoal" guid="{974F734D-7C5A-4B88-B51B-976DC672773F}" mergeInterval="0" personalView="1" maximized="1" windowWidth="1020" windowHeight="549" activeSheetId="1"/>
    <customWorkbookView name="Seu nome de usuário - Modo de exibição pessoal" guid="{B93B063F-5668-4B08-8B13-901BCEEF098A}" mergeInterval="0" personalView="1" maximized="1" windowWidth="1020" windowHeight="569" activeSheetId="1" showComments="commIndAndComment"/>
    <customWorkbookView name="Flavia Albuquerque e Silva - Modo de exibição pessoal" guid="{504D6ED8-4A3B-4C7F-8A2F-A51D947E90DA}" mergeInterval="0" personalView="1" maximized="1" windowWidth="1020" windowHeight="549" activeSheetId="1"/>
    <customWorkbookView name="KATHLEEN MENDES PRATTES - Modo de exibição pessoal" guid="{69D4CD31-870A-4C6A-B185-9664DAD2EFEE}" mergeInterval="0" personalView="1" maximized="1" windowWidth="968" windowHeight="497" activeSheetId="5"/>
    <customWorkbookView name="8113939 - Modo de exibição pessoal" guid="{16BB2F47-CF24-47C4-AF44-85C0DE2F5C23}" mergeInterval="0" personalView="1" maximized="1" windowWidth="1020" windowHeight="50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9" l="1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10" i="9"/>
  <c r="C10" i="9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10" i="8"/>
  <c r="C10" i="8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10" i="7"/>
  <c r="C10" i="7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10" i="6"/>
  <c r="C10" i="6"/>
  <c r="J49" i="1"/>
  <c r="L49" i="1"/>
  <c r="J50" i="1"/>
  <c r="L50" i="1"/>
  <c r="A71" i="9" l="1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B70" i="9"/>
  <c r="C70" i="9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70" i="8"/>
  <c r="B70" i="8"/>
  <c r="C70" i="8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B70" i="7"/>
  <c r="C70" i="7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70" i="6"/>
  <c r="C70" i="6"/>
  <c r="A75" i="6"/>
  <c r="A76" i="6"/>
  <c r="A77" i="6"/>
  <c r="A78" i="6"/>
  <c r="A79" i="6"/>
  <c r="A80" i="6"/>
  <c r="A81" i="6"/>
  <c r="A82" i="6"/>
  <c r="A83" i="6"/>
  <c r="A84" i="6"/>
  <c r="A66" i="6"/>
  <c r="A67" i="6"/>
  <c r="A68" i="6"/>
  <c r="A69" i="6"/>
  <c r="A70" i="6"/>
  <c r="A71" i="6"/>
  <c r="A72" i="6"/>
  <c r="A73" i="6"/>
  <c r="A74" i="6"/>
  <c r="A65" i="6"/>
  <c r="J75" i="1"/>
  <c r="L75" i="1"/>
  <c r="A48" i="6" l="1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6" i="1" l="1"/>
  <c r="L66" i="1" s="1"/>
  <c r="J67" i="1"/>
  <c r="L67" i="1" s="1"/>
  <c r="J68" i="1"/>
  <c r="L68" i="1" s="1"/>
  <c r="J69" i="1"/>
  <c r="L69" i="1"/>
  <c r="J70" i="1"/>
  <c r="L70" i="1" s="1"/>
  <c r="J71" i="1"/>
  <c r="L71" i="1" s="1"/>
  <c r="J72" i="1"/>
  <c r="L72" i="1" s="1"/>
  <c r="J73" i="1"/>
  <c r="L73" i="1" s="1"/>
  <c r="J74" i="1"/>
  <c r="L74" i="1" s="1"/>
  <c r="J76" i="1"/>
  <c r="L76" i="1" s="1"/>
  <c r="J77" i="1"/>
  <c r="L77" i="1" s="1"/>
  <c r="J78" i="1"/>
  <c r="L78" i="1" s="1"/>
  <c r="J79" i="1"/>
  <c r="L79" i="1"/>
  <c r="J80" i="1"/>
  <c r="L80" i="1" s="1"/>
  <c r="J81" i="1"/>
  <c r="L81" i="1" s="1"/>
  <c r="J82" i="1"/>
  <c r="L82" i="1" s="1"/>
  <c r="J83" i="1"/>
  <c r="L83" i="1" s="1"/>
  <c r="J84" i="1"/>
  <c r="L84" i="1" s="1"/>
  <c r="J11" i="1"/>
  <c r="L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/>
  <c r="J28" i="1"/>
  <c r="L28" i="1" s="1"/>
  <c r="J29" i="1"/>
  <c r="L29" i="1"/>
  <c r="J30" i="1"/>
  <c r="L30" i="1" s="1"/>
  <c r="J31" i="1"/>
  <c r="L31" i="1" s="1"/>
  <c r="J32" i="1"/>
  <c r="L32" i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/>
  <c r="J46" i="1"/>
  <c r="L46" i="1" s="1"/>
  <c r="J47" i="1"/>
  <c r="L47" i="1"/>
  <c r="J48" i="1"/>
  <c r="L48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A66" i="9"/>
  <c r="A67" i="9"/>
  <c r="A68" i="9"/>
  <c r="A70" i="9"/>
  <c r="A69" i="9"/>
  <c r="A65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10" i="9"/>
  <c r="A66" i="8"/>
  <c r="A67" i="8"/>
  <c r="A68" i="8"/>
  <c r="A69" i="8"/>
  <c r="A85" i="8"/>
  <c r="A65" i="8"/>
  <c r="A6" i="8"/>
  <c r="A6" i="7"/>
  <c r="A6" i="6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10" i="8"/>
  <c r="A66" i="7"/>
  <c r="A67" i="7"/>
  <c r="A68" i="7"/>
  <c r="A70" i="7"/>
  <c r="A69" i="7"/>
  <c r="A65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9" i="6"/>
  <c r="A50" i="6"/>
  <c r="A51" i="6"/>
  <c r="A52" i="6"/>
  <c r="A53" i="6"/>
  <c r="A54" i="6"/>
  <c r="A55" i="6"/>
  <c r="A56" i="6"/>
  <c r="A57" i="6"/>
  <c r="A58" i="6"/>
  <c r="A59" i="6"/>
  <c r="A6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0" i="6"/>
  <c r="D68" i="6" l="1"/>
  <c r="L68" i="6" s="1"/>
  <c r="D74" i="6"/>
  <c r="L74" i="6" s="1"/>
  <c r="D75" i="6"/>
  <c r="L75" i="6" s="1"/>
  <c r="D76" i="6"/>
  <c r="L76" i="6" s="1"/>
  <c r="D77" i="6"/>
  <c r="L77" i="6" s="1"/>
  <c r="D78" i="6"/>
  <c r="L78" i="6" s="1"/>
  <c r="D79" i="6"/>
  <c r="D80" i="6"/>
  <c r="D82" i="6"/>
  <c r="L82" i="6" s="1"/>
  <c r="D83" i="6"/>
  <c r="D84" i="6"/>
  <c r="D66" i="6"/>
  <c r="L66" i="6" s="1"/>
  <c r="D67" i="6"/>
  <c r="L67" i="6" s="1"/>
  <c r="D69" i="6"/>
  <c r="L69" i="6" s="1"/>
  <c r="D70" i="6"/>
  <c r="L70" i="6" s="1"/>
  <c r="D71" i="6"/>
  <c r="L71" i="6" s="1"/>
  <c r="D72" i="6"/>
  <c r="L72" i="6" s="1"/>
  <c r="D73" i="6"/>
  <c r="L73" i="6" s="1"/>
  <c r="L83" i="6" l="1"/>
  <c r="D83" i="7" s="1"/>
  <c r="L80" i="6"/>
  <c r="D80" i="7" s="1"/>
  <c r="L79" i="6"/>
  <c r="D79" i="7" s="1"/>
  <c r="L84" i="6"/>
  <c r="D84" i="7" s="1"/>
  <c r="D81" i="6"/>
  <c r="L81" i="6" s="1"/>
  <c r="D81" i="7" s="1"/>
  <c r="D78" i="7"/>
  <c r="D74" i="7"/>
  <c r="D72" i="7"/>
  <c r="D71" i="7"/>
  <c r="D70" i="7"/>
  <c r="D68" i="7"/>
  <c r="D67" i="7"/>
  <c r="D66" i="7"/>
  <c r="D76" i="7"/>
  <c r="D75" i="7"/>
  <c r="D82" i="7"/>
  <c r="D77" i="7"/>
  <c r="D73" i="7"/>
  <c r="D69" i="7"/>
  <c r="J65" i="1"/>
  <c r="L65" i="1" s="1"/>
  <c r="J10" i="6"/>
  <c r="D57" i="6"/>
  <c r="L57" i="6" s="1"/>
  <c r="D58" i="6"/>
  <c r="L58" i="6" s="1"/>
  <c r="D59" i="6"/>
  <c r="L59" i="6" s="1"/>
  <c r="D60" i="6"/>
  <c r="L60" i="6" s="1"/>
  <c r="D11" i="6"/>
  <c r="L11" i="6" s="1"/>
  <c r="D12" i="6"/>
  <c r="L12" i="6" s="1"/>
  <c r="D13" i="6"/>
  <c r="L13" i="6" s="1"/>
  <c r="D14" i="6"/>
  <c r="L14" i="6" s="1"/>
  <c r="D15" i="6"/>
  <c r="L15" i="6" s="1"/>
  <c r="D16" i="6"/>
  <c r="L16" i="6" s="1"/>
  <c r="D17" i="6"/>
  <c r="L17" i="6" s="1"/>
  <c r="D18" i="6"/>
  <c r="L18" i="6" s="1"/>
  <c r="D19" i="6"/>
  <c r="L19" i="6" s="1"/>
  <c r="D20" i="6"/>
  <c r="L20" i="6" s="1"/>
  <c r="D21" i="6"/>
  <c r="L21" i="6" s="1"/>
  <c r="D22" i="6"/>
  <c r="L22" i="6" s="1"/>
  <c r="D23" i="6"/>
  <c r="L23" i="6" s="1"/>
  <c r="D24" i="6"/>
  <c r="L24" i="6" s="1"/>
  <c r="D25" i="6"/>
  <c r="L25" i="6" s="1"/>
  <c r="D26" i="6"/>
  <c r="L26" i="6" s="1"/>
  <c r="D27" i="6"/>
  <c r="L27" i="6" s="1"/>
  <c r="D28" i="6"/>
  <c r="L28" i="6" s="1"/>
  <c r="D29" i="6"/>
  <c r="L29" i="6" s="1"/>
  <c r="D30" i="6"/>
  <c r="L30" i="6" s="1"/>
  <c r="D31" i="6"/>
  <c r="L31" i="6" s="1"/>
  <c r="D32" i="6"/>
  <c r="L32" i="6" s="1"/>
  <c r="D33" i="6"/>
  <c r="L33" i="6" s="1"/>
  <c r="D34" i="6"/>
  <c r="L34" i="6" s="1"/>
  <c r="D35" i="6"/>
  <c r="L35" i="6" s="1"/>
  <c r="D36" i="6"/>
  <c r="L36" i="6" s="1"/>
  <c r="D37" i="6"/>
  <c r="L37" i="6" s="1"/>
  <c r="D38" i="6"/>
  <c r="L38" i="6" s="1"/>
  <c r="D39" i="6"/>
  <c r="L39" i="6" s="1"/>
  <c r="D40" i="6"/>
  <c r="L40" i="6" s="1"/>
  <c r="D41" i="6"/>
  <c r="L41" i="6" s="1"/>
  <c r="D42" i="6"/>
  <c r="L42" i="6" s="1"/>
  <c r="D43" i="6"/>
  <c r="L43" i="6" s="1"/>
  <c r="D44" i="6"/>
  <c r="L44" i="6" s="1"/>
  <c r="D45" i="6"/>
  <c r="L45" i="6" s="1"/>
  <c r="D46" i="6"/>
  <c r="L46" i="6" s="1"/>
  <c r="D47" i="6"/>
  <c r="L47" i="6" s="1"/>
  <c r="D48" i="6"/>
  <c r="L48" i="6" s="1"/>
  <c r="D49" i="6"/>
  <c r="L49" i="6" s="1"/>
  <c r="D50" i="6"/>
  <c r="L50" i="6" s="1"/>
  <c r="D51" i="6"/>
  <c r="L51" i="6" s="1"/>
  <c r="D52" i="6"/>
  <c r="L52" i="6" s="1"/>
  <c r="D53" i="6"/>
  <c r="L53" i="6" s="1"/>
  <c r="D54" i="6"/>
  <c r="L54" i="6" s="1"/>
  <c r="D55" i="6"/>
  <c r="L55" i="6" s="1"/>
  <c r="D56" i="6"/>
  <c r="L56" i="6" s="1"/>
  <c r="L81" i="7" l="1"/>
  <c r="D81" i="8" s="1"/>
  <c r="L83" i="7"/>
  <c r="D83" i="8" s="1"/>
  <c r="L84" i="7"/>
  <c r="D84" i="8" s="1"/>
  <c r="L82" i="7"/>
  <c r="D82" i="8" s="1"/>
  <c r="L70" i="7"/>
  <c r="D70" i="8" s="1"/>
  <c r="L80" i="7"/>
  <c r="D80" i="8" s="1"/>
  <c r="L75" i="7"/>
  <c r="D75" i="8" s="1"/>
  <c r="L71" i="7"/>
  <c r="D71" i="8" s="1"/>
  <c r="L76" i="7"/>
  <c r="D76" i="8" s="1"/>
  <c r="L72" i="7"/>
  <c r="D72" i="8" s="1"/>
  <c r="L69" i="7"/>
  <c r="D69" i="8" s="1"/>
  <c r="L66" i="7"/>
  <c r="D66" i="8" s="1"/>
  <c r="L74" i="7"/>
  <c r="D74" i="8" s="1"/>
  <c r="L73" i="7"/>
  <c r="D73" i="8" s="1"/>
  <c r="L67" i="7"/>
  <c r="D67" i="8" s="1"/>
  <c r="L78" i="7"/>
  <c r="D78" i="8" s="1"/>
  <c r="L79" i="7"/>
  <c r="D79" i="8" s="1"/>
  <c r="L77" i="7"/>
  <c r="D77" i="8" s="1"/>
  <c r="L68" i="7"/>
  <c r="D68" i="8" s="1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D21" i="7"/>
  <c r="D19" i="7"/>
  <c r="D17" i="7"/>
  <c r="D15" i="7"/>
  <c r="D13" i="7"/>
  <c r="D11" i="7"/>
  <c r="D60" i="7"/>
  <c r="D58" i="7"/>
  <c r="D56" i="7"/>
  <c r="D54" i="7"/>
  <c r="D52" i="7"/>
  <c r="D50" i="7"/>
  <c r="D48" i="7"/>
  <c r="D46" i="7"/>
  <c r="D44" i="7"/>
  <c r="D42" i="7"/>
  <c r="D40" i="7"/>
  <c r="D38" i="7"/>
  <c r="D36" i="7"/>
  <c r="D34" i="7"/>
  <c r="D32" i="7"/>
  <c r="D30" i="7"/>
  <c r="D28" i="7"/>
  <c r="D26" i="7"/>
  <c r="D24" i="7"/>
  <c r="D22" i="7"/>
  <c r="D20" i="7"/>
  <c r="D18" i="7"/>
  <c r="D16" i="7"/>
  <c r="D14" i="7"/>
  <c r="D12" i="7"/>
  <c r="J65" i="8"/>
  <c r="C85" i="8"/>
  <c r="J65" i="9"/>
  <c r="L72" i="8" l="1"/>
  <c r="D72" i="9" s="1"/>
  <c r="L72" i="9" s="1"/>
  <c r="L82" i="8"/>
  <c r="D82" i="9" s="1"/>
  <c r="L82" i="9" s="1"/>
  <c r="L75" i="8"/>
  <c r="D75" i="9" s="1"/>
  <c r="L75" i="9" s="1"/>
  <c r="L74" i="8"/>
  <c r="D74" i="9" s="1"/>
  <c r="L74" i="9" s="1"/>
  <c r="L78" i="8"/>
  <c r="D78" i="9" s="1"/>
  <c r="L78" i="9" s="1"/>
  <c r="L68" i="8"/>
  <c r="D68" i="9" s="1"/>
  <c r="L68" i="9" s="1"/>
  <c r="L81" i="8"/>
  <c r="D81" i="9" s="1"/>
  <c r="L81" i="9" s="1"/>
  <c r="L26" i="7"/>
  <c r="D26" i="8" s="1"/>
  <c r="L50" i="7"/>
  <c r="D50" i="8" s="1"/>
  <c r="L23" i="7"/>
  <c r="D23" i="8" s="1"/>
  <c r="L59" i="7"/>
  <c r="D59" i="8" s="1"/>
  <c r="L73" i="8"/>
  <c r="D73" i="9" s="1"/>
  <c r="L73" i="9" s="1"/>
  <c r="L71" i="8"/>
  <c r="D71" i="9" s="1"/>
  <c r="L71" i="9" s="1"/>
  <c r="L83" i="8"/>
  <c r="D83" i="9" s="1"/>
  <c r="L83" i="9" s="1"/>
  <c r="L28" i="7"/>
  <c r="D28" i="8" s="1"/>
  <c r="L52" i="7"/>
  <c r="D52" i="8" s="1"/>
  <c r="L25" i="7"/>
  <c r="D25" i="8" s="1"/>
  <c r="L49" i="7"/>
  <c r="D49" i="8" s="1"/>
  <c r="L18" i="7"/>
  <c r="D18" i="8" s="1"/>
  <c r="L30" i="7"/>
  <c r="D30" i="8" s="1"/>
  <c r="L54" i="7"/>
  <c r="D54" i="8" s="1"/>
  <c r="L27" i="7"/>
  <c r="D27" i="8" s="1"/>
  <c r="L51" i="7"/>
  <c r="D51" i="8" s="1"/>
  <c r="L20" i="7"/>
  <c r="D20" i="8" s="1"/>
  <c r="L32" i="7"/>
  <c r="D32" i="8" s="1"/>
  <c r="L44" i="7"/>
  <c r="D44" i="8" s="1"/>
  <c r="L56" i="7"/>
  <c r="D56" i="8" s="1"/>
  <c r="L17" i="7"/>
  <c r="D17" i="8" s="1"/>
  <c r="L29" i="7"/>
  <c r="D29" i="8" s="1"/>
  <c r="L41" i="7"/>
  <c r="D41" i="8" s="1"/>
  <c r="L53" i="7"/>
  <c r="D53" i="8" s="1"/>
  <c r="L14" i="7"/>
  <c r="D14" i="8" s="1"/>
  <c r="L38" i="7"/>
  <c r="D38" i="8" s="1"/>
  <c r="L11" i="7"/>
  <c r="D11" i="8" s="1"/>
  <c r="L35" i="7"/>
  <c r="D35" i="8" s="1"/>
  <c r="L47" i="7"/>
  <c r="D47" i="8" s="1"/>
  <c r="L79" i="8"/>
  <c r="D79" i="9" s="1"/>
  <c r="L79" i="9" s="1"/>
  <c r="L69" i="8"/>
  <c r="D69" i="9" s="1"/>
  <c r="L69" i="9" s="1"/>
  <c r="L70" i="8"/>
  <c r="D70" i="9" s="1"/>
  <c r="L70" i="9" s="1"/>
  <c r="L40" i="7"/>
  <c r="D40" i="8" s="1"/>
  <c r="L13" i="7"/>
  <c r="D13" i="8" s="1"/>
  <c r="L37" i="7"/>
  <c r="D37" i="8" s="1"/>
  <c r="L42" i="7"/>
  <c r="D42" i="8" s="1"/>
  <c r="L39" i="7"/>
  <c r="D39" i="8" s="1"/>
  <c r="L22" i="7"/>
  <c r="D22" i="8" s="1"/>
  <c r="L34" i="7"/>
  <c r="D34" i="8" s="1"/>
  <c r="L46" i="7"/>
  <c r="D46" i="8" s="1"/>
  <c r="L58" i="7"/>
  <c r="D58" i="8" s="1"/>
  <c r="L19" i="7"/>
  <c r="D19" i="8" s="1"/>
  <c r="L31" i="7"/>
  <c r="D31" i="8" s="1"/>
  <c r="L43" i="7"/>
  <c r="D43" i="8" s="1"/>
  <c r="L55" i="7"/>
  <c r="D55" i="8" s="1"/>
  <c r="L77" i="8"/>
  <c r="D77" i="9" s="1"/>
  <c r="L77" i="9" s="1"/>
  <c r="L67" i="8"/>
  <c r="D67" i="9" s="1"/>
  <c r="L67" i="9" s="1"/>
  <c r="L66" i="8"/>
  <c r="D66" i="9" s="1"/>
  <c r="L66" i="9" s="1"/>
  <c r="L76" i="8"/>
  <c r="D76" i="9" s="1"/>
  <c r="L76" i="9" s="1"/>
  <c r="L80" i="8"/>
  <c r="D80" i="9" s="1"/>
  <c r="L80" i="9" s="1"/>
  <c r="L84" i="8"/>
  <c r="D84" i="9" s="1"/>
  <c r="L84" i="9" s="1"/>
  <c r="L12" i="7"/>
  <c r="D12" i="8" s="1"/>
  <c r="L24" i="7"/>
  <c r="D24" i="8" s="1"/>
  <c r="L36" i="7"/>
  <c r="D36" i="8" s="1"/>
  <c r="L48" i="7"/>
  <c r="D48" i="8" s="1"/>
  <c r="L60" i="7"/>
  <c r="D60" i="8" s="1"/>
  <c r="L21" i="7"/>
  <c r="D21" i="8" s="1"/>
  <c r="L33" i="7"/>
  <c r="D33" i="8" s="1"/>
  <c r="L45" i="7"/>
  <c r="D45" i="8" s="1"/>
  <c r="L57" i="7"/>
  <c r="D57" i="8" s="1"/>
  <c r="L16" i="7"/>
  <c r="D16" i="8" s="1"/>
  <c r="L15" i="7"/>
  <c r="D15" i="8" s="1"/>
  <c r="J85" i="8"/>
  <c r="J65" i="7"/>
  <c r="J65" i="6"/>
  <c r="L36" i="8" l="1"/>
  <c r="D36" i="9" s="1"/>
  <c r="L36" i="9" s="1"/>
  <c r="L42" i="8"/>
  <c r="D42" i="9" s="1"/>
  <c r="L42" i="9" s="1"/>
  <c r="L32" i="8"/>
  <c r="D32" i="9" s="1"/>
  <c r="L32" i="9" s="1"/>
  <c r="L21" i="8"/>
  <c r="D21" i="9" s="1"/>
  <c r="L21" i="9" s="1"/>
  <c r="L34" i="8"/>
  <c r="D34" i="9" s="1"/>
  <c r="L34" i="9" s="1"/>
  <c r="L17" i="8"/>
  <c r="D17" i="9" s="1"/>
  <c r="L17" i="9" s="1"/>
  <c r="L23" i="8"/>
  <c r="D23" i="9" s="1"/>
  <c r="L23" i="9" s="1"/>
  <c r="L40" i="8"/>
  <c r="D40" i="9" s="1"/>
  <c r="L40" i="9" s="1"/>
  <c r="L27" i="8"/>
  <c r="D27" i="9" s="1"/>
  <c r="L27" i="9" s="1"/>
  <c r="L57" i="8"/>
  <c r="D57" i="9" s="1"/>
  <c r="L57" i="9" s="1"/>
  <c r="L19" i="8"/>
  <c r="D19" i="9" s="1"/>
  <c r="L19" i="9" s="1"/>
  <c r="L53" i="8"/>
  <c r="D53" i="9" s="1"/>
  <c r="L53" i="9" s="1"/>
  <c r="L55" i="8"/>
  <c r="D55" i="9" s="1"/>
  <c r="L55" i="9" s="1"/>
  <c r="L11" i="8"/>
  <c r="D11" i="9" s="1"/>
  <c r="L11" i="9" s="1"/>
  <c r="L52" i="8"/>
  <c r="D52" i="9" s="1"/>
  <c r="L52" i="9" s="1"/>
  <c r="L18" i="8"/>
  <c r="D18" i="9" s="1"/>
  <c r="L18" i="9" s="1"/>
  <c r="L33" i="8"/>
  <c r="D33" i="9" s="1"/>
  <c r="L33" i="9" s="1"/>
  <c r="L12" i="8"/>
  <c r="D12" i="9" s="1"/>
  <c r="L12" i="9" s="1"/>
  <c r="L39" i="8"/>
  <c r="D39" i="9" s="1"/>
  <c r="L39" i="9" s="1"/>
  <c r="L35" i="8"/>
  <c r="D35" i="9" s="1"/>
  <c r="L35" i="9" s="1"/>
  <c r="L29" i="8"/>
  <c r="D29" i="9" s="1"/>
  <c r="L29" i="9" s="1"/>
  <c r="L51" i="8"/>
  <c r="D51" i="9" s="1"/>
  <c r="L51" i="9" s="1"/>
  <c r="L25" i="8"/>
  <c r="D25" i="9" s="1"/>
  <c r="L25" i="9" s="1"/>
  <c r="L59" i="8"/>
  <c r="D59" i="9" s="1"/>
  <c r="L59" i="9" s="1"/>
  <c r="L45" i="8"/>
  <c r="D45" i="9" s="1"/>
  <c r="L45" i="9" s="1"/>
  <c r="L60" i="8"/>
  <c r="D60" i="9" s="1"/>
  <c r="L60" i="9" s="1"/>
  <c r="L24" i="8"/>
  <c r="D24" i="9" s="1"/>
  <c r="L24" i="9" s="1"/>
  <c r="L43" i="8"/>
  <c r="D43" i="9" s="1"/>
  <c r="L43" i="9" s="1"/>
  <c r="L58" i="8"/>
  <c r="D58" i="9" s="1"/>
  <c r="L58" i="9" s="1"/>
  <c r="L22" i="8"/>
  <c r="D22" i="9" s="1"/>
  <c r="L22" i="9" s="1"/>
  <c r="L37" i="8"/>
  <c r="D37" i="9" s="1"/>
  <c r="L37" i="9" s="1"/>
  <c r="L47" i="8"/>
  <c r="D47" i="9" s="1"/>
  <c r="L47" i="9" s="1"/>
  <c r="L38" i="8"/>
  <c r="D38" i="9" s="1"/>
  <c r="L38" i="9" s="1"/>
  <c r="L41" i="8"/>
  <c r="D41" i="9" s="1"/>
  <c r="L41" i="9" s="1"/>
  <c r="L56" i="8"/>
  <c r="D56" i="9" s="1"/>
  <c r="L56" i="9" s="1"/>
  <c r="L20" i="8"/>
  <c r="D20" i="9" s="1"/>
  <c r="L20" i="9" s="1"/>
  <c r="L54" i="8"/>
  <c r="D54" i="9" s="1"/>
  <c r="L54" i="9" s="1"/>
  <c r="L49" i="8"/>
  <c r="D49" i="9" s="1"/>
  <c r="L49" i="9" s="1"/>
  <c r="L28" i="8"/>
  <c r="D28" i="9" s="1"/>
  <c r="L28" i="9" s="1"/>
  <c r="L50" i="8"/>
  <c r="D50" i="9" s="1"/>
  <c r="L50" i="9" s="1"/>
  <c r="L48" i="8"/>
  <c r="D48" i="9" s="1"/>
  <c r="L48" i="9" s="1"/>
  <c r="L31" i="8"/>
  <c r="D31" i="9" s="1"/>
  <c r="L31" i="9" s="1"/>
  <c r="L46" i="8"/>
  <c r="D46" i="9" s="1"/>
  <c r="L46" i="9" s="1"/>
  <c r="L13" i="8"/>
  <c r="D13" i="9" s="1"/>
  <c r="L13" i="9" s="1"/>
  <c r="L14" i="8"/>
  <c r="D14" i="9" s="1"/>
  <c r="L14" i="9" s="1"/>
  <c r="L44" i="8"/>
  <c r="D44" i="9" s="1"/>
  <c r="L44" i="9" s="1"/>
  <c r="L30" i="8"/>
  <c r="D30" i="9" s="1"/>
  <c r="L30" i="9" s="1"/>
  <c r="L26" i="8"/>
  <c r="D26" i="9" s="1"/>
  <c r="L26" i="9" s="1"/>
  <c r="L16" i="8"/>
  <c r="D16" i="9" s="1"/>
  <c r="L16" i="9" s="1"/>
  <c r="L15" i="8"/>
  <c r="D15" i="9" s="1"/>
  <c r="L15" i="9" s="1"/>
  <c r="D85" i="8"/>
  <c r="L85" i="8" s="1"/>
  <c r="A10" i="7"/>
  <c r="J10" i="9" l="1"/>
  <c r="J10" i="8"/>
  <c r="J10" i="7"/>
  <c r="J10" i="1"/>
  <c r="L10" i="1" s="1"/>
  <c r="D10" i="6" l="1"/>
  <c r="L10" i="6" s="1"/>
  <c r="A6" i="9" l="1"/>
  <c r="D10" i="7" l="1"/>
  <c r="L10" i="7" s="1"/>
  <c r="D65" i="6"/>
  <c r="L65" i="6" s="1"/>
  <c r="D65" i="7" l="1"/>
  <c r="L65" i="7" s="1"/>
  <c r="D10" i="8"/>
  <c r="L10" i="8" s="1"/>
  <c r="D65" i="8" l="1"/>
  <c r="L65" i="8" s="1"/>
  <c r="D10" i="9"/>
  <c r="L10" i="9" s="1"/>
  <c r="D65" i="9" l="1"/>
  <c r="L65" i="9" s="1"/>
</calcChain>
</file>

<file path=xl/sharedStrings.xml><?xml version="1.0" encoding="utf-8"?>
<sst xmlns="http://schemas.openxmlformats.org/spreadsheetml/2006/main" count="353" uniqueCount="89">
  <si>
    <t xml:space="preserve">                                        PREFEITURA DE SÃO PAULO</t>
  </si>
  <si>
    <t xml:space="preserve">PLANILHA DE APOIO                                        USO DIÁRIO  E ARQUIVO NA UNIDADE NÃO NECESSITA ENTREGAR DRE/CODAE </t>
  </si>
  <si>
    <t xml:space="preserve">                                               SECRETARIA MUNICIPAL DE EDUCAÇÃO</t>
  </si>
  <si>
    <t xml:space="preserve">                                             COORDENADORIA DE ALIMENTAÇÃO ESCOLAR</t>
  </si>
  <si>
    <t>CONTROLE DIÁRIO DE ESTOQUE PARA ALIMENTOS NÃO PERECÍVEIS</t>
  </si>
  <si>
    <t>NOME DA UNIDADE</t>
  </si>
  <si>
    <t xml:space="preserve">SEMANA 1
</t>
  </si>
  <si>
    <t>a</t>
  </si>
  <si>
    <t>ALIMENTO NÃO PERECÍVEL</t>
  </si>
  <si>
    <t>EMBALAGEM DE ENVIO</t>
  </si>
  <si>
    <t>UNIDADE</t>
  </si>
  <si>
    <t>SALDO  ANTERIOR</t>
  </si>
  <si>
    <t>SAÍDAS</t>
  </si>
  <si>
    <t>CONSUMO SEMANAL</t>
  </si>
  <si>
    <t>ENTRADAS</t>
  </si>
  <si>
    <t>SALDO 
ATUAL</t>
  </si>
  <si>
    <t xml:space="preserve">2ª F            </t>
  </si>
  <si>
    <t xml:space="preserve">3ª F    </t>
  </si>
  <si>
    <t xml:space="preserve">4ª F  </t>
  </si>
  <si>
    <t xml:space="preserve">5ª F   </t>
  </si>
  <si>
    <t xml:space="preserve">6ª F      </t>
  </si>
  <si>
    <t>ARROZ AF</t>
  </si>
  <si>
    <t>PC 5,0 KG</t>
  </si>
  <si>
    <t>KG</t>
  </si>
  <si>
    <t>ARROZ TIPO 1 ORGÂNICO</t>
  </si>
  <si>
    <t>ARROZ PARBOILIZADO AF</t>
  </si>
  <si>
    <t>ARROZ PARBOILIZADO INTEGRAL 5,0 (30) - AF</t>
  </si>
  <si>
    <t xml:space="preserve">ATUM EM PEDAÇOS </t>
  </si>
  <si>
    <t>PL 1,0 KG</t>
  </si>
  <si>
    <t>AVEIA EM FLOCOS FINOS 0,5 (12)</t>
  </si>
  <si>
    <t>PC 0,5 KG</t>
  </si>
  <si>
    <t>BISCOITO SALGADO TIPO CREAM CRACKER 0,4 (8,0)</t>
  </si>
  <si>
    <t>PC 0,4 KG</t>
  </si>
  <si>
    <t>BISCOITO SALGADO INTEGRAL</t>
  </si>
  <si>
    <t>CX 4,8 KG</t>
  </si>
  <si>
    <t>ERVILHA SECA 05 (6,0)</t>
  </si>
  <si>
    <t>EXTRATO DE TOMATE BAG 2,0</t>
  </si>
  <si>
    <t>BG 2,0 KG</t>
  </si>
  <si>
    <t>FARINHA DE MANDIOCA (0,5) 10 - AF</t>
  </si>
  <si>
    <t>FEIJÃO CARIOCA</t>
  </si>
  <si>
    <t>PC 1,0 KG</t>
  </si>
  <si>
    <t>FEIJÃO PRETO</t>
  </si>
  <si>
    <t>FÓRMULA LÁCTEA INFANTIL A PARTIR DO 6º MES  - LATA 800 G</t>
  </si>
  <si>
    <t>LA 0,8 KG</t>
  </si>
  <si>
    <t>FÓRMULA LÁCTEA INFANTIL 0 A 6 MESES  - LATA 800 G</t>
  </si>
  <si>
    <t>FUBÁ DE MILHO</t>
  </si>
  <si>
    <t>GRÃO DE BICO</t>
  </si>
  <si>
    <t>LEITE COM CHOCOLATE EM PÓ 2,0 (12)</t>
  </si>
  <si>
    <t>PC 2,0 KG</t>
  </si>
  <si>
    <t>LEITE EM PÓ</t>
  </si>
  <si>
    <t>SC 1,0 KG</t>
  </si>
  <si>
    <t>LEITE EM PÓ INTEGRAL - AF</t>
  </si>
  <si>
    <t>LENTILHA 0,5 (10)</t>
  </si>
  <si>
    <t>MACARRÃO CURTO INTEGRAL SEM OVOS 1,0 (6,0)</t>
  </si>
  <si>
    <t>MACARRAO CURTO INTEGRAL SEM OVOS</t>
  </si>
  <si>
    <t>MACARRAO CURTO SEM OVOS CARACOLINO</t>
  </si>
  <si>
    <t>MACARRÃO LONGO SEM OVOS 1,0 (6,0)</t>
  </si>
  <si>
    <t>MACARRAO MASSINHA 1,0 (6,0)</t>
  </si>
  <si>
    <t>MOLHO DE TOMATE 2,0 (12) - AF</t>
  </si>
  <si>
    <t>PL 2,0 KG</t>
  </si>
  <si>
    <t>ÓLEO DE MILHO</t>
  </si>
  <si>
    <t>FR 0,9 L</t>
  </si>
  <si>
    <t>LITRO</t>
  </si>
  <si>
    <t>ÓLEO DE SOJA - 18 L</t>
  </si>
  <si>
    <t>LA 18 L</t>
  </si>
  <si>
    <t>SAL</t>
  </si>
  <si>
    <t>SARDINHA EM LATA 1,1 (6,6)</t>
  </si>
  <si>
    <t>LA 1,1 KG</t>
  </si>
  <si>
    <t>VIDE VERSO</t>
  </si>
  <si>
    <t>ALIMENTOS PERECÍVEIS</t>
  </si>
  <si>
    <t>BRÓCOLIS CONGELADO 1,2 (6,0)</t>
  </si>
  <si>
    <t>PC 1,2 KG</t>
  </si>
  <si>
    <t>BRÓCOLIS CONGELADO 2,5 (10,0)</t>
  </si>
  <si>
    <t>PC 2,5 KG</t>
  </si>
  <si>
    <t>COUVE FLOR CONGELADO 1,2 (6,0)</t>
  </si>
  <si>
    <t>COUVE FLOR CONGELADO 2,5 (10,0)</t>
  </si>
  <si>
    <t>MANTEIGA COM SAL 0,5 (6,0) - AF</t>
  </si>
  <si>
    <t>PT 0,5 KG</t>
  </si>
  <si>
    <r>
      <t xml:space="preserve">OBSERVAÇÕES  </t>
    </r>
    <r>
      <rPr>
        <b/>
        <sz val="14"/>
        <rFont val="Arial"/>
        <family val="2"/>
      </rPr>
      <t>(ANOTAR SITUAÇÕES E/OU INTERCORRÊNCIAS QUE CONSIDERAR IMPORTANTE PARA O MONITORAMENTO DO ESTOQUE)</t>
    </r>
  </si>
  <si>
    <t>2ª. FEIRA</t>
  </si>
  <si>
    <t>3ª. FEIRA</t>
  </si>
  <si>
    <t>4ª. FEIRA</t>
  </si>
  <si>
    <t>5ª. FEIRA</t>
  </si>
  <si>
    <t>6ª. FEIRA</t>
  </si>
  <si>
    <t xml:space="preserve">SEMANA 2
</t>
  </si>
  <si>
    <t>ALIMENTO</t>
  </si>
  <si>
    <t xml:space="preserve">SEMANA 3
</t>
  </si>
  <si>
    <t xml:space="preserve">SEMANA 4
</t>
  </si>
  <si>
    <t xml:space="preserve">SEMANA 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</si>
</sst>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2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4"/>
      <color theme="5"/>
      <name val="Arial"/>
      <family val="2"/>
    </font>
    <font>
      <sz val="14"/>
      <color theme="3" tint="0.39997558519241921"/>
      <name val="Arial"/>
      <family val="2"/>
    </font>
    <font>
      <b/>
      <sz val="14"/>
      <color rgb="FF78A173"/>
      <name val="Arial"/>
      <family val="2"/>
    </font>
    <font>
      <sz val="13"/>
      <name val="Arial"/>
      <family val="2"/>
    </font>
    <font>
      <sz val="11"/>
      <name val="Arial"/>
      <family val="2"/>
    </font>
    <font>
      <sz val="11"/>
      <color theme="5"/>
      <name val="Arial"/>
      <family val="2"/>
    </font>
    <font>
      <b/>
      <sz val="11"/>
      <color rgb="FF78A173"/>
      <name val="Arial"/>
      <family val="2"/>
    </font>
    <font>
      <sz val="11"/>
      <color theme="3" tint="0.39997558519241921"/>
      <name val="Arial"/>
      <family val="2"/>
    </font>
    <font>
      <sz val="11"/>
      <color rgb="FF201F1E"/>
      <name val="Arial"/>
      <family val="2"/>
    </font>
    <font>
      <b/>
      <sz val="18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27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2" xfId="0" applyFill="1" applyBorder="1"/>
    <xf numFmtId="0" fontId="0" fillId="0" borderId="0" xfId="0" applyAlignment="1">
      <alignment horizontal="center"/>
    </xf>
    <xf numFmtId="0" fontId="8" fillId="0" borderId="0" xfId="0" applyFont="1"/>
    <xf numFmtId="0" fontId="9" fillId="2" borderId="10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164" fontId="8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 applyProtection="1">
      <alignment horizontal="center" vertical="center" wrapText="1"/>
      <protection locked="0"/>
    </xf>
    <xf numFmtId="4" fontId="8" fillId="2" borderId="25" xfId="0" applyNumberFormat="1" applyFont="1" applyFill="1" applyBorder="1" applyProtection="1">
      <protection locked="0"/>
    </xf>
    <xf numFmtId="4" fontId="8" fillId="2" borderId="26" xfId="0" applyNumberFormat="1" applyFont="1" applyFill="1" applyBorder="1" applyProtection="1">
      <protection locked="0"/>
    </xf>
    <xf numFmtId="4" fontId="8" fillId="2" borderId="27" xfId="0" applyNumberFormat="1" applyFont="1" applyFill="1" applyBorder="1" applyProtection="1">
      <protection locked="0"/>
    </xf>
    <xf numFmtId="0" fontId="9" fillId="2" borderId="3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4" fontId="8" fillId="2" borderId="46" xfId="0" applyNumberFormat="1" applyFont="1" applyFill="1" applyBorder="1" applyAlignment="1">
      <alignment horizontal="center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9" fillId="2" borderId="41" xfId="0" applyFont="1" applyFill="1" applyBorder="1" applyAlignment="1" applyProtection="1">
      <alignment horizontal="center" vertical="center" wrapText="1"/>
      <protection locked="0"/>
    </xf>
    <xf numFmtId="0" fontId="9" fillId="2" borderId="43" xfId="0" applyFont="1" applyFill="1" applyBorder="1" applyAlignment="1" applyProtection="1">
      <alignment horizontal="center" vertical="center" wrapText="1"/>
      <protection locked="0"/>
    </xf>
    <xf numFmtId="0" fontId="14" fillId="4" borderId="24" xfId="0" applyFont="1" applyFill="1" applyBorder="1" applyAlignment="1">
      <alignment horizontal="center"/>
    </xf>
    <xf numFmtId="4" fontId="11" fillId="2" borderId="52" xfId="0" applyNumberFormat="1" applyFont="1" applyFill="1" applyBorder="1" applyAlignment="1">
      <alignment horizontal="center"/>
    </xf>
    <xf numFmtId="4" fontId="13" fillId="4" borderId="5" xfId="0" applyNumberFormat="1" applyFont="1" applyFill="1" applyBorder="1" applyAlignment="1" applyProtection="1">
      <alignment horizontal="center"/>
      <protection locked="0"/>
    </xf>
    <xf numFmtId="4" fontId="12" fillId="0" borderId="61" xfId="0" applyNumberFormat="1" applyFont="1" applyBorder="1" applyAlignment="1">
      <alignment horizontal="center"/>
    </xf>
    <xf numFmtId="0" fontId="14" fillId="4" borderId="62" xfId="0" applyFont="1" applyFill="1" applyBorder="1"/>
    <xf numFmtId="0" fontId="15" fillId="4" borderId="20" xfId="0" applyFont="1" applyFill="1" applyBorder="1" applyAlignment="1" applyProtection="1">
      <alignment horizontal="center" vertical="center"/>
      <protection locked="0"/>
    </xf>
    <xf numFmtId="0" fontId="15" fillId="4" borderId="62" xfId="0" applyFont="1" applyFill="1" applyBorder="1" applyAlignment="1" applyProtection="1">
      <alignment vertical="center"/>
      <protection locked="0"/>
    </xf>
    <xf numFmtId="4" fontId="16" fillId="2" borderId="3" xfId="0" applyNumberFormat="1" applyFont="1" applyFill="1" applyBorder="1" applyAlignment="1">
      <alignment horizontal="center" vertical="center"/>
    </xf>
    <xf numFmtId="4" fontId="17" fillId="4" borderId="28" xfId="0" applyNumberFormat="1" applyFont="1" applyFill="1" applyBorder="1" applyAlignment="1" applyProtection="1">
      <alignment horizontal="center" vertical="center"/>
      <protection locked="0"/>
    </xf>
    <xf numFmtId="4" fontId="18" fillId="0" borderId="7" xfId="0" applyNumberFormat="1" applyFont="1" applyBorder="1" applyAlignment="1">
      <alignment horizontal="center" vertical="center"/>
    </xf>
    <xf numFmtId="4" fontId="16" fillId="2" borderId="8" xfId="0" applyNumberFormat="1" applyFont="1" applyFill="1" applyBorder="1" applyAlignment="1">
      <alignment horizontal="center" vertical="center"/>
    </xf>
    <xf numFmtId="4" fontId="17" fillId="4" borderId="29" xfId="0" applyNumberFormat="1" applyFont="1" applyFill="1" applyBorder="1" applyAlignment="1" applyProtection="1">
      <alignment horizontal="center" vertical="center"/>
      <protection locked="0"/>
    </xf>
    <xf numFmtId="4" fontId="18" fillId="0" borderId="9" xfId="0" applyNumberFormat="1" applyFont="1" applyBorder="1" applyAlignment="1">
      <alignment horizontal="center" vertical="center"/>
    </xf>
    <xf numFmtId="4" fontId="16" fillId="2" borderId="16" xfId="0" applyNumberFormat="1" applyFont="1" applyFill="1" applyBorder="1" applyAlignment="1">
      <alignment horizontal="center" vertical="center"/>
    </xf>
    <xf numFmtId="4" fontId="17" fillId="4" borderId="17" xfId="0" applyNumberFormat="1" applyFont="1" applyFill="1" applyBorder="1" applyAlignment="1" applyProtection="1">
      <alignment horizontal="center" vertical="center"/>
      <protection locked="0"/>
    </xf>
    <xf numFmtId="4" fontId="18" fillId="0" borderId="18" xfId="0" applyNumberFormat="1" applyFont="1" applyBorder="1" applyAlignment="1">
      <alignment horizontal="center" vertical="center"/>
    </xf>
    <xf numFmtId="4" fontId="15" fillId="2" borderId="55" xfId="0" applyNumberFormat="1" applyFont="1" applyFill="1" applyBorder="1" applyAlignment="1">
      <alignment horizontal="center" vertical="center"/>
    </xf>
    <xf numFmtId="4" fontId="15" fillId="2" borderId="59" xfId="0" applyNumberFormat="1" applyFont="1" applyFill="1" applyBorder="1" applyAlignment="1">
      <alignment horizontal="center" vertical="center"/>
    </xf>
    <xf numFmtId="4" fontId="15" fillId="2" borderId="60" xfId="0" applyNumberFormat="1" applyFont="1" applyFill="1" applyBorder="1" applyAlignment="1">
      <alignment horizontal="center" vertical="center"/>
    </xf>
    <xf numFmtId="4" fontId="15" fillId="2" borderId="7" xfId="0" applyNumberFormat="1" applyFont="1" applyFill="1" applyBorder="1" applyAlignment="1">
      <alignment horizontal="center" vertical="center"/>
    </xf>
    <xf numFmtId="0" fontId="14" fillId="4" borderId="0" xfId="0" applyFont="1" applyFill="1"/>
    <xf numFmtId="4" fontId="17" fillId="4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4" fontId="15" fillId="2" borderId="51" xfId="0" applyNumberFormat="1" applyFont="1" applyFill="1" applyBorder="1" applyAlignment="1" applyProtection="1">
      <alignment horizontal="center" vertical="center"/>
      <protection locked="0"/>
    </xf>
    <xf numFmtId="4" fontId="15" fillId="2" borderId="63" xfId="0" applyNumberFormat="1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vertical="center"/>
      <protection locked="0"/>
    </xf>
    <xf numFmtId="4" fontId="15" fillId="2" borderId="66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4" fontId="15" fillId="2" borderId="3" xfId="0" applyNumberFormat="1" applyFont="1" applyFill="1" applyBorder="1" applyAlignment="1" applyProtection="1">
      <alignment horizontal="center" vertical="center"/>
      <protection locked="0"/>
    </xf>
    <xf numFmtId="4" fontId="15" fillId="2" borderId="28" xfId="0" applyNumberFormat="1" applyFont="1" applyFill="1" applyBorder="1" applyAlignment="1" applyProtection="1">
      <alignment horizontal="center" vertical="center"/>
      <protection locked="0"/>
    </xf>
    <xf numFmtId="4" fontId="15" fillId="2" borderId="54" xfId="0" applyNumberFormat="1" applyFont="1" applyFill="1" applyBorder="1" applyAlignment="1" applyProtection="1">
      <alignment horizontal="center" vertical="center"/>
      <protection locked="0"/>
    </xf>
    <xf numFmtId="4" fontId="15" fillId="2" borderId="8" xfId="0" applyNumberFormat="1" applyFont="1" applyFill="1" applyBorder="1" applyAlignment="1" applyProtection="1">
      <alignment horizontal="center" vertical="center"/>
      <protection locked="0"/>
    </xf>
    <xf numFmtId="4" fontId="15" fillId="2" borderId="29" xfId="0" applyNumberFormat="1" applyFont="1" applyFill="1" applyBorder="1" applyAlignment="1" applyProtection="1">
      <alignment horizontal="center" vertical="center"/>
      <protection locked="0"/>
    </xf>
    <xf numFmtId="4" fontId="15" fillId="2" borderId="49" xfId="0" applyNumberFormat="1" applyFont="1" applyFill="1" applyBorder="1" applyAlignment="1" applyProtection="1">
      <alignment horizontal="center" vertical="center"/>
      <protection locked="0"/>
    </xf>
    <xf numFmtId="4" fontId="15" fillId="2" borderId="16" xfId="0" applyNumberFormat="1" applyFont="1" applyFill="1" applyBorder="1" applyAlignment="1" applyProtection="1">
      <alignment horizontal="center" vertical="center"/>
      <protection locked="0"/>
    </xf>
    <xf numFmtId="4" fontId="15" fillId="2" borderId="17" xfId="0" applyNumberFormat="1" applyFont="1" applyFill="1" applyBorder="1" applyAlignment="1" applyProtection="1">
      <alignment horizontal="center" vertical="center"/>
      <protection locked="0"/>
    </xf>
    <xf numFmtId="4" fontId="15" fillId="2" borderId="5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/>
    <xf numFmtId="4" fontId="15" fillId="2" borderId="4" xfId="0" applyNumberFormat="1" applyFont="1" applyFill="1" applyBorder="1" applyAlignment="1" applyProtection="1">
      <alignment horizontal="center" vertical="center"/>
      <protection locked="0"/>
    </xf>
    <xf numFmtId="4" fontId="15" fillId="2" borderId="5" xfId="0" applyNumberFormat="1" applyFont="1" applyFill="1" applyBorder="1" applyAlignment="1" applyProtection="1">
      <alignment horizontal="center" vertical="center"/>
      <protection locked="0"/>
    </xf>
    <xf numFmtId="4" fontId="15" fillId="2" borderId="6" xfId="0" applyNumberFormat="1" applyFont="1" applyFill="1" applyBorder="1" applyAlignment="1" applyProtection="1">
      <alignment horizontal="center" vertical="center"/>
      <protection locked="0"/>
    </xf>
    <xf numFmtId="4" fontId="15" fillId="2" borderId="7" xfId="0" applyNumberFormat="1" applyFont="1" applyFill="1" applyBorder="1" applyAlignment="1" applyProtection="1">
      <alignment horizontal="center" vertical="center"/>
      <protection locked="0"/>
    </xf>
    <xf numFmtId="4" fontId="15" fillId="2" borderId="9" xfId="0" applyNumberFormat="1" applyFont="1" applyFill="1" applyBorder="1" applyAlignment="1" applyProtection="1">
      <alignment horizontal="center" vertical="center"/>
      <protection locked="0"/>
    </xf>
    <xf numFmtId="4" fontId="15" fillId="2" borderId="18" xfId="0" applyNumberFormat="1" applyFont="1" applyFill="1" applyBorder="1" applyAlignment="1" applyProtection="1">
      <alignment horizontal="center" vertical="center"/>
      <protection locked="0"/>
    </xf>
    <xf numFmtId="4" fontId="15" fillId="2" borderId="58" xfId="0" applyNumberFormat="1" applyFont="1" applyFill="1" applyBorder="1" applyAlignment="1">
      <alignment horizontal="center" vertical="center"/>
    </xf>
    <xf numFmtId="4" fontId="15" fillId="2" borderId="64" xfId="0" applyNumberFormat="1" applyFont="1" applyFill="1" applyBorder="1" applyAlignment="1">
      <alignment horizontal="center" vertical="center"/>
    </xf>
    <xf numFmtId="4" fontId="15" fillId="2" borderId="65" xfId="0" applyNumberFormat="1" applyFont="1" applyFill="1" applyBorder="1" applyAlignment="1">
      <alignment horizontal="center" vertical="center"/>
    </xf>
    <xf numFmtId="4" fontId="15" fillId="2" borderId="53" xfId="0" applyNumberFormat="1" applyFont="1" applyFill="1" applyBorder="1" applyAlignment="1" applyProtection="1">
      <alignment horizontal="center" vertical="center"/>
      <protection locked="0"/>
    </xf>
    <xf numFmtId="4" fontId="15" fillId="2" borderId="56" xfId="0" applyNumberFormat="1" applyFont="1" applyFill="1" applyBorder="1" applyAlignment="1" applyProtection="1">
      <alignment horizontal="center" vertical="center"/>
      <protection locked="0"/>
    </xf>
    <xf numFmtId="0" fontId="15" fillId="4" borderId="19" xfId="0" applyFont="1" applyFill="1" applyBorder="1" applyAlignment="1" applyProtection="1">
      <alignment horizontal="left" vertical="center"/>
      <protection locked="0"/>
    </xf>
    <xf numFmtId="0" fontId="15" fillId="4" borderId="13" xfId="0" applyFont="1" applyFill="1" applyBorder="1" applyAlignment="1" applyProtection="1">
      <alignment horizontal="left" vertical="center"/>
      <protection locked="0"/>
    </xf>
    <xf numFmtId="0" fontId="15" fillId="4" borderId="5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horizontal="left" vertical="center"/>
    </xf>
    <xf numFmtId="0" fontId="15" fillId="4" borderId="19" xfId="1" applyFont="1" applyFill="1" applyBorder="1" applyAlignment="1">
      <alignment horizontal="left" vertical="center"/>
    </xf>
    <xf numFmtId="0" fontId="19" fillId="5" borderId="20" xfId="0" applyFont="1" applyFill="1" applyBorder="1" applyAlignment="1" applyProtection="1">
      <alignment horizontal="left" vertical="center" wrapText="1"/>
      <protection locked="0"/>
    </xf>
    <xf numFmtId="0" fontId="19" fillId="5" borderId="20" xfId="0" applyFont="1" applyFill="1" applyBorder="1" applyAlignment="1" applyProtection="1">
      <alignment vertical="center" wrapText="1"/>
      <protection locked="0"/>
    </xf>
    <xf numFmtId="0" fontId="19" fillId="5" borderId="63" xfId="0" applyFont="1" applyFill="1" applyBorder="1" applyAlignment="1" applyProtection="1">
      <alignment horizontal="center" vertical="center" wrapText="1"/>
      <protection locked="0"/>
    </xf>
    <xf numFmtId="0" fontId="19" fillId="5" borderId="23" xfId="0" applyFont="1" applyFill="1" applyBorder="1" applyAlignment="1" applyProtection="1">
      <alignment horizontal="left" vertical="center" wrapText="1"/>
      <protection locked="0"/>
    </xf>
    <xf numFmtId="0" fontId="19" fillId="5" borderId="23" xfId="0" applyFont="1" applyFill="1" applyBorder="1" applyAlignment="1" applyProtection="1">
      <alignment vertical="center" wrapText="1"/>
      <protection locked="0"/>
    </xf>
    <xf numFmtId="0" fontId="19" fillId="5" borderId="66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4" fontId="15" fillId="2" borderId="52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4" borderId="50" xfId="0" applyFont="1" applyFill="1" applyBorder="1" applyAlignment="1">
      <alignment horizontal="center" vertical="center"/>
    </xf>
    <xf numFmtId="0" fontId="15" fillId="4" borderId="5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64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left" vertical="center"/>
    </xf>
    <xf numFmtId="0" fontId="15" fillId="0" borderId="5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left" vertical="center"/>
    </xf>
    <xf numFmtId="4" fontId="16" fillId="2" borderId="52" xfId="0" applyNumberFormat="1" applyFont="1" applyFill="1" applyBorder="1" applyAlignment="1">
      <alignment horizontal="center" vertical="center"/>
    </xf>
    <xf numFmtId="4" fontId="18" fillId="0" borderId="61" xfId="0" applyNumberFormat="1" applyFont="1" applyBorder="1" applyAlignment="1">
      <alignment horizontal="center" vertical="center"/>
    </xf>
    <xf numFmtId="4" fontId="17" fillId="4" borderId="45" xfId="0" applyNumberFormat="1" applyFont="1" applyFill="1" applyBorder="1" applyAlignment="1" applyProtection="1">
      <alignment horizontal="center" vertical="center"/>
      <protection locked="0"/>
    </xf>
    <xf numFmtId="4" fontId="17" fillId="4" borderId="64" xfId="0" applyNumberFormat="1" applyFont="1" applyFill="1" applyBorder="1" applyAlignment="1" applyProtection="1">
      <alignment horizontal="center" vertical="center"/>
      <protection locked="0"/>
    </xf>
    <xf numFmtId="4" fontId="17" fillId="4" borderId="65" xfId="0" applyNumberFormat="1" applyFont="1" applyFill="1" applyBorder="1" applyAlignment="1" applyProtection="1">
      <alignment horizontal="center" vertical="center"/>
      <protection locked="0"/>
    </xf>
    <xf numFmtId="4" fontId="15" fillId="2" borderId="61" xfId="0" applyNumberFormat="1" applyFont="1" applyFill="1" applyBorder="1" applyAlignment="1" applyProtection="1">
      <alignment horizontal="center" vertical="center"/>
      <protection locked="0"/>
    </xf>
    <xf numFmtId="4" fontId="16" fillId="2" borderId="50" xfId="0" applyNumberFormat="1" applyFont="1" applyFill="1" applyBorder="1" applyAlignment="1">
      <alignment horizontal="center" vertical="center"/>
    </xf>
    <xf numFmtId="4" fontId="16" fillId="2" borderId="20" xfId="0" applyNumberFormat="1" applyFont="1" applyFill="1" applyBorder="1" applyAlignment="1">
      <alignment horizontal="center" vertical="center"/>
    </xf>
    <xf numFmtId="4" fontId="16" fillId="2" borderId="23" xfId="0" applyNumberFormat="1" applyFont="1" applyFill="1" applyBorder="1" applyAlignment="1">
      <alignment horizontal="center" vertical="center"/>
    </xf>
    <xf numFmtId="4" fontId="18" fillId="0" borderId="50" xfId="0" applyNumberFormat="1" applyFont="1" applyBorder="1" applyAlignment="1">
      <alignment horizontal="center" vertical="center"/>
    </xf>
    <xf numFmtId="4" fontId="18" fillId="0" borderId="20" xfId="0" applyNumberFormat="1" applyFont="1" applyBorder="1" applyAlignment="1">
      <alignment horizontal="center" vertical="center"/>
    </xf>
    <xf numFmtId="4" fontId="18" fillId="0" borderId="23" xfId="0" applyNumberFormat="1" applyFont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9" fillId="5" borderId="59" xfId="0" applyFont="1" applyFill="1" applyBorder="1" applyAlignment="1">
      <alignment horizontal="center" vertical="center" wrapText="1"/>
    </xf>
    <xf numFmtId="0" fontId="15" fillId="0" borderId="20" xfId="0" applyFont="1" applyBorder="1" applyAlignment="1" applyProtection="1">
      <alignment horizontal="left" vertical="center"/>
      <protection locked="0"/>
    </xf>
    <xf numFmtId="0" fontId="19" fillId="5" borderId="20" xfId="0" applyFont="1" applyFill="1" applyBorder="1" applyAlignment="1" applyProtection="1">
      <alignment horizontal="center" vertical="center" wrapText="1"/>
      <protection locked="0"/>
    </xf>
    <xf numFmtId="0" fontId="15" fillId="5" borderId="63" xfId="0" applyFont="1" applyFill="1" applyBorder="1" applyAlignment="1" applyProtection="1">
      <alignment horizontal="center" vertical="center"/>
      <protection locked="0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63" xfId="0" applyFont="1" applyBorder="1" applyAlignment="1">
      <alignment horizontal="center" vertical="center"/>
    </xf>
    <xf numFmtId="0" fontId="19" fillId="5" borderId="63" xfId="0" applyFont="1" applyFill="1" applyBorder="1" applyAlignment="1">
      <alignment horizontal="center" vertical="center" wrapText="1"/>
    </xf>
    <xf numFmtId="0" fontId="19" fillId="5" borderId="68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left" vertical="center"/>
    </xf>
    <xf numFmtId="0" fontId="0" fillId="2" borderId="5" xfId="0" applyFill="1" applyBorder="1"/>
    <xf numFmtId="0" fontId="15" fillId="4" borderId="63" xfId="0" applyFont="1" applyFill="1" applyBorder="1" applyAlignment="1">
      <alignment horizontal="left" vertical="center"/>
    </xf>
    <xf numFmtId="0" fontId="15" fillId="4" borderId="66" xfId="0" applyFont="1" applyFill="1" applyBorder="1" applyAlignment="1">
      <alignment horizontal="left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/>
    </xf>
    <xf numFmtId="0" fontId="8" fillId="2" borderId="13" xfId="0" applyFont="1" applyFill="1" applyBorder="1" applyAlignment="1" applyProtection="1">
      <alignment horizontal="left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 applyProtection="1">
      <alignment horizontal="left" vertical="center"/>
      <protection locked="0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32" xfId="0" applyFont="1" applyFill="1" applyBorder="1" applyAlignment="1">
      <alignment horizontal="center" vertical="top" wrapText="1"/>
    </xf>
    <xf numFmtId="0" fontId="9" fillId="2" borderId="33" xfId="0" applyFont="1" applyFill="1" applyBorder="1" applyAlignment="1">
      <alignment horizontal="center" vertical="top" wrapText="1"/>
    </xf>
    <xf numFmtId="0" fontId="9" fillId="2" borderId="34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 applyProtection="1">
      <alignment horizontal="left" vertical="top"/>
      <protection locked="0"/>
    </xf>
    <xf numFmtId="0" fontId="4" fillId="2" borderId="14" xfId="0" applyFont="1" applyFill="1" applyBorder="1" applyAlignment="1" applyProtection="1">
      <alignment horizontal="left" vertical="top"/>
      <protection locked="0"/>
    </xf>
    <xf numFmtId="0" fontId="4" fillId="0" borderId="14" xfId="0" applyFont="1" applyBorder="1" applyAlignment="1" applyProtection="1">
      <alignment vertical="top"/>
      <protection locked="0"/>
    </xf>
    <xf numFmtId="0" fontId="4" fillId="0" borderId="15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 applyProtection="1">
      <alignment horizontal="left" vertical="top"/>
      <protection locked="0"/>
    </xf>
    <xf numFmtId="0" fontId="4" fillId="2" borderId="45" xfId="0" applyFont="1" applyFill="1" applyBorder="1" applyAlignment="1" applyProtection="1">
      <alignment horizontal="left" vertical="top"/>
      <protection locked="0"/>
    </xf>
    <xf numFmtId="0" fontId="4" fillId="0" borderId="45" xfId="0" applyFont="1" applyBorder="1" applyAlignment="1" applyProtection="1">
      <alignment vertical="top"/>
      <protection locked="0"/>
    </xf>
    <xf numFmtId="0" fontId="4" fillId="0" borderId="46" xfId="0" applyFont="1" applyBorder="1" applyAlignment="1" applyProtection="1">
      <alignment vertical="top"/>
      <protection locked="0"/>
    </xf>
    <xf numFmtId="0" fontId="10" fillId="2" borderId="21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left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4" fillId="2" borderId="51" xfId="0" applyFont="1" applyFill="1" applyBorder="1" applyAlignment="1" applyProtection="1">
      <alignment horizontal="left" vertical="top"/>
      <protection locked="0"/>
    </xf>
    <xf numFmtId="0" fontId="4" fillId="2" borderId="58" xfId="0" applyFont="1" applyFill="1" applyBorder="1" applyAlignment="1" applyProtection="1">
      <alignment horizontal="left" vertical="top"/>
      <protection locked="0"/>
    </xf>
    <xf numFmtId="0" fontId="4" fillId="0" borderId="58" xfId="0" applyFont="1" applyBorder="1" applyAlignment="1" applyProtection="1">
      <alignment vertical="top"/>
      <protection locked="0"/>
    </xf>
    <xf numFmtId="0" fontId="4" fillId="0" borderId="55" xfId="0" applyFont="1" applyBorder="1" applyAlignment="1" applyProtection="1">
      <alignment vertical="top"/>
      <protection locked="0"/>
    </xf>
    <xf numFmtId="0" fontId="6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9"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strike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0</xdr:col>
      <xdr:colOff>714375</xdr:colOff>
      <xdr:row>0</xdr:row>
      <xdr:rowOff>0</xdr:rowOff>
    </xdr:to>
    <xdr:pic>
      <xdr:nvPicPr>
        <xdr:cNvPr id="1536" name="Picture 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438150</xdr:colOff>
      <xdr:row>96</xdr:row>
      <xdr:rowOff>0</xdr:rowOff>
    </xdr:from>
    <xdr:to>
      <xdr:col>0</xdr:col>
      <xdr:colOff>1000125</xdr:colOff>
      <xdr:row>96</xdr:row>
      <xdr:rowOff>0</xdr:rowOff>
    </xdr:to>
    <xdr:pic>
      <xdr:nvPicPr>
        <xdr:cNvPr id="1537" name="Picture 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236720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435428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1156607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60</xdr:row>
      <xdr:rowOff>28575</xdr:rowOff>
    </xdr:from>
    <xdr:to>
      <xdr:col>10</xdr:col>
      <xdr:colOff>457200</xdr:colOff>
      <xdr:row>60</xdr:row>
      <xdr:rowOff>152400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1477625" y="23393400"/>
          <a:ext cx="962025" cy="123825"/>
        </a:xfrm>
        <a:prstGeom prst="rightArrow">
          <a:avLst>
            <a:gd name="adj1" fmla="val 50000"/>
            <a:gd name="adj2" fmla="val 7570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0</xdr:col>
      <xdr:colOff>714375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438150</xdr:colOff>
      <xdr:row>96</xdr:row>
      <xdr:rowOff>0</xdr:rowOff>
    </xdr:from>
    <xdr:to>
      <xdr:col>0</xdr:col>
      <xdr:colOff>1000125</xdr:colOff>
      <xdr:row>96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236720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466725</xdr:colOff>
      <xdr:row>60</xdr:row>
      <xdr:rowOff>28575</xdr:rowOff>
    </xdr:from>
    <xdr:to>
      <xdr:col>10</xdr:col>
      <xdr:colOff>457200</xdr:colOff>
      <xdr:row>60</xdr:row>
      <xdr:rowOff>152400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21736050"/>
          <a:ext cx="695325" cy="123825"/>
        </a:xfrm>
        <a:prstGeom prst="rightArrow">
          <a:avLst>
            <a:gd name="adj1" fmla="val 50000"/>
            <a:gd name="adj2" fmla="val 7570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1149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0</xdr:col>
      <xdr:colOff>714375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438150</xdr:colOff>
      <xdr:row>96</xdr:row>
      <xdr:rowOff>0</xdr:rowOff>
    </xdr:from>
    <xdr:to>
      <xdr:col>0</xdr:col>
      <xdr:colOff>1000125</xdr:colOff>
      <xdr:row>96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236720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466725</xdr:colOff>
      <xdr:row>60</xdr:row>
      <xdr:rowOff>28575</xdr:rowOff>
    </xdr:from>
    <xdr:to>
      <xdr:col>10</xdr:col>
      <xdr:colOff>457200</xdr:colOff>
      <xdr:row>60</xdr:row>
      <xdr:rowOff>152400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1410950" y="21736050"/>
          <a:ext cx="695325" cy="123825"/>
        </a:xfrm>
        <a:prstGeom prst="rightArrow">
          <a:avLst>
            <a:gd name="adj1" fmla="val 50000"/>
            <a:gd name="adj2" fmla="val 7570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1149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9593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0</xdr:col>
      <xdr:colOff>714375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438150</xdr:colOff>
      <xdr:row>97</xdr:row>
      <xdr:rowOff>0</xdr:rowOff>
    </xdr:from>
    <xdr:to>
      <xdr:col>0</xdr:col>
      <xdr:colOff>1000125</xdr:colOff>
      <xdr:row>97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236720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466725</xdr:colOff>
      <xdr:row>60</xdr:row>
      <xdr:rowOff>28575</xdr:rowOff>
    </xdr:from>
    <xdr:to>
      <xdr:col>10</xdr:col>
      <xdr:colOff>457200</xdr:colOff>
      <xdr:row>60</xdr:row>
      <xdr:rowOff>152400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1410950" y="21736050"/>
          <a:ext cx="695325" cy="123825"/>
        </a:xfrm>
        <a:prstGeom prst="rightArrow">
          <a:avLst>
            <a:gd name="adj1" fmla="val 50000"/>
            <a:gd name="adj2" fmla="val 7570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1149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959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0</xdr:col>
      <xdr:colOff>714375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438150</xdr:colOff>
      <xdr:row>96</xdr:row>
      <xdr:rowOff>0</xdr:rowOff>
    </xdr:from>
    <xdr:to>
      <xdr:col>0</xdr:col>
      <xdr:colOff>1000125</xdr:colOff>
      <xdr:row>96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236720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466725</xdr:colOff>
      <xdr:row>60</xdr:row>
      <xdr:rowOff>28575</xdr:rowOff>
    </xdr:from>
    <xdr:to>
      <xdr:col>10</xdr:col>
      <xdr:colOff>457200</xdr:colOff>
      <xdr:row>60</xdr:row>
      <xdr:rowOff>152400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1410950" y="21736050"/>
          <a:ext cx="695325" cy="123825"/>
        </a:xfrm>
        <a:prstGeom prst="rightArrow">
          <a:avLst>
            <a:gd name="adj1" fmla="val 50000"/>
            <a:gd name="adj2" fmla="val 7570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1149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1312262</xdr:colOff>
      <xdr:row>3</xdr:row>
      <xdr:rowOff>244928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12262" cy="959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M264"/>
  <sheetViews>
    <sheetView tabSelected="1" view="pageBreakPreview" zoomScaleNormal="69" zoomScaleSheetLayoutView="100" workbookViewId="0"/>
  </sheetViews>
  <sheetFormatPr defaultRowHeight="12.75"/>
  <cols>
    <col min="1" max="1" width="65.5703125" bestFit="1" customWidth="1"/>
    <col min="2" max="2" width="17.28515625" customWidth="1"/>
    <col min="3" max="4" width="13.5703125" style="6" customWidth="1"/>
    <col min="5" max="9" width="13.140625" style="6" customWidth="1"/>
    <col min="10" max="12" width="14.7109375" style="6" customWidth="1"/>
    <col min="13" max="39" width="9.140625" style="3"/>
  </cols>
  <sheetData>
    <row r="1" spans="1:39" ht="15" customHeight="1">
      <c r="A1" s="169" t="s">
        <v>0</v>
      </c>
      <c r="B1" s="170"/>
      <c r="C1" s="170"/>
      <c r="D1" s="170"/>
      <c r="E1" s="170"/>
      <c r="F1" s="170"/>
      <c r="G1" s="170"/>
      <c r="H1" s="140"/>
      <c r="I1" s="141"/>
      <c r="J1" s="147" t="s">
        <v>1</v>
      </c>
      <c r="K1" s="148"/>
      <c r="L1" s="14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2.75" customHeight="1">
      <c r="A2" s="171" t="s">
        <v>2</v>
      </c>
      <c r="B2" s="172"/>
      <c r="C2" s="172"/>
      <c r="D2" s="172"/>
      <c r="E2" s="172"/>
      <c r="F2" s="172"/>
      <c r="G2" s="172"/>
      <c r="H2" s="142"/>
      <c r="I2" s="143"/>
      <c r="J2" s="150"/>
      <c r="K2" s="151"/>
      <c r="L2" s="15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28.5" customHeight="1">
      <c r="A3" s="171" t="s">
        <v>3</v>
      </c>
      <c r="B3" s="172"/>
      <c r="C3" s="172"/>
      <c r="D3" s="172"/>
      <c r="E3" s="172"/>
      <c r="F3" s="172"/>
      <c r="G3" s="172"/>
      <c r="H3" s="142"/>
      <c r="I3" s="143"/>
      <c r="J3" s="150"/>
      <c r="K3" s="151"/>
      <c r="L3" s="15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36.75" customHeight="1" thickBot="1">
      <c r="A4" s="144" t="s">
        <v>4</v>
      </c>
      <c r="B4" s="145"/>
      <c r="C4" s="145"/>
      <c r="D4" s="145"/>
      <c r="E4" s="145"/>
      <c r="F4" s="145"/>
      <c r="G4" s="145"/>
      <c r="H4" s="145"/>
      <c r="I4" s="146"/>
      <c r="J4" s="153"/>
      <c r="K4" s="154"/>
      <c r="L4" s="15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23.1" customHeight="1">
      <c r="A5" s="173" t="s">
        <v>5</v>
      </c>
      <c r="B5" s="174"/>
      <c r="C5" s="174"/>
      <c r="D5" s="174"/>
      <c r="E5" s="174"/>
      <c r="F5" s="174"/>
      <c r="G5" s="174"/>
      <c r="H5" s="174"/>
      <c r="I5" s="175"/>
      <c r="J5" s="176" t="s">
        <v>6</v>
      </c>
      <c r="K5" s="177"/>
      <c r="L5" s="1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3.1" customHeight="1" thickBot="1">
      <c r="A6" s="134"/>
      <c r="B6" s="135"/>
      <c r="C6" s="135"/>
      <c r="D6" s="135"/>
      <c r="E6" s="135"/>
      <c r="F6" s="135"/>
      <c r="G6" s="135"/>
      <c r="H6" s="135"/>
      <c r="I6" s="136"/>
      <c r="J6" s="11"/>
      <c r="K6" s="12" t="s">
        <v>7</v>
      </c>
      <c r="L6" s="1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3.1" customHeight="1" thickBot="1">
      <c r="A7" s="160" t="s">
        <v>8</v>
      </c>
      <c r="B7" s="156" t="s">
        <v>9</v>
      </c>
      <c r="C7" s="158" t="s">
        <v>10</v>
      </c>
      <c r="D7" s="156" t="s">
        <v>11</v>
      </c>
      <c r="E7" s="137" t="s">
        <v>12</v>
      </c>
      <c r="F7" s="138"/>
      <c r="G7" s="138"/>
      <c r="H7" s="138"/>
      <c r="I7" s="139"/>
      <c r="J7" s="163" t="s">
        <v>13</v>
      </c>
      <c r="K7" s="165" t="s">
        <v>14</v>
      </c>
      <c r="L7" s="167" t="s"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23.1" customHeight="1" thickBot="1">
      <c r="A8" s="161"/>
      <c r="B8" s="157"/>
      <c r="C8" s="159"/>
      <c r="D8" s="157"/>
      <c r="E8" s="17" t="s">
        <v>16</v>
      </c>
      <c r="F8" s="18" t="s">
        <v>17</v>
      </c>
      <c r="G8" s="18" t="s">
        <v>18</v>
      </c>
      <c r="H8" s="18" t="s">
        <v>19</v>
      </c>
      <c r="I8" s="19" t="s">
        <v>20</v>
      </c>
      <c r="J8" s="164"/>
      <c r="K8" s="166"/>
      <c r="L8" s="16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3.1" customHeight="1" thickBot="1">
      <c r="A9" s="162"/>
      <c r="B9" s="157"/>
      <c r="C9" s="159"/>
      <c r="D9" s="157"/>
      <c r="E9" s="21"/>
      <c r="F9" s="22"/>
      <c r="G9" s="22"/>
      <c r="H9" s="22"/>
      <c r="I9" s="23"/>
      <c r="J9" s="164"/>
      <c r="K9" s="166"/>
      <c r="L9" s="168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7" customFormat="1" ht="32.450000000000003" customHeight="1">
      <c r="A10" s="77" t="s">
        <v>21</v>
      </c>
      <c r="B10" s="92" t="s">
        <v>22</v>
      </c>
      <c r="C10" s="93" t="s">
        <v>23</v>
      </c>
      <c r="D10" s="48"/>
      <c r="E10" s="53"/>
      <c r="F10" s="54"/>
      <c r="G10" s="54"/>
      <c r="H10" s="54"/>
      <c r="I10" s="55"/>
      <c r="J10" s="31">
        <f>SUM(E10:I10)</f>
        <v>0</v>
      </c>
      <c r="K10" s="32"/>
      <c r="L10" s="33">
        <f>D10-J10+K10</f>
        <v>0</v>
      </c>
    </row>
    <row r="11" spans="1:39" s="7" customFormat="1" ht="32.450000000000003" customHeight="1">
      <c r="A11" s="78" t="s">
        <v>24</v>
      </c>
      <c r="B11" s="94" t="s">
        <v>22</v>
      </c>
      <c r="C11" s="95" t="s">
        <v>23</v>
      </c>
      <c r="D11" s="49"/>
      <c r="E11" s="56"/>
      <c r="F11" s="57"/>
      <c r="G11" s="57"/>
      <c r="H11" s="57"/>
      <c r="I11" s="58"/>
      <c r="J11" s="34">
        <f t="shared" ref="J11:J60" si="0">SUM(E11:I11)</f>
        <v>0</v>
      </c>
      <c r="K11" s="35"/>
      <c r="L11" s="36">
        <f t="shared" ref="L11:L60" si="1">D11-J11+K11</f>
        <v>0</v>
      </c>
    </row>
    <row r="12" spans="1:39" s="7" customFormat="1" ht="32.450000000000003" customHeight="1">
      <c r="A12" s="78" t="s">
        <v>25</v>
      </c>
      <c r="B12" s="94" t="s">
        <v>22</v>
      </c>
      <c r="C12" s="95" t="s">
        <v>23</v>
      </c>
      <c r="D12" s="49"/>
      <c r="E12" s="56"/>
      <c r="F12" s="57"/>
      <c r="G12" s="57"/>
      <c r="H12" s="57"/>
      <c r="I12" s="58"/>
      <c r="J12" s="34">
        <f t="shared" si="0"/>
        <v>0</v>
      </c>
      <c r="K12" s="35"/>
      <c r="L12" s="36">
        <f t="shared" si="1"/>
        <v>0</v>
      </c>
    </row>
    <row r="13" spans="1:39" s="7" customFormat="1" ht="32.25" customHeight="1">
      <c r="A13" s="78" t="s">
        <v>26</v>
      </c>
      <c r="B13" s="94" t="s">
        <v>22</v>
      </c>
      <c r="C13" s="95" t="s">
        <v>23</v>
      </c>
      <c r="D13" s="49"/>
      <c r="E13" s="56"/>
      <c r="F13" s="57"/>
      <c r="G13" s="57"/>
      <c r="H13" s="57"/>
      <c r="I13" s="58"/>
      <c r="J13" s="34">
        <f t="shared" si="0"/>
        <v>0</v>
      </c>
      <c r="K13" s="35"/>
      <c r="L13" s="36">
        <f t="shared" si="1"/>
        <v>0</v>
      </c>
    </row>
    <row r="14" spans="1:39" s="7" customFormat="1" ht="32.25" customHeight="1">
      <c r="A14" s="78" t="s">
        <v>27</v>
      </c>
      <c r="B14" s="94" t="s">
        <v>28</v>
      </c>
      <c r="C14" s="95" t="s">
        <v>23</v>
      </c>
      <c r="D14" s="49"/>
      <c r="E14" s="56"/>
      <c r="F14" s="57"/>
      <c r="G14" s="57"/>
      <c r="H14" s="57"/>
      <c r="I14" s="58"/>
      <c r="J14" s="34">
        <f t="shared" si="0"/>
        <v>0</v>
      </c>
      <c r="K14" s="35"/>
      <c r="L14" s="36">
        <f t="shared" si="1"/>
        <v>0</v>
      </c>
    </row>
    <row r="15" spans="1:39" s="7" customFormat="1" ht="32.450000000000003" customHeight="1">
      <c r="A15" s="78" t="s">
        <v>29</v>
      </c>
      <c r="B15" s="94" t="s">
        <v>30</v>
      </c>
      <c r="C15" s="95" t="s">
        <v>23</v>
      </c>
      <c r="D15" s="49"/>
      <c r="E15" s="56"/>
      <c r="F15" s="57"/>
      <c r="G15" s="57"/>
      <c r="H15" s="57"/>
      <c r="I15" s="58"/>
      <c r="J15" s="34">
        <f t="shared" si="0"/>
        <v>0</v>
      </c>
      <c r="K15" s="35"/>
      <c r="L15" s="36">
        <f t="shared" si="1"/>
        <v>0</v>
      </c>
    </row>
    <row r="16" spans="1:39" s="7" customFormat="1" ht="32.450000000000003" customHeight="1">
      <c r="A16" s="78" t="s">
        <v>31</v>
      </c>
      <c r="B16" s="94" t="s">
        <v>32</v>
      </c>
      <c r="C16" s="95" t="s">
        <v>23</v>
      </c>
      <c r="D16" s="49"/>
      <c r="E16" s="56"/>
      <c r="F16" s="57"/>
      <c r="G16" s="57"/>
      <c r="H16" s="57"/>
      <c r="I16" s="58"/>
      <c r="J16" s="34">
        <f t="shared" si="0"/>
        <v>0</v>
      </c>
      <c r="K16" s="35"/>
      <c r="L16" s="36">
        <f t="shared" si="1"/>
        <v>0</v>
      </c>
    </row>
    <row r="17" spans="1:12" s="7" customFormat="1" ht="32.450000000000003" customHeight="1">
      <c r="A17" s="78" t="s">
        <v>33</v>
      </c>
      <c r="B17" s="94" t="s">
        <v>34</v>
      </c>
      <c r="C17" s="95" t="s">
        <v>23</v>
      </c>
      <c r="D17" s="49"/>
      <c r="E17" s="56"/>
      <c r="F17" s="57"/>
      <c r="G17" s="57"/>
      <c r="H17" s="57"/>
      <c r="I17" s="58"/>
      <c r="J17" s="34">
        <f t="shared" si="0"/>
        <v>0</v>
      </c>
      <c r="K17" s="35"/>
      <c r="L17" s="36">
        <f t="shared" si="1"/>
        <v>0</v>
      </c>
    </row>
    <row r="18" spans="1:12" s="7" customFormat="1" ht="32.450000000000003" customHeight="1">
      <c r="A18" s="78" t="s">
        <v>35</v>
      </c>
      <c r="B18" s="94" t="s">
        <v>30</v>
      </c>
      <c r="C18" s="95" t="s">
        <v>23</v>
      </c>
      <c r="D18" s="49"/>
      <c r="E18" s="56"/>
      <c r="F18" s="57"/>
      <c r="G18" s="57"/>
      <c r="H18" s="57"/>
      <c r="I18" s="58"/>
      <c r="J18" s="34">
        <f t="shared" si="0"/>
        <v>0</v>
      </c>
      <c r="K18" s="35"/>
      <c r="L18" s="36">
        <f t="shared" si="1"/>
        <v>0</v>
      </c>
    </row>
    <row r="19" spans="1:12" s="7" customFormat="1" ht="32.450000000000003" customHeight="1">
      <c r="A19" s="78" t="s">
        <v>36</v>
      </c>
      <c r="B19" s="94" t="s">
        <v>37</v>
      </c>
      <c r="C19" s="95" t="s">
        <v>23</v>
      </c>
      <c r="D19" s="49"/>
      <c r="E19" s="56"/>
      <c r="F19" s="57"/>
      <c r="G19" s="57"/>
      <c r="H19" s="57"/>
      <c r="I19" s="58"/>
      <c r="J19" s="34">
        <f t="shared" si="0"/>
        <v>0</v>
      </c>
      <c r="K19" s="35"/>
      <c r="L19" s="36">
        <f t="shared" si="1"/>
        <v>0</v>
      </c>
    </row>
    <row r="20" spans="1:12" s="7" customFormat="1" ht="32.450000000000003" customHeight="1">
      <c r="A20" s="79" t="s">
        <v>38</v>
      </c>
      <c r="B20" s="94" t="s">
        <v>30</v>
      </c>
      <c r="C20" s="95" t="s">
        <v>23</v>
      </c>
      <c r="D20" s="49"/>
      <c r="E20" s="56"/>
      <c r="F20" s="57"/>
      <c r="G20" s="57"/>
      <c r="H20" s="57"/>
      <c r="I20" s="58"/>
      <c r="J20" s="34">
        <f t="shared" si="0"/>
        <v>0</v>
      </c>
      <c r="K20" s="35"/>
      <c r="L20" s="36">
        <f t="shared" si="1"/>
        <v>0</v>
      </c>
    </row>
    <row r="21" spans="1:12" s="7" customFormat="1" ht="32.450000000000003" customHeight="1">
      <c r="A21" s="78" t="s">
        <v>39</v>
      </c>
      <c r="B21" s="94" t="s">
        <v>40</v>
      </c>
      <c r="C21" s="95" t="s">
        <v>23</v>
      </c>
      <c r="D21" s="49"/>
      <c r="E21" s="56"/>
      <c r="F21" s="57"/>
      <c r="G21" s="57"/>
      <c r="H21" s="57"/>
      <c r="I21" s="58"/>
      <c r="J21" s="34">
        <f t="shared" si="0"/>
        <v>0</v>
      </c>
      <c r="K21" s="35"/>
      <c r="L21" s="36">
        <f t="shared" si="1"/>
        <v>0</v>
      </c>
    </row>
    <row r="22" spans="1:12" s="7" customFormat="1" ht="32.450000000000003" customHeight="1">
      <c r="A22" s="78" t="s">
        <v>41</v>
      </c>
      <c r="B22" s="94" t="s">
        <v>40</v>
      </c>
      <c r="C22" s="95" t="s">
        <v>23</v>
      </c>
      <c r="D22" s="49"/>
      <c r="E22" s="56"/>
      <c r="F22" s="57"/>
      <c r="G22" s="57"/>
      <c r="H22" s="57"/>
      <c r="I22" s="58"/>
      <c r="J22" s="34">
        <f t="shared" si="0"/>
        <v>0</v>
      </c>
      <c r="K22" s="35"/>
      <c r="L22" s="36">
        <f t="shared" si="1"/>
        <v>0</v>
      </c>
    </row>
    <row r="23" spans="1:12" s="7" customFormat="1" ht="32.450000000000003" customHeight="1">
      <c r="A23" s="78" t="s">
        <v>42</v>
      </c>
      <c r="B23" s="94" t="s">
        <v>43</v>
      </c>
      <c r="C23" s="95" t="s">
        <v>23</v>
      </c>
      <c r="D23" s="49"/>
      <c r="E23" s="56"/>
      <c r="F23" s="57"/>
      <c r="G23" s="57"/>
      <c r="H23" s="57"/>
      <c r="I23" s="58"/>
      <c r="J23" s="34">
        <f t="shared" si="0"/>
        <v>0</v>
      </c>
      <c r="K23" s="35"/>
      <c r="L23" s="36">
        <f t="shared" si="1"/>
        <v>0</v>
      </c>
    </row>
    <row r="24" spans="1:12" s="7" customFormat="1" ht="32.450000000000003" customHeight="1">
      <c r="A24" s="78" t="s">
        <v>44</v>
      </c>
      <c r="B24" s="94" t="s">
        <v>43</v>
      </c>
      <c r="C24" s="95" t="s">
        <v>23</v>
      </c>
      <c r="D24" s="49"/>
      <c r="E24" s="56"/>
      <c r="F24" s="57"/>
      <c r="G24" s="57"/>
      <c r="H24" s="57"/>
      <c r="I24" s="58"/>
      <c r="J24" s="34">
        <f t="shared" si="0"/>
        <v>0</v>
      </c>
      <c r="K24" s="35"/>
      <c r="L24" s="36">
        <f t="shared" si="1"/>
        <v>0</v>
      </c>
    </row>
    <row r="25" spans="1:12" s="7" customFormat="1" ht="32.450000000000003" customHeight="1">
      <c r="A25" s="79" t="s">
        <v>45</v>
      </c>
      <c r="B25" s="94" t="s">
        <v>40</v>
      </c>
      <c r="C25" s="95" t="s">
        <v>23</v>
      </c>
      <c r="D25" s="49"/>
      <c r="E25" s="56"/>
      <c r="F25" s="57"/>
      <c r="G25" s="57"/>
      <c r="H25" s="57"/>
      <c r="I25" s="58"/>
      <c r="J25" s="34">
        <f t="shared" si="0"/>
        <v>0</v>
      </c>
      <c r="K25" s="35"/>
      <c r="L25" s="36">
        <f t="shared" si="1"/>
        <v>0</v>
      </c>
    </row>
    <row r="26" spans="1:12" s="7" customFormat="1" ht="32.450000000000003" customHeight="1">
      <c r="A26" s="78" t="s">
        <v>46</v>
      </c>
      <c r="B26" s="94" t="s">
        <v>40</v>
      </c>
      <c r="C26" s="95" t="s">
        <v>23</v>
      </c>
      <c r="D26" s="49"/>
      <c r="E26" s="56"/>
      <c r="F26" s="57"/>
      <c r="G26" s="57"/>
      <c r="H26" s="57"/>
      <c r="I26" s="58"/>
      <c r="J26" s="34">
        <f t="shared" si="0"/>
        <v>0</v>
      </c>
      <c r="K26" s="35"/>
      <c r="L26" s="36">
        <f t="shared" si="1"/>
        <v>0</v>
      </c>
    </row>
    <row r="27" spans="1:12" s="7" customFormat="1" ht="32.450000000000003" customHeight="1">
      <c r="A27" s="78" t="s">
        <v>47</v>
      </c>
      <c r="B27" s="94" t="s">
        <v>48</v>
      </c>
      <c r="C27" s="95" t="s">
        <v>23</v>
      </c>
      <c r="D27" s="49"/>
      <c r="E27" s="56"/>
      <c r="F27" s="57"/>
      <c r="G27" s="57"/>
      <c r="H27" s="57"/>
      <c r="I27" s="58"/>
      <c r="J27" s="34">
        <f t="shared" si="0"/>
        <v>0</v>
      </c>
      <c r="K27" s="35"/>
      <c r="L27" s="36">
        <f t="shared" si="1"/>
        <v>0</v>
      </c>
    </row>
    <row r="28" spans="1:12" s="7" customFormat="1" ht="32.450000000000003" customHeight="1">
      <c r="A28" s="78" t="s">
        <v>49</v>
      </c>
      <c r="B28" s="94" t="s">
        <v>50</v>
      </c>
      <c r="C28" s="95" t="s">
        <v>23</v>
      </c>
      <c r="D28" s="49"/>
      <c r="E28" s="56"/>
      <c r="F28" s="57"/>
      <c r="G28" s="57"/>
      <c r="H28" s="57"/>
      <c r="I28" s="58"/>
      <c r="J28" s="34">
        <f t="shared" si="0"/>
        <v>0</v>
      </c>
      <c r="K28" s="35"/>
      <c r="L28" s="36">
        <f t="shared" si="1"/>
        <v>0</v>
      </c>
    </row>
    <row r="29" spans="1:12" s="7" customFormat="1" ht="32.450000000000003" customHeight="1">
      <c r="A29" s="78" t="s">
        <v>51</v>
      </c>
      <c r="B29" s="94" t="s">
        <v>50</v>
      </c>
      <c r="C29" s="95" t="s">
        <v>23</v>
      </c>
      <c r="D29" s="49"/>
      <c r="E29" s="56"/>
      <c r="F29" s="57"/>
      <c r="G29" s="57"/>
      <c r="H29" s="57"/>
      <c r="I29" s="58"/>
      <c r="J29" s="34">
        <f t="shared" si="0"/>
        <v>0</v>
      </c>
      <c r="K29" s="35"/>
      <c r="L29" s="36">
        <f t="shared" si="1"/>
        <v>0</v>
      </c>
    </row>
    <row r="30" spans="1:12" s="7" customFormat="1" ht="32.450000000000003" customHeight="1">
      <c r="A30" s="78" t="s">
        <v>52</v>
      </c>
      <c r="B30" s="94" t="s">
        <v>30</v>
      </c>
      <c r="C30" s="95" t="s">
        <v>23</v>
      </c>
      <c r="D30" s="49"/>
      <c r="E30" s="56"/>
      <c r="F30" s="57"/>
      <c r="G30" s="57"/>
      <c r="H30" s="57"/>
      <c r="I30" s="58"/>
      <c r="J30" s="34">
        <f t="shared" si="0"/>
        <v>0</v>
      </c>
      <c r="K30" s="35"/>
      <c r="L30" s="36">
        <f t="shared" si="1"/>
        <v>0</v>
      </c>
    </row>
    <row r="31" spans="1:12" s="7" customFormat="1" ht="32.450000000000003" customHeight="1">
      <c r="A31" s="78" t="s">
        <v>53</v>
      </c>
      <c r="B31" s="94" t="s">
        <v>40</v>
      </c>
      <c r="C31" s="95" t="s">
        <v>23</v>
      </c>
      <c r="D31" s="49"/>
      <c r="E31" s="56"/>
      <c r="F31" s="57"/>
      <c r="G31" s="57"/>
      <c r="H31" s="57"/>
      <c r="I31" s="58"/>
      <c r="J31" s="34">
        <f t="shared" si="0"/>
        <v>0</v>
      </c>
      <c r="K31" s="35"/>
      <c r="L31" s="36">
        <f t="shared" si="1"/>
        <v>0</v>
      </c>
    </row>
    <row r="32" spans="1:12" s="7" customFormat="1" ht="32.450000000000003" customHeight="1">
      <c r="A32" s="78" t="s">
        <v>54</v>
      </c>
      <c r="B32" s="94" t="s">
        <v>22</v>
      </c>
      <c r="C32" s="95" t="s">
        <v>23</v>
      </c>
      <c r="D32" s="49"/>
      <c r="E32" s="56"/>
      <c r="F32" s="57"/>
      <c r="G32" s="57"/>
      <c r="H32" s="57"/>
      <c r="I32" s="58"/>
      <c r="J32" s="34">
        <f t="shared" si="0"/>
        <v>0</v>
      </c>
      <c r="K32" s="35"/>
      <c r="L32" s="36">
        <f t="shared" si="1"/>
        <v>0</v>
      </c>
    </row>
    <row r="33" spans="1:12" s="7" customFormat="1" ht="32.450000000000003" customHeight="1">
      <c r="A33" s="78" t="s">
        <v>55</v>
      </c>
      <c r="B33" s="94" t="s">
        <v>40</v>
      </c>
      <c r="C33" s="95" t="s">
        <v>23</v>
      </c>
      <c r="D33" s="49"/>
      <c r="E33" s="56"/>
      <c r="F33" s="57"/>
      <c r="G33" s="57"/>
      <c r="H33" s="57"/>
      <c r="I33" s="58"/>
      <c r="J33" s="34">
        <f t="shared" si="0"/>
        <v>0</v>
      </c>
      <c r="K33" s="35"/>
      <c r="L33" s="36">
        <f t="shared" si="1"/>
        <v>0</v>
      </c>
    </row>
    <row r="34" spans="1:12" s="7" customFormat="1" ht="32.450000000000003" customHeight="1">
      <c r="A34" s="78" t="s">
        <v>56</v>
      </c>
      <c r="B34" s="94" t="s">
        <v>40</v>
      </c>
      <c r="C34" s="95" t="s">
        <v>23</v>
      </c>
      <c r="D34" s="49"/>
      <c r="E34" s="56"/>
      <c r="F34" s="57"/>
      <c r="G34" s="57"/>
      <c r="H34" s="57"/>
      <c r="I34" s="58"/>
      <c r="J34" s="34">
        <f t="shared" si="0"/>
        <v>0</v>
      </c>
      <c r="K34" s="35"/>
      <c r="L34" s="36">
        <f t="shared" si="1"/>
        <v>0</v>
      </c>
    </row>
    <row r="35" spans="1:12" s="7" customFormat="1" ht="32.450000000000003" customHeight="1">
      <c r="A35" s="78" t="s">
        <v>57</v>
      </c>
      <c r="B35" s="94" t="s">
        <v>40</v>
      </c>
      <c r="C35" s="95" t="s">
        <v>23</v>
      </c>
      <c r="D35" s="49"/>
      <c r="E35" s="56"/>
      <c r="F35" s="57"/>
      <c r="G35" s="57"/>
      <c r="H35" s="57"/>
      <c r="I35" s="58"/>
      <c r="J35" s="34">
        <f t="shared" si="0"/>
        <v>0</v>
      </c>
      <c r="K35" s="35"/>
      <c r="L35" s="36">
        <f t="shared" si="1"/>
        <v>0</v>
      </c>
    </row>
    <row r="36" spans="1:12" s="7" customFormat="1" ht="32.450000000000003" customHeight="1">
      <c r="A36" s="78" t="s">
        <v>58</v>
      </c>
      <c r="B36" s="94" t="s">
        <v>59</v>
      </c>
      <c r="C36" s="95" t="s">
        <v>23</v>
      </c>
      <c r="D36" s="49"/>
      <c r="E36" s="56"/>
      <c r="F36" s="57"/>
      <c r="G36" s="57"/>
      <c r="H36" s="57"/>
      <c r="I36" s="58"/>
      <c r="J36" s="34">
        <f t="shared" si="0"/>
        <v>0</v>
      </c>
      <c r="K36" s="35"/>
      <c r="L36" s="36">
        <f t="shared" si="1"/>
        <v>0</v>
      </c>
    </row>
    <row r="37" spans="1:12" s="7" customFormat="1" ht="32.450000000000003" customHeight="1">
      <c r="A37" s="78" t="s">
        <v>60</v>
      </c>
      <c r="B37" s="94" t="s">
        <v>61</v>
      </c>
      <c r="C37" s="95" t="s">
        <v>62</v>
      </c>
      <c r="D37" s="49"/>
      <c r="E37" s="56"/>
      <c r="F37" s="57"/>
      <c r="G37" s="57"/>
      <c r="H37" s="57"/>
      <c r="I37" s="58"/>
      <c r="J37" s="34">
        <f t="shared" si="0"/>
        <v>0</v>
      </c>
      <c r="K37" s="35"/>
      <c r="L37" s="36">
        <f t="shared" si="1"/>
        <v>0</v>
      </c>
    </row>
    <row r="38" spans="1:12" s="7" customFormat="1" ht="32.450000000000003" customHeight="1">
      <c r="A38" s="78" t="s">
        <v>63</v>
      </c>
      <c r="B38" s="94" t="s">
        <v>64</v>
      </c>
      <c r="C38" s="95" t="s">
        <v>62</v>
      </c>
      <c r="D38" s="49"/>
      <c r="E38" s="56"/>
      <c r="F38" s="57"/>
      <c r="G38" s="57"/>
      <c r="H38" s="57"/>
      <c r="I38" s="58"/>
      <c r="J38" s="34">
        <f t="shared" si="0"/>
        <v>0</v>
      </c>
      <c r="K38" s="35"/>
      <c r="L38" s="36">
        <f t="shared" si="1"/>
        <v>0</v>
      </c>
    </row>
    <row r="39" spans="1:12" s="7" customFormat="1" ht="32.450000000000003" customHeight="1">
      <c r="A39" s="78" t="s">
        <v>65</v>
      </c>
      <c r="B39" s="94" t="s">
        <v>40</v>
      </c>
      <c r="C39" s="95" t="s">
        <v>23</v>
      </c>
      <c r="D39" s="49"/>
      <c r="E39" s="56"/>
      <c r="F39" s="57"/>
      <c r="G39" s="57"/>
      <c r="H39" s="57"/>
      <c r="I39" s="58"/>
      <c r="J39" s="34">
        <f t="shared" si="0"/>
        <v>0</v>
      </c>
      <c r="K39" s="35"/>
      <c r="L39" s="36">
        <f t="shared" si="1"/>
        <v>0</v>
      </c>
    </row>
    <row r="40" spans="1:12" s="7" customFormat="1" ht="32.450000000000003" customHeight="1">
      <c r="A40" s="78" t="s">
        <v>66</v>
      </c>
      <c r="B40" s="94" t="s">
        <v>67</v>
      </c>
      <c r="C40" s="95" t="s">
        <v>23</v>
      </c>
      <c r="D40" s="49"/>
      <c r="E40" s="56"/>
      <c r="F40" s="57"/>
      <c r="G40" s="57"/>
      <c r="H40" s="57"/>
      <c r="I40" s="58"/>
      <c r="J40" s="34">
        <f t="shared" si="0"/>
        <v>0</v>
      </c>
      <c r="K40" s="35"/>
      <c r="L40" s="36">
        <f t="shared" si="1"/>
        <v>0</v>
      </c>
    </row>
    <row r="41" spans="1:12" s="7" customFormat="1" ht="32.450000000000003" customHeight="1">
      <c r="A41" s="75"/>
      <c r="B41" s="29"/>
      <c r="C41" s="46"/>
      <c r="D41" s="49"/>
      <c r="E41" s="56"/>
      <c r="F41" s="57"/>
      <c r="G41" s="57"/>
      <c r="H41" s="57"/>
      <c r="I41" s="58"/>
      <c r="J41" s="34">
        <f t="shared" si="0"/>
        <v>0</v>
      </c>
      <c r="K41" s="35"/>
      <c r="L41" s="36">
        <f t="shared" si="1"/>
        <v>0</v>
      </c>
    </row>
    <row r="42" spans="1:12" s="7" customFormat="1" ht="32.450000000000003" customHeight="1">
      <c r="A42" s="75"/>
      <c r="B42" s="29"/>
      <c r="C42" s="46"/>
      <c r="D42" s="49"/>
      <c r="E42" s="56"/>
      <c r="F42" s="57"/>
      <c r="G42" s="57"/>
      <c r="H42" s="57"/>
      <c r="I42" s="58"/>
      <c r="J42" s="34">
        <f t="shared" si="0"/>
        <v>0</v>
      </c>
      <c r="K42" s="35"/>
      <c r="L42" s="36">
        <f t="shared" si="1"/>
        <v>0</v>
      </c>
    </row>
    <row r="43" spans="1:12" s="7" customFormat="1" ht="32.450000000000003" customHeight="1">
      <c r="A43" s="75"/>
      <c r="B43" s="29"/>
      <c r="C43" s="46"/>
      <c r="D43" s="49"/>
      <c r="E43" s="56"/>
      <c r="F43" s="57"/>
      <c r="G43" s="57"/>
      <c r="H43" s="57"/>
      <c r="I43" s="58"/>
      <c r="J43" s="34">
        <f t="shared" si="0"/>
        <v>0</v>
      </c>
      <c r="K43" s="35"/>
      <c r="L43" s="36">
        <f t="shared" si="1"/>
        <v>0</v>
      </c>
    </row>
    <row r="44" spans="1:12" s="7" customFormat="1" ht="32.450000000000003" customHeight="1">
      <c r="A44" s="75"/>
      <c r="B44" s="29"/>
      <c r="C44" s="46"/>
      <c r="D44" s="49"/>
      <c r="E44" s="56"/>
      <c r="F44" s="57"/>
      <c r="G44" s="57"/>
      <c r="H44" s="57"/>
      <c r="I44" s="58"/>
      <c r="J44" s="34">
        <f t="shared" si="0"/>
        <v>0</v>
      </c>
      <c r="K44" s="35"/>
      <c r="L44" s="36">
        <f t="shared" si="1"/>
        <v>0</v>
      </c>
    </row>
    <row r="45" spans="1:12" s="7" customFormat="1" ht="32.450000000000003" customHeight="1">
      <c r="A45" s="75"/>
      <c r="B45" s="29"/>
      <c r="C45" s="46"/>
      <c r="D45" s="49"/>
      <c r="E45" s="56"/>
      <c r="F45" s="57"/>
      <c r="G45" s="57"/>
      <c r="H45" s="57"/>
      <c r="I45" s="58"/>
      <c r="J45" s="34">
        <f t="shared" si="0"/>
        <v>0</v>
      </c>
      <c r="K45" s="35"/>
      <c r="L45" s="36">
        <f t="shared" si="1"/>
        <v>0</v>
      </c>
    </row>
    <row r="46" spans="1:12" s="7" customFormat="1" ht="32.450000000000003" customHeight="1">
      <c r="A46" s="75"/>
      <c r="B46" s="29"/>
      <c r="C46" s="46"/>
      <c r="D46" s="49"/>
      <c r="E46" s="56"/>
      <c r="F46" s="57"/>
      <c r="G46" s="57"/>
      <c r="H46" s="57"/>
      <c r="I46" s="58"/>
      <c r="J46" s="34">
        <f t="shared" si="0"/>
        <v>0</v>
      </c>
      <c r="K46" s="35"/>
      <c r="L46" s="36">
        <f t="shared" si="1"/>
        <v>0</v>
      </c>
    </row>
    <row r="47" spans="1:12" s="7" customFormat="1" ht="32.450000000000003" customHeight="1">
      <c r="A47" s="75"/>
      <c r="B47" s="29"/>
      <c r="C47" s="46"/>
      <c r="D47" s="49"/>
      <c r="E47" s="56"/>
      <c r="F47" s="57"/>
      <c r="G47" s="57"/>
      <c r="H47" s="57"/>
      <c r="I47" s="58"/>
      <c r="J47" s="34">
        <f t="shared" si="0"/>
        <v>0</v>
      </c>
      <c r="K47" s="35"/>
      <c r="L47" s="36">
        <f t="shared" si="1"/>
        <v>0</v>
      </c>
    </row>
    <row r="48" spans="1:12" s="7" customFormat="1" ht="32.450000000000003" customHeight="1">
      <c r="A48" s="75"/>
      <c r="B48" s="29"/>
      <c r="C48" s="46"/>
      <c r="D48" s="49"/>
      <c r="E48" s="56"/>
      <c r="F48" s="57"/>
      <c r="G48" s="57"/>
      <c r="H48" s="57"/>
      <c r="I48" s="58"/>
      <c r="J48" s="34">
        <f t="shared" si="0"/>
        <v>0</v>
      </c>
      <c r="K48" s="35"/>
      <c r="L48" s="36">
        <f t="shared" si="1"/>
        <v>0</v>
      </c>
    </row>
    <row r="49" spans="1:39" s="7" customFormat="1" ht="32.450000000000003" customHeight="1">
      <c r="A49" s="75"/>
      <c r="B49" s="29"/>
      <c r="C49" s="46"/>
      <c r="D49" s="49"/>
      <c r="E49" s="56"/>
      <c r="F49" s="57"/>
      <c r="G49" s="57"/>
      <c r="H49" s="57"/>
      <c r="I49" s="58"/>
      <c r="J49" s="34">
        <f t="shared" si="0"/>
        <v>0</v>
      </c>
      <c r="K49" s="35"/>
      <c r="L49" s="36">
        <f t="shared" si="1"/>
        <v>0</v>
      </c>
    </row>
    <row r="50" spans="1:39" s="7" customFormat="1" ht="32.450000000000003" customHeight="1">
      <c r="A50" s="75"/>
      <c r="B50" s="29"/>
      <c r="C50" s="46"/>
      <c r="D50" s="49"/>
      <c r="E50" s="56"/>
      <c r="F50" s="57"/>
      <c r="G50" s="57"/>
      <c r="H50" s="57"/>
      <c r="I50" s="58"/>
      <c r="J50" s="34">
        <f t="shared" si="0"/>
        <v>0</v>
      </c>
      <c r="K50" s="35"/>
      <c r="L50" s="36">
        <f t="shared" si="1"/>
        <v>0</v>
      </c>
    </row>
    <row r="51" spans="1:39" s="7" customFormat="1" ht="32.450000000000003" customHeight="1">
      <c r="A51" s="75"/>
      <c r="B51" s="29"/>
      <c r="C51" s="46"/>
      <c r="D51" s="49"/>
      <c r="E51" s="56"/>
      <c r="F51" s="57"/>
      <c r="G51" s="57"/>
      <c r="H51" s="57"/>
      <c r="I51" s="58"/>
      <c r="J51" s="34">
        <f t="shared" si="0"/>
        <v>0</v>
      </c>
      <c r="K51" s="35"/>
      <c r="L51" s="36">
        <f t="shared" si="1"/>
        <v>0</v>
      </c>
    </row>
    <row r="52" spans="1:39" s="7" customFormat="1" ht="32.450000000000003" customHeight="1">
      <c r="A52" s="75"/>
      <c r="B52" s="29"/>
      <c r="C52" s="46"/>
      <c r="D52" s="49"/>
      <c r="E52" s="56"/>
      <c r="F52" s="57"/>
      <c r="G52" s="57"/>
      <c r="H52" s="57"/>
      <c r="I52" s="58"/>
      <c r="J52" s="34">
        <f t="shared" si="0"/>
        <v>0</v>
      </c>
      <c r="K52" s="35"/>
      <c r="L52" s="36">
        <f t="shared" si="1"/>
        <v>0</v>
      </c>
    </row>
    <row r="53" spans="1:39" s="7" customFormat="1" ht="32.450000000000003" customHeight="1">
      <c r="A53" s="75"/>
      <c r="B53" s="29"/>
      <c r="C53" s="46"/>
      <c r="D53" s="49"/>
      <c r="E53" s="56"/>
      <c r="F53" s="57"/>
      <c r="G53" s="57"/>
      <c r="H53" s="57"/>
      <c r="I53" s="58"/>
      <c r="J53" s="34">
        <f t="shared" si="0"/>
        <v>0</v>
      </c>
      <c r="K53" s="35"/>
      <c r="L53" s="36">
        <f t="shared" si="1"/>
        <v>0</v>
      </c>
    </row>
    <row r="54" spans="1:39" s="7" customFormat="1" ht="32.450000000000003" customHeight="1">
      <c r="A54" s="75"/>
      <c r="B54" s="29"/>
      <c r="C54" s="46"/>
      <c r="D54" s="49"/>
      <c r="E54" s="56"/>
      <c r="F54" s="57"/>
      <c r="G54" s="57"/>
      <c r="H54" s="57"/>
      <c r="I54" s="58"/>
      <c r="J54" s="34">
        <f t="shared" si="0"/>
        <v>0</v>
      </c>
      <c r="K54" s="35"/>
      <c r="L54" s="36">
        <f t="shared" si="1"/>
        <v>0</v>
      </c>
    </row>
    <row r="55" spans="1:39" s="7" customFormat="1" ht="32.450000000000003" customHeight="1">
      <c r="A55" s="75"/>
      <c r="B55" s="29"/>
      <c r="C55" s="46"/>
      <c r="D55" s="49"/>
      <c r="E55" s="56"/>
      <c r="F55" s="57"/>
      <c r="G55" s="57"/>
      <c r="H55" s="57"/>
      <c r="I55" s="58"/>
      <c r="J55" s="34">
        <f t="shared" si="0"/>
        <v>0</v>
      </c>
      <c r="K55" s="35"/>
      <c r="L55" s="36">
        <f t="shared" si="1"/>
        <v>0</v>
      </c>
    </row>
    <row r="56" spans="1:39" s="7" customFormat="1" ht="32.450000000000003" customHeight="1">
      <c r="A56" s="75"/>
      <c r="B56" s="29"/>
      <c r="C56" s="46"/>
      <c r="D56" s="49"/>
      <c r="E56" s="56"/>
      <c r="F56" s="57"/>
      <c r="G56" s="57"/>
      <c r="H56" s="57"/>
      <c r="I56" s="58"/>
      <c r="J56" s="34">
        <f t="shared" si="0"/>
        <v>0</v>
      </c>
      <c r="K56" s="35"/>
      <c r="L56" s="36">
        <f t="shared" si="1"/>
        <v>0</v>
      </c>
    </row>
    <row r="57" spans="1:39" s="7" customFormat="1" ht="32.450000000000003" customHeight="1">
      <c r="A57" s="75"/>
      <c r="B57" s="30"/>
      <c r="C57" s="46"/>
      <c r="D57" s="49"/>
      <c r="E57" s="56"/>
      <c r="F57" s="57"/>
      <c r="G57" s="57"/>
      <c r="H57" s="57"/>
      <c r="I57" s="58"/>
      <c r="J57" s="34">
        <f t="shared" si="0"/>
        <v>0</v>
      </c>
      <c r="K57" s="35"/>
      <c r="L57" s="36">
        <f t="shared" si="1"/>
        <v>0</v>
      </c>
    </row>
    <row r="58" spans="1:39" s="7" customFormat="1" ht="32.450000000000003" customHeight="1">
      <c r="A58" s="75"/>
      <c r="B58" s="30"/>
      <c r="C58" s="46"/>
      <c r="D58" s="49"/>
      <c r="E58" s="56"/>
      <c r="F58" s="57"/>
      <c r="G58" s="57"/>
      <c r="H58" s="57"/>
      <c r="I58" s="58"/>
      <c r="J58" s="34">
        <f t="shared" si="0"/>
        <v>0</v>
      </c>
      <c r="K58" s="35"/>
      <c r="L58" s="36">
        <f t="shared" si="1"/>
        <v>0</v>
      </c>
    </row>
    <row r="59" spans="1:39" s="7" customFormat="1" ht="32.450000000000003" customHeight="1">
      <c r="A59" s="75"/>
      <c r="B59" s="30"/>
      <c r="C59" s="46"/>
      <c r="D59" s="49"/>
      <c r="E59" s="56"/>
      <c r="F59" s="57"/>
      <c r="G59" s="57"/>
      <c r="H59" s="57"/>
      <c r="I59" s="58"/>
      <c r="J59" s="34">
        <f t="shared" si="0"/>
        <v>0</v>
      </c>
      <c r="K59" s="35"/>
      <c r="L59" s="36">
        <f t="shared" si="1"/>
        <v>0</v>
      </c>
    </row>
    <row r="60" spans="1:39" ht="32.450000000000003" customHeight="1" thickBot="1">
      <c r="A60" s="76"/>
      <c r="B60" s="50"/>
      <c r="C60" s="47"/>
      <c r="D60" s="51"/>
      <c r="E60" s="59"/>
      <c r="F60" s="60"/>
      <c r="G60" s="60"/>
      <c r="H60" s="60"/>
      <c r="I60" s="61"/>
      <c r="J60" s="37">
        <f t="shared" si="0"/>
        <v>0</v>
      </c>
      <c r="K60" s="38"/>
      <c r="L60" s="39">
        <f t="shared" si="1"/>
        <v>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3.5" customHeight="1" thickBot="1">
      <c r="A61" s="62"/>
      <c r="B61" s="62"/>
      <c r="C61" s="62"/>
      <c r="D61" s="52"/>
      <c r="E61" s="52"/>
      <c r="F61" s="52"/>
      <c r="G61" s="52"/>
      <c r="H61" s="52"/>
      <c r="I61" s="196" t="s">
        <v>68</v>
      </c>
      <c r="J61" s="196"/>
      <c r="K61" s="196"/>
      <c r="L61" s="196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23.1" customHeight="1" thickBot="1">
      <c r="A62" s="160" t="s">
        <v>69</v>
      </c>
      <c r="B62" s="156" t="s">
        <v>9</v>
      </c>
      <c r="C62" s="158" t="s">
        <v>10</v>
      </c>
      <c r="D62" s="199" t="s">
        <v>11</v>
      </c>
      <c r="E62" s="137" t="s">
        <v>12</v>
      </c>
      <c r="F62" s="138"/>
      <c r="G62" s="138"/>
      <c r="H62" s="138"/>
      <c r="I62" s="139"/>
      <c r="J62" s="163" t="s">
        <v>13</v>
      </c>
      <c r="K62" s="165" t="s">
        <v>14</v>
      </c>
      <c r="L62" s="167" t="s"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23.1" customHeight="1" thickBot="1">
      <c r="A63" s="161"/>
      <c r="B63" s="157"/>
      <c r="C63" s="159"/>
      <c r="D63" s="200"/>
      <c r="E63" s="86" t="s">
        <v>16</v>
      </c>
      <c r="F63" s="87" t="s">
        <v>17</v>
      </c>
      <c r="G63" s="87" t="s">
        <v>18</v>
      </c>
      <c r="H63" s="87" t="s">
        <v>19</v>
      </c>
      <c r="I63" s="88" t="s">
        <v>20</v>
      </c>
      <c r="J63" s="164"/>
      <c r="K63" s="166"/>
      <c r="L63" s="16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23.1" customHeight="1" thickBot="1">
      <c r="A64" s="162"/>
      <c r="B64" s="197"/>
      <c r="C64" s="198"/>
      <c r="D64" s="200"/>
      <c r="E64" s="90"/>
      <c r="F64" s="91"/>
      <c r="G64" s="9"/>
      <c r="H64" s="9"/>
      <c r="I64" s="10"/>
      <c r="J64" s="201"/>
      <c r="K64" s="166"/>
      <c r="L64" s="16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32.450000000000003" customHeight="1">
      <c r="A65" s="121" t="s">
        <v>70</v>
      </c>
      <c r="B65" s="98" t="s">
        <v>71</v>
      </c>
      <c r="C65" s="122" t="s">
        <v>23</v>
      </c>
      <c r="D65" s="48"/>
      <c r="E65" s="89"/>
      <c r="F65" s="65"/>
      <c r="G65" s="65"/>
      <c r="H65" s="65"/>
      <c r="I65" s="66"/>
      <c r="J65" s="31">
        <f t="shared" ref="J65" si="2">SUM(E65:I65)</f>
        <v>0</v>
      </c>
      <c r="K65" s="32"/>
      <c r="L65" s="33">
        <f t="shared" ref="L65" si="3">D65-J65+K65</f>
        <v>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32.450000000000003" customHeight="1">
      <c r="A66" s="123" t="s">
        <v>72</v>
      </c>
      <c r="B66" s="99" t="s">
        <v>73</v>
      </c>
      <c r="C66" s="124" t="s">
        <v>23</v>
      </c>
      <c r="D66" s="49"/>
      <c r="E66" s="56"/>
      <c r="F66" s="57"/>
      <c r="G66" s="57"/>
      <c r="H66" s="57"/>
      <c r="I66" s="58"/>
      <c r="J66" s="34">
        <f t="shared" ref="J66:J84" si="4">SUM(E66:I66)</f>
        <v>0</v>
      </c>
      <c r="K66" s="35"/>
      <c r="L66" s="36">
        <f t="shared" ref="L66:L84" si="5">D66-J66+K66</f>
        <v>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32.450000000000003" customHeight="1">
      <c r="A67" s="123" t="s">
        <v>74</v>
      </c>
      <c r="B67" s="100" t="s">
        <v>71</v>
      </c>
      <c r="C67" s="124" t="s">
        <v>23</v>
      </c>
      <c r="D67" s="49"/>
      <c r="E67" s="56"/>
      <c r="F67" s="57"/>
      <c r="G67" s="57"/>
      <c r="H67" s="57"/>
      <c r="I67" s="58"/>
      <c r="J67" s="34">
        <f t="shared" si="4"/>
        <v>0</v>
      </c>
      <c r="K67" s="35"/>
      <c r="L67" s="36">
        <f t="shared" si="5"/>
        <v>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32.450000000000003" customHeight="1">
      <c r="A68" s="123" t="s">
        <v>75</v>
      </c>
      <c r="B68" s="100" t="s">
        <v>73</v>
      </c>
      <c r="C68" s="124" t="s">
        <v>23</v>
      </c>
      <c r="D68" s="49"/>
      <c r="E68" s="56"/>
      <c r="F68" s="57"/>
      <c r="G68" s="57"/>
      <c r="H68" s="57"/>
      <c r="I68" s="58"/>
      <c r="J68" s="34">
        <f t="shared" si="4"/>
        <v>0</v>
      </c>
      <c r="K68" s="35"/>
      <c r="L68" s="36">
        <f t="shared" si="5"/>
        <v>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32.450000000000003" customHeight="1">
      <c r="A69" s="123" t="s">
        <v>76</v>
      </c>
      <c r="B69" s="100" t="s">
        <v>77</v>
      </c>
      <c r="C69" s="125" t="s">
        <v>23</v>
      </c>
      <c r="D69" s="49"/>
      <c r="E69" s="56"/>
      <c r="F69" s="57"/>
      <c r="G69" s="57"/>
      <c r="H69" s="57"/>
      <c r="I69" s="58"/>
      <c r="J69" s="34">
        <f t="shared" si="4"/>
        <v>0</v>
      </c>
      <c r="K69" s="35"/>
      <c r="L69" s="36">
        <f t="shared" si="5"/>
        <v>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32.450000000000003" customHeight="1">
      <c r="A70" s="118"/>
      <c r="B70" s="119"/>
      <c r="C70" s="120"/>
      <c r="D70" s="49"/>
      <c r="E70" s="56"/>
      <c r="F70" s="57"/>
      <c r="G70" s="57"/>
      <c r="H70" s="57"/>
      <c r="I70" s="58"/>
      <c r="J70" s="34">
        <f t="shared" si="4"/>
        <v>0</v>
      </c>
      <c r="K70" s="35"/>
      <c r="L70" s="36">
        <f t="shared" si="5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32.450000000000003" customHeight="1">
      <c r="A71" s="118"/>
      <c r="B71" s="119"/>
      <c r="C71" s="120"/>
      <c r="D71" s="49"/>
      <c r="E71" s="56"/>
      <c r="F71" s="57"/>
      <c r="G71" s="57"/>
      <c r="H71" s="57"/>
      <c r="I71" s="58"/>
      <c r="J71" s="34">
        <f t="shared" si="4"/>
        <v>0</v>
      </c>
      <c r="K71" s="35"/>
      <c r="L71" s="36">
        <f t="shared" si="5"/>
        <v>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32.450000000000003" customHeight="1">
      <c r="A72" s="118"/>
      <c r="B72" s="119"/>
      <c r="C72" s="120"/>
      <c r="D72" s="49"/>
      <c r="E72" s="56"/>
      <c r="F72" s="57"/>
      <c r="G72" s="57"/>
      <c r="H72" s="57"/>
      <c r="I72" s="58"/>
      <c r="J72" s="34">
        <f t="shared" si="4"/>
        <v>0</v>
      </c>
      <c r="K72" s="35"/>
      <c r="L72" s="36">
        <f t="shared" si="5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32.450000000000003" customHeight="1">
      <c r="A73" s="118"/>
      <c r="B73" s="119"/>
      <c r="C73" s="82"/>
      <c r="D73" s="49"/>
      <c r="E73" s="56"/>
      <c r="F73" s="57"/>
      <c r="G73" s="57"/>
      <c r="H73" s="57"/>
      <c r="I73" s="58"/>
      <c r="J73" s="34">
        <f t="shared" si="4"/>
        <v>0</v>
      </c>
      <c r="K73" s="35"/>
      <c r="L73" s="36">
        <f t="shared" si="5"/>
        <v>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32.450000000000003" customHeight="1">
      <c r="A74" s="118"/>
      <c r="B74" s="119"/>
      <c r="C74" s="82"/>
      <c r="D74" s="49"/>
      <c r="E74" s="56"/>
      <c r="F74" s="57"/>
      <c r="G74" s="57"/>
      <c r="H74" s="57"/>
      <c r="I74" s="58"/>
      <c r="J74" s="34">
        <f t="shared" si="4"/>
        <v>0</v>
      </c>
      <c r="K74" s="35"/>
      <c r="L74" s="36">
        <f t="shared" si="5"/>
        <v>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32.450000000000003" customHeight="1">
      <c r="A75" s="118"/>
      <c r="B75" s="119"/>
      <c r="C75" s="82"/>
      <c r="D75" s="49"/>
      <c r="E75" s="56"/>
      <c r="F75" s="57"/>
      <c r="G75" s="57"/>
      <c r="H75" s="57"/>
      <c r="I75" s="58"/>
      <c r="J75" s="34">
        <f t="shared" ref="J75" si="6">SUM(E75:I75)</f>
        <v>0</v>
      </c>
      <c r="K75" s="35"/>
      <c r="L75" s="36">
        <f t="shared" ref="L75" si="7">D75-J75+K75</f>
        <v>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32.450000000000003" customHeight="1">
      <c r="A76" s="80"/>
      <c r="B76" s="81"/>
      <c r="C76" s="82"/>
      <c r="D76" s="49"/>
      <c r="E76" s="56"/>
      <c r="F76" s="57"/>
      <c r="G76" s="57"/>
      <c r="H76" s="57"/>
      <c r="I76" s="58"/>
      <c r="J76" s="34">
        <f t="shared" si="4"/>
        <v>0</v>
      </c>
      <c r="K76" s="35"/>
      <c r="L76" s="36">
        <f t="shared" si="5"/>
        <v>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32.450000000000003" customHeight="1">
      <c r="A77" s="80"/>
      <c r="B77" s="81"/>
      <c r="C77" s="82"/>
      <c r="D77" s="49"/>
      <c r="E77" s="56"/>
      <c r="F77" s="57"/>
      <c r="G77" s="57"/>
      <c r="H77" s="57"/>
      <c r="I77" s="58"/>
      <c r="J77" s="34">
        <f t="shared" si="4"/>
        <v>0</v>
      </c>
      <c r="K77" s="35"/>
      <c r="L77" s="36">
        <f t="shared" si="5"/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32.450000000000003" customHeight="1">
      <c r="A78" s="80"/>
      <c r="B78" s="81"/>
      <c r="C78" s="82"/>
      <c r="D78" s="49"/>
      <c r="E78" s="56"/>
      <c r="F78" s="57"/>
      <c r="G78" s="57"/>
      <c r="H78" s="57"/>
      <c r="I78" s="58"/>
      <c r="J78" s="34">
        <f t="shared" si="4"/>
        <v>0</v>
      </c>
      <c r="K78" s="35"/>
      <c r="L78" s="36">
        <f t="shared" si="5"/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32.450000000000003" customHeight="1">
      <c r="A79" s="80"/>
      <c r="B79" s="81"/>
      <c r="C79" s="82"/>
      <c r="D79" s="49"/>
      <c r="E79" s="56"/>
      <c r="F79" s="57"/>
      <c r="G79" s="57"/>
      <c r="H79" s="57"/>
      <c r="I79" s="58"/>
      <c r="J79" s="34">
        <f t="shared" si="4"/>
        <v>0</v>
      </c>
      <c r="K79" s="35"/>
      <c r="L79" s="36">
        <f t="shared" si="5"/>
        <v>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32.450000000000003" customHeight="1">
      <c r="A80" s="80"/>
      <c r="B80" s="81"/>
      <c r="C80" s="82"/>
      <c r="D80" s="49"/>
      <c r="E80" s="56"/>
      <c r="F80" s="57"/>
      <c r="G80" s="57"/>
      <c r="H80" s="57"/>
      <c r="I80" s="58"/>
      <c r="J80" s="34">
        <f t="shared" si="4"/>
        <v>0</v>
      </c>
      <c r="K80" s="35"/>
      <c r="L80" s="36">
        <f t="shared" si="5"/>
        <v>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32.450000000000003" customHeight="1">
      <c r="A81" s="80"/>
      <c r="B81" s="81"/>
      <c r="C81" s="82"/>
      <c r="D81" s="49"/>
      <c r="E81" s="56"/>
      <c r="F81" s="57"/>
      <c r="G81" s="57"/>
      <c r="H81" s="57"/>
      <c r="I81" s="58"/>
      <c r="J81" s="34">
        <f t="shared" si="4"/>
        <v>0</v>
      </c>
      <c r="K81" s="35"/>
      <c r="L81" s="36">
        <f t="shared" si="5"/>
        <v>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32.450000000000003" customHeight="1">
      <c r="A82" s="80"/>
      <c r="B82" s="81"/>
      <c r="C82" s="82"/>
      <c r="D82" s="49"/>
      <c r="E82" s="56"/>
      <c r="F82" s="57"/>
      <c r="G82" s="57"/>
      <c r="H82" s="57"/>
      <c r="I82" s="58"/>
      <c r="J82" s="34">
        <f t="shared" si="4"/>
        <v>0</v>
      </c>
      <c r="K82" s="35"/>
      <c r="L82" s="36">
        <f t="shared" si="5"/>
        <v>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32.450000000000003" customHeight="1">
      <c r="A83" s="80"/>
      <c r="B83" s="81"/>
      <c r="C83" s="82"/>
      <c r="D83" s="49"/>
      <c r="E83" s="56"/>
      <c r="F83" s="57"/>
      <c r="G83" s="57"/>
      <c r="H83" s="57"/>
      <c r="I83" s="58"/>
      <c r="J83" s="34">
        <f t="shared" si="4"/>
        <v>0</v>
      </c>
      <c r="K83" s="35"/>
      <c r="L83" s="36">
        <f t="shared" si="5"/>
        <v>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32.450000000000003" customHeight="1" thickBot="1">
      <c r="A84" s="83"/>
      <c r="B84" s="84"/>
      <c r="C84" s="85"/>
      <c r="D84" s="51"/>
      <c r="E84" s="59"/>
      <c r="F84" s="60"/>
      <c r="G84" s="60"/>
      <c r="H84" s="60"/>
      <c r="I84" s="61"/>
      <c r="J84" s="37">
        <f t="shared" si="4"/>
        <v>0</v>
      </c>
      <c r="K84" s="38"/>
      <c r="L84" s="39">
        <f t="shared" si="5"/>
        <v>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5.25" customHeight="1" thickBot="1">
      <c r="A85" s="5"/>
      <c r="B85" s="3"/>
      <c r="C85" s="3"/>
      <c r="D85" s="3"/>
      <c r="E85" s="3"/>
      <c r="F85" s="3"/>
      <c r="G85" s="3"/>
      <c r="H85" s="3"/>
      <c r="I85" s="3"/>
      <c r="J85" s="1"/>
      <c r="K85" s="1"/>
      <c r="L85" s="2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36" customHeight="1" thickBot="1">
      <c r="A86" s="190" t="s">
        <v>78</v>
      </c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26.25">
      <c r="A87" s="193" t="s">
        <v>79</v>
      </c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5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140.25" customHeight="1">
      <c r="A88" s="183"/>
      <c r="B88" s="184"/>
      <c r="C88" s="184"/>
      <c r="D88" s="185"/>
      <c r="E88" s="185"/>
      <c r="F88" s="185"/>
      <c r="G88" s="185"/>
      <c r="H88" s="185"/>
      <c r="I88" s="185"/>
      <c r="J88" s="185"/>
      <c r="K88" s="185"/>
      <c r="L88" s="186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26.25">
      <c r="A89" s="187" t="s">
        <v>80</v>
      </c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138.75" customHeight="1">
      <c r="A90" s="183"/>
      <c r="B90" s="184"/>
      <c r="C90" s="184"/>
      <c r="D90" s="185"/>
      <c r="E90" s="185"/>
      <c r="F90" s="185"/>
      <c r="G90" s="185"/>
      <c r="H90" s="185"/>
      <c r="I90" s="185"/>
      <c r="J90" s="185"/>
      <c r="K90" s="185"/>
      <c r="L90" s="186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26.25">
      <c r="A91" s="187" t="s">
        <v>81</v>
      </c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9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138.75" customHeight="1">
      <c r="A92" s="183"/>
      <c r="B92" s="184"/>
      <c r="C92" s="184"/>
      <c r="D92" s="185"/>
      <c r="E92" s="185"/>
      <c r="F92" s="185"/>
      <c r="G92" s="185"/>
      <c r="H92" s="185"/>
      <c r="I92" s="185"/>
      <c r="J92" s="185"/>
      <c r="K92" s="185"/>
      <c r="L92" s="186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26.25">
      <c r="A93" s="187" t="s">
        <v>82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138.75" customHeight="1">
      <c r="A94" s="183"/>
      <c r="B94" s="184"/>
      <c r="C94" s="184"/>
      <c r="D94" s="185"/>
      <c r="E94" s="185"/>
      <c r="F94" s="185"/>
      <c r="G94" s="185"/>
      <c r="H94" s="185"/>
      <c r="I94" s="185"/>
      <c r="J94" s="185"/>
      <c r="K94" s="185"/>
      <c r="L94" s="186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26.25">
      <c r="A95" s="187" t="s">
        <v>83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138.75" customHeight="1" thickBot="1">
      <c r="A96" s="179"/>
      <c r="B96" s="180"/>
      <c r="C96" s="180"/>
      <c r="D96" s="181"/>
      <c r="E96" s="181"/>
      <c r="F96" s="181"/>
      <c r="G96" s="181"/>
      <c r="H96" s="181"/>
      <c r="I96" s="181"/>
      <c r="J96" s="181"/>
      <c r="K96" s="181"/>
      <c r="L96" s="18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1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s="3" customFormat="1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s="3" customFormat="1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s="3" customFormat="1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s="3" customFormat="1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s="3" customFormat="1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s="3" customFormat="1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s="3" customFormat="1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s="3" customFormat="1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s="3" customFormat="1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s="3" customFormat="1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s="3" customFormat="1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s="3" customFormat="1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s="3" customFormat="1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s="3" customFormat="1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s="3" customFormat="1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s="3" customFormat="1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s="3" customFormat="1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s="3" customFormat="1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s="3" customFormat="1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s="3" customFormat="1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s="3" customFormat="1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s="3" customFormat="1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s="3" customFormat="1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s="3" customFormat="1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s="3" customFormat="1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s="3" customFormat="1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s="3" customFormat="1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s="3" customFormat="1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s="3" customFormat="1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s="3" customFormat="1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s="3" customFormat="1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s="3" customFormat="1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s="3" customFormat="1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s="3" customFormat="1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s="3" customFormat="1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s="3" customFormat="1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s="3" customFormat="1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s="3" customFormat="1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s="3" customFormat="1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s="3" customFormat="1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s="3" customFormat="1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s="3" customFormat="1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s="3" customFormat="1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s="3" customFormat="1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s="3" customFormat="1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s="3" customFormat="1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s="3" customFormat="1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s="3" customFormat="1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s="3" customFormat="1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s="3" customFormat="1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s="3" customFormat="1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s="3" customFormat="1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s="3" customFormat="1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s="3" customFormat="1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s="3" customFormat="1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s="3" customFormat="1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s="3" customFormat="1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s="3" customFormat="1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s="3" customFormat="1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s="3" customFormat="1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s="3" customFormat="1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s="3" customFormat="1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s="3" customFormat="1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s="3" customFormat="1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s="3" customFormat="1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s="3" customFormat="1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s="3" customFormat="1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s="3" customFormat="1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s="3" customFormat="1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s="3" customFormat="1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s="3" customFormat="1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s="3" customFormat="1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s="3" customFormat="1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s="3" customFormat="1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s="3" customFormat="1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s="3" customFormat="1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s="3" customFormat="1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s="3" customFormat="1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s="3" customFormat="1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s="3" customFormat="1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s="3" customFormat="1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s="3" customFormat="1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s="3" customFormat="1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s="3" customFormat="1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s="3" customFormat="1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s="3" customFormat="1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s="3" customFormat="1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s="3" customFormat="1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s="3" customFormat="1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s="3" customFormat="1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s="3" customFormat="1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s="3" customFormat="1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s="3" customFormat="1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s="3" customFormat="1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s="3" customFormat="1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s="3" customFormat="1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s="3" customFormat="1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s="3" customFormat="1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s="3" customFormat="1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s="3" customFormat="1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s="3" customFormat="1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s="3" customFormat="1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s="3" customFormat="1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s="3" customFormat="1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s="3" customFormat="1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s="3" customFormat="1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s="3" customFormat="1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s="3" customFormat="1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s="3" customFormat="1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s="3" customFormat="1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s="3" customFormat="1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s="3" customFormat="1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s="3" customFormat="1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s="3" customFormat="1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s="3" customFormat="1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s="3" customFormat="1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s="3" customFormat="1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s="3" customFormat="1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s="3" customFormat="1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s="3" customFormat="1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s="3" customFormat="1">
      <c r="C264" s="1"/>
      <c r="D264" s="1"/>
      <c r="E264" s="1"/>
      <c r="F264" s="1"/>
      <c r="G264" s="1"/>
      <c r="H264" s="1"/>
      <c r="I264" s="1"/>
      <c r="J264" s="1"/>
      <c r="K264" s="1"/>
      <c r="L264" s="1"/>
    </row>
  </sheetData>
  <sheetProtection password="CA19" sheet="1" objects="1" scenarios="1" formatRows="0" selectLockedCells="1"/>
  <sortState xmlns:xlrd2="http://schemas.microsoft.com/office/spreadsheetml/2017/richdata2" ref="A11:B46">
    <sortCondition ref="A10"/>
  </sortState>
  <customSheetViews>
    <customSheetView guid="{974F734D-7C5A-4B88-B51B-976DC672773F}" scale="65" showPageBreaks="1" printArea="1" view="pageBreakPreview">
      <selection activeCell="J10" sqref="J10"/>
      <rowBreaks count="2" manualBreakCount="2">
        <brk id="58" max="16383" man="1"/>
        <brk id="94" max="16383" man="1"/>
      </rowBreaks>
      <colBreaks count="1" manualBreakCount="1">
        <brk id="11" max="1048575" man="1"/>
      </colBreaks>
      <pageMargins left="0" right="0" top="0" bottom="0" header="0" footer="0"/>
      <pageSetup paperSize="9" scale="48" orientation="portrait" r:id="rId1"/>
      <headerFooter alignWithMargins="0"/>
    </customSheetView>
    <customSheetView guid="{B93B063F-5668-4B08-8B13-901BCEEF098A}" showPageBreaks="1" printArea="1" showRuler="0">
      <selection activeCell="D14" sqref="D14"/>
      <rowBreaks count="2" manualBreakCount="2">
        <brk id="63" max="16383" man="1"/>
        <brk id="109" max="16383" man="1"/>
      </rowBreaks>
      <colBreaks count="1" manualBreakCount="1">
        <brk id="11" max="1048575" man="1"/>
      </colBreaks>
      <pageMargins left="0" right="0" top="0" bottom="0" header="0" footer="0"/>
      <pageSetup paperSize="9" scale="50" orientation="portrait" r:id="rId2"/>
      <headerFooter alignWithMargins="0"/>
    </customSheetView>
    <customSheetView guid="{504D6ED8-4A3B-4C7F-8A2F-A51D947E90DA}" scale="65" showPageBreaks="1" printArea="1" view="pageBreakPreview">
      <selection activeCell="G23" sqref="G23"/>
      <rowBreaks count="2" manualBreakCount="2">
        <brk id="58" max="16383" man="1"/>
        <brk id="94" max="16383" man="1"/>
      </rowBreaks>
      <colBreaks count="1" manualBreakCount="1">
        <brk id="11" max="1048575" man="1"/>
      </colBreaks>
      <pageMargins left="0" right="0" top="0" bottom="0" header="0" footer="0"/>
      <pageSetup paperSize="9" scale="48" orientation="portrait" r:id="rId3"/>
      <headerFooter alignWithMargins="0"/>
    </customSheetView>
    <customSheetView guid="{69D4CD31-870A-4C6A-B185-9664DAD2EFEE}" scale="65" showPageBreaks="1" printArea="1" view="pageBreakPreview">
      <selection activeCell="C53" sqref="C53"/>
      <rowBreaks count="2" manualBreakCount="2">
        <brk id="58" max="16383" man="1"/>
        <brk id="94" max="16383" man="1"/>
      </rowBreaks>
      <colBreaks count="1" manualBreakCount="1">
        <brk id="11" max="1048575" man="1"/>
      </colBreaks>
      <pageMargins left="0" right="0" top="0" bottom="0" header="0" footer="0"/>
      <pageSetup paperSize="9" scale="48" orientation="portrait" r:id="rId4"/>
      <headerFooter alignWithMargins="0"/>
    </customSheetView>
    <customSheetView guid="{16BB2F47-CF24-47C4-AF44-85C0DE2F5C23}" scale="85" showPageBreaks="1" printArea="1">
      <selection activeCell="C53" sqref="C53"/>
      <rowBreaks count="2" manualBreakCount="2">
        <brk id="58" max="16383" man="1"/>
        <brk id="94" max="16383" man="1"/>
      </rowBreaks>
      <colBreaks count="1" manualBreakCount="1">
        <brk id="11" max="1048575" man="1"/>
      </colBreaks>
      <pageMargins left="0" right="0" top="0" bottom="0" header="0" footer="0"/>
      <pageSetup paperSize="9" scale="48" orientation="portrait" r:id="rId5"/>
      <headerFooter alignWithMargins="0"/>
    </customSheetView>
  </customSheetViews>
  <mergeCells count="37">
    <mergeCell ref="B7:B9"/>
    <mergeCell ref="A88:L88"/>
    <mergeCell ref="A89:L89"/>
    <mergeCell ref="A90:L90"/>
    <mergeCell ref="A86:L86"/>
    <mergeCell ref="A87:L87"/>
    <mergeCell ref="I61:L61"/>
    <mergeCell ref="E62:I62"/>
    <mergeCell ref="A62:A64"/>
    <mergeCell ref="L62:L64"/>
    <mergeCell ref="B62:B64"/>
    <mergeCell ref="C62:C64"/>
    <mergeCell ref="D62:D64"/>
    <mergeCell ref="J62:J64"/>
    <mergeCell ref="K62:K64"/>
    <mergeCell ref="A96:L96"/>
    <mergeCell ref="A94:L94"/>
    <mergeCell ref="A95:L95"/>
    <mergeCell ref="A91:L91"/>
    <mergeCell ref="A92:L92"/>
    <mergeCell ref="A93:L93"/>
    <mergeCell ref="A6:I6"/>
    <mergeCell ref="E7:I7"/>
    <mergeCell ref="H1:I3"/>
    <mergeCell ref="A4:I4"/>
    <mergeCell ref="J1:L4"/>
    <mergeCell ref="D7:D9"/>
    <mergeCell ref="C7:C9"/>
    <mergeCell ref="A7:A9"/>
    <mergeCell ref="J7:J9"/>
    <mergeCell ref="K7:K9"/>
    <mergeCell ref="L7:L9"/>
    <mergeCell ref="A1:G1"/>
    <mergeCell ref="A2:G2"/>
    <mergeCell ref="A3:G3"/>
    <mergeCell ref="A5:I5"/>
    <mergeCell ref="J5:L5"/>
  </mergeCells>
  <phoneticPr fontId="0" type="noConversion"/>
  <conditionalFormatting sqref="L10:L60">
    <cfRule type="cellIs" dxfId="28" priority="39" stopIfTrue="1" operator="equal">
      <formula>0</formula>
    </cfRule>
    <cfRule type="cellIs" dxfId="27" priority="40" stopIfTrue="1" operator="greaterThan">
      <formula>0</formula>
    </cfRule>
  </conditionalFormatting>
  <conditionalFormatting sqref="J10:J60 J65:J84">
    <cfRule type="cellIs" dxfId="26" priority="41" stopIfTrue="1" operator="equal">
      <formula>0</formula>
    </cfRule>
    <cfRule type="cellIs" priority="42" stopIfTrue="1" operator="greaterThan">
      <formula>0</formula>
    </cfRule>
  </conditionalFormatting>
  <conditionalFormatting sqref="L62">
    <cfRule type="cellIs" dxfId="25" priority="15" stopIfTrue="1" operator="equal">
      <formula>0</formula>
    </cfRule>
    <cfRule type="cellIs" dxfId="24" priority="16" stopIfTrue="1" operator="greaterThan">
      <formula>0</formula>
    </cfRule>
  </conditionalFormatting>
  <conditionalFormatting sqref="J62">
    <cfRule type="cellIs" dxfId="23" priority="17" stopIfTrue="1" operator="equal">
      <formula>0</formula>
    </cfRule>
    <cfRule type="cellIs" priority="18" stopIfTrue="1" operator="greaterThan">
      <formula>0</formula>
    </cfRule>
  </conditionalFormatting>
  <conditionalFormatting sqref="L65:L84">
    <cfRule type="cellIs" dxfId="22" priority="1" stopIfTrue="1" operator="equal">
      <formula>0</formula>
    </cfRule>
    <cfRule type="cellIs" dxfId="21" priority="2" stopIfTrue="1" operator="greaterThan">
      <formula>0</formula>
    </cfRule>
  </conditionalFormatting>
  <dataValidations count="8">
    <dataValidation allowBlank="1" showInputMessage="1" showErrorMessage="1" prompt="Digitar o ÚLTIMO DIA do controle_x000a__x000a_OBS: Digitar desta forma: dd/mm" sqref="L6" xr:uid="{00000000-0002-0000-0000-000000000000}"/>
    <dataValidation allowBlank="1" showInputMessage="1" showErrorMessage="1" prompt="Digitar o PRIMEIRO DIA do controle_x000a__x000a_OBS: Digitar desta forma: dd/mm" sqref="J6" xr:uid="{00000000-0002-0000-0000-000001000000}"/>
    <dataValidation allowBlank="1" showInputMessage="1" showErrorMessage="1" prompt="Digitar a data correspondente ao controle" sqref="K6" xr:uid="{00000000-0002-0000-0000-000002000000}"/>
    <dataValidation allowBlank="1" showInputMessage="1" showErrorMessage="1" prompt="Digitar o nome completo da Unidade" sqref="A6:I6" xr:uid="{00000000-0002-0000-0000-000003000000}"/>
    <dataValidation allowBlank="1" showInputMessage="1" showErrorMessage="1" prompt="Digitar a quantidade recebida deste alimento" sqref="K10:K60 K62 K65:K84" xr:uid="{00000000-0002-0000-0000-000004000000}"/>
    <dataValidation allowBlank="1" showInputMessage="1" showErrorMessage="1" prompt="Digitar a quantidade de alimento utilizado no dia" sqref="E10:I60 F65:I84" xr:uid="{00000000-0002-0000-0000-000005000000}"/>
    <dataValidation allowBlank="1" showInputMessage="1" showErrorMessage="1" prompt="Caso tenha algum alimento que não esteja na lista, é possível digitar nesta linha." sqref="A60:B60 A62:B62" xr:uid="{00000000-0002-0000-0000-000006000000}"/>
    <dataValidation allowBlank="1" showInputMessage="1" showErrorMessage="1" prompt="Digitar as quantidades de alimentos relacionadas na coluna &quot;Saldo Atual&quot; do relatório anterior" sqref="D62 D10:D60" xr:uid="{00000000-0002-0000-0000-000007000000}"/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4" orientation="portrait" r:id="rId6"/>
  <headerFooter alignWithMargins="0"/>
  <rowBreaks count="2" manualBreakCount="2">
    <brk id="61" max="10" man="1"/>
    <brk id="96" max="16383" man="1"/>
  </rowBreaks>
  <colBreaks count="1" manualBreakCount="1">
    <brk id="12" max="1048575" man="1"/>
  </colBrea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M264"/>
  <sheetViews>
    <sheetView view="pageBreakPreview" zoomScaleNormal="53" zoomScaleSheetLayoutView="100" workbookViewId="0">
      <selection activeCell="E10" sqref="E10"/>
    </sheetView>
  </sheetViews>
  <sheetFormatPr defaultRowHeight="12.75"/>
  <cols>
    <col min="1" max="1" width="65.5703125" customWidth="1"/>
    <col min="2" max="2" width="17.42578125" customWidth="1"/>
    <col min="3" max="4" width="13.5703125" style="6" customWidth="1"/>
    <col min="5" max="9" width="13.140625" style="6" customWidth="1"/>
    <col min="10" max="12" width="14.7109375" style="6" customWidth="1"/>
    <col min="13" max="39" width="9.140625" style="3"/>
  </cols>
  <sheetData>
    <row r="1" spans="1:39" ht="15" customHeight="1">
      <c r="A1" s="169" t="s">
        <v>0</v>
      </c>
      <c r="B1" s="170"/>
      <c r="C1" s="170"/>
      <c r="D1" s="170"/>
      <c r="E1" s="170"/>
      <c r="F1" s="170"/>
      <c r="G1" s="170"/>
      <c r="H1" s="140"/>
      <c r="I1" s="141"/>
      <c r="J1" s="147" t="s">
        <v>1</v>
      </c>
      <c r="K1" s="148"/>
      <c r="L1" s="14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2.75" customHeight="1">
      <c r="A2" s="171" t="s">
        <v>2</v>
      </c>
      <c r="B2" s="172"/>
      <c r="C2" s="172"/>
      <c r="D2" s="172"/>
      <c r="E2" s="172"/>
      <c r="F2" s="172"/>
      <c r="G2" s="172"/>
      <c r="H2" s="142"/>
      <c r="I2" s="143"/>
      <c r="J2" s="150"/>
      <c r="K2" s="151"/>
      <c r="L2" s="15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28.5" customHeight="1">
      <c r="A3" s="171" t="s">
        <v>3</v>
      </c>
      <c r="B3" s="172"/>
      <c r="C3" s="172"/>
      <c r="D3" s="172"/>
      <c r="E3" s="172"/>
      <c r="F3" s="172"/>
      <c r="G3" s="172"/>
      <c r="H3" s="142"/>
      <c r="I3" s="143"/>
      <c r="J3" s="150"/>
      <c r="K3" s="151"/>
      <c r="L3" s="15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36.75" customHeight="1" thickBot="1">
      <c r="A4" s="144" t="s">
        <v>4</v>
      </c>
      <c r="B4" s="145"/>
      <c r="C4" s="145"/>
      <c r="D4" s="145"/>
      <c r="E4" s="145"/>
      <c r="F4" s="145"/>
      <c r="G4" s="145"/>
      <c r="H4" s="145"/>
      <c r="I4" s="146"/>
      <c r="J4" s="153"/>
      <c r="K4" s="154"/>
      <c r="L4" s="15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23.1" customHeight="1">
      <c r="A5" s="173" t="s">
        <v>5</v>
      </c>
      <c r="B5" s="174"/>
      <c r="C5" s="174"/>
      <c r="D5" s="174"/>
      <c r="E5" s="174"/>
      <c r="F5" s="174"/>
      <c r="G5" s="174"/>
      <c r="H5" s="174"/>
      <c r="I5" s="175"/>
      <c r="J5" s="176" t="s">
        <v>84</v>
      </c>
      <c r="K5" s="177"/>
      <c r="L5" s="1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3.1" customHeight="1" thickBot="1">
      <c r="A6" s="202">
        <f>'1 SEM'!A6:I6</f>
        <v>0</v>
      </c>
      <c r="B6" s="203"/>
      <c r="C6" s="203"/>
      <c r="D6" s="203"/>
      <c r="E6" s="203"/>
      <c r="F6" s="203"/>
      <c r="G6" s="203"/>
      <c r="H6" s="203"/>
      <c r="I6" s="204"/>
      <c r="J6" s="11"/>
      <c r="K6" s="12" t="s">
        <v>7</v>
      </c>
      <c r="L6" s="1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3.1" customHeight="1" thickBot="1">
      <c r="A7" s="205" t="s">
        <v>85</v>
      </c>
      <c r="B7" s="156" t="s">
        <v>9</v>
      </c>
      <c r="C7" s="158" t="s">
        <v>10</v>
      </c>
      <c r="D7" s="156" t="s">
        <v>11</v>
      </c>
      <c r="E7" s="137" t="s">
        <v>12</v>
      </c>
      <c r="F7" s="138"/>
      <c r="G7" s="138"/>
      <c r="H7" s="138"/>
      <c r="I7" s="139"/>
      <c r="J7" s="163" t="s">
        <v>13</v>
      </c>
      <c r="K7" s="165" t="s">
        <v>14</v>
      </c>
      <c r="L7" s="167" t="s"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23.1" customHeight="1" thickBot="1">
      <c r="A8" s="206"/>
      <c r="B8" s="157"/>
      <c r="C8" s="159"/>
      <c r="D8" s="157"/>
      <c r="E8" s="17" t="s">
        <v>16</v>
      </c>
      <c r="F8" s="18" t="s">
        <v>17</v>
      </c>
      <c r="G8" s="18" t="s">
        <v>18</v>
      </c>
      <c r="H8" s="18" t="s">
        <v>19</v>
      </c>
      <c r="I8" s="19" t="s">
        <v>20</v>
      </c>
      <c r="J8" s="164"/>
      <c r="K8" s="166"/>
      <c r="L8" s="16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3.1" customHeight="1" thickBot="1">
      <c r="A9" s="206"/>
      <c r="B9" s="157"/>
      <c r="C9" s="159"/>
      <c r="D9" s="157"/>
      <c r="E9" s="21"/>
      <c r="F9" s="22"/>
      <c r="G9" s="22"/>
      <c r="H9" s="22"/>
      <c r="I9" s="23"/>
      <c r="J9" s="164"/>
      <c r="K9" s="166"/>
      <c r="L9" s="168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7" customFormat="1" ht="32.450000000000003" customHeight="1">
      <c r="A10" s="92" t="str">
        <f>'1 SEM'!A10</f>
        <v>ARROZ AF</v>
      </c>
      <c r="B10" s="92" t="str">
        <f>'1 SEM'!B10</f>
        <v>PC 5,0 KG</v>
      </c>
      <c r="C10" s="92" t="str">
        <f>'1 SEM'!C10</f>
        <v>KG</v>
      </c>
      <c r="D10" s="70">
        <f>'1 SEM'!L10</f>
        <v>0</v>
      </c>
      <c r="E10" s="53"/>
      <c r="F10" s="54"/>
      <c r="G10" s="54"/>
      <c r="H10" s="54"/>
      <c r="I10" s="55"/>
      <c r="J10" s="31">
        <f>SUM(E10:I10)</f>
        <v>0</v>
      </c>
      <c r="K10" s="32"/>
      <c r="L10" s="33">
        <f>D10-J10+K10</f>
        <v>0</v>
      </c>
    </row>
    <row r="11" spans="1:39" s="7" customFormat="1" ht="32.450000000000003" customHeight="1">
      <c r="A11" s="97" t="str">
        <f>'1 SEM'!A11</f>
        <v>ARROZ TIPO 1 ORGÂNICO</v>
      </c>
      <c r="B11" s="94" t="str">
        <f>'1 SEM'!B11</f>
        <v>PC 5,0 KG</v>
      </c>
      <c r="C11" s="94" t="str">
        <f>'1 SEM'!C11</f>
        <v>KG</v>
      </c>
      <c r="D11" s="71">
        <f>'1 SEM'!L11</f>
        <v>0</v>
      </c>
      <c r="E11" s="56"/>
      <c r="F11" s="57"/>
      <c r="G11" s="57"/>
      <c r="H11" s="57"/>
      <c r="I11" s="58"/>
      <c r="J11" s="34">
        <f t="shared" ref="J11:J60" si="0">SUM(E11:I11)</f>
        <v>0</v>
      </c>
      <c r="K11" s="35"/>
      <c r="L11" s="36">
        <f t="shared" ref="L11:L60" si="1">D11-J11+K11</f>
        <v>0</v>
      </c>
    </row>
    <row r="12" spans="1:39" s="7" customFormat="1" ht="32.450000000000003" customHeight="1">
      <c r="A12" s="97" t="str">
        <f>'1 SEM'!A12</f>
        <v>ARROZ PARBOILIZADO AF</v>
      </c>
      <c r="B12" s="94" t="str">
        <f>'1 SEM'!B12</f>
        <v>PC 5,0 KG</v>
      </c>
      <c r="C12" s="94" t="str">
        <f>'1 SEM'!C12</f>
        <v>KG</v>
      </c>
      <c r="D12" s="71">
        <f>'1 SEM'!L12</f>
        <v>0</v>
      </c>
      <c r="E12" s="56"/>
      <c r="F12" s="57"/>
      <c r="G12" s="57"/>
      <c r="H12" s="57"/>
      <c r="I12" s="58"/>
      <c r="J12" s="34">
        <f t="shared" si="0"/>
        <v>0</v>
      </c>
      <c r="K12" s="35"/>
      <c r="L12" s="36">
        <f t="shared" si="1"/>
        <v>0</v>
      </c>
    </row>
    <row r="13" spans="1:39" s="7" customFormat="1" ht="32.450000000000003" customHeight="1">
      <c r="A13" s="97" t="str">
        <f>'1 SEM'!A13</f>
        <v>ARROZ PARBOILIZADO INTEGRAL 5,0 (30) - AF</v>
      </c>
      <c r="B13" s="94" t="str">
        <f>'1 SEM'!B13</f>
        <v>PC 5,0 KG</v>
      </c>
      <c r="C13" s="94" t="str">
        <f>'1 SEM'!C13</f>
        <v>KG</v>
      </c>
      <c r="D13" s="71">
        <f>'1 SEM'!L13</f>
        <v>0</v>
      </c>
      <c r="E13" s="56"/>
      <c r="F13" s="57"/>
      <c r="G13" s="57"/>
      <c r="H13" s="57"/>
      <c r="I13" s="58"/>
      <c r="J13" s="34">
        <f t="shared" si="0"/>
        <v>0</v>
      </c>
      <c r="K13" s="35"/>
      <c r="L13" s="36">
        <f t="shared" si="1"/>
        <v>0</v>
      </c>
    </row>
    <row r="14" spans="1:39" s="7" customFormat="1" ht="32.450000000000003" customHeight="1">
      <c r="A14" s="97" t="str">
        <f>'1 SEM'!A14</f>
        <v xml:space="preserve">ATUM EM PEDAÇOS </v>
      </c>
      <c r="B14" s="94" t="str">
        <f>'1 SEM'!B14</f>
        <v>PL 1,0 KG</v>
      </c>
      <c r="C14" s="94" t="str">
        <f>'1 SEM'!C14</f>
        <v>KG</v>
      </c>
      <c r="D14" s="71">
        <f>'1 SEM'!L14</f>
        <v>0</v>
      </c>
      <c r="E14" s="56"/>
      <c r="F14" s="57"/>
      <c r="G14" s="57"/>
      <c r="H14" s="57"/>
      <c r="I14" s="58"/>
      <c r="J14" s="34">
        <f t="shared" si="0"/>
        <v>0</v>
      </c>
      <c r="K14" s="35"/>
      <c r="L14" s="36">
        <f t="shared" si="1"/>
        <v>0</v>
      </c>
    </row>
    <row r="15" spans="1:39" s="7" customFormat="1" ht="32.450000000000003" customHeight="1">
      <c r="A15" s="97" t="str">
        <f>'1 SEM'!A15</f>
        <v>AVEIA EM FLOCOS FINOS 0,5 (12)</v>
      </c>
      <c r="B15" s="94" t="str">
        <f>'1 SEM'!B15</f>
        <v>PC 0,5 KG</v>
      </c>
      <c r="C15" s="94" t="str">
        <f>'1 SEM'!C15</f>
        <v>KG</v>
      </c>
      <c r="D15" s="71">
        <f>'1 SEM'!L15</f>
        <v>0</v>
      </c>
      <c r="E15" s="56"/>
      <c r="F15" s="57"/>
      <c r="G15" s="57"/>
      <c r="H15" s="57"/>
      <c r="I15" s="58"/>
      <c r="J15" s="34">
        <f t="shared" si="0"/>
        <v>0</v>
      </c>
      <c r="K15" s="35"/>
      <c r="L15" s="36">
        <f t="shared" si="1"/>
        <v>0</v>
      </c>
    </row>
    <row r="16" spans="1:39" s="7" customFormat="1" ht="32.450000000000003" customHeight="1">
      <c r="A16" s="97" t="str">
        <f>'1 SEM'!A16</f>
        <v>BISCOITO SALGADO TIPO CREAM CRACKER 0,4 (8,0)</v>
      </c>
      <c r="B16" s="94" t="str">
        <f>'1 SEM'!B16</f>
        <v>PC 0,4 KG</v>
      </c>
      <c r="C16" s="94" t="str">
        <f>'1 SEM'!C16</f>
        <v>KG</v>
      </c>
      <c r="D16" s="71">
        <f>'1 SEM'!L16</f>
        <v>0</v>
      </c>
      <c r="E16" s="56"/>
      <c r="F16" s="57"/>
      <c r="G16" s="57"/>
      <c r="H16" s="57"/>
      <c r="I16" s="58"/>
      <c r="J16" s="34">
        <f t="shared" si="0"/>
        <v>0</v>
      </c>
      <c r="K16" s="35"/>
      <c r="L16" s="36">
        <f t="shared" si="1"/>
        <v>0</v>
      </c>
    </row>
    <row r="17" spans="1:12" s="7" customFormat="1" ht="32.450000000000003" customHeight="1">
      <c r="A17" s="97" t="str">
        <f>'1 SEM'!A17</f>
        <v>BISCOITO SALGADO INTEGRAL</v>
      </c>
      <c r="B17" s="94" t="str">
        <f>'1 SEM'!B17</f>
        <v>CX 4,8 KG</v>
      </c>
      <c r="C17" s="94" t="str">
        <f>'1 SEM'!C17</f>
        <v>KG</v>
      </c>
      <c r="D17" s="71">
        <f>'1 SEM'!L17</f>
        <v>0</v>
      </c>
      <c r="E17" s="56"/>
      <c r="F17" s="57"/>
      <c r="G17" s="57"/>
      <c r="H17" s="57"/>
      <c r="I17" s="58"/>
      <c r="J17" s="34">
        <f t="shared" si="0"/>
        <v>0</v>
      </c>
      <c r="K17" s="35"/>
      <c r="L17" s="36">
        <f t="shared" si="1"/>
        <v>0</v>
      </c>
    </row>
    <row r="18" spans="1:12" s="7" customFormat="1" ht="32.450000000000003" customHeight="1">
      <c r="A18" s="97" t="str">
        <f>'1 SEM'!A18</f>
        <v>ERVILHA SECA 05 (6,0)</v>
      </c>
      <c r="B18" s="94" t="str">
        <f>'1 SEM'!B18</f>
        <v>PC 0,5 KG</v>
      </c>
      <c r="C18" s="94" t="str">
        <f>'1 SEM'!C18</f>
        <v>KG</v>
      </c>
      <c r="D18" s="71">
        <f>'1 SEM'!L18</f>
        <v>0</v>
      </c>
      <c r="E18" s="56"/>
      <c r="F18" s="57"/>
      <c r="G18" s="57"/>
      <c r="H18" s="57"/>
      <c r="I18" s="58"/>
      <c r="J18" s="34">
        <f t="shared" si="0"/>
        <v>0</v>
      </c>
      <c r="K18" s="35"/>
      <c r="L18" s="36">
        <f t="shared" si="1"/>
        <v>0</v>
      </c>
    </row>
    <row r="19" spans="1:12" s="7" customFormat="1" ht="32.450000000000003" customHeight="1">
      <c r="A19" s="97" t="str">
        <f>'1 SEM'!A19</f>
        <v>EXTRATO DE TOMATE BAG 2,0</v>
      </c>
      <c r="B19" s="94" t="str">
        <f>'1 SEM'!B19</f>
        <v>BG 2,0 KG</v>
      </c>
      <c r="C19" s="94" t="str">
        <f>'1 SEM'!C19</f>
        <v>KG</v>
      </c>
      <c r="D19" s="71">
        <f>'1 SEM'!L19</f>
        <v>0</v>
      </c>
      <c r="E19" s="56"/>
      <c r="F19" s="57"/>
      <c r="G19" s="57"/>
      <c r="H19" s="57"/>
      <c r="I19" s="58"/>
      <c r="J19" s="34">
        <f t="shared" si="0"/>
        <v>0</v>
      </c>
      <c r="K19" s="35"/>
      <c r="L19" s="36">
        <f t="shared" si="1"/>
        <v>0</v>
      </c>
    </row>
    <row r="20" spans="1:12" s="7" customFormat="1" ht="32.450000000000003" customHeight="1">
      <c r="A20" s="97" t="str">
        <f>'1 SEM'!A20</f>
        <v>FARINHA DE MANDIOCA (0,5) 10 - AF</v>
      </c>
      <c r="B20" s="94" t="str">
        <f>'1 SEM'!B20</f>
        <v>PC 0,5 KG</v>
      </c>
      <c r="C20" s="94" t="str">
        <f>'1 SEM'!C20</f>
        <v>KG</v>
      </c>
      <c r="D20" s="71">
        <f>'1 SEM'!L20</f>
        <v>0</v>
      </c>
      <c r="E20" s="56"/>
      <c r="F20" s="57"/>
      <c r="G20" s="57"/>
      <c r="H20" s="57"/>
      <c r="I20" s="58"/>
      <c r="J20" s="34">
        <f t="shared" si="0"/>
        <v>0</v>
      </c>
      <c r="K20" s="35"/>
      <c r="L20" s="36">
        <f t="shared" si="1"/>
        <v>0</v>
      </c>
    </row>
    <row r="21" spans="1:12" s="7" customFormat="1" ht="32.450000000000003" customHeight="1">
      <c r="A21" s="97" t="str">
        <f>'1 SEM'!A21</f>
        <v>FEIJÃO CARIOCA</v>
      </c>
      <c r="B21" s="94" t="str">
        <f>'1 SEM'!B21</f>
        <v>PC 1,0 KG</v>
      </c>
      <c r="C21" s="94" t="str">
        <f>'1 SEM'!C21</f>
        <v>KG</v>
      </c>
      <c r="D21" s="71">
        <f>'1 SEM'!L21</f>
        <v>0</v>
      </c>
      <c r="E21" s="56"/>
      <c r="F21" s="57"/>
      <c r="G21" s="57"/>
      <c r="H21" s="57"/>
      <c r="I21" s="58"/>
      <c r="J21" s="34">
        <f t="shared" si="0"/>
        <v>0</v>
      </c>
      <c r="K21" s="35"/>
      <c r="L21" s="36">
        <f t="shared" si="1"/>
        <v>0</v>
      </c>
    </row>
    <row r="22" spans="1:12" s="7" customFormat="1" ht="32.450000000000003" customHeight="1">
      <c r="A22" s="97" t="str">
        <f>'1 SEM'!A22</f>
        <v>FEIJÃO PRETO</v>
      </c>
      <c r="B22" s="94" t="str">
        <f>'1 SEM'!B22</f>
        <v>PC 1,0 KG</v>
      </c>
      <c r="C22" s="94" t="str">
        <f>'1 SEM'!C22</f>
        <v>KG</v>
      </c>
      <c r="D22" s="71">
        <f>'1 SEM'!L22</f>
        <v>0</v>
      </c>
      <c r="E22" s="56"/>
      <c r="F22" s="57"/>
      <c r="G22" s="57"/>
      <c r="H22" s="57"/>
      <c r="I22" s="58"/>
      <c r="J22" s="34">
        <f t="shared" si="0"/>
        <v>0</v>
      </c>
      <c r="K22" s="35"/>
      <c r="L22" s="36">
        <f t="shared" si="1"/>
        <v>0</v>
      </c>
    </row>
    <row r="23" spans="1:12" s="7" customFormat="1" ht="32.450000000000003" customHeight="1">
      <c r="A23" s="97" t="str">
        <f>'1 SEM'!A23</f>
        <v>FÓRMULA LÁCTEA INFANTIL A PARTIR DO 6º MES  - LATA 800 G</v>
      </c>
      <c r="B23" s="94" t="str">
        <f>'1 SEM'!B23</f>
        <v>LA 0,8 KG</v>
      </c>
      <c r="C23" s="94" t="str">
        <f>'1 SEM'!C23</f>
        <v>KG</v>
      </c>
      <c r="D23" s="71">
        <f>'1 SEM'!L23</f>
        <v>0</v>
      </c>
      <c r="E23" s="56"/>
      <c r="F23" s="57"/>
      <c r="G23" s="57"/>
      <c r="H23" s="57"/>
      <c r="I23" s="58"/>
      <c r="J23" s="34">
        <f t="shared" si="0"/>
        <v>0</v>
      </c>
      <c r="K23" s="35"/>
      <c r="L23" s="36">
        <f t="shared" si="1"/>
        <v>0</v>
      </c>
    </row>
    <row r="24" spans="1:12" s="7" customFormat="1" ht="32.450000000000003" customHeight="1">
      <c r="A24" s="97" t="str">
        <f>'1 SEM'!A24</f>
        <v>FÓRMULA LÁCTEA INFANTIL 0 A 6 MESES  - LATA 800 G</v>
      </c>
      <c r="B24" s="94" t="str">
        <f>'1 SEM'!B24</f>
        <v>LA 0,8 KG</v>
      </c>
      <c r="C24" s="94" t="str">
        <f>'1 SEM'!C24</f>
        <v>KG</v>
      </c>
      <c r="D24" s="71">
        <f>'1 SEM'!L24</f>
        <v>0</v>
      </c>
      <c r="E24" s="56"/>
      <c r="F24" s="57"/>
      <c r="G24" s="57"/>
      <c r="H24" s="57"/>
      <c r="I24" s="58"/>
      <c r="J24" s="34">
        <f t="shared" si="0"/>
        <v>0</v>
      </c>
      <c r="K24" s="35"/>
      <c r="L24" s="36">
        <f t="shared" si="1"/>
        <v>0</v>
      </c>
    </row>
    <row r="25" spans="1:12" s="7" customFormat="1" ht="32.450000000000003" customHeight="1">
      <c r="A25" s="97" t="str">
        <f>'1 SEM'!A25</f>
        <v>FUBÁ DE MILHO</v>
      </c>
      <c r="B25" s="94" t="str">
        <f>'1 SEM'!B25</f>
        <v>PC 1,0 KG</v>
      </c>
      <c r="C25" s="94" t="str">
        <f>'1 SEM'!C25</f>
        <v>KG</v>
      </c>
      <c r="D25" s="71">
        <f>'1 SEM'!L25</f>
        <v>0</v>
      </c>
      <c r="E25" s="56"/>
      <c r="F25" s="57"/>
      <c r="G25" s="57"/>
      <c r="H25" s="57"/>
      <c r="I25" s="58"/>
      <c r="J25" s="34">
        <f t="shared" si="0"/>
        <v>0</v>
      </c>
      <c r="K25" s="35"/>
      <c r="L25" s="36">
        <f t="shared" si="1"/>
        <v>0</v>
      </c>
    </row>
    <row r="26" spans="1:12" s="7" customFormat="1" ht="32.450000000000003" customHeight="1">
      <c r="A26" s="97" t="str">
        <f>'1 SEM'!A26</f>
        <v>GRÃO DE BICO</v>
      </c>
      <c r="B26" s="94" t="str">
        <f>'1 SEM'!B26</f>
        <v>PC 1,0 KG</v>
      </c>
      <c r="C26" s="94" t="str">
        <f>'1 SEM'!C26</f>
        <v>KG</v>
      </c>
      <c r="D26" s="71">
        <f>'1 SEM'!L26</f>
        <v>0</v>
      </c>
      <c r="E26" s="56"/>
      <c r="F26" s="57"/>
      <c r="G26" s="57"/>
      <c r="H26" s="57"/>
      <c r="I26" s="58"/>
      <c r="J26" s="34">
        <f t="shared" si="0"/>
        <v>0</v>
      </c>
      <c r="K26" s="35"/>
      <c r="L26" s="36">
        <f t="shared" si="1"/>
        <v>0</v>
      </c>
    </row>
    <row r="27" spans="1:12" s="7" customFormat="1" ht="32.450000000000003" customHeight="1">
      <c r="A27" s="97" t="str">
        <f>'1 SEM'!A27</f>
        <v>LEITE COM CHOCOLATE EM PÓ 2,0 (12)</v>
      </c>
      <c r="B27" s="94" t="str">
        <f>'1 SEM'!B27</f>
        <v>PC 2,0 KG</v>
      </c>
      <c r="C27" s="94" t="str">
        <f>'1 SEM'!C27</f>
        <v>KG</v>
      </c>
      <c r="D27" s="71">
        <f>'1 SEM'!L27</f>
        <v>0</v>
      </c>
      <c r="E27" s="56"/>
      <c r="F27" s="57"/>
      <c r="G27" s="57"/>
      <c r="H27" s="57"/>
      <c r="I27" s="58"/>
      <c r="J27" s="34">
        <f t="shared" si="0"/>
        <v>0</v>
      </c>
      <c r="K27" s="35"/>
      <c r="L27" s="36">
        <f t="shared" si="1"/>
        <v>0</v>
      </c>
    </row>
    <row r="28" spans="1:12" s="7" customFormat="1" ht="32.450000000000003" customHeight="1">
      <c r="A28" s="97" t="str">
        <f>'1 SEM'!A28</f>
        <v>LEITE EM PÓ</v>
      </c>
      <c r="B28" s="94" t="str">
        <f>'1 SEM'!B28</f>
        <v>SC 1,0 KG</v>
      </c>
      <c r="C28" s="94" t="str">
        <f>'1 SEM'!C28</f>
        <v>KG</v>
      </c>
      <c r="D28" s="71">
        <f>'1 SEM'!L28</f>
        <v>0</v>
      </c>
      <c r="E28" s="56"/>
      <c r="F28" s="57"/>
      <c r="G28" s="57"/>
      <c r="H28" s="57"/>
      <c r="I28" s="58"/>
      <c r="J28" s="34">
        <f t="shared" si="0"/>
        <v>0</v>
      </c>
      <c r="K28" s="35"/>
      <c r="L28" s="36">
        <f t="shared" si="1"/>
        <v>0</v>
      </c>
    </row>
    <row r="29" spans="1:12" s="7" customFormat="1" ht="32.450000000000003" customHeight="1">
      <c r="A29" s="97" t="str">
        <f>'1 SEM'!A29</f>
        <v>LEITE EM PÓ INTEGRAL - AF</v>
      </c>
      <c r="B29" s="94" t="str">
        <f>'1 SEM'!B29</f>
        <v>SC 1,0 KG</v>
      </c>
      <c r="C29" s="94" t="str">
        <f>'1 SEM'!C29</f>
        <v>KG</v>
      </c>
      <c r="D29" s="71">
        <f>'1 SEM'!L29</f>
        <v>0</v>
      </c>
      <c r="E29" s="56"/>
      <c r="F29" s="57"/>
      <c r="G29" s="57"/>
      <c r="H29" s="57"/>
      <c r="I29" s="58"/>
      <c r="J29" s="34">
        <f t="shared" si="0"/>
        <v>0</v>
      </c>
      <c r="K29" s="35"/>
      <c r="L29" s="36">
        <f t="shared" si="1"/>
        <v>0</v>
      </c>
    </row>
    <row r="30" spans="1:12" s="7" customFormat="1" ht="32.450000000000003" customHeight="1">
      <c r="A30" s="97" t="str">
        <f>'1 SEM'!A30</f>
        <v>LENTILHA 0,5 (10)</v>
      </c>
      <c r="B30" s="94" t="str">
        <f>'1 SEM'!B30</f>
        <v>PC 0,5 KG</v>
      </c>
      <c r="C30" s="94" t="str">
        <f>'1 SEM'!C30</f>
        <v>KG</v>
      </c>
      <c r="D30" s="71">
        <f>'1 SEM'!L30</f>
        <v>0</v>
      </c>
      <c r="E30" s="56"/>
      <c r="F30" s="57"/>
      <c r="G30" s="57"/>
      <c r="H30" s="57"/>
      <c r="I30" s="58"/>
      <c r="J30" s="34">
        <f t="shared" si="0"/>
        <v>0</v>
      </c>
      <c r="K30" s="35"/>
      <c r="L30" s="36">
        <f t="shared" si="1"/>
        <v>0</v>
      </c>
    </row>
    <row r="31" spans="1:12" s="7" customFormat="1" ht="32.450000000000003" customHeight="1">
      <c r="A31" s="97" t="str">
        <f>'1 SEM'!A31</f>
        <v>MACARRÃO CURTO INTEGRAL SEM OVOS 1,0 (6,0)</v>
      </c>
      <c r="B31" s="94" t="str">
        <f>'1 SEM'!B31</f>
        <v>PC 1,0 KG</v>
      </c>
      <c r="C31" s="94" t="str">
        <f>'1 SEM'!C31</f>
        <v>KG</v>
      </c>
      <c r="D31" s="71">
        <f>'1 SEM'!L31</f>
        <v>0</v>
      </c>
      <c r="E31" s="56"/>
      <c r="F31" s="57"/>
      <c r="G31" s="57"/>
      <c r="H31" s="57"/>
      <c r="I31" s="58"/>
      <c r="J31" s="34">
        <f t="shared" si="0"/>
        <v>0</v>
      </c>
      <c r="K31" s="35"/>
      <c r="L31" s="36">
        <f t="shared" si="1"/>
        <v>0</v>
      </c>
    </row>
    <row r="32" spans="1:12" s="7" customFormat="1" ht="32.450000000000003" customHeight="1">
      <c r="A32" s="97" t="str">
        <f>'1 SEM'!A32</f>
        <v>MACARRAO CURTO INTEGRAL SEM OVOS</v>
      </c>
      <c r="B32" s="94" t="str">
        <f>'1 SEM'!B32</f>
        <v>PC 5,0 KG</v>
      </c>
      <c r="C32" s="94" t="str">
        <f>'1 SEM'!C32</f>
        <v>KG</v>
      </c>
      <c r="D32" s="71">
        <f>'1 SEM'!L32</f>
        <v>0</v>
      </c>
      <c r="E32" s="56"/>
      <c r="F32" s="57"/>
      <c r="G32" s="57"/>
      <c r="H32" s="57"/>
      <c r="I32" s="58"/>
      <c r="J32" s="34">
        <f t="shared" si="0"/>
        <v>0</v>
      </c>
      <c r="K32" s="35"/>
      <c r="L32" s="36">
        <f t="shared" si="1"/>
        <v>0</v>
      </c>
    </row>
    <row r="33" spans="1:12" s="7" customFormat="1" ht="32.450000000000003" customHeight="1">
      <c r="A33" s="97" t="str">
        <f>'1 SEM'!A33</f>
        <v>MACARRAO CURTO SEM OVOS CARACOLINO</v>
      </c>
      <c r="B33" s="94" t="str">
        <f>'1 SEM'!B33</f>
        <v>PC 1,0 KG</v>
      </c>
      <c r="C33" s="94" t="str">
        <f>'1 SEM'!C33</f>
        <v>KG</v>
      </c>
      <c r="D33" s="71">
        <f>'1 SEM'!L33</f>
        <v>0</v>
      </c>
      <c r="E33" s="56"/>
      <c r="F33" s="57"/>
      <c r="G33" s="57"/>
      <c r="H33" s="57"/>
      <c r="I33" s="58"/>
      <c r="J33" s="34">
        <f t="shared" si="0"/>
        <v>0</v>
      </c>
      <c r="K33" s="35"/>
      <c r="L33" s="36">
        <f t="shared" si="1"/>
        <v>0</v>
      </c>
    </row>
    <row r="34" spans="1:12" s="7" customFormat="1" ht="32.450000000000003" customHeight="1">
      <c r="A34" s="97" t="str">
        <f>'1 SEM'!A34</f>
        <v>MACARRÃO LONGO SEM OVOS 1,0 (6,0)</v>
      </c>
      <c r="B34" s="94" t="str">
        <f>'1 SEM'!B34</f>
        <v>PC 1,0 KG</v>
      </c>
      <c r="C34" s="94" t="str">
        <f>'1 SEM'!C34</f>
        <v>KG</v>
      </c>
      <c r="D34" s="71">
        <f>'1 SEM'!L34</f>
        <v>0</v>
      </c>
      <c r="E34" s="56"/>
      <c r="F34" s="57"/>
      <c r="G34" s="57"/>
      <c r="H34" s="57"/>
      <c r="I34" s="58"/>
      <c r="J34" s="34">
        <f t="shared" si="0"/>
        <v>0</v>
      </c>
      <c r="K34" s="35"/>
      <c r="L34" s="36">
        <f t="shared" si="1"/>
        <v>0</v>
      </c>
    </row>
    <row r="35" spans="1:12" s="7" customFormat="1" ht="32.450000000000003" customHeight="1">
      <c r="A35" s="97" t="str">
        <f>'1 SEM'!A35</f>
        <v>MACARRAO MASSINHA 1,0 (6,0)</v>
      </c>
      <c r="B35" s="94" t="str">
        <f>'1 SEM'!B35</f>
        <v>PC 1,0 KG</v>
      </c>
      <c r="C35" s="94" t="str">
        <f>'1 SEM'!C35</f>
        <v>KG</v>
      </c>
      <c r="D35" s="71">
        <f>'1 SEM'!L35</f>
        <v>0</v>
      </c>
      <c r="E35" s="56"/>
      <c r="F35" s="57"/>
      <c r="G35" s="57"/>
      <c r="H35" s="57"/>
      <c r="I35" s="58"/>
      <c r="J35" s="34">
        <f t="shared" si="0"/>
        <v>0</v>
      </c>
      <c r="K35" s="35"/>
      <c r="L35" s="36">
        <f t="shared" si="1"/>
        <v>0</v>
      </c>
    </row>
    <row r="36" spans="1:12" s="7" customFormat="1" ht="32.450000000000003" customHeight="1">
      <c r="A36" s="97" t="str">
        <f>'1 SEM'!A36</f>
        <v>MOLHO DE TOMATE 2,0 (12) - AF</v>
      </c>
      <c r="B36" s="94" t="str">
        <f>'1 SEM'!B36</f>
        <v>PL 2,0 KG</v>
      </c>
      <c r="C36" s="94" t="str">
        <f>'1 SEM'!C36</f>
        <v>KG</v>
      </c>
      <c r="D36" s="71">
        <f>'1 SEM'!L36</f>
        <v>0</v>
      </c>
      <c r="E36" s="56"/>
      <c r="F36" s="57"/>
      <c r="G36" s="57"/>
      <c r="H36" s="57"/>
      <c r="I36" s="58"/>
      <c r="J36" s="34">
        <f t="shared" si="0"/>
        <v>0</v>
      </c>
      <c r="K36" s="35"/>
      <c r="L36" s="36">
        <f t="shared" si="1"/>
        <v>0</v>
      </c>
    </row>
    <row r="37" spans="1:12" s="7" customFormat="1" ht="32.450000000000003" customHeight="1">
      <c r="A37" s="97" t="str">
        <f>'1 SEM'!A37</f>
        <v>ÓLEO DE MILHO</v>
      </c>
      <c r="B37" s="94" t="str">
        <f>'1 SEM'!B37</f>
        <v>FR 0,9 L</v>
      </c>
      <c r="C37" s="94" t="str">
        <f>'1 SEM'!C37</f>
        <v>LITRO</v>
      </c>
      <c r="D37" s="71">
        <f>'1 SEM'!L37</f>
        <v>0</v>
      </c>
      <c r="E37" s="56"/>
      <c r="F37" s="57"/>
      <c r="G37" s="57"/>
      <c r="H37" s="57"/>
      <c r="I37" s="58"/>
      <c r="J37" s="34">
        <f t="shared" si="0"/>
        <v>0</v>
      </c>
      <c r="K37" s="35"/>
      <c r="L37" s="36">
        <f t="shared" si="1"/>
        <v>0</v>
      </c>
    </row>
    <row r="38" spans="1:12" s="7" customFormat="1" ht="32.450000000000003" customHeight="1">
      <c r="A38" s="97" t="str">
        <f>'1 SEM'!A38</f>
        <v>ÓLEO DE SOJA - 18 L</v>
      </c>
      <c r="B38" s="94" t="str">
        <f>'1 SEM'!B38</f>
        <v>LA 18 L</v>
      </c>
      <c r="C38" s="94" t="str">
        <f>'1 SEM'!C38</f>
        <v>LITRO</v>
      </c>
      <c r="D38" s="71">
        <f>'1 SEM'!L38</f>
        <v>0</v>
      </c>
      <c r="E38" s="56"/>
      <c r="F38" s="57"/>
      <c r="G38" s="57"/>
      <c r="H38" s="57"/>
      <c r="I38" s="58"/>
      <c r="J38" s="34">
        <f t="shared" si="0"/>
        <v>0</v>
      </c>
      <c r="K38" s="35"/>
      <c r="L38" s="36">
        <f t="shared" si="1"/>
        <v>0</v>
      </c>
    </row>
    <row r="39" spans="1:12" s="7" customFormat="1" ht="32.450000000000003" customHeight="1">
      <c r="A39" s="97" t="str">
        <f>'1 SEM'!A39</f>
        <v>SAL</v>
      </c>
      <c r="B39" s="94" t="str">
        <f>'1 SEM'!B39</f>
        <v>PC 1,0 KG</v>
      </c>
      <c r="C39" s="94" t="str">
        <f>'1 SEM'!C39</f>
        <v>KG</v>
      </c>
      <c r="D39" s="71">
        <f>'1 SEM'!L39</f>
        <v>0</v>
      </c>
      <c r="E39" s="56"/>
      <c r="F39" s="57"/>
      <c r="G39" s="57"/>
      <c r="H39" s="57"/>
      <c r="I39" s="58"/>
      <c r="J39" s="34">
        <f t="shared" si="0"/>
        <v>0</v>
      </c>
      <c r="K39" s="35"/>
      <c r="L39" s="36">
        <f t="shared" si="1"/>
        <v>0</v>
      </c>
    </row>
    <row r="40" spans="1:12" s="7" customFormat="1" ht="32.450000000000003" customHeight="1">
      <c r="A40" s="97" t="str">
        <f>'1 SEM'!A40</f>
        <v>SARDINHA EM LATA 1,1 (6,6)</v>
      </c>
      <c r="B40" s="94" t="str">
        <f>'1 SEM'!B40</f>
        <v>LA 1,1 KG</v>
      </c>
      <c r="C40" s="94" t="str">
        <f>'1 SEM'!C40</f>
        <v>KG</v>
      </c>
      <c r="D40" s="71">
        <f>'1 SEM'!L40</f>
        <v>0</v>
      </c>
      <c r="E40" s="56"/>
      <c r="F40" s="57"/>
      <c r="G40" s="57"/>
      <c r="H40" s="57"/>
      <c r="I40" s="58"/>
      <c r="J40" s="34">
        <f t="shared" si="0"/>
        <v>0</v>
      </c>
      <c r="K40" s="35"/>
      <c r="L40" s="36">
        <f t="shared" si="1"/>
        <v>0</v>
      </c>
    </row>
    <row r="41" spans="1:12" s="7" customFormat="1" ht="32.450000000000003" customHeight="1">
      <c r="A41" s="97">
        <f>'1 SEM'!A41</f>
        <v>0</v>
      </c>
      <c r="B41" s="94">
        <f>'1 SEM'!B41</f>
        <v>0</v>
      </c>
      <c r="C41" s="94">
        <f>'1 SEM'!C41</f>
        <v>0</v>
      </c>
      <c r="D41" s="71">
        <f>'1 SEM'!L41</f>
        <v>0</v>
      </c>
      <c r="E41" s="56"/>
      <c r="F41" s="57"/>
      <c r="G41" s="57"/>
      <c r="H41" s="57"/>
      <c r="I41" s="58"/>
      <c r="J41" s="34">
        <f t="shared" si="0"/>
        <v>0</v>
      </c>
      <c r="K41" s="35"/>
      <c r="L41" s="36">
        <f t="shared" si="1"/>
        <v>0</v>
      </c>
    </row>
    <row r="42" spans="1:12" s="7" customFormat="1" ht="32.450000000000003" customHeight="1">
      <c r="A42" s="97">
        <f>'1 SEM'!A42</f>
        <v>0</v>
      </c>
      <c r="B42" s="94">
        <f>'1 SEM'!B42</f>
        <v>0</v>
      </c>
      <c r="C42" s="94">
        <f>'1 SEM'!C42</f>
        <v>0</v>
      </c>
      <c r="D42" s="71">
        <f>'1 SEM'!L42</f>
        <v>0</v>
      </c>
      <c r="E42" s="56"/>
      <c r="F42" s="57"/>
      <c r="G42" s="57"/>
      <c r="H42" s="57"/>
      <c r="I42" s="58"/>
      <c r="J42" s="34">
        <f t="shared" si="0"/>
        <v>0</v>
      </c>
      <c r="K42" s="35"/>
      <c r="L42" s="36">
        <f t="shared" si="1"/>
        <v>0</v>
      </c>
    </row>
    <row r="43" spans="1:12" s="7" customFormat="1" ht="32.450000000000003" customHeight="1">
      <c r="A43" s="97">
        <f>'1 SEM'!A43</f>
        <v>0</v>
      </c>
      <c r="B43" s="94">
        <f>'1 SEM'!B43</f>
        <v>0</v>
      </c>
      <c r="C43" s="94">
        <f>'1 SEM'!C43</f>
        <v>0</v>
      </c>
      <c r="D43" s="71">
        <f>'1 SEM'!L43</f>
        <v>0</v>
      </c>
      <c r="E43" s="56"/>
      <c r="F43" s="57"/>
      <c r="G43" s="57"/>
      <c r="H43" s="57"/>
      <c r="I43" s="58"/>
      <c r="J43" s="34">
        <f t="shared" si="0"/>
        <v>0</v>
      </c>
      <c r="K43" s="35"/>
      <c r="L43" s="36">
        <f t="shared" si="1"/>
        <v>0</v>
      </c>
    </row>
    <row r="44" spans="1:12" s="7" customFormat="1" ht="32.450000000000003" customHeight="1">
      <c r="A44" s="97">
        <f>'1 SEM'!A44</f>
        <v>0</v>
      </c>
      <c r="B44" s="94">
        <f>'1 SEM'!B44</f>
        <v>0</v>
      </c>
      <c r="C44" s="94">
        <f>'1 SEM'!C44</f>
        <v>0</v>
      </c>
      <c r="D44" s="71">
        <f>'1 SEM'!L44</f>
        <v>0</v>
      </c>
      <c r="E44" s="56"/>
      <c r="F44" s="57"/>
      <c r="G44" s="57"/>
      <c r="H44" s="57"/>
      <c r="I44" s="58"/>
      <c r="J44" s="34">
        <f t="shared" si="0"/>
        <v>0</v>
      </c>
      <c r="K44" s="35"/>
      <c r="L44" s="36">
        <f t="shared" si="1"/>
        <v>0</v>
      </c>
    </row>
    <row r="45" spans="1:12" s="7" customFormat="1" ht="32.450000000000003" customHeight="1">
      <c r="A45" s="97">
        <f>'1 SEM'!A45</f>
        <v>0</v>
      </c>
      <c r="B45" s="94">
        <f>'1 SEM'!B45</f>
        <v>0</v>
      </c>
      <c r="C45" s="94">
        <f>'1 SEM'!C45</f>
        <v>0</v>
      </c>
      <c r="D45" s="71">
        <f>'1 SEM'!L45</f>
        <v>0</v>
      </c>
      <c r="E45" s="56"/>
      <c r="F45" s="57"/>
      <c r="G45" s="57"/>
      <c r="H45" s="57"/>
      <c r="I45" s="58"/>
      <c r="J45" s="34">
        <f t="shared" si="0"/>
        <v>0</v>
      </c>
      <c r="K45" s="35"/>
      <c r="L45" s="36">
        <f t="shared" si="1"/>
        <v>0</v>
      </c>
    </row>
    <row r="46" spans="1:12" s="7" customFormat="1" ht="32.450000000000003" customHeight="1">
      <c r="A46" s="97">
        <f>'1 SEM'!A46</f>
        <v>0</v>
      </c>
      <c r="B46" s="94">
        <f>'1 SEM'!B46</f>
        <v>0</v>
      </c>
      <c r="C46" s="94">
        <f>'1 SEM'!C46</f>
        <v>0</v>
      </c>
      <c r="D46" s="71">
        <f>'1 SEM'!L46</f>
        <v>0</v>
      </c>
      <c r="E46" s="56"/>
      <c r="F46" s="57"/>
      <c r="G46" s="57"/>
      <c r="H46" s="57"/>
      <c r="I46" s="58"/>
      <c r="J46" s="34">
        <f t="shared" si="0"/>
        <v>0</v>
      </c>
      <c r="K46" s="35"/>
      <c r="L46" s="36">
        <f t="shared" si="1"/>
        <v>0</v>
      </c>
    </row>
    <row r="47" spans="1:12" s="7" customFormat="1" ht="32.450000000000003" customHeight="1">
      <c r="A47" s="97">
        <f>'1 SEM'!A47</f>
        <v>0</v>
      </c>
      <c r="B47" s="94">
        <f>'1 SEM'!B47</f>
        <v>0</v>
      </c>
      <c r="C47" s="94">
        <f>'1 SEM'!C47</f>
        <v>0</v>
      </c>
      <c r="D47" s="71">
        <f>'1 SEM'!L47</f>
        <v>0</v>
      </c>
      <c r="E47" s="56"/>
      <c r="F47" s="57"/>
      <c r="G47" s="57"/>
      <c r="H47" s="57"/>
      <c r="I47" s="58"/>
      <c r="J47" s="34">
        <f t="shared" si="0"/>
        <v>0</v>
      </c>
      <c r="K47" s="35"/>
      <c r="L47" s="36">
        <f t="shared" si="1"/>
        <v>0</v>
      </c>
    </row>
    <row r="48" spans="1:12" s="7" customFormat="1" ht="32.450000000000003" customHeight="1">
      <c r="A48" s="97">
        <f>'1 SEM'!A48</f>
        <v>0</v>
      </c>
      <c r="B48" s="94">
        <f>'1 SEM'!B48</f>
        <v>0</v>
      </c>
      <c r="C48" s="94">
        <f>'1 SEM'!C48</f>
        <v>0</v>
      </c>
      <c r="D48" s="71">
        <f>'1 SEM'!L48</f>
        <v>0</v>
      </c>
      <c r="E48" s="56"/>
      <c r="F48" s="57"/>
      <c r="G48" s="57"/>
      <c r="H48" s="57"/>
      <c r="I48" s="58"/>
      <c r="J48" s="34">
        <f t="shared" si="0"/>
        <v>0</v>
      </c>
      <c r="K48" s="35"/>
      <c r="L48" s="36">
        <f t="shared" si="1"/>
        <v>0</v>
      </c>
    </row>
    <row r="49" spans="1:39" ht="32.450000000000003" customHeight="1">
      <c r="A49" s="97">
        <f>'1 SEM'!A49</f>
        <v>0</v>
      </c>
      <c r="B49" s="94">
        <f>'1 SEM'!B49</f>
        <v>0</v>
      </c>
      <c r="C49" s="94">
        <f>'1 SEM'!C49</f>
        <v>0</v>
      </c>
      <c r="D49" s="71">
        <f>'1 SEM'!L49</f>
        <v>0</v>
      </c>
      <c r="E49" s="56"/>
      <c r="F49" s="57"/>
      <c r="G49" s="57"/>
      <c r="H49" s="57"/>
      <c r="I49" s="58"/>
      <c r="J49" s="34">
        <f t="shared" si="0"/>
        <v>0</v>
      </c>
      <c r="K49" s="35"/>
      <c r="L49" s="36">
        <f t="shared" si="1"/>
        <v>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32.450000000000003" customHeight="1">
      <c r="A50" s="97">
        <f>'1 SEM'!A50</f>
        <v>0</v>
      </c>
      <c r="B50" s="94">
        <f>'1 SEM'!B50</f>
        <v>0</v>
      </c>
      <c r="C50" s="94">
        <f>'1 SEM'!C50</f>
        <v>0</v>
      </c>
      <c r="D50" s="71">
        <f>'1 SEM'!L50</f>
        <v>0</v>
      </c>
      <c r="E50" s="56"/>
      <c r="F50" s="57"/>
      <c r="G50" s="57"/>
      <c r="H50" s="57"/>
      <c r="I50" s="58"/>
      <c r="J50" s="34">
        <f t="shared" si="0"/>
        <v>0</v>
      </c>
      <c r="K50" s="35"/>
      <c r="L50" s="36">
        <f t="shared" si="1"/>
        <v>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32.450000000000003" customHeight="1">
      <c r="A51" s="97">
        <f>'1 SEM'!A51</f>
        <v>0</v>
      </c>
      <c r="B51" s="94">
        <f>'1 SEM'!B51</f>
        <v>0</v>
      </c>
      <c r="C51" s="94">
        <f>'1 SEM'!C51</f>
        <v>0</v>
      </c>
      <c r="D51" s="71">
        <f>'1 SEM'!L51</f>
        <v>0</v>
      </c>
      <c r="E51" s="56"/>
      <c r="F51" s="57"/>
      <c r="G51" s="57"/>
      <c r="H51" s="57"/>
      <c r="I51" s="58"/>
      <c r="J51" s="34">
        <f t="shared" si="0"/>
        <v>0</v>
      </c>
      <c r="K51" s="35"/>
      <c r="L51" s="36">
        <f t="shared" si="1"/>
        <v>0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32.450000000000003" customHeight="1">
      <c r="A52" s="97">
        <f>'1 SEM'!A52</f>
        <v>0</v>
      </c>
      <c r="B52" s="94">
        <f>'1 SEM'!B52</f>
        <v>0</v>
      </c>
      <c r="C52" s="94">
        <f>'1 SEM'!C52</f>
        <v>0</v>
      </c>
      <c r="D52" s="71">
        <f>'1 SEM'!L52</f>
        <v>0</v>
      </c>
      <c r="E52" s="56"/>
      <c r="F52" s="57"/>
      <c r="G52" s="57"/>
      <c r="H52" s="57"/>
      <c r="I52" s="58"/>
      <c r="J52" s="34">
        <f t="shared" si="0"/>
        <v>0</v>
      </c>
      <c r="K52" s="35"/>
      <c r="L52" s="36">
        <f t="shared" si="1"/>
        <v>0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32.450000000000003" customHeight="1">
      <c r="A53" s="97">
        <f>'1 SEM'!A53</f>
        <v>0</v>
      </c>
      <c r="B53" s="94">
        <f>'1 SEM'!B53</f>
        <v>0</v>
      </c>
      <c r="C53" s="94">
        <f>'1 SEM'!C53</f>
        <v>0</v>
      </c>
      <c r="D53" s="71">
        <f>'1 SEM'!L53</f>
        <v>0</v>
      </c>
      <c r="E53" s="56"/>
      <c r="F53" s="57"/>
      <c r="G53" s="57"/>
      <c r="H53" s="57"/>
      <c r="I53" s="58"/>
      <c r="J53" s="34">
        <f t="shared" si="0"/>
        <v>0</v>
      </c>
      <c r="K53" s="35"/>
      <c r="L53" s="36">
        <f t="shared" si="1"/>
        <v>0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32.450000000000003" customHeight="1">
      <c r="A54" s="97">
        <f>'1 SEM'!A54</f>
        <v>0</v>
      </c>
      <c r="B54" s="94">
        <f>'1 SEM'!B54</f>
        <v>0</v>
      </c>
      <c r="C54" s="94">
        <f>'1 SEM'!C54</f>
        <v>0</v>
      </c>
      <c r="D54" s="71">
        <f>'1 SEM'!L54</f>
        <v>0</v>
      </c>
      <c r="E54" s="56"/>
      <c r="F54" s="57"/>
      <c r="G54" s="57"/>
      <c r="H54" s="57"/>
      <c r="I54" s="58"/>
      <c r="J54" s="34">
        <f t="shared" si="0"/>
        <v>0</v>
      </c>
      <c r="K54" s="35"/>
      <c r="L54" s="36">
        <f t="shared" si="1"/>
        <v>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32.450000000000003" customHeight="1">
      <c r="A55" s="97">
        <f>'1 SEM'!A55</f>
        <v>0</v>
      </c>
      <c r="B55" s="94">
        <f>'1 SEM'!B55</f>
        <v>0</v>
      </c>
      <c r="C55" s="94">
        <f>'1 SEM'!C55</f>
        <v>0</v>
      </c>
      <c r="D55" s="71">
        <f>'1 SEM'!L55</f>
        <v>0</v>
      </c>
      <c r="E55" s="56"/>
      <c r="F55" s="57"/>
      <c r="G55" s="57"/>
      <c r="H55" s="57"/>
      <c r="I55" s="58"/>
      <c r="J55" s="34">
        <f t="shared" si="0"/>
        <v>0</v>
      </c>
      <c r="K55" s="35"/>
      <c r="L55" s="36">
        <f t="shared" si="1"/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32.450000000000003" customHeight="1">
      <c r="A56" s="97">
        <f>'1 SEM'!A56</f>
        <v>0</v>
      </c>
      <c r="B56" s="94">
        <f>'1 SEM'!B56</f>
        <v>0</v>
      </c>
      <c r="C56" s="94">
        <f>'1 SEM'!C56</f>
        <v>0</v>
      </c>
      <c r="D56" s="71">
        <f>'1 SEM'!L56</f>
        <v>0</v>
      </c>
      <c r="E56" s="56"/>
      <c r="F56" s="57"/>
      <c r="G56" s="57"/>
      <c r="H56" s="57"/>
      <c r="I56" s="58"/>
      <c r="J56" s="34">
        <f t="shared" si="0"/>
        <v>0</v>
      </c>
      <c r="K56" s="35"/>
      <c r="L56" s="36">
        <f t="shared" si="1"/>
        <v>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32.450000000000003" customHeight="1">
      <c r="A57" s="97">
        <f>'1 SEM'!A57</f>
        <v>0</v>
      </c>
      <c r="B57" s="94">
        <f>'1 SEM'!B57</f>
        <v>0</v>
      </c>
      <c r="C57" s="94">
        <f>'1 SEM'!C57</f>
        <v>0</v>
      </c>
      <c r="D57" s="71">
        <f>'1 SEM'!L57</f>
        <v>0</v>
      </c>
      <c r="E57" s="56"/>
      <c r="F57" s="57"/>
      <c r="G57" s="57"/>
      <c r="H57" s="57"/>
      <c r="I57" s="58"/>
      <c r="J57" s="34">
        <f t="shared" si="0"/>
        <v>0</v>
      </c>
      <c r="K57" s="35"/>
      <c r="L57" s="36">
        <f t="shared" si="1"/>
        <v>0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32.450000000000003" customHeight="1">
      <c r="A58" s="97">
        <f>'1 SEM'!A58</f>
        <v>0</v>
      </c>
      <c r="B58" s="94">
        <f>'1 SEM'!B58</f>
        <v>0</v>
      </c>
      <c r="C58" s="94">
        <f>'1 SEM'!C58</f>
        <v>0</v>
      </c>
      <c r="D58" s="71">
        <f>'1 SEM'!L58</f>
        <v>0</v>
      </c>
      <c r="E58" s="56"/>
      <c r="F58" s="57"/>
      <c r="G58" s="57"/>
      <c r="H58" s="57"/>
      <c r="I58" s="58"/>
      <c r="J58" s="34">
        <f t="shared" si="0"/>
        <v>0</v>
      </c>
      <c r="K58" s="35"/>
      <c r="L58" s="36">
        <f t="shared" si="1"/>
        <v>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ht="32.450000000000003" customHeight="1">
      <c r="A59" s="97">
        <f>'1 SEM'!A59</f>
        <v>0</v>
      </c>
      <c r="B59" s="94">
        <f>'1 SEM'!B59</f>
        <v>0</v>
      </c>
      <c r="C59" s="94">
        <f>'1 SEM'!C59</f>
        <v>0</v>
      </c>
      <c r="D59" s="71">
        <f>'1 SEM'!L59</f>
        <v>0</v>
      </c>
      <c r="E59" s="56"/>
      <c r="F59" s="57"/>
      <c r="G59" s="57"/>
      <c r="H59" s="57"/>
      <c r="I59" s="58"/>
      <c r="J59" s="34">
        <f t="shared" si="0"/>
        <v>0</v>
      </c>
      <c r="K59" s="35"/>
      <c r="L59" s="36">
        <f t="shared" si="1"/>
        <v>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ht="32.25" customHeight="1" thickBot="1">
      <c r="A60" s="101">
        <f>'1 SEM'!A60</f>
        <v>0</v>
      </c>
      <c r="B60" s="114">
        <f>'1 SEM'!B60</f>
        <v>0</v>
      </c>
      <c r="C60" s="114">
        <f>'1 SEM'!C60</f>
        <v>0</v>
      </c>
      <c r="D60" s="72">
        <f>'1 SEM'!L60</f>
        <v>0</v>
      </c>
      <c r="E60" s="59"/>
      <c r="F60" s="60"/>
      <c r="G60" s="60"/>
      <c r="H60" s="60"/>
      <c r="I60" s="61"/>
      <c r="J60" s="37">
        <f t="shared" si="0"/>
        <v>0</v>
      </c>
      <c r="K60" s="38"/>
      <c r="L60" s="39">
        <f t="shared" si="1"/>
        <v>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3.5" customHeight="1" thickBot="1">
      <c r="A61" s="63"/>
      <c r="B61" s="63"/>
      <c r="C61" s="63"/>
      <c r="D61" s="4"/>
      <c r="E61" s="4"/>
      <c r="F61" s="4"/>
      <c r="G61" s="4"/>
      <c r="H61" s="4"/>
      <c r="I61" s="207" t="s">
        <v>68</v>
      </c>
      <c r="J61" s="207"/>
      <c r="K61" s="207"/>
      <c r="L61" s="20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23.1" customHeight="1" thickBot="1">
      <c r="A62" s="160" t="s">
        <v>69</v>
      </c>
      <c r="B62" s="156" t="s">
        <v>9</v>
      </c>
      <c r="C62" s="158" t="s">
        <v>10</v>
      </c>
      <c r="D62" s="199" t="s">
        <v>11</v>
      </c>
      <c r="E62" s="137" t="s">
        <v>12</v>
      </c>
      <c r="F62" s="138"/>
      <c r="G62" s="138"/>
      <c r="H62" s="138"/>
      <c r="I62" s="139"/>
      <c r="J62" s="163" t="s">
        <v>13</v>
      </c>
      <c r="K62" s="165" t="s">
        <v>14</v>
      </c>
      <c r="L62" s="167" t="s"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23.1" customHeight="1" thickBot="1">
      <c r="A63" s="161"/>
      <c r="B63" s="157"/>
      <c r="C63" s="159"/>
      <c r="D63" s="200"/>
      <c r="E63" s="17" t="s">
        <v>16</v>
      </c>
      <c r="F63" s="18" t="s">
        <v>17</v>
      </c>
      <c r="G63" s="18" t="s">
        <v>18</v>
      </c>
      <c r="H63" s="18" t="s">
        <v>19</v>
      </c>
      <c r="I63" s="19" t="s">
        <v>20</v>
      </c>
      <c r="J63" s="164"/>
      <c r="K63" s="166"/>
      <c r="L63" s="16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23.1" customHeight="1" thickBot="1">
      <c r="A64" s="161"/>
      <c r="B64" s="197"/>
      <c r="C64" s="198"/>
      <c r="D64" s="217"/>
      <c r="E64" s="21"/>
      <c r="F64" s="22"/>
      <c r="G64" s="22"/>
      <c r="H64" s="22"/>
      <c r="I64" s="23"/>
      <c r="J64" s="164"/>
      <c r="K64" s="166"/>
      <c r="L64" s="16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32.450000000000003" customHeight="1">
      <c r="A65" s="96" t="str">
        <f>'1 SEM'!A65</f>
        <v>BRÓCOLIS CONGELADO 1,2 (6,0)</v>
      </c>
      <c r="B65" s="98" t="s">
        <v>71</v>
      </c>
      <c r="C65" s="98" t="s">
        <v>23</v>
      </c>
      <c r="D65" s="70">
        <f>'1 SEM'!L65</f>
        <v>0</v>
      </c>
      <c r="E65" s="53"/>
      <c r="F65" s="54"/>
      <c r="G65" s="54"/>
      <c r="H65" s="54"/>
      <c r="I65" s="67"/>
      <c r="J65" s="31">
        <f t="shared" ref="J65" si="2">SUM(E65:I65)</f>
        <v>0</v>
      </c>
      <c r="K65" s="32"/>
      <c r="L65" s="33">
        <f t="shared" ref="L65" si="3">D65-J65+K65</f>
        <v>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32.450000000000003" customHeight="1">
      <c r="A66" s="97" t="str">
        <f>'1 SEM'!A66</f>
        <v>BRÓCOLIS CONGELADO 2,5 (10,0)</v>
      </c>
      <c r="B66" s="99" t="s">
        <v>73</v>
      </c>
      <c r="C66" s="99" t="s">
        <v>23</v>
      </c>
      <c r="D66" s="71">
        <f>'1 SEM'!L66</f>
        <v>0</v>
      </c>
      <c r="E66" s="56"/>
      <c r="F66" s="57"/>
      <c r="G66" s="57"/>
      <c r="H66" s="57"/>
      <c r="I66" s="68"/>
      <c r="J66" s="34">
        <f t="shared" ref="J66:J84" si="4">SUM(E66:I66)</f>
        <v>0</v>
      </c>
      <c r="K66" s="35"/>
      <c r="L66" s="36">
        <f t="shared" ref="L66:L84" si="5">D66-J66+K66</f>
        <v>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32.450000000000003" customHeight="1">
      <c r="A67" s="97" t="str">
        <f>'1 SEM'!A67</f>
        <v>COUVE FLOR CONGELADO 1,2 (6,0)</v>
      </c>
      <c r="B67" s="100" t="s">
        <v>71</v>
      </c>
      <c r="C67" s="99" t="s">
        <v>23</v>
      </c>
      <c r="D67" s="71">
        <f>'1 SEM'!L67</f>
        <v>0</v>
      </c>
      <c r="E67" s="56"/>
      <c r="F67" s="57"/>
      <c r="G67" s="57"/>
      <c r="H67" s="57"/>
      <c r="I67" s="68"/>
      <c r="J67" s="34">
        <f t="shared" si="4"/>
        <v>0</v>
      </c>
      <c r="K67" s="35"/>
      <c r="L67" s="36">
        <f t="shared" si="5"/>
        <v>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32.450000000000003" customHeight="1">
      <c r="A68" s="97" t="str">
        <f>'1 SEM'!A68</f>
        <v>COUVE FLOR CONGELADO 2,5 (10,0)</v>
      </c>
      <c r="B68" s="100" t="s">
        <v>73</v>
      </c>
      <c r="C68" s="99" t="s">
        <v>23</v>
      </c>
      <c r="D68" s="71">
        <f>'1 SEM'!L68</f>
        <v>0</v>
      </c>
      <c r="E68" s="56"/>
      <c r="F68" s="57"/>
      <c r="G68" s="57"/>
      <c r="H68" s="57"/>
      <c r="I68" s="68"/>
      <c r="J68" s="34">
        <f t="shared" si="4"/>
        <v>0</v>
      </c>
      <c r="K68" s="35"/>
      <c r="L68" s="36">
        <f t="shared" si="5"/>
        <v>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32.450000000000003" customHeight="1">
      <c r="A69" s="127" t="str">
        <f>'1 SEM'!A69</f>
        <v>MANTEIGA COM SAL 0,5 (6,0) - AF</v>
      </c>
      <c r="B69" s="126" t="s">
        <v>77</v>
      </c>
      <c r="C69" s="126" t="s">
        <v>23</v>
      </c>
      <c r="D69" s="71">
        <f>'1 SEM'!L69</f>
        <v>0</v>
      </c>
      <c r="E69" s="56"/>
      <c r="F69" s="57"/>
      <c r="G69" s="57"/>
      <c r="H69" s="57"/>
      <c r="I69" s="68"/>
      <c r="J69" s="34">
        <f t="shared" si="4"/>
        <v>0</v>
      </c>
      <c r="K69" s="35"/>
      <c r="L69" s="36">
        <f t="shared" si="5"/>
        <v>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32.450000000000003" customHeight="1">
      <c r="A70" s="97">
        <f>'1 SEM'!A70</f>
        <v>0</v>
      </c>
      <c r="B70" s="94">
        <f>'1 SEM'!B70</f>
        <v>0</v>
      </c>
      <c r="C70" s="94">
        <f>'1 SEM'!C70</f>
        <v>0</v>
      </c>
      <c r="D70" s="71">
        <f>'1 SEM'!L70</f>
        <v>0</v>
      </c>
      <c r="E70" s="56"/>
      <c r="F70" s="57"/>
      <c r="G70" s="57"/>
      <c r="H70" s="57"/>
      <c r="I70" s="68"/>
      <c r="J70" s="34">
        <f t="shared" si="4"/>
        <v>0</v>
      </c>
      <c r="K70" s="35"/>
      <c r="L70" s="36">
        <f t="shared" si="5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32.450000000000003" customHeight="1">
      <c r="A71" s="97">
        <f>'1 SEM'!A71</f>
        <v>0</v>
      </c>
      <c r="B71" s="94">
        <f>'1 SEM'!B71</f>
        <v>0</v>
      </c>
      <c r="C71" s="94">
        <f>'1 SEM'!C71</f>
        <v>0</v>
      </c>
      <c r="D71" s="71">
        <f>'1 SEM'!L71</f>
        <v>0</v>
      </c>
      <c r="E71" s="56"/>
      <c r="F71" s="57"/>
      <c r="G71" s="57"/>
      <c r="H71" s="57"/>
      <c r="I71" s="68"/>
      <c r="J71" s="34">
        <f t="shared" si="4"/>
        <v>0</v>
      </c>
      <c r="K71" s="35"/>
      <c r="L71" s="36">
        <f t="shared" si="5"/>
        <v>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32.450000000000003" customHeight="1">
      <c r="A72" s="97">
        <f>'1 SEM'!A72</f>
        <v>0</v>
      </c>
      <c r="B72" s="94">
        <f>'1 SEM'!B72</f>
        <v>0</v>
      </c>
      <c r="C72" s="94">
        <f>'1 SEM'!C72</f>
        <v>0</v>
      </c>
      <c r="D72" s="71">
        <f>'1 SEM'!L72</f>
        <v>0</v>
      </c>
      <c r="E72" s="56"/>
      <c r="F72" s="57"/>
      <c r="G72" s="57"/>
      <c r="H72" s="57"/>
      <c r="I72" s="68"/>
      <c r="J72" s="34">
        <f t="shared" si="4"/>
        <v>0</v>
      </c>
      <c r="K72" s="35"/>
      <c r="L72" s="36">
        <f t="shared" si="5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32.450000000000003" customHeight="1">
      <c r="A73" s="97">
        <f>'1 SEM'!A73</f>
        <v>0</v>
      </c>
      <c r="B73" s="94">
        <f>'1 SEM'!B73</f>
        <v>0</v>
      </c>
      <c r="C73" s="94">
        <f>'1 SEM'!C73</f>
        <v>0</v>
      </c>
      <c r="D73" s="71">
        <f>'1 SEM'!L73</f>
        <v>0</v>
      </c>
      <c r="E73" s="56"/>
      <c r="F73" s="57"/>
      <c r="G73" s="57"/>
      <c r="H73" s="57"/>
      <c r="I73" s="68"/>
      <c r="J73" s="34">
        <f t="shared" si="4"/>
        <v>0</v>
      </c>
      <c r="K73" s="35"/>
      <c r="L73" s="36">
        <f t="shared" si="5"/>
        <v>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32.450000000000003" customHeight="1">
      <c r="A74" s="97">
        <f>'1 SEM'!A74</f>
        <v>0</v>
      </c>
      <c r="B74" s="94">
        <f>'1 SEM'!B74</f>
        <v>0</v>
      </c>
      <c r="C74" s="94">
        <f>'1 SEM'!C74</f>
        <v>0</v>
      </c>
      <c r="D74" s="71">
        <f>'1 SEM'!L74</f>
        <v>0</v>
      </c>
      <c r="E74" s="56"/>
      <c r="F74" s="57"/>
      <c r="G74" s="57"/>
      <c r="H74" s="57"/>
      <c r="I74" s="68"/>
      <c r="J74" s="34">
        <f t="shared" si="4"/>
        <v>0</v>
      </c>
      <c r="K74" s="35"/>
      <c r="L74" s="36">
        <f t="shared" si="5"/>
        <v>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32.450000000000003" customHeight="1">
      <c r="A75" s="97">
        <f>'1 SEM'!A75</f>
        <v>0</v>
      </c>
      <c r="B75" s="94">
        <f>'1 SEM'!B75</f>
        <v>0</v>
      </c>
      <c r="C75" s="94">
        <f>'1 SEM'!C75</f>
        <v>0</v>
      </c>
      <c r="D75" s="71">
        <f>'1 SEM'!L75</f>
        <v>0</v>
      </c>
      <c r="E75" s="56"/>
      <c r="F75" s="57"/>
      <c r="G75" s="57"/>
      <c r="H75" s="57"/>
      <c r="I75" s="68"/>
      <c r="J75" s="34">
        <f t="shared" si="4"/>
        <v>0</v>
      </c>
      <c r="K75" s="35"/>
      <c r="L75" s="36">
        <f t="shared" si="5"/>
        <v>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32.450000000000003" customHeight="1">
      <c r="A76" s="97">
        <f>'1 SEM'!A76</f>
        <v>0</v>
      </c>
      <c r="B76" s="94">
        <f>'1 SEM'!B76</f>
        <v>0</v>
      </c>
      <c r="C76" s="94">
        <f>'1 SEM'!C76</f>
        <v>0</v>
      </c>
      <c r="D76" s="71">
        <f>'1 SEM'!L76</f>
        <v>0</v>
      </c>
      <c r="E76" s="56"/>
      <c r="F76" s="57"/>
      <c r="G76" s="57"/>
      <c r="H76" s="57"/>
      <c r="I76" s="68"/>
      <c r="J76" s="34">
        <f t="shared" si="4"/>
        <v>0</v>
      </c>
      <c r="K76" s="35"/>
      <c r="L76" s="36">
        <f t="shared" si="5"/>
        <v>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32.450000000000003" customHeight="1">
      <c r="A77" s="97">
        <f>'1 SEM'!A77</f>
        <v>0</v>
      </c>
      <c r="B77" s="94">
        <f>'1 SEM'!B77</f>
        <v>0</v>
      </c>
      <c r="C77" s="94">
        <f>'1 SEM'!C77</f>
        <v>0</v>
      </c>
      <c r="D77" s="71">
        <f>'1 SEM'!L77</f>
        <v>0</v>
      </c>
      <c r="E77" s="56"/>
      <c r="F77" s="57"/>
      <c r="G77" s="57"/>
      <c r="H77" s="57"/>
      <c r="I77" s="68"/>
      <c r="J77" s="34">
        <f t="shared" si="4"/>
        <v>0</v>
      </c>
      <c r="K77" s="35"/>
      <c r="L77" s="36">
        <f t="shared" si="5"/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32.450000000000003" customHeight="1">
      <c r="A78" s="97">
        <f>'1 SEM'!A78</f>
        <v>0</v>
      </c>
      <c r="B78" s="94">
        <f>'1 SEM'!B78</f>
        <v>0</v>
      </c>
      <c r="C78" s="94">
        <f>'1 SEM'!C78</f>
        <v>0</v>
      </c>
      <c r="D78" s="71">
        <f>'1 SEM'!L78</f>
        <v>0</v>
      </c>
      <c r="E78" s="56"/>
      <c r="F78" s="57"/>
      <c r="G78" s="57"/>
      <c r="H78" s="57"/>
      <c r="I78" s="68"/>
      <c r="J78" s="34">
        <f t="shared" si="4"/>
        <v>0</v>
      </c>
      <c r="K78" s="35"/>
      <c r="L78" s="36">
        <f t="shared" si="5"/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32.450000000000003" customHeight="1">
      <c r="A79" s="97">
        <f>'1 SEM'!A79</f>
        <v>0</v>
      </c>
      <c r="B79" s="94">
        <f>'1 SEM'!B79</f>
        <v>0</v>
      </c>
      <c r="C79" s="94">
        <f>'1 SEM'!C79</f>
        <v>0</v>
      </c>
      <c r="D79" s="71">
        <f>'1 SEM'!L79</f>
        <v>0</v>
      </c>
      <c r="E79" s="56"/>
      <c r="F79" s="57"/>
      <c r="G79" s="57"/>
      <c r="H79" s="57"/>
      <c r="I79" s="68"/>
      <c r="J79" s="34">
        <f t="shared" si="4"/>
        <v>0</v>
      </c>
      <c r="K79" s="35"/>
      <c r="L79" s="36">
        <f t="shared" si="5"/>
        <v>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32.450000000000003" customHeight="1">
      <c r="A80" s="97">
        <f>'1 SEM'!A80</f>
        <v>0</v>
      </c>
      <c r="B80" s="94">
        <f>'1 SEM'!B80</f>
        <v>0</v>
      </c>
      <c r="C80" s="94">
        <f>'1 SEM'!C80</f>
        <v>0</v>
      </c>
      <c r="D80" s="71">
        <f>'1 SEM'!L80</f>
        <v>0</v>
      </c>
      <c r="E80" s="56"/>
      <c r="F80" s="57"/>
      <c r="G80" s="57"/>
      <c r="H80" s="57"/>
      <c r="I80" s="68"/>
      <c r="J80" s="34">
        <f t="shared" si="4"/>
        <v>0</v>
      </c>
      <c r="K80" s="35"/>
      <c r="L80" s="36">
        <f t="shared" si="5"/>
        <v>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32.450000000000003" customHeight="1">
      <c r="A81" s="97">
        <f>'1 SEM'!A81</f>
        <v>0</v>
      </c>
      <c r="B81" s="94">
        <f>'1 SEM'!B81</f>
        <v>0</v>
      </c>
      <c r="C81" s="94">
        <f>'1 SEM'!C81</f>
        <v>0</v>
      </c>
      <c r="D81" s="71">
        <f>'1 SEM'!L80</f>
        <v>0</v>
      </c>
      <c r="E81" s="56"/>
      <c r="F81" s="57"/>
      <c r="G81" s="57"/>
      <c r="H81" s="57"/>
      <c r="I81" s="68"/>
      <c r="J81" s="34">
        <f t="shared" si="4"/>
        <v>0</v>
      </c>
      <c r="K81" s="35"/>
      <c r="L81" s="36">
        <f t="shared" si="5"/>
        <v>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32.450000000000003" customHeight="1">
      <c r="A82" s="97">
        <f>'1 SEM'!A82</f>
        <v>0</v>
      </c>
      <c r="B82" s="94">
        <f>'1 SEM'!B82</f>
        <v>0</v>
      </c>
      <c r="C82" s="94">
        <f>'1 SEM'!C82</f>
        <v>0</v>
      </c>
      <c r="D82" s="71">
        <f>'1 SEM'!L81</f>
        <v>0</v>
      </c>
      <c r="E82" s="56"/>
      <c r="F82" s="57"/>
      <c r="G82" s="57"/>
      <c r="H82" s="57"/>
      <c r="I82" s="68"/>
      <c r="J82" s="34">
        <f t="shared" si="4"/>
        <v>0</v>
      </c>
      <c r="K82" s="35"/>
      <c r="L82" s="36">
        <f t="shared" si="5"/>
        <v>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32.450000000000003" customHeight="1">
      <c r="A83" s="97">
        <f>'1 SEM'!A83</f>
        <v>0</v>
      </c>
      <c r="B83" s="94">
        <f>'1 SEM'!B83</f>
        <v>0</v>
      </c>
      <c r="C83" s="94">
        <f>'1 SEM'!C83</f>
        <v>0</v>
      </c>
      <c r="D83" s="71">
        <f>'1 SEM'!L82</f>
        <v>0</v>
      </c>
      <c r="E83" s="56"/>
      <c r="F83" s="57"/>
      <c r="G83" s="57"/>
      <c r="H83" s="57"/>
      <c r="I83" s="68"/>
      <c r="J83" s="34">
        <f t="shared" si="4"/>
        <v>0</v>
      </c>
      <c r="K83" s="35"/>
      <c r="L83" s="36">
        <f t="shared" si="5"/>
        <v>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32.450000000000003" customHeight="1" thickBot="1">
      <c r="A84" s="101">
        <f>'1 SEM'!A84</f>
        <v>0</v>
      </c>
      <c r="B84" s="114">
        <f>'1 SEM'!B84</f>
        <v>0</v>
      </c>
      <c r="C84" s="114">
        <f>'1 SEM'!C84</f>
        <v>0</v>
      </c>
      <c r="D84" s="72">
        <f>'1 SEM'!L83</f>
        <v>0</v>
      </c>
      <c r="E84" s="59"/>
      <c r="F84" s="60"/>
      <c r="G84" s="60"/>
      <c r="H84" s="60"/>
      <c r="I84" s="69"/>
      <c r="J84" s="37">
        <f t="shared" si="4"/>
        <v>0</v>
      </c>
      <c r="K84" s="38"/>
      <c r="L84" s="39">
        <f t="shared" si="5"/>
        <v>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5.25" customHeight="1" thickBot="1">
      <c r="A85" s="128"/>
      <c r="B85" s="128"/>
      <c r="C85" s="128"/>
      <c r="D85" s="3"/>
      <c r="E85" s="3"/>
      <c r="F85" s="3"/>
      <c r="G85" s="3"/>
      <c r="H85" s="3"/>
      <c r="I85" s="3"/>
      <c r="J85" s="1"/>
      <c r="K85" s="1"/>
      <c r="L85" s="2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36" customHeight="1" thickBot="1">
      <c r="A86" s="208" t="s">
        <v>78</v>
      </c>
      <c r="B86" s="209"/>
      <c r="C86" s="209"/>
      <c r="D86" s="191"/>
      <c r="E86" s="191"/>
      <c r="F86" s="191"/>
      <c r="G86" s="191"/>
      <c r="H86" s="191"/>
      <c r="I86" s="191"/>
      <c r="J86" s="191"/>
      <c r="K86" s="191"/>
      <c r="L86" s="19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27" thickBot="1">
      <c r="A87" s="210" t="s">
        <v>79</v>
      </c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2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140.25" customHeight="1">
      <c r="A88" s="213"/>
      <c r="B88" s="214"/>
      <c r="C88" s="214"/>
      <c r="D88" s="215"/>
      <c r="E88" s="215"/>
      <c r="F88" s="215"/>
      <c r="G88" s="215"/>
      <c r="H88" s="215"/>
      <c r="I88" s="215"/>
      <c r="J88" s="215"/>
      <c r="K88" s="215"/>
      <c r="L88" s="216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26.25">
      <c r="A89" s="187" t="s">
        <v>80</v>
      </c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138.75" customHeight="1">
      <c r="A90" s="183"/>
      <c r="B90" s="184"/>
      <c r="C90" s="184"/>
      <c r="D90" s="185"/>
      <c r="E90" s="185"/>
      <c r="F90" s="185"/>
      <c r="G90" s="185"/>
      <c r="H90" s="185"/>
      <c r="I90" s="185"/>
      <c r="J90" s="185"/>
      <c r="K90" s="185"/>
      <c r="L90" s="186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26.25">
      <c r="A91" s="187" t="s">
        <v>81</v>
      </c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9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138.75" customHeight="1">
      <c r="A92" s="183"/>
      <c r="B92" s="184"/>
      <c r="C92" s="184"/>
      <c r="D92" s="185"/>
      <c r="E92" s="185"/>
      <c r="F92" s="185"/>
      <c r="G92" s="185"/>
      <c r="H92" s="185"/>
      <c r="I92" s="185"/>
      <c r="J92" s="185"/>
      <c r="K92" s="185"/>
      <c r="L92" s="186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26.25">
      <c r="A93" s="187" t="s">
        <v>82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138.75" customHeight="1">
      <c r="A94" s="183"/>
      <c r="B94" s="184"/>
      <c r="C94" s="184"/>
      <c r="D94" s="185"/>
      <c r="E94" s="185"/>
      <c r="F94" s="185"/>
      <c r="G94" s="185"/>
      <c r="H94" s="185"/>
      <c r="I94" s="185"/>
      <c r="J94" s="185"/>
      <c r="K94" s="185"/>
      <c r="L94" s="186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26.25">
      <c r="A95" s="187" t="s">
        <v>83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138.75" customHeight="1" thickBot="1">
      <c r="A96" s="179"/>
      <c r="B96" s="180"/>
      <c r="C96" s="180"/>
      <c r="D96" s="181"/>
      <c r="E96" s="181"/>
      <c r="F96" s="181"/>
      <c r="G96" s="181"/>
      <c r="H96" s="181"/>
      <c r="I96" s="181"/>
      <c r="J96" s="181"/>
      <c r="K96" s="181"/>
      <c r="L96" s="18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1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s="3" customFormat="1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s="3" customFormat="1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s="3" customFormat="1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s="3" customFormat="1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s="3" customFormat="1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s="3" customFormat="1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s="3" customFormat="1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s="3" customFormat="1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s="3" customFormat="1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s="3" customFormat="1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s="3" customFormat="1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s="3" customFormat="1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s="3" customFormat="1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s="3" customFormat="1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s="3" customFormat="1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s="3" customFormat="1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s="3" customFormat="1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s="3" customFormat="1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s="3" customFormat="1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s="3" customFormat="1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s="3" customFormat="1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s="3" customFormat="1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s="3" customFormat="1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s="3" customFormat="1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s="3" customFormat="1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s="3" customFormat="1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s="3" customFormat="1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s="3" customFormat="1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s="3" customFormat="1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s="3" customFormat="1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s="3" customFormat="1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s="3" customFormat="1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s="3" customFormat="1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s="3" customFormat="1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s="3" customFormat="1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s="3" customFormat="1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s="3" customFormat="1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s="3" customFormat="1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s="3" customFormat="1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s="3" customFormat="1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s="3" customFormat="1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s="3" customFormat="1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s="3" customFormat="1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s="3" customFormat="1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s="3" customFormat="1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s="3" customFormat="1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s="3" customFormat="1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s="3" customFormat="1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s="3" customFormat="1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s="3" customFormat="1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s="3" customFormat="1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s="3" customFormat="1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s="3" customFormat="1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s="3" customFormat="1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s="3" customFormat="1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s="3" customFormat="1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s="3" customFormat="1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s="3" customFormat="1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s="3" customFormat="1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s="3" customFormat="1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s="3" customFormat="1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s="3" customFormat="1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s="3" customFormat="1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s="3" customFormat="1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s="3" customFormat="1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s="3" customFormat="1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s="3" customFormat="1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s="3" customFormat="1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s="3" customFormat="1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s="3" customFormat="1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s="3" customFormat="1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s="3" customFormat="1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s="3" customFormat="1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s="3" customFormat="1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s="3" customFormat="1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s="3" customFormat="1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s="3" customFormat="1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s="3" customFormat="1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s="3" customFormat="1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s="3" customFormat="1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s="3" customFormat="1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s="3" customFormat="1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s="3" customFormat="1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s="3" customFormat="1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s="3" customFormat="1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s="3" customFormat="1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s="3" customFormat="1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s="3" customFormat="1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s="3" customFormat="1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s="3" customFormat="1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s="3" customFormat="1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s="3" customFormat="1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s="3" customFormat="1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s="3" customFormat="1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s="3" customFormat="1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s="3" customFormat="1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s="3" customFormat="1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s="3" customFormat="1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s="3" customFormat="1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s="3" customFormat="1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s="3" customFormat="1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s="3" customFormat="1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s="3" customFormat="1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s="3" customFormat="1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s="3" customFormat="1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s="3" customFormat="1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s="3" customFormat="1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s="3" customFormat="1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s="3" customFormat="1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s="3" customFormat="1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s="3" customFormat="1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s="3" customFormat="1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s="3" customFormat="1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s="3" customFormat="1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s="3" customFormat="1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s="3" customFormat="1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s="3" customFormat="1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s="3" customFormat="1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s="3" customFormat="1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s="3" customFormat="1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s="3" customFormat="1">
      <c r="C264" s="1"/>
      <c r="D264" s="1"/>
      <c r="E264" s="1"/>
      <c r="F264" s="1"/>
      <c r="G264" s="1"/>
      <c r="H264" s="1"/>
      <c r="I264" s="1"/>
      <c r="J264" s="1"/>
      <c r="K264" s="1"/>
      <c r="L264" s="1"/>
    </row>
  </sheetData>
  <sheetProtection password="CA19" sheet="1" objects="1" scenarios="1" formatRows="0" selectLockedCells="1"/>
  <mergeCells count="37">
    <mergeCell ref="A92:L92"/>
    <mergeCell ref="A93:L93"/>
    <mergeCell ref="A94:L94"/>
    <mergeCell ref="A95:L95"/>
    <mergeCell ref="A96:L96"/>
    <mergeCell ref="A91:L91"/>
    <mergeCell ref="I61:L61"/>
    <mergeCell ref="E62:I62"/>
    <mergeCell ref="A86:L86"/>
    <mergeCell ref="A87:L87"/>
    <mergeCell ref="A88:L88"/>
    <mergeCell ref="A89:L89"/>
    <mergeCell ref="A90:L90"/>
    <mergeCell ref="A62:A64"/>
    <mergeCell ref="L62:L64"/>
    <mergeCell ref="B62:B64"/>
    <mergeCell ref="C62:C64"/>
    <mergeCell ref="D62:D64"/>
    <mergeCell ref="J62:J64"/>
    <mergeCell ref="K62:K64"/>
    <mergeCell ref="A5:I5"/>
    <mergeCell ref="J5:L5"/>
    <mergeCell ref="A6:I6"/>
    <mergeCell ref="A7:A9"/>
    <mergeCell ref="C7:C9"/>
    <mergeCell ref="D7:D9"/>
    <mergeCell ref="E7:I7"/>
    <mergeCell ref="J7:J9"/>
    <mergeCell ref="K7:K9"/>
    <mergeCell ref="L7:L9"/>
    <mergeCell ref="B7:B9"/>
    <mergeCell ref="A1:G1"/>
    <mergeCell ref="H1:I3"/>
    <mergeCell ref="J1:L4"/>
    <mergeCell ref="A2:G2"/>
    <mergeCell ref="A3:G3"/>
    <mergeCell ref="A4:I4"/>
  </mergeCells>
  <conditionalFormatting sqref="L10:L60 L65:L84">
    <cfRule type="cellIs" dxfId="20" priority="13" stopIfTrue="1" operator="equal">
      <formula>0</formula>
    </cfRule>
    <cfRule type="cellIs" dxfId="19" priority="14" stopIfTrue="1" operator="greaterThan">
      <formula>0</formula>
    </cfRule>
  </conditionalFormatting>
  <conditionalFormatting sqref="J10:J60 J65:J84">
    <cfRule type="cellIs" dxfId="18" priority="15" stopIfTrue="1" operator="equal">
      <formula>0</formula>
    </cfRule>
    <cfRule type="cellIs" priority="16" stopIfTrue="1" operator="greaterThan">
      <formula>0</formula>
    </cfRule>
  </conditionalFormatting>
  <conditionalFormatting sqref="L62">
    <cfRule type="cellIs" dxfId="17" priority="1" stopIfTrue="1" operator="equal">
      <formula>0</formula>
    </cfRule>
    <cfRule type="cellIs" dxfId="16" priority="2" stopIfTrue="1" operator="greaterThan">
      <formula>0</formula>
    </cfRule>
  </conditionalFormatting>
  <conditionalFormatting sqref="J62">
    <cfRule type="cellIs" dxfId="15" priority="3" stopIfTrue="1" operator="equal">
      <formula>0</formula>
    </cfRule>
    <cfRule type="cellIs" priority="4" stopIfTrue="1" operator="greaterThan">
      <formula>0</formula>
    </cfRule>
  </conditionalFormatting>
  <dataValidations xWindow="696" yWindow="632" count="8">
    <dataValidation allowBlank="1" showInputMessage="1" showErrorMessage="1" prompt="Digitar as quantidades de alimentos relacionadas na coluna &quot;Saldo Atual&quot; do relatório anterior" sqref="D62 D65:D84 D10:D60" xr:uid="{00000000-0002-0000-0100-000000000000}"/>
    <dataValidation allowBlank="1" showInputMessage="1" showErrorMessage="1" prompt="Digitar a quantidade de alimento utilizado no dia" sqref="E10:I60 E65:I84" xr:uid="{00000000-0002-0000-0100-000001000000}"/>
    <dataValidation allowBlank="1" showInputMessage="1" showErrorMessage="1" prompt="Digitar a quantidade recebida deste alimento" sqref="K62 K10:K60 K65:K84" xr:uid="{00000000-0002-0000-0100-000002000000}"/>
    <dataValidation allowBlank="1" showInputMessage="1" showErrorMessage="1" prompt="Digitar o nome completo da Unidade" sqref="A6:I6" xr:uid="{00000000-0002-0000-0100-000003000000}"/>
    <dataValidation allowBlank="1" showInputMessage="1" showErrorMessage="1" prompt="Digitar a data correspondente ao controle" sqref="K6" xr:uid="{00000000-0002-0000-0100-000004000000}"/>
    <dataValidation allowBlank="1" showInputMessage="1" showErrorMessage="1" prompt="Digitar o PRIMEIRO DIA do controle_x000a__x000a_OBS: Digitar desta forma: dd/mm" sqref="J6" xr:uid="{00000000-0002-0000-0100-000005000000}"/>
    <dataValidation allowBlank="1" showInputMessage="1" showErrorMessage="1" prompt="Digitar o ÚLTIMO DIA do controle_x000a__x000a_OBS: Digitar desta forma: dd/mm" sqref="L6" xr:uid="{00000000-0002-0000-0100-000006000000}"/>
    <dataValidation allowBlank="1" showInputMessage="1" showErrorMessage="1" prompt="Caso tenha algum alimento que não esteja na lista, é possível digitar nesta linha." sqref="A62:B62" xr:uid="{00000000-0002-0000-0100-000007000000}"/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2" orientation="portrait" r:id="rId1"/>
  <headerFooter alignWithMargins="0"/>
  <rowBreaks count="2" manualBreakCount="2">
    <brk id="61" max="10" man="1"/>
    <brk id="96" max="16383" man="1"/>
  </rowBreaks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M264"/>
  <sheetViews>
    <sheetView view="pageBreakPreview" zoomScaleNormal="60" zoomScaleSheetLayoutView="100" workbookViewId="0">
      <selection activeCell="E10" sqref="E10"/>
    </sheetView>
  </sheetViews>
  <sheetFormatPr defaultRowHeight="12.75"/>
  <cols>
    <col min="1" max="1" width="65.28515625" customWidth="1"/>
    <col min="2" max="2" width="17.28515625" customWidth="1"/>
    <col min="3" max="4" width="13.5703125" style="6" customWidth="1"/>
    <col min="5" max="9" width="13.140625" style="6" customWidth="1"/>
    <col min="10" max="12" width="14.7109375" style="6" customWidth="1"/>
    <col min="13" max="39" width="9.140625" style="3"/>
  </cols>
  <sheetData>
    <row r="1" spans="1:39" ht="15" customHeight="1">
      <c r="A1" s="169" t="s">
        <v>0</v>
      </c>
      <c r="B1" s="170"/>
      <c r="C1" s="170"/>
      <c r="D1" s="170"/>
      <c r="E1" s="170"/>
      <c r="F1" s="170"/>
      <c r="G1" s="170"/>
      <c r="H1" s="140"/>
      <c r="I1" s="141"/>
      <c r="J1" s="147" t="s">
        <v>1</v>
      </c>
      <c r="K1" s="148"/>
      <c r="L1" s="14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2.75" customHeight="1">
      <c r="A2" s="171" t="s">
        <v>2</v>
      </c>
      <c r="B2" s="172"/>
      <c r="C2" s="172"/>
      <c r="D2" s="172"/>
      <c r="E2" s="172"/>
      <c r="F2" s="172"/>
      <c r="G2" s="172"/>
      <c r="H2" s="142"/>
      <c r="I2" s="143"/>
      <c r="J2" s="150"/>
      <c r="K2" s="151"/>
      <c r="L2" s="15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28.5" customHeight="1">
      <c r="A3" s="171" t="s">
        <v>3</v>
      </c>
      <c r="B3" s="172"/>
      <c r="C3" s="172"/>
      <c r="D3" s="172"/>
      <c r="E3" s="172"/>
      <c r="F3" s="172"/>
      <c r="G3" s="172"/>
      <c r="H3" s="142"/>
      <c r="I3" s="143"/>
      <c r="J3" s="150"/>
      <c r="K3" s="151"/>
      <c r="L3" s="15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36.75" customHeight="1" thickBot="1">
      <c r="A4" s="144" t="s">
        <v>4</v>
      </c>
      <c r="B4" s="145"/>
      <c r="C4" s="145"/>
      <c r="D4" s="145"/>
      <c r="E4" s="145"/>
      <c r="F4" s="145"/>
      <c r="G4" s="145"/>
      <c r="H4" s="145"/>
      <c r="I4" s="146"/>
      <c r="J4" s="153"/>
      <c r="K4" s="154"/>
      <c r="L4" s="15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23.1" customHeight="1">
      <c r="A5" s="173" t="s">
        <v>5</v>
      </c>
      <c r="B5" s="174"/>
      <c r="C5" s="174"/>
      <c r="D5" s="174"/>
      <c r="E5" s="174"/>
      <c r="F5" s="174"/>
      <c r="G5" s="174"/>
      <c r="H5" s="174"/>
      <c r="I5" s="175"/>
      <c r="J5" s="176" t="s">
        <v>86</v>
      </c>
      <c r="K5" s="177"/>
      <c r="L5" s="1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3.1" customHeight="1" thickBot="1">
      <c r="A6" s="202">
        <f>'1 SEM'!A6:I6</f>
        <v>0</v>
      </c>
      <c r="B6" s="203"/>
      <c r="C6" s="203"/>
      <c r="D6" s="203"/>
      <c r="E6" s="203"/>
      <c r="F6" s="203"/>
      <c r="G6" s="203"/>
      <c r="H6" s="203"/>
      <c r="I6" s="204"/>
      <c r="J6" s="11"/>
      <c r="K6" s="12" t="s">
        <v>7</v>
      </c>
      <c r="L6" s="1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3.1" customHeight="1" thickBot="1">
      <c r="A7" s="205" t="s">
        <v>85</v>
      </c>
      <c r="B7" s="156" t="s">
        <v>9</v>
      </c>
      <c r="C7" s="158" t="s">
        <v>10</v>
      </c>
      <c r="D7" s="156" t="s">
        <v>11</v>
      </c>
      <c r="E7" s="137" t="s">
        <v>12</v>
      </c>
      <c r="F7" s="138"/>
      <c r="G7" s="138"/>
      <c r="H7" s="138"/>
      <c r="I7" s="139"/>
      <c r="J7" s="163" t="s">
        <v>13</v>
      </c>
      <c r="K7" s="165" t="s">
        <v>14</v>
      </c>
      <c r="L7" s="167" t="s"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23.1" customHeight="1" thickBot="1">
      <c r="A8" s="206"/>
      <c r="B8" s="157"/>
      <c r="C8" s="159"/>
      <c r="D8" s="157"/>
      <c r="E8" s="17" t="s">
        <v>16</v>
      </c>
      <c r="F8" s="18" t="s">
        <v>17</v>
      </c>
      <c r="G8" s="18" t="s">
        <v>18</v>
      </c>
      <c r="H8" s="18" t="s">
        <v>19</v>
      </c>
      <c r="I8" s="19" t="s">
        <v>20</v>
      </c>
      <c r="J8" s="164"/>
      <c r="K8" s="166"/>
      <c r="L8" s="16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3.1" customHeight="1" thickBot="1">
      <c r="A9" s="218"/>
      <c r="B9" s="157"/>
      <c r="C9" s="159"/>
      <c r="D9" s="197"/>
      <c r="E9" s="8"/>
      <c r="F9" s="9"/>
      <c r="G9" s="9"/>
      <c r="H9" s="9"/>
      <c r="I9" s="10"/>
      <c r="J9" s="219"/>
      <c r="K9" s="220"/>
      <c r="L9" s="22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7" customFormat="1" ht="32.450000000000003" customHeight="1">
      <c r="A10" s="77" t="str">
        <f>'1 SEM'!A10</f>
        <v>ARROZ AF</v>
      </c>
      <c r="B10" s="92" t="str">
        <f>'1 SEM'!B10</f>
        <v>PC 5,0 KG</v>
      </c>
      <c r="C10" s="131" t="str">
        <f>'1 SEM'!C10</f>
        <v>KG</v>
      </c>
      <c r="D10" s="40">
        <f>'2 SEM'!L10</f>
        <v>0</v>
      </c>
      <c r="E10" s="64"/>
      <c r="F10" s="65"/>
      <c r="G10" s="65"/>
      <c r="H10" s="65"/>
      <c r="I10" s="66"/>
      <c r="J10" s="108">
        <f>SUM(E10:I10)</f>
        <v>0</v>
      </c>
      <c r="K10" s="104"/>
      <c r="L10" s="111">
        <f>D10-J10+K10</f>
        <v>0</v>
      </c>
    </row>
    <row r="11" spans="1:39" s="7" customFormat="1" ht="32.450000000000003" customHeight="1">
      <c r="A11" s="129" t="str">
        <f>'1 SEM'!A11</f>
        <v>ARROZ TIPO 1 ORGÂNICO</v>
      </c>
      <c r="B11" s="94" t="str">
        <f>'1 SEM'!B11</f>
        <v>PC 5,0 KG</v>
      </c>
      <c r="C11" s="132" t="str">
        <f>'1 SEM'!C11</f>
        <v>KG</v>
      </c>
      <c r="D11" s="41">
        <f>'2 SEM'!L11</f>
        <v>0</v>
      </c>
      <c r="E11" s="73"/>
      <c r="F11" s="57"/>
      <c r="G11" s="57"/>
      <c r="H11" s="57"/>
      <c r="I11" s="58"/>
      <c r="J11" s="109">
        <f t="shared" ref="J11:J60" si="0">SUM(E11:I11)</f>
        <v>0</v>
      </c>
      <c r="K11" s="105"/>
      <c r="L11" s="112">
        <f t="shared" ref="L11:L60" si="1">D11-J11+K11</f>
        <v>0</v>
      </c>
    </row>
    <row r="12" spans="1:39" s="7" customFormat="1" ht="32.450000000000003" customHeight="1">
      <c r="A12" s="129" t="str">
        <f>'1 SEM'!A12</f>
        <v>ARROZ PARBOILIZADO AF</v>
      </c>
      <c r="B12" s="94" t="str">
        <f>'1 SEM'!B12</f>
        <v>PC 5,0 KG</v>
      </c>
      <c r="C12" s="132" t="str">
        <f>'1 SEM'!C12</f>
        <v>KG</v>
      </c>
      <c r="D12" s="41">
        <f>'2 SEM'!L12</f>
        <v>0</v>
      </c>
      <c r="E12" s="73"/>
      <c r="F12" s="57"/>
      <c r="G12" s="57"/>
      <c r="H12" s="57"/>
      <c r="I12" s="58"/>
      <c r="J12" s="109">
        <f t="shared" si="0"/>
        <v>0</v>
      </c>
      <c r="K12" s="105"/>
      <c r="L12" s="112">
        <f t="shared" si="1"/>
        <v>0</v>
      </c>
    </row>
    <row r="13" spans="1:39" s="7" customFormat="1" ht="32.450000000000003" customHeight="1">
      <c r="A13" s="129" t="str">
        <f>'1 SEM'!A13</f>
        <v>ARROZ PARBOILIZADO INTEGRAL 5,0 (30) - AF</v>
      </c>
      <c r="B13" s="94" t="str">
        <f>'1 SEM'!B13</f>
        <v>PC 5,0 KG</v>
      </c>
      <c r="C13" s="132" t="str">
        <f>'1 SEM'!C13</f>
        <v>KG</v>
      </c>
      <c r="D13" s="41">
        <f>'2 SEM'!L13</f>
        <v>0</v>
      </c>
      <c r="E13" s="73"/>
      <c r="F13" s="57"/>
      <c r="G13" s="57"/>
      <c r="H13" s="57"/>
      <c r="I13" s="58"/>
      <c r="J13" s="109">
        <f t="shared" si="0"/>
        <v>0</v>
      </c>
      <c r="K13" s="105"/>
      <c r="L13" s="112">
        <f t="shared" si="1"/>
        <v>0</v>
      </c>
    </row>
    <row r="14" spans="1:39" s="7" customFormat="1" ht="32.450000000000003" customHeight="1">
      <c r="A14" s="129" t="str">
        <f>'1 SEM'!A14</f>
        <v xml:space="preserve">ATUM EM PEDAÇOS </v>
      </c>
      <c r="B14" s="94" t="str">
        <f>'1 SEM'!B14</f>
        <v>PL 1,0 KG</v>
      </c>
      <c r="C14" s="132" t="str">
        <f>'1 SEM'!C14</f>
        <v>KG</v>
      </c>
      <c r="D14" s="41">
        <f>'2 SEM'!L14</f>
        <v>0</v>
      </c>
      <c r="E14" s="73"/>
      <c r="F14" s="57"/>
      <c r="G14" s="57"/>
      <c r="H14" s="57"/>
      <c r="I14" s="58"/>
      <c r="J14" s="109">
        <f t="shared" si="0"/>
        <v>0</v>
      </c>
      <c r="K14" s="105"/>
      <c r="L14" s="112">
        <f t="shared" si="1"/>
        <v>0</v>
      </c>
    </row>
    <row r="15" spans="1:39" s="7" customFormat="1" ht="32.450000000000003" customHeight="1">
      <c r="A15" s="129" t="str">
        <f>'1 SEM'!A15</f>
        <v>AVEIA EM FLOCOS FINOS 0,5 (12)</v>
      </c>
      <c r="B15" s="94" t="str">
        <f>'1 SEM'!B15</f>
        <v>PC 0,5 KG</v>
      </c>
      <c r="C15" s="132" t="str">
        <f>'1 SEM'!C15</f>
        <v>KG</v>
      </c>
      <c r="D15" s="41">
        <f>'2 SEM'!L15</f>
        <v>0</v>
      </c>
      <c r="E15" s="73"/>
      <c r="F15" s="57"/>
      <c r="G15" s="57"/>
      <c r="H15" s="57"/>
      <c r="I15" s="58"/>
      <c r="J15" s="109">
        <f t="shared" si="0"/>
        <v>0</v>
      </c>
      <c r="K15" s="105"/>
      <c r="L15" s="112">
        <f t="shared" si="1"/>
        <v>0</v>
      </c>
    </row>
    <row r="16" spans="1:39" s="7" customFormat="1" ht="32.450000000000003" customHeight="1">
      <c r="A16" s="129" t="str">
        <f>'1 SEM'!A16</f>
        <v>BISCOITO SALGADO TIPO CREAM CRACKER 0,4 (8,0)</v>
      </c>
      <c r="B16" s="94" t="str">
        <f>'1 SEM'!B16</f>
        <v>PC 0,4 KG</v>
      </c>
      <c r="C16" s="132" t="str">
        <f>'1 SEM'!C16</f>
        <v>KG</v>
      </c>
      <c r="D16" s="41">
        <f>'2 SEM'!L16</f>
        <v>0</v>
      </c>
      <c r="E16" s="73"/>
      <c r="F16" s="57"/>
      <c r="G16" s="57"/>
      <c r="H16" s="57"/>
      <c r="I16" s="58"/>
      <c r="J16" s="109">
        <f t="shared" si="0"/>
        <v>0</v>
      </c>
      <c r="K16" s="105"/>
      <c r="L16" s="112">
        <f t="shared" si="1"/>
        <v>0</v>
      </c>
    </row>
    <row r="17" spans="1:12" s="7" customFormat="1" ht="32.450000000000003" customHeight="1">
      <c r="A17" s="129" t="str">
        <f>'1 SEM'!A17</f>
        <v>BISCOITO SALGADO INTEGRAL</v>
      </c>
      <c r="B17" s="94" t="str">
        <f>'1 SEM'!B17</f>
        <v>CX 4,8 KG</v>
      </c>
      <c r="C17" s="132" t="str">
        <f>'1 SEM'!C17</f>
        <v>KG</v>
      </c>
      <c r="D17" s="41">
        <f>'2 SEM'!L17</f>
        <v>0</v>
      </c>
      <c r="E17" s="73"/>
      <c r="F17" s="57"/>
      <c r="G17" s="57"/>
      <c r="H17" s="57"/>
      <c r="I17" s="58"/>
      <c r="J17" s="109">
        <f t="shared" si="0"/>
        <v>0</v>
      </c>
      <c r="K17" s="105"/>
      <c r="L17" s="112">
        <f t="shared" si="1"/>
        <v>0</v>
      </c>
    </row>
    <row r="18" spans="1:12" s="7" customFormat="1" ht="32.450000000000003" customHeight="1">
      <c r="A18" s="129" t="str">
        <f>'1 SEM'!A18</f>
        <v>ERVILHA SECA 05 (6,0)</v>
      </c>
      <c r="B18" s="94" t="str">
        <f>'1 SEM'!B18</f>
        <v>PC 0,5 KG</v>
      </c>
      <c r="C18" s="132" t="str">
        <f>'1 SEM'!C18</f>
        <v>KG</v>
      </c>
      <c r="D18" s="41">
        <f>'2 SEM'!L18</f>
        <v>0</v>
      </c>
      <c r="E18" s="73"/>
      <c r="F18" s="57"/>
      <c r="G18" s="57"/>
      <c r="H18" s="57"/>
      <c r="I18" s="58"/>
      <c r="J18" s="109">
        <f t="shared" si="0"/>
        <v>0</v>
      </c>
      <c r="K18" s="105"/>
      <c r="L18" s="112">
        <f t="shared" si="1"/>
        <v>0</v>
      </c>
    </row>
    <row r="19" spans="1:12" s="7" customFormat="1" ht="32.450000000000003" customHeight="1">
      <c r="A19" s="129" t="str">
        <f>'1 SEM'!A19</f>
        <v>EXTRATO DE TOMATE BAG 2,0</v>
      </c>
      <c r="B19" s="94" t="str">
        <f>'1 SEM'!B19</f>
        <v>BG 2,0 KG</v>
      </c>
      <c r="C19" s="132" t="str">
        <f>'1 SEM'!C19</f>
        <v>KG</v>
      </c>
      <c r="D19" s="41">
        <f>'2 SEM'!L19</f>
        <v>0</v>
      </c>
      <c r="E19" s="73"/>
      <c r="F19" s="57"/>
      <c r="G19" s="57"/>
      <c r="H19" s="57"/>
      <c r="I19" s="58"/>
      <c r="J19" s="109">
        <f t="shared" si="0"/>
        <v>0</v>
      </c>
      <c r="K19" s="105"/>
      <c r="L19" s="112">
        <f t="shared" si="1"/>
        <v>0</v>
      </c>
    </row>
    <row r="20" spans="1:12" s="7" customFormat="1" ht="32.450000000000003" customHeight="1">
      <c r="A20" s="129" t="str">
        <f>'1 SEM'!A20</f>
        <v>FARINHA DE MANDIOCA (0,5) 10 - AF</v>
      </c>
      <c r="B20" s="94" t="str">
        <f>'1 SEM'!B20</f>
        <v>PC 0,5 KG</v>
      </c>
      <c r="C20" s="132" t="str">
        <f>'1 SEM'!C20</f>
        <v>KG</v>
      </c>
      <c r="D20" s="41">
        <f>'2 SEM'!L20</f>
        <v>0</v>
      </c>
      <c r="E20" s="73"/>
      <c r="F20" s="57"/>
      <c r="G20" s="57"/>
      <c r="H20" s="57"/>
      <c r="I20" s="58"/>
      <c r="J20" s="109">
        <f t="shared" si="0"/>
        <v>0</v>
      </c>
      <c r="K20" s="105"/>
      <c r="L20" s="112">
        <f t="shared" si="1"/>
        <v>0</v>
      </c>
    </row>
    <row r="21" spans="1:12" s="7" customFormat="1" ht="32.450000000000003" customHeight="1">
      <c r="A21" s="129" t="str">
        <f>'1 SEM'!A21</f>
        <v>FEIJÃO CARIOCA</v>
      </c>
      <c r="B21" s="94" t="str">
        <f>'1 SEM'!B21</f>
        <v>PC 1,0 KG</v>
      </c>
      <c r="C21" s="132" t="str">
        <f>'1 SEM'!C21</f>
        <v>KG</v>
      </c>
      <c r="D21" s="41">
        <f>'2 SEM'!L21</f>
        <v>0</v>
      </c>
      <c r="E21" s="73"/>
      <c r="F21" s="57"/>
      <c r="G21" s="57"/>
      <c r="H21" s="57"/>
      <c r="I21" s="58"/>
      <c r="J21" s="109">
        <f t="shared" si="0"/>
        <v>0</v>
      </c>
      <c r="K21" s="105"/>
      <c r="L21" s="112">
        <f t="shared" si="1"/>
        <v>0</v>
      </c>
    </row>
    <row r="22" spans="1:12" s="7" customFormat="1" ht="32.450000000000003" customHeight="1">
      <c r="A22" s="129" t="str">
        <f>'1 SEM'!A22</f>
        <v>FEIJÃO PRETO</v>
      </c>
      <c r="B22" s="94" t="str">
        <f>'1 SEM'!B22</f>
        <v>PC 1,0 KG</v>
      </c>
      <c r="C22" s="132" t="str">
        <f>'1 SEM'!C22</f>
        <v>KG</v>
      </c>
      <c r="D22" s="41">
        <f>'2 SEM'!L22</f>
        <v>0</v>
      </c>
      <c r="E22" s="73"/>
      <c r="F22" s="57"/>
      <c r="G22" s="57"/>
      <c r="H22" s="57"/>
      <c r="I22" s="58"/>
      <c r="J22" s="109">
        <f t="shared" si="0"/>
        <v>0</v>
      </c>
      <c r="K22" s="105"/>
      <c r="L22" s="112">
        <f t="shared" si="1"/>
        <v>0</v>
      </c>
    </row>
    <row r="23" spans="1:12" s="7" customFormat="1" ht="32.450000000000003" customHeight="1">
      <c r="A23" s="129" t="str">
        <f>'1 SEM'!A23</f>
        <v>FÓRMULA LÁCTEA INFANTIL A PARTIR DO 6º MES  - LATA 800 G</v>
      </c>
      <c r="B23" s="94" t="str">
        <f>'1 SEM'!B23</f>
        <v>LA 0,8 KG</v>
      </c>
      <c r="C23" s="132" t="str">
        <f>'1 SEM'!C23</f>
        <v>KG</v>
      </c>
      <c r="D23" s="41">
        <f>'2 SEM'!L23</f>
        <v>0</v>
      </c>
      <c r="E23" s="73"/>
      <c r="F23" s="57"/>
      <c r="G23" s="57"/>
      <c r="H23" s="57"/>
      <c r="I23" s="58"/>
      <c r="J23" s="109">
        <f t="shared" si="0"/>
        <v>0</v>
      </c>
      <c r="K23" s="105"/>
      <c r="L23" s="112">
        <f t="shared" si="1"/>
        <v>0</v>
      </c>
    </row>
    <row r="24" spans="1:12" s="7" customFormat="1" ht="32.450000000000003" customHeight="1">
      <c r="A24" s="129" t="str">
        <f>'1 SEM'!A24</f>
        <v>FÓRMULA LÁCTEA INFANTIL 0 A 6 MESES  - LATA 800 G</v>
      </c>
      <c r="B24" s="94" t="str">
        <f>'1 SEM'!B24</f>
        <v>LA 0,8 KG</v>
      </c>
      <c r="C24" s="132" t="str">
        <f>'1 SEM'!C24</f>
        <v>KG</v>
      </c>
      <c r="D24" s="41">
        <f>'2 SEM'!L24</f>
        <v>0</v>
      </c>
      <c r="E24" s="73"/>
      <c r="F24" s="57"/>
      <c r="G24" s="57"/>
      <c r="H24" s="57"/>
      <c r="I24" s="58"/>
      <c r="J24" s="109">
        <f t="shared" si="0"/>
        <v>0</v>
      </c>
      <c r="K24" s="105"/>
      <c r="L24" s="112">
        <f t="shared" si="1"/>
        <v>0</v>
      </c>
    </row>
    <row r="25" spans="1:12" s="7" customFormat="1" ht="32.450000000000003" customHeight="1">
      <c r="A25" s="129" t="str">
        <f>'1 SEM'!A25</f>
        <v>FUBÁ DE MILHO</v>
      </c>
      <c r="B25" s="94" t="str">
        <f>'1 SEM'!B25</f>
        <v>PC 1,0 KG</v>
      </c>
      <c r="C25" s="132" t="str">
        <f>'1 SEM'!C25</f>
        <v>KG</v>
      </c>
      <c r="D25" s="41">
        <f>'2 SEM'!L25</f>
        <v>0</v>
      </c>
      <c r="E25" s="73"/>
      <c r="F25" s="57"/>
      <c r="G25" s="57"/>
      <c r="H25" s="57"/>
      <c r="I25" s="58"/>
      <c r="J25" s="109">
        <f t="shared" si="0"/>
        <v>0</v>
      </c>
      <c r="K25" s="105"/>
      <c r="L25" s="112">
        <f t="shared" si="1"/>
        <v>0</v>
      </c>
    </row>
    <row r="26" spans="1:12" s="7" customFormat="1" ht="32.450000000000003" customHeight="1">
      <c r="A26" s="129" t="str">
        <f>'1 SEM'!A26</f>
        <v>GRÃO DE BICO</v>
      </c>
      <c r="B26" s="94" t="str">
        <f>'1 SEM'!B26</f>
        <v>PC 1,0 KG</v>
      </c>
      <c r="C26" s="132" t="str">
        <f>'1 SEM'!C26</f>
        <v>KG</v>
      </c>
      <c r="D26" s="41">
        <f>'2 SEM'!L26</f>
        <v>0</v>
      </c>
      <c r="E26" s="73"/>
      <c r="F26" s="57"/>
      <c r="G26" s="57"/>
      <c r="H26" s="57"/>
      <c r="I26" s="58"/>
      <c r="J26" s="109">
        <f t="shared" si="0"/>
        <v>0</v>
      </c>
      <c r="K26" s="105"/>
      <c r="L26" s="112">
        <f t="shared" si="1"/>
        <v>0</v>
      </c>
    </row>
    <row r="27" spans="1:12" s="7" customFormat="1" ht="32.450000000000003" customHeight="1">
      <c r="A27" s="129" t="str">
        <f>'1 SEM'!A27</f>
        <v>LEITE COM CHOCOLATE EM PÓ 2,0 (12)</v>
      </c>
      <c r="B27" s="94" t="str">
        <f>'1 SEM'!B27</f>
        <v>PC 2,0 KG</v>
      </c>
      <c r="C27" s="132" t="str">
        <f>'1 SEM'!C27</f>
        <v>KG</v>
      </c>
      <c r="D27" s="41">
        <f>'2 SEM'!L27</f>
        <v>0</v>
      </c>
      <c r="E27" s="73"/>
      <c r="F27" s="57"/>
      <c r="G27" s="57"/>
      <c r="H27" s="57"/>
      <c r="I27" s="58"/>
      <c r="J27" s="109">
        <f t="shared" si="0"/>
        <v>0</v>
      </c>
      <c r="K27" s="105"/>
      <c r="L27" s="112">
        <f t="shared" si="1"/>
        <v>0</v>
      </c>
    </row>
    <row r="28" spans="1:12" s="7" customFormat="1" ht="32.450000000000003" customHeight="1">
      <c r="A28" s="129" t="str">
        <f>'1 SEM'!A28</f>
        <v>LEITE EM PÓ</v>
      </c>
      <c r="B28" s="94" t="str">
        <f>'1 SEM'!B28</f>
        <v>SC 1,0 KG</v>
      </c>
      <c r="C28" s="132" t="str">
        <f>'1 SEM'!C28</f>
        <v>KG</v>
      </c>
      <c r="D28" s="41">
        <f>'2 SEM'!L28</f>
        <v>0</v>
      </c>
      <c r="E28" s="73"/>
      <c r="F28" s="57"/>
      <c r="G28" s="57"/>
      <c r="H28" s="57"/>
      <c r="I28" s="58"/>
      <c r="J28" s="109">
        <f t="shared" si="0"/>
        <v>0</v>
      </c>
      <c r="K28" s="105"/>
      <c r="L28" s="112">
        <f t="shared" si="1"/>
        <v>0</v>
      </c>
    </row>
    <row r="29" spans="1:12" s="7" customFormat="1" ht="32.450000000000003" customHeight="1">
      <c r="A29" s="129" t="str">
        <f>'1 SEM'!A29</f>
        <v>LEITE EM PÓ INTEGRAL - AF</v>
      </c>
      <c r="B29" s="94" t="str">
        <f>'1 SEM'!B29</f>
        <v>SC 1,0 KG</v>
      </c>
      <c r="C29" s="132" t="str">
        <f>'1 SEM'!C29</f>
        <v>KG</v>
      </c>
      <c r="D29" s="41">
        <f>'2 SEM'!L29</f>
        <v>0</v>
      </c>
      <c r="E29" s="73"/>
      <c r="F29" s="57"/>
      <c r="G29" s="57"/>
      <c r="H29" s="57"/>
      <c r="I29" s="58"/>
      <c r="J29" s="109">
        <f t="shared" si="0"/>
        <v>0</v>
      </c>
      <c r="K29" s="105"/>
      <c r="L29" s="112">
        <f t="shared" si="1"/>
        <v>0</v>
      </c>
    </row>
    <row r="30" spans="1:12" s="7" customFormat="1" ht="32.450000000000003" customHeight="1">
      <c r="A30" s="129" t="str">
        <f>'1 SEM'!A30</f>
        <v>LENTILHA 0,5 (10)</v>
      </c>
      <c r="B30" s="94" t="str">
        <f>'1 SEM'!B30</f>
        <v>PC 0,5 KG</v>
      </c>
      <c r="C30" s="132" t="str">
        <f>'1 SEM'!C30</f>
        <v>KG</v>
      </c>
      <c r="D30" s="41">
        <f>'2 SEM'!L30</f>
        <v>0</v>
      </c>
      <c r="E30" s="73"/>
      <c r="F30" s="57"/>
      <c r="G30" s="57"/>
      <c r="H30" s="57"/>
      <c r="I30" s="58"/>
      <c r="J30" s="109">
        <f t="shared" si="0"/>
        <v>0</v>
      </c>
      <c r="K30" s="105"/>
      <c r="L30" s="112">
        <f t="shared" si="1"/>
        <v>0</v>
      </c>
    </row>
    <row r="31" spans="1:12" s="7" customFormat="1" ht="32.450000000000003" customHeight="1">
      <c r="A31" s="129" t="str">
        <f>'1 SEM'!A31</f>
        <v>MACARRÃO CURTO INTEGRAL SEM OVOS 1,0 (6,0)</v>
      </c>
      <c r="B31" s="94" t="str">
        <f>'1 SEM'!B31</f>
        <v>PC 1,0 KG</v>
      </c>
      <c r="C31" s="132" t="str">
        <f>'1 SEM'!C31</f>
        <v>KG</v>
      </c>
      <c r="D31" s="41">
        <f>'2 SEM'!L31</f>
        <v>0</v>
      </c>
      <c r="E31" s="73"/>
      <c r="F31" s="57"/>
      <c r="G31" s="57"/>
      <c r="H31" s="57"/>
      <c r="I31" s="58"/>
      <c r="J31" s="109">
        <f t="shared" si="0"/>
        <v>0</v>
      </c>
      <c r="K31" s="105"/>
      <c r="L31" s="112">
        <f t="shared" si="1"/>
        <v>0</v>
      </c>
    </row>
    <row r="32" spans="1:12" s="7" customFormat="1" ht="32.450000000000003" customHeight="1">
      <c r="A32" s="129" t="str">
        <f>'1 SEM'!A32</f>
        <v>MACARRAO CURTO INTEGRAL SEM OVOS</v>
      </c>
      <c r="B32" s="94" t="str">
        <f>'1 SEM'!B32</f>
        <v>PC 5,0 KG</v>
      </c>
      <c r="C32" s="132" t="str">
        <f>'1 SEM'!C32</f>
        <v>KG</v>
      </c>
      <c r="D32" s="41">
        <f>'2 SEM'!L32</f>
        <v>0</v>
      </c>
      <c r="E32" s="73"/>
      <c r="F32" s="57"/>
      <c r="G32" s="57"/>
      <c r="H32" s="57"/>
      <c r="I32" s="58"/>
      <c r="J32" s="109">
        <f t="shared" si="0"/>
        <v>0</v>
      </c>
      <c r="K32" s="105"/>
      <c r="L32" s="112">
        <f t="shared" si="1"/>
        <v>0</v>
      </c>
    </row>
    <row r="33" spans="1:12" s="7" customFormat="1" ht="32.450000000000003" customHeight="1">
      <c r="A33" s="129" t="str">
        <f>'1 SEM'!A33</f>
        <v>MACARRAO CURTO SEM OVOS CARACOLINO</v>
      </c>
      <c r="B33" s="94" t="str">
        <f>'1 SEM'!B33</f>
        <v>PC 1,0 KG</v>
      </c>
      <c r="C33" s="132" t="str">
        <f>'1 SEM'!C33</f>
        <v>KG</v>
      </c>
      <c r="D33" s="41">
        <f>'2 SEM'!L33</f>
        <v>0</v>
      </c>
      <c r="E33" s="73"/>
      <c r="F33" s="57"/>
      <c r="G33" s="57"/>
      <c r="H33" s="57"/>
      <c r="I33" s="58"/>
      <c r="J33" s="109">
        <f t="shared" si="0"/>
        <v>0</v>
      </c>
      <c r="K33" s="105"/>
      <c r="L33" s="112">
        <f t="shared" si="1"/>
        <v>0</v>
      </c>
    </row>
    <row r="34" spans="1:12" s="7" customFormat="1" ht="32.450000000000003" customHeight="1">
      <c r="A34" s="129" t="str">
        <f>'1 SEM'!A34</f>
        <v>MACARRÃO LONGO SEM OVOS 1,0 (6,0)</v>
      </c>
      <c r="B34" s="94" t="str">
        <f>'1 SEM'!B34</f>
        <v>PC 1,0 KG</v>
      </c>
      <c r="C34" s="132" t="str">
        <f>'1 SEM'!C34</f>
        <v>KG</v>
      </c>
      <c r="D34" s="41">
        <f>'2 SEM'!L34</f>
        <v>0</v>
      </c>
      <c r="E34" s="73"/>
      <c r="F34" s="57"/>
      <c r="G34" s="57"/>
      <c r="H34" s="57"/>
      <c r="I34" s="58"/>
      <c r="J34" s="109">
        <f t="shared" si="0"/>
        <v>0</v>
      </c>
      <c r="K34" s="105"/>
      <c r="L34" s="112">
        <f t="shared" si="1"/>
        <v>0</v>
      </c>
    </row>
    <row r="35" spans="1:12" s="7" customFormat="1" ht="32.450000000000003" customHeight="1">
      <c r="A35" s="129" t="str">
        <f>'1 SEM'!A35</f>
        <v>MACARRAO MASSINHA 1,0 (6,0)</v>
      </c>
      <c r="B35" s="94" t="str">
        <f>'1 SEM'!B35</f>
        <v>PC 1,0 KG</v>
      </c>
      <c r="C35" s="132" t="str">
        <f>'1 SEM'!C35</f>
        <v>KG</v>
      </c>
      <c r="D35" s="41">
        <f>'2 SEM'!L35</f>
        <v>0</v>
      </c>
      <c r="E35" s="73"/>
      <c r="F35" s="57"/>
      <c r="G35" s="57"/>
      <c r="H35" s="57"/>
      <c r="I35" s="58"/>
      <c r="J35" s="109">
        <f t="shared" si="0"/>
        <v>0</v>
      </c>
      <c r="K35" s="105"/>
      <c r="L35" s="112">
        <f t="shared" si="1"/>
        <v>0</v>
      </c>
    </row>
    <row r="36" spans="1:12" s="7" customFormat="1" ht="32.450000000000003" customHeight="1">
      <c r="A36" s="129" t="str">
        <f>'1 SEM'!A36</f>
        <v>MOLHO DE TOMATE 2,0 (12) - AF</v>
      </c>
      <c r="B36" s="94" t="str">
        <f>'1 SEM'!B36</f>
        <v>PL 2,0 KG</v>
      </c>
      <c r="C36" s="132" t="str">
        <f>'1 SEM'!C36</f>
        <v>KG</v>
      </c>
      <c r="D36" s="41">
        <f>'2 SEM'!L36</f>
        <v>0</v>
      </c>
      <c r="E36" s="73"/>
      <c r="F36" s="57"/>
      <c r="G36" s="57"/>
      <c r="H36" s="57"/>
      <c r="I36" s="58"/>
      <c r="J36" s="109">
        <f t="shared" si="0"/>
        <v>0</v>
      </c>
      <c r="K36" s="105"/>
      <c r="L36" s="112">
        <f t="shared" si="1"/>
        <v>0</v>
      </c>
    </row>
    <row r="37" spans="1:12" s="7" customFormat="1" ht="32.450000000000003" customHeight="1">
      <c r="A37" s="129" t="str">
        <f>'1 SEM'!A37</f>
        <v>ÓLEO DE MILHO</v>
      </c>
      <c r="B37" s="94" t="str">
        <f>'1 SEM'!B37</f>
        <v>FR 0,9 L</v>
      </c>
      <c r="C37" s="132" t="str">
        <f>'1 SEM'!C37</f>
        <v>LITRO</v>
      </c>
      <c r="D37" s="41">
        <f>'2 SEM'!L37</f>
        <v>0</v>
      </c>
      <c r="E37" s="73"/>
      <c r="F37" s="57"/>
      <c r="G37" s="57"/>
      <c r="H37" s="57"/>
      <c r="I37" s="58"/>
      <c r="J37" s="109">
        <f t="shared" si="0"/>
        <v>0</v>
      </c>
      <c r="K37" s="105"/>
      <c r="L37" s="112">
        <f t="shared" si="1"/>
        <v>0</v>
      </c>
    </row>
    <row r="38" spans="1:12" s="7" customFormat="1" ht="32.450000000000003" customHeight="1">
      <c r="A38" s="129" t="str">
        <f>'1 SEM'!A38</f>
        <v>ÓLEO DE SOJA - 18 L</v>
      </c>
      <c r="B38" s="94" t="str">
        <f>'1 SEM'!B38</f>
        <v>LA 18 L</v>
      </c>
      <c r="C38" s="132" t="str">
        <f>'1 SEM'!C38</f>
        <v>LITRO</v>
      </c>
      <c r="D38" s="41">
        <f>'2 SEM'!L38</f>
        <v>0</v>
      </c>
      <c r="E38" s="73"/>
      <c r="F38" s="57"/>
      <c r="G38" s="57"/>
      <c r="H38" s="57"/>
      <c r="I38" s="58"/>
      <c r="J38" s="109">
        <f t="shared" si="0"/>
        <v>0</v>
      </c>
      <c r="K38" s="105"/>
      <c r="L38" s="112">
        <f t="shared" si="1"/>
        <v>0</v>
      </c>
    </row>
    <row r="39" spans="1:12" s="7" customFormat="1" ht="32.450000000000003" customHeight="1">
      <c r="A39" s="129" t="str">
        <f>'1 SEM'!A39</f>
        <v>SAL</v>
      </c>
      <c r="B39" s="94" t="str">
        <f>'1 SEM'!B39</f>
        <v>PC 1,0 KG</v>
      </c>
      <c r="C39" s="132" t="str">
        <f>'1 SEM'!C39</f>
        <v>KG</v>
      </c>
      <c r="D39" s="41">
        <f>'2 SEM'!L39</f>
        <v>0</v>
      </c>
      <c r="E39" s="73"/>
      <c r="F39" s="57"/>
      <c r="G39" s="57"/>
      <c r="H39" s="57"/>
      <c r="I39" s="58"/>
      <c r="J39" s="109">
        <f t="shared" si="0"/>
        <v>0</v>
      </c>
      <c r="K39" s="105"/>
      <c r="L39" s="112">
        <f t="shared" si="1"/>
        <v>0</v>
      </c>
    </row>
    <row r="40" spans="1:12" s="7" customFormat="1" ht="32.450000000000003" customHeight="1">
      <c r="A40" s="129" t="str">
        <f>'1 SEM'!A40</f>
        <v>SARDINHA EM LATA 1,1 (6,6)</v>
      </c>
      <c r="B40" s="94" t="str">
        <f>'1 SEM'!B40</f>
        <v>LA 1,1 KG</v>
      </c>
      <c r="C40" s="132" t="str">
        <f>'1 SEM'!C40</f>
        <v>KG</v>
      </c>
      <c r="D40" s="41">
        <f>'2 SEM'!L40</f>
        <v>0</v>
      </c>
      <c r="E40" s="73"/>
      <c r="F40" s="57"/>
      <c r="G40" s="57"/>
      <c r="H40" s="57"/>
      <c r="I40" s="58"/>
      <c r="J40" s="109">
        <f t="shared" si="0"/>
        <v>0</v>
      </c>
      <c r="K40" s="105"/>
      <c r="L40" s="112">
        <f t="shared" si="1"/>
        <v>0</v>
      </c>
    </row>
    <row r="41" spans="1:12" s="7" customFormat="1" ht="32.450000000000003" customHeight="1">
      <c r="A41" s="129">
        <f>'1 SEM'!A41</f>
        <v>0</v>
      </c>
      <c r="B41" s="94">
        <f>'1 SEM'!B41</f>
        <v>0</v>
      </c>
      <c r="C41" s="132">
        <f>'1 SEM'!C41</f>
        <v>0</v>
      </c>
      <c r="D41" s="41">
        <f>'2 SEM'!L41</f>
        <v>0</v>
      </c>
      <c r="E41" s="73"/>
      <c r="F41" s="57"/>
      <c r="G41" s="57"/>
      <c r="H41" s="57"/>
      <c r="I41" s="58"/>
      <c r="J41" s="109">
        <f t="shared" si="0"/>
        <v>0</v>
      </c>
      <c r="K41" s="105"/>
      <c r="L41" s="112">
        <f t="shared" si="1"/>
        <v>0</v>
      </c>
    </row>
    <row r="42" spans="1:12" s="7" customFormat="1" ht="32.450000000000003" customHeight="1">
      <c r="A42" s="129">
        <f>'1 SEM'!A42</f>
        <v>0</v>
      </c>
      <c r="B42" s="94">
        <f>'1 SEM'!B42</f>
        <v>0</v>
      </c>
      <c r="C42" s="132">
        <f>'1 SEM'!C42</f>
        <v>0</v>
      </c>
      <c r="D42" s="41">
        <f>'2 SEM'!L42</f>
        <v>0</v>
      </c>
      <c r="E42" s="73"/>
      <c r="F42" s="57"/>
      <c r="G42" s="57"/>
      <c r="H42" s="57"/>
      <c r="I42" s="58"/>
      <c r="J42" s="109">
        <f t="shared" si="0"/>
        <v>0</v>
      </c>
      <c r="K42" s="105"/>
      <c r="L42" s="112">
        <f t="shared" si="1"/>
        <v>0</v>
      </c>
    </row>
    <row r="43" spans="1:12" s="7" customFormat="1" ht="32.450000000000003" customHeight="1">
      <c r="A43" s="129">
        <f>'1 SEM'!A43</f>
        <v>0</v>
      </c>
      <c r="B43" s="94">
        <f>'1 SEM'!B43</f>
        <v>0</v>
      </c>
      <c r="C43" s="132">
        <f>'1 SEM'!C43</f>
        <v>0</v>
      </c>
      <c r="D43" s="41">
        <f>'2 SEM'!L43</f>
        <v>0</v>
      </c>
      <c r="E43" s="73"/>
      <c r="F43" s="57"/>
      <c r="G43" s="57"/>
      <c r="H43" s="57"/>
      <c r="I43" s="58"/>
      <c r="J43" s="109">
        <f t="shared" si="0"/>
        <v>0</v>
      </c>
      <c r="K43" s="105"/>
      <c r="L43" s="112">
        <f t="shared" si="1"/>
        <v>0</v>
      </c>
    </row>
    <row r="44" spans="1:12" s="7" customFormat="1" ht="32.450000000000003" customHeight="1">
      <c r="A44" s="129">
        <f>'1 SEM'!A44</f>
        <v>0</v>
      </c>
      <c r="B44" s="94">
        <f>'1 SEM'!B44</f>
        <v>0</v>
      </c>
      <c r="C44" s="132">
        <f>'1 SEM'!C44</f>
        <v>0</v>
      </c>
      <c r="D44" s="41">
        <f>'2 SEM'!L44</f>
        <v>0</v>
      </c>
      <c r="E44" s="73"/>
      <c r="F44" s="57"/>
      <c r="G44" s="57"/>
      <c r="H44" s="57"/>
      <c r="I44" s="58"/>
      <c r="J44" s="109">
        <f t="shared" si="0"/>
        <v>0</v>
      </c>
      <c r="K44" s="105"/>
      <c r="L44" s="112">
        <f t="shared" si="1"/>
        <v>0</v>
      </c>
    </row>
    <row r="45" spans="1:12" s="7" customFormat="1" ht="32.450000000000003" customHeight="1">
      <c r="A45" s="129">
        <f>'1 SEM'!A45</f>
        <v>0</v>
      </c>
      <c r="B45" s="94">
        <f>'1 SEM'!B45</f>
        <v>0</v>
      </c>
      <c r="C45" s="132">
        <f>'1 SEM'!C45</f>
        <v>0</v>
      </c>
      <c r="D45" s="41">
        <f>'2 SEM'!L45</f>
        <v>0</v>
      </c>
      <c r="E45" s="73"/>
      <c r="F45" s="57"/>
      <c r="G45" s="57"/>
      <c r="H45" s="57"/>
      <c r="I45" s="58"/>
      <c r="J45" s="109">
        <f t="shared" si="0"/>
        <v>0</v>
      </c>
      <c r="K45" s="105"/>
      <c r="L45" s="112">
        <f t="shared" si="1"/>
        <v>0</v>
      </c>
    </row>
    <row r="46" spans="1:12" s="7" customFormat="1" ht="32.450000000000003" customHeight="1">
      <c r="A46" s="129">
        <f>'1 SEM'!A46</f>
        <v>0</v>
      </c>
      <c r="B46" s="94">
        <f>'1 SEM'!B46</f>
        <v>0</v>
      </c>
      <c r="C46" s="132">
        <f>'1 SEM'!C46</f>
        <v>0</v>
      </c>
      <c r="D46" s="41">
        <f>'2 SEM'!L46</f>
        <v>0</v>
      </c>
      <c r="E46" s="73"/>
      <c r="F46" s="57"/>
      <c r="G46" s="57"/>
      <c r="H46" s="57"/>
      <c r="I46" s="58"/>
      <c r="J46" s="109">
        <f t="shared" si="0"/>
        <v>0</v>
      </c>
      <c r="K46" s="105"/>
      <c r="L46" s="112">
        <f t="shared" si="1"/>
        <v>0</v>
      </c>
    </row>
    <row r="47" spans="1:12" s="7" customFormat="1" ht="32.450000000000003" customHeight="1">
      <c r="A47" s="129">
        <f>'1 SEM'!A47</f>
        <v>0</v>
      </c>
      <c r="B47" s="94">
        <f>'1 SEM'!B47</f>
        <v>0</v>
      </c>
      <c r="C47" s="132">
        <f>'1 SEM'!C47</f>
        <v>0</v>
      </c>
      <c r="D47" s="41">
        <f>'2 SEM'!L47</f>
        <v>0</v>
      </c>
      <c r="E47" s="73"/>
      <c r="F47" s="57"/>
      <c r="G47" s="57"/>
      <c r="H47" s="57"/>
      <c r="I47" s="58"/>
      <c r="J47" s="109">
        <f t="shared" si="0"/>
        <v>0</v>
      </c>
      <c r="K47" s="105"/>
      <c r="L47" s="112">
        <f t="shared" si="1"/>
        <v>0</v>
      </c>
    </row>
    <row r="48" spans="1:12" s="7" customFormat="1" ht="32.450000000000003" customHeight="1">
      <c r="A48" s="129">
        <f>'1 SEM'!A48</f>
        <v>0</v>
      </c>
      <c r="B48" s="94">
        <f>'1 SEM'!B48</f>
        <v>0</v>
      </c>
      <c r="C48" s="132">
        <f>'1 SEM'!C48</f>
        <v>0</v>
      </c>
      <c r="D48" s="41">
        <f>'2 SEM'!L48</f>
        <v>0</v>
      </c>
      <c r="E48" s="73"/>
      <c r="F48" s="57"/>
      <c r="G48" s="57"/>
      <c r="H48" s="57"/>
      <c r="I48" s="58"/>
      <c r="J48" s="109">
        <f t="shared" si="0"/>
        <v>0</v>
      </c>
      <c r="K48" s="105"/>
      <c r="L48" s="112">
        <f t="shared" si="1"/>
        <v>0</v>
      </c>
    </row>
    <row r="49" spans="1:39" ht="32.450000000000003" customHeight="1">
      <c r="A49" s="129">
        <f>'1 SEM'!A49</f>
        <v>0</v>
      </c>
      <c r="B49" s="94">
        <f>'1 SEM'!B49</f>
        <v>0</v>
      </c>
      <c r="C49" s="132">
        <f>'1 SEM'!C49</f>
        <v>0</v>
      </c>
      <c r="D49" s="41">
        <f>'2 SEM'!L49</f>
        <v>0</v>
      </c>
      <c r="E49" s="73"/>
      <c r="F49" s="57"/>
      <c r="G49" s="57"/>
      <c r="H49" s="57"/>
      <c r="I49" s="58"/>
      <c r="J49" s="109">
        <f t="shared" si="0"/>
        <v>0</v>
      </c>
      <c r="K49" s="105"/>
      <c r="L49" s="112">
        <f t="shared" si="1"/>
        <v>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32.450000000000003" customHeight="1">
      <c r="A50" s="129">
        <f>'1 SEM'!A50</f>
        <v>0</v>
      </c>
      <c r="B50" s="94">
        <f>'1 SEM'!B50</f>
        <v>0</v>
      </c>
      <c r="C50" s="132">
        <f>'1 SEM'!C50</f>
        <v>0</v>
      </c>
      <c r="D50" s="41">
        <f>'2 SEM'!L50</f>
        <v>0</v>
      </c>
      <c r="E50" s="73"/>
      <c r="F50" s="57"/>
      <c r="G50" s="57"/>
      <c r="H50" s="57"/>
      <c r="I50" s="58"/>
      <c r="J50" s="109">
        <f t="shared" si="0"/>
        <v>0</v>
      </c>
      <c r="K50" s="105"/>
      <c r="L50" s="112">
        <f t="shared" si="1"/>
        <v>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32.450000000000003" customHeight="1">
      <c r="A51" s="129">
        <f>'1 SEM'!A51</f>
        <v>0</v>
      </c>
      <c r="B51" s="94">
        <f>'1 SEM'!B51</f>
        <v>0</v>
      </c>
      <c r="C51" s="132">
        <f>'1 SEM'!C51</f>
        <v>0</v>
      </c>
      <c r="D51" s="41">
        <f>'2 SEM'!L51</f>
        <v>0</v>
      </c>
      <c r="E51" s="73"/>
      <c r="F51" s="57"/>
      <c r="G51" s="57"/>
      <c r="H51" s="57"/>
      <c r="I51" s="58"/>
      <c r="J51" s="109">
        <f t="shared" si="0"/>
        <v>0</v>
      </c>
      <c r="K51" s="105"/>
      <c r="L51" s="112">
        <f t="shared" si="1"/>
        <v>0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32.450000000000003" customHeight="1">
      <c r="A52" s="129">
        <f>'1 SEM'!A52</f>
        <v>0</v>
      </c>
      <c r="B52" s="94">
        <f>'1 SEM'!B52</f>
        <v>0</v>
      </c>
      <c r="C52" s="132">
        <f>'1 SEM'!C52</f>
        <v>0</v>
      </c>
      <c r="D52" s="41">
        <f>'2 SEM'!L52</f>
        <v>0</v>
      </c>
      <c r="E52" s="73"/>
      <c r="F52" s="57"/>
      <c r="G52" s="57"/>
      <c r="H52" s="57"/>
      <c r="I52" s="58"/>
      <c r="J52" s="109">
        <f t="shared" si="0"/>
        <v>0</v>
      </c>
      <c r="K52" s="105"/>
      <c r="L52" s="112">
        <f t="shared" si="1"/>
        <v>0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32.450000000000003" customHeight="1">
      <c r="A53" s="129">
        <f>'1 SEM'!A53</f>
        <v>0</v>
      </c>
      <c r="B53" s="94">
        <f>'1 SEM'!B53</f>
        <v>0</v>
      </c>
      <c r="C53" s="132">
        <f>'1 SEM'!C53</f>
        <v>0</v>
      </c>
      <c r="D53" s="41">
        <f>'2 SEM'!L53</f>
        <v>0</v>
      </c>
      <c r="E53" s="73"/>
      <c r="F53" s="57"/>
      <c r="G53" s="57"/>
      <c r="H53" s="57"/>
      <c r="I53" s="58"/>
      <c r="J53" s="109">
        <f t="shared" si="0"/>
        <v>0</v>
      </c>
      <c r="K53" s="105"/>
      <c r="L53" s="112">
        <f t="shared" si="1"/>
        <v>0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32.450000000000003" customHeight="1">
      <c r="A54" s="129">
        <f>'1 SEM'!A54</f>
        <v>0</v>
      </c>
      <c r="B54" s="94">
        <f>'1 SEM'!B54</f>
        <v>0</v>
      </c>
      <c r="C54" s="132">
        <f>'1 SEM'!C54</f>
        <v>0</v>
      </c>
      <c r="D54" s="41">
        <f>'2 SEM'!L54</f>
        <v>0</v>
      </c>
      <c r="E54" s="73"/>
      <c r="F54" s="57"/>
      <c r="G54" s="57"/>
      <c r="H54" s="57"/>
      <c r="I54" s="58"/>
      <c r="J54" s="109">
        <f t="shared" si="0"/>
        <v>0</v>
      </c>
      <c r="K54" s="105"/>
      <c r="L54" s="112">
        <f t="shared" si="1"/>
        <v>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32.450000000000003" customHeight="1">
      <c r="A55" s="129">
        <f>'1 SEM'!A55</f>
        <v>0</v>
      </c>
      <c r="B55" s="94">
        <f>'1 SEM'!B55</f>
        <v>0</v>
      </c>
      <c r="C55" s="132">
        <f>'1 SEM'!C55</f>
        <v>0</v>
      </c>
      <c r="D55" s="41">
        <f>'2 SEM'!L55</f>
        <v>0</v>
      </c>
      <c r="E55" s="73"/>
      <c r="F55" s="57"/>
      <c r="G55" s="57"/>
      <c r="H55" s="57"/>
      <c r="I55" s="58"/>
      <c r="J55" s="109">
        <f t="shared" si="0"/>
        <v>0</v>
      </c>
      <c r="K55" s="105"/>
      <c r="L55" s="112">
        <f t="shared" si="1"/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32.450000000000003" customHeight="1">
      <c r="A56" s="129">
        <f>'1 SEM'!A56</f>
        <v>0</v>
      </c>
      <c r="B56" s="94">
        <f>'1 SEM'!B56</f>
        <v>0</v>
      </c>
      <c r="C56" s="132">
        <f>'1 SEM'!C56</f>
        <v>0</v>
      </c>
      <c r="D56" s="41">
        <f>'2 SEM'!L56</f>
        <v>0</v>
      </c>
      <c r="E56" s="73"/>
      <c r="F56" s="57"/>
      <c r="G56" s="57"/>
      <c r="H56" s="57"/>
      <c r="I56" s="58"/>
      <c r="J56" s="109">
        <f t="shared" si="0"/>
        <v>0</v>
      </c>
      <c r="K56" s="105"/>
      <c r="L56" s="112">
        <f t="shared" si="1"/>
        <v>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32.450000000000003" customHeight="1">
      <c r="A57" s="129">
        <f>'1 SEM'!A57</f>
        <v>0</v>
      </c>
      <c r="B57" s="94">
        <f>'1 SEM'!B57</f>
        <v>0</v>
      </c>
      <c r="C57" s="132">
        <f>'1 SEM'!C57</f>
        <v>0</v>
      </c>
      <c r="D57" s="41">
        <f>'2 SEM'!L57</f>
        <v>0</v>
      </c>
      <c r="E57" s="73"/>
      <c r="F57" s="57"/>
      <c r="G57" s="57"/>
      <c r="H57" s="57"/>
      <c r="I57" s="58"/>
      <c r="J57" s="109">
        <f t="shared" si="0"/>
        <v>0</v>
      </c>
      <c r="K57" s="105"/>
      <c r="L57" s="112">
        <f t="shared" si="1"/>
        <v>0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32.450000000000003" customHeight="1">
      <c r="A58" s="129">
        <f>'1 SEM'!A58</f>
        <v>0</v>
      </c>
      <c r="B58" s="94">
        <f>'1 SEM'!B58</f>
        <v>0</v>
      </c>
      <c r="C58" s="132">
        <f>'1 SEM'!C58</f>
        <v>0</v>
      </c>
      <c r="D58" s="41">
        <f>'2 SEM'!L58</f>
        <v>0</v>
      </c>
      <c r="E58" s="73"/>
      <c r="F58" s="57"/>
      <c r="G58" s="57"/>
      <c r="H58" s="57"/>
      <c r="I58" s="58"/>
      <c r="J58" s="109">
        <f t="shared" si="0"/>
        <v>0</v>
      </c>
      <c r="K58" s="105"/>
      <c r="L58" s="112">
        <f t="shared" si="1"/>
        <v>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ht="32.450000000000003" customHeight="1">
      <c r="A59" s="129">
        <f>'1 SEM'!A59</f>
        <v>0</v>
      </c>
      <c r="B59" s="94">
        <f>'1 SEM'!B59</f>
        <v>0</v>
      </c>
      <c r="C59" s="132">
        <f>'1 SEM'!C59</f>
        <v>0</v>
      </c>
      <c r="D59" s="41">
        <f>'2 SEM'!L59</f>
        <v>0</v>
      </c>
      <c r="E59" s="73"/>
      <c r="F59" s="57"/>
      <c r="G59" s="57"/>
      <c r="H59" s="57"/>
      <c r="I59" s="58"/>
      <c r="J59" s="109">
        <f t="shared" si="0"/>
        <v>0</v>
      </c>
      <c r="K59" s="105"/>
      <c r="L59" s="112">
        <f t="shared" si="1"/>
        <v>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ht="32.25" customHeight="1" thickBot="1">
      <c r="A60" s="130">
        <f>'1 SEM'!A60</f>
        <v>0</v>
      </c>
      <c r="B60" s="114">
        <f>'1 SEM'!B60</f>
        <v>0</v>
      </c>
      <c r="C60" s="133">
        <f>'1 SEM'!C60</f>
        <v>0</v>
      </c>
      <c r="D60" s="42">
        <f>'2 SEM'!L60</f>
        <v>0</v>
      </c>
      <c r="E60" s="74"/>
      <c r="F60" s="60"/>
      <c r="G60" s="60"/>
      <c r="H60" s="60"/>
      <c r="I60" s="61"/>
      <c r="J60" s="110">
        <f t="shared" si="0"/>
        <v>0</v>
      </c>
      <c r="K60" s="106"/>
      <c r="L60" s="113">
        <f t="shared" si="1"/>
        <v>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3.5" customHeight="1" thickBot="1">
      <c r="A61" s="63"/>
      <c r="B61" s="63"/>
      <c r="C61" s="63"/>
      <c r="D61" s="4"/>
      <c r="E61" s="4"/>
      <c r="F61" s="4"/>
      <c r="G61" s="4"/>
      <c r="H61" s="4"/>
      <c r="I61" s="207" t="s">
        <v>68</v>
      </c>
      <c r="J61" s="207"/>
      <c r="K61" s="207"/>
      <c r="L61" s="20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22.5" customHeight="1" thickBot="1">
      <c r="A62" s="160" t="s">
        <v>69</v>
      </c>
      <c r="B62" s="156" t="s">
        <v>9</v>
      </c>
      <c r="C62" s="158" t="s">
        <v>10</v>
      </c>
      <c r="D62" s="199" t="s">
        <v>11</v>
      </c>
      <c r="E62" s="137" t="s">
        <v>12</v>
      </c>
      <c r="F62" s="138"/>
      <c r="G62" s="138"/>
      <c r="H62" s="138"/>
      <c r="I62" s="139"/>
      <c r="J62" s="163" t="s">
        <v>13</v>
      </c>
      <c r="K62" s="165" t="s">
        <v>14</v>
      </c>
      <c r="L62" s="167" t="s"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18.75" thickBot="1">
      <c r="A63" s="161"/>
      <c r="B63" s="157"/>
      <c r="C63" s="159"/>
      <c r="D63" s="200"/>
      <c r="E63" s="17" t="s">
        <v>16</v>
      </c>
      <c r="F63" s="18" t="s">
        <v>17</v>
      </c>
      <c r="G63" s="18" t="s">
        <v>18</v>
      </c>
      <c r="H63" s="18" t="s">
        <v>19</v>
      </c>
      <c r="I63" s="19" t="s">
        <v>20</v>
      </c>
      <c r="J63" s="164"/>
      <c r="K63" s="166"/>
      <c r="L63" s="16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27" customHeight="1" thickBot="1">
      <c r="A64" s="162"/>
      <c r="B64" s="197"/>
      <c r="C64" s="198"/>
      <c r="D64" s="217"/>
      <c r="E64" s="8"/>
      <c r="F64" s="9"/>
      <c r="G64" s="9"/>
      <c r="H64" s="9"/>
      <c r="I64" s="10"/>
      <c r="J64" s="219"/>
      <c r="K64" s="220"/>
      <c r="L64" s="221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32.450000000000003" customHeight="1">
      <c r="A65" s="96" t="str">
        <f>'1 SEM'!A65</f>
        <v>BRÓCOLIS CONGELADO 1,2 (6,0)</v>
      </c>
      <c r="B65" s="115" t="s">
        <v>71</v>
      </c>
      <c r="C65" s="98" t="s">
        <v>23</v>
      </c>
      <c r="D65" s="43">
        <f>'2 SEM'!L65</f>
        <v>0</v>
      </c>
      <c r="E65" s="64"/>
      <c r="F65" s="65"/>
      <c r="G65" s="65"/>
      <c r="H65" s="65"/>
      <c r="I65" s="107"/>
      <c r="J65" s="102">
        <f t="shared" ref="J65" si="2">SUM(E65:I65)</f>
        <v>0</v>
      </c>
      <c r="K65" s="45"/>
      <c r="L65" s="103">
        <f t="shared" ref="L65" si="3">D65-J65+K65</f>
        <v>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32.450000000000003" customHeight="1">
      <c r="A66" s="97" t="str">
        <f>'1 SEM'!A66</f>
        <v>BRÓCOLIS CONGELADO 2,5 (10,0)</v>
      </c>
      <c r="B66" s="116" t="s">
        <v>73</v>
      </c>
      <c r="C66" s="99" t="s">
        <v>23</v>
      </c>
      <c r="D66" s="41">
        <f>'2 SEM'!L66</f>
        <v>0</v>
      </c>
      <c r="E66" s="73"/>
      <c r="F66" s="57"/>
      <c r="G66" s="57"/>
      <c r="H66" s="57"/>
      <c r="I66" s="68"/>
      <c r="J66" s="34">
        <f t="shared" ref="J66:J84" si="4">SUM(E66:I66)</f>
        <v>0</v>
      </c>
      <c r="K66" s="35"/>
      <c r="L66" s="36">
        <f t="shared" ref="L66:L84" si="5">D66-J66+K66</f>
        <v>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32.450000000000003" customHeight="1">
      <c r="A67" s="97" t="str">
        <f>'1 SEM'!A67</f>
        <v>COUVE FLOR CONGELADO 1,2 (6,0)</v>
      </c>
      <c r="B67" s="117" t="s">
        <v>71</v>
      </c>
      <c r="C67" s="99" t="s">
        <v>23</v>
      </c>
      <c r="D67" s="41">
        <f>'2 SEM'!L67</f>
        <v>0</v>
      </c>
      <c r="E67" s="73"/>
      <c r="F67" s="57"/>
      <c r="G67" s="57"/>
      <c r="H67" s="57"/>
      <c r="I67" s="68"/>
      <c r="J67" s="34">
        <f t="shared" si="4"/>
        <v>0</v>
      </c>
      <c r="K67" s="35"/>
      <c r="L67" s="36">
        <f t="shared" si="5"/>
        <v>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32.450000000000003" customHeight="1">
      <c r="A68" s="97" t="str">
        <f>'1 SEM'!A68</f>
        <v>COUVE FLOR CONGELADO 2,5 (10,0)</v>
      </c>
      <c r="B68" s="117" t="s">
        <v>73</v>
      </c>
      <c r="C68" s="99" t="s">
        <v>23</v>
      </c>
      <c r="D68" s="41">
        <f>'2 SEM'!L68</f>
        <v>0</v>
      </c>
      <c r="E68" s="73"/>
      <c r="F68" s="57"/>
      <c r="G68" s="57"/>
      <c r="H68" s="57"/>
      <c r="I68" s="68"/>
      <c r="J68" s="34">
        <f t="shared" si="4"/>
        <v>0</v>
      </c>
      <c r="K68" s="35"/>
      <c r="L68" s="36">
        <f t="shared" si="5"/>
        <v>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32.450000000000003" customHeight="1">
      <c r="A69" s="97" t="str">
        <f>'1 SEM'!A69</f>
        <v>MANTEIGA COM SAL 0,5 (6,0) - AF</v>
      </c>
      <c r="B69" s="117" t="s">
        <v>77</v>
      </c>
      <c r="C69" s="100" t="s">
        <v>23</v>
      </c>
      <c r="D69" s="41">
        <f>'2 SEM'!L69</f>
        <v>0</v>
      </c>
      <c r="E69" s="73"/>
      <c r="F69" s="57"/>
      <c r="G69" s="57"/>
      <c r="H69" s="57"/>
      <c r="I69" s="68"/>
      <c r="J69" s="34">
        <f t="shared" si="4"/>
        <v>0</v>
      </c>
      <c r="K69" s="35"/>
      <c r="L69" s="36">
        <f t="shared" si="5"/>
        <v>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32.450000000000003" customHeight="1">
      <c r="A70" s="97">
        <f>'1 SEM'!A70</f>
        <v>0</v>
      </c>
      <c r="B70" s="94">
        <f>'1 SEM'!B70</f>
        <v>0</v>
      </c>
      <c r="C70" s="94">
        <f>'1 SEM'!C70</f>
        <v>0</v>
      </c>
      <c r="D70" s="41">
        <f>'2 SEM'!L70</f>
        <v>0</v>
      </c>
      <c r="E70" s="73"/>
      <c r="F70" s="57"/>
      <c r="G70" s="57"/>
      <c r="H70" s="57"/>
      <c r="I70" s="68"/>
      <c r="J70" s="34">
        <f t="shared" si="4"/>
        <v>0</v>
      </c>
      <c r="K70" s="35"/>
      <c r="L70" s="36">
        <f t="shared" si="5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32.450000000000003" customHeight="1">
      <c r="A71" s="97">
        <f>'1 SEM'!A71</f>
        <v>0</v>
      </c>
      <c r="B71" s="94">
        <f>'1 SEM'!B71</f>
        <v>0</v>
      </c>
      <c r="C71" s="94">
        <f>'1 SEM'!C71</f>
        <v>0</v>
      </c>
      <c r="D71" s="41">
        <f>'2 SEM'!L71</f>
        <v>0</v>
      </c>
      <c r="E71" s="73"/>
      <c r="F71" s="57"/>
      <c r="G71" s="57"/>
      <c r="H71" s="57"/>
      <c r="I71" s="68"/>
      <c r="J71" s="34">
        <f t="shared" si="4"/>
        <v>0</v>
      </c>
      <c r="K71" s="35"/>
      <c r="L71" s="36">
        <f t="shared" si="5"/>
        <v>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32.450000000000003" customHeight="1">
      <c r="A72" s="97">
        <f>'1 SEM'!A72</f>
        <v>0</v>
      </c>
      <c r="B72" s="94">
        <f>'1 SEM'!B72</f>
        <v>0</v>
      </c>
      <c r="C72" s="94">
        <f>'1 SEM'!C72</f>
        <v>0</v>
      </c>
      <c r="D72" s="41">
        <f>'2 SEM'!L72</f>
        <v>0</v>
      </c>
      <c r="E72" s="73"/>
      <c r="F72" s="57"/>
      <c r="G72" s="57"/>
      <c r="H72" s="57"/>
      <c r="I72" s="68"/>
      <c r="J72" s="34">
        <f t="shared" si="4"/>
        <v>0</v>
      </c>
      <c r="K72" s="35"/>
      <c r="L72" s="36">
        <f t="shared" si="5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32.450000000000003" customHeight="1">
      <c r="A73" s="97">
        <f>'1 SEM'!A73</f>
        <v>0</v>
      </c>
      <c r="B73" s="94">
        <f>'1 SEM'!B73</f>
        <v>0</v>
      </c>
      <c r="C73" s="94">
        <f>'1 SEM'!C73</f>
        <v>0</v>
      </c>
      <c r="D73" s="41">
        <f>'2 SEM'!L73</f>
        <v>0</v>
      </c>
      <c r="E73" s="73"/>
      <c r="F73" s="57"/>
      <c r="G73" s="57"/>
      <c r="H73" s="57"/>
      <c r="I73" s="68"/>
      <c r="J73" s="34">
        <f t="shared" si="4"/>
        <v>0</v>
      </c>
      <c r="K73" s="35"/>
      <c r="L73" s="36">
        <f t="shared" si="5"/>
        <v>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32.450000000000003" customHeight="1">
      <c r="A74" s="97">
        <f>'1 SEM'!A74</f>
        <v>0</v>
      </c>
      <c r="B74" s="94">
        <f>'1 SEM'!B74</f>
        <v>0</v>
      </c>
      <c r="C74" s="94">
        <f>'1 SEM'!C74</f>
        <v>0</v>
      </c>
      <c r="D74" s="41">
        <f>'2 SEM'!L74</f>
        <v>0</v>
      </c>
      <c r="E74" s="73"/>
      <c r="F74" s="57"/>
      <c r="G74" s="57"/>
      <c r="H74" s="57"/>
      <c r="I74" s="68"/>
      <c r="J74" s="34">
        <f t="shared" si="4"/>
        <v>0</v>
      </c>
      <c r="K74" s="35"/>
      <c r="L74" s="36">
        <f t="shared" si="5"/>
        <v>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32.450000000000003" customHeight="1">
      <c r="A75" s="97">
        <f>'1 SEM'!A75</f>
        <v>0</v>
      </c>
      <c r="B75" s="94">
        <f>'1 SEM'!B75</f>
        <v>0</v>
      </c>
      <c r="C75" s="94">
        <f>'1 SEM'!C75</f>
        <v>0</v>
      </c>
      <c r="D75" s="41">
        <f>'2 SEM'!L75</f>
        <v>0</v>
      </c>
      <c r="E75" s="73"/>
      <c r="F75" s="57"/>
      <c r="G75" s="57"/>
      <c r="H75" s="57"/>
      <c r="I75" s="68"/>
      <c r="J75" s="34">
        <f t="shared" si="4"/>
        <v>0</v>
      </c>
      <c r="K75" s="35"/>
      <c r="L75" s="36">
        <f t="shared" si="5"/>
        <v>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32.450000000000003" customHeight="1">
      <c r="A76" s="97">
        <f>'1 SEM'!A76</f>
        <v>0</v>
      </c>
      <c r="B76" s="94">
        <f>'1 SEM'!B76</f>
        <v>0</v>
      </c>
      <c r="C76" s="94">
        <f>'1 SEM'!C76</f>
        <v>0</v>
      </c>
      <c r="D76" s="41">
        <f>'2 SEM'!L76</f>
        <v>0</v>
      </c>
      <c r="E76" s="73"/>
      <c r="F76" s="57"/>
      <c r="G76" s="57"/>
      <c r="H76" s="57"/>
      <c r="I76" s="68"/>
      <c r="J76" s="34">
        <f t="shared" si="4"/>
        <v>0</v>
      </c>
      <c r="K76" s="35"/>
      <c r="L76" s="36">
        <f t="shared" si="5"/>
        <v>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32.450000000000003" customHeight="1">
      <c r="A77" s="97">
        <f>'1 SEM'!A77</f>
        <v>0</v>
      </c>
      <c r="B77" s="94">
        <f>'1 SEM'!B77</f>
        <v>0</v>
      </c>
      <c r="C77" s="94">
        <f>'1 SEM'!C77</f>
        <v>0</v>
      </c>
      <c r="D77" s="41">
        <f>'2 SEM'!L77</f>
        <v>0</v>
      </c>
      <c r="E77" s="73"/>
      <c r="F77" s="57"/>
      <c r="G77" s="57"/>
      <c r="H77" s="57"/>
      <c r="I77" s="68"/>
      <c r="J77" s="34">
        <f t="shared" si="4"/>
        <v>0</v>
      </c>
      <c r="K77" s="35"/>
      <c r="L77" s="36">
        <f t="shared" si="5"/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32.450000000000003" customHeight="1">
      <c r="A78" s="97">
        <f>'1 SEM'!A78</f>
        <v>0</v>
      </c>
      <c r="B78" s="94">
        <f>'1 SEM'!B78</f>
        <v>0</v>
      </c>
      <c r="C78" s="94">
        <f>'1 SEM'!C78</f>
        <v>0</v>
      </c>
      <c r="D78" s="41">
        <f>'2 SEM'!L78</f>
        <v>0</v>
      </c>
      <c r="E78" s="73"/>
      <c r="F78" s="57"/>
      <c r="G78" s="57"/>
      <c r="H78" s="57"/>
      <c r="I78" s="68"/>
      <c r="J78" s="34">
        <f t="shared" si="4"/>
        <v>0</v>
      </c>
      <c r="K78" s="35"/>
      <c r="L78" s="36">
        <f t="shared" si="5"/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32.450000000000003" customHeight="1">
      <c r="A79" s="97">
        <f>'1 SEM'!A79</f>
        <v>0</v>
      </c>
      <c r="B79" s="94">
        <f>'1 SEM'!B79</f>
        <v>0</v>
      </c>
      <c r="C79" s="94">
        <f>'1 SEM'!C79</f>
        <v>0</v>
      </c>
      <c r="D79" s="41">
        <f>'2 SEM'!L79</f>
        <v>0</v>
      </c>
      <c r="E79" s="73"/>
      <c r="F79" s="57"/>
      <c r="G79" s="57"/>
      <c r="H79" s="57"/>
      <c r="I79" s="68"/>
      <c r="J79" s="34">
        <f t="shared" si="4"/>
        <v>0</v>
      </c>
      <c r="K79" s="35"/>
      <c r="L79" s="36">
        <f t="shared" si="5"/>
        <v>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32.450000000000003" customHeight="1">
      <c r="A80" s="97">
        <f>'1 SEM'!A80</f>
        <v>0</v>
      </c>
      <c r="B80" s="94">
        <f>'1 SEM'!B80</f>
        <v>0</v>
      </c>
      <c r="C80" s="94">
        <f>'1 SEM'!C80</f>
        <v>0</v>
      </c>
      <c r="D80" s="41">
        <f>'2 SEM'!L80</f>
        <v>0</v>
      </c>
      <c r="E80" s="73"/>
      <c r="F80" s="57"/>
      <c r="G80" s="57"/>
      <c r="H80" s="57"/>
      <c r="I80" s="68"/>
      <c r="J80" s="34">
        <f t="shared" si="4"/>
        <v>0</v>
      </c>
      <c r="K80" s="35"/>
      <c r="L80" s="36">
        <f t="shared" si="5"/>
        <v>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32.450000000000003" customHeight="1">
      <c r="A81" s="97">
        <f>'1 SEM'!A81</f>
        <v>0</v>
      </c>
      <c r="B81" s="94">
        <f>'1 SEM'!B81</f>
        <v>0</v>
      </c>
      <c r="C81" s="94">
        <f>'1 SEM'!C81</f>
        <v>0</v>
      </c>
      <c r="D81" s="41">
        <f>'2 SEM'!L81</f>
        <v>0</v>
      </c>
      <c r="E81" s="73"/>
      <c r="F81" s="57"/>
      <c r="G81" s="57"/>
      <c r="H81" s="57"/>
      <c r="I81" s="68"/>
      <c r="J81" s="34">
        <f t="shared" si="4"/>
        <v>0</v>
      </c>
      <c r="K81" s="35"/>
      <c r="L81" s="36">
        <f t="shared" si="5"/>
        <v>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32.450000000000003" customHeight="1">
      <c r="A82" s="97">
        <f>'1 SEM'!A82</f>
        <v>0</v>
      </c>
      <c r="B82" s="94">
        <f>'1 SEM'!B82</f>
        <v>0</v>
      </c>
      <c r="C82" s="94">
        <f>'1 SEM'!C82</f>
        <v>0</v>
      </c>
      <c r="D82" s="41">
        <f>'2 SEM'!L82</f>
        <v>0</v>
      </c>
      <c r="E82" s="73"/>
      <c r="F82" s="57"/>
      <c r="G82" s="57"/>
      <c r="H82" s="57"/>
      <c r="I82" s="68"/>
      <c r="J82" s="34">
        <f t="shared" si="4"/>
        <v>0</v>
      </c>
      <c r="K82" s="35"/>
      <c r="L82" s="36">
        <f t="shared" si="5"/>
        <v>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32.450000000000003" customHeight="1">
      <c r="A83" s="97">
        <f>'1 SEM'!A83</f>
        <v>0</v>
      </c>
      <c r="B83" s="94">
        <f>'1 SEM'!B83</f>
        <v>0</v>
      </c>
      <c r="C83" s="94">
        <f>'1 SEM'!C83</f>
        <v>0</v>
      </c>
      <c r="D83" s="41">
        <f>'2 SEM'!L83</f>
        <v>0</v>
      </c>
      <c r="E83" s="73"/>
      <c r="F83" s="57"/>
      <c r="G83" s="57"/>
      <c r="H83" s="57"/>
      <c r="I83" s="68"/>
      <c r="J83" s="34">
        <f t="shared" si="4"/>
        <v>0</v>
      </c>
      <c r="K83" s="35"/>
      <c r="L83" s="36">
        <f t="shared" si="5"/>
        <v>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32.450000000000003" customHeight="1" thickBot="1">
      <c r="A84" s="101">
        <f>'1 SEM'!A84</f>
        <v>0</v>
      </c>
      <c r="B84" s="114">
        <f>'1 SEM'!B84</f>
        <v>0</v>
      </c>
      <c r="C84" s="114">
        <f>'1 SEM'!C84</f>
        <v>0</v>
      </c>
      <c r="D84" s="42">
        <f>'2 SEM'!L84</f>
        <v>0</v>
      </c>
      <c r="E84" s="74"/>
      <c r="F84" s="60"/>
      <c r="G84" s="60"/>
      <c r="H84" s="60"/>
      <c r="I84" s="69"/>
      <c r="J84" s="37">
        <f t="shared" si="4"/>
        <v>0</v>
      </c>
      <c r="K84" s="38"/>
      <c r="L84" s="39">
        <f t="shared" si="5"/>
        <v>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5.25" customHeight="1" thickBot="1">
      <c r="A85" s="5"/>
      <c r="B85" s="3"/>
      <c r="C85" s="3"/>
      <c r="D85" s="3"/>
      <c r="E85" s="3"/>
      <c r="F85" s="3"/>
      <c r="G85" s="3"/>
      <c r="H85" s="3"/>
      <c r="I85" s="3"/>
      <c r="J85" s="1"/>
      <c r="K85" s="1"/>
      <c r="L85" s="2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36" customHeight="1" thickBot="1">
      <c r="A86" s="190" t="s">
        <v>78</v>
      </c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27" thickBot="1">
      <c r="A87" s="210" t="s">
        <v>79</v>
      </c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2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140.25" customHeight="1">
      <c r="A88" s="213"/>
      <c r="B88" s="214"/>
      <c r="C88" s="214"/>
      <c r="D88" s="215"/>
      <c r="E88" s="215"/>
      <c r="F88" s="215"/>
      <c r="G88" s="215"/>
      <c r="H88" s="215"/>
      <c r="I88" s="215"/>
      <c r="J88" s="215"/>
      <c r="K88" s="215"/>
      <c r="L88" s="216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26.25">
      <c r="A89" s="187" t="s">
        <v>80</v>
      </c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138.75" customHeight="1">
      <c r="A90" s="183"/>
      <c r="B90" s="184"/>
      <c r="C90" s="184"/>
      <c r="D90" s="185"/>
      <c r="E90" s="185"/>
      <c r="F90" s="185"/>
      <c r="G90" s="185"/>
      <c r="H90" s="185"/>
      <c r="I90" s="185"/>
      <c r="J90" s="185"/>
      <c r="K90" s="185"/>
      <c r="L90" s="186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26.25">
      <c r="A91" s="187" t="s">
        <v>81</v>
      </c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9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138.75" customHeight="1">
      <c r="A92" s="183"/>
      <c r="B92" s="184"/>
      <c r="C92" s="184"/>
      <c r="D92" s="185"/>
      <c r="E92" s="185"/>
      <c r="F92" s="185"/>
      <c r="G92" s="185"/>
      <c r="H92" s="185"/>
      <c r="I92" s="185"/>
      <c r="J92" s="185"/>
      <c r="K92" s="185"/>
      <c r="L92" s="186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26.25">
      <c r="A93" s="187" t="s">
        <v>82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138.75" customHeight="1">
      <c r="A94" s="183"/>
      <c r="B94" s="184"/>
      <c r="C94" s="184"/>
      <c r="D94" s="185"/>
      <c r="E94" s="185"/>
      <c r="F94" s="185"/>
      <c r="G94" s="185"/>
      <c r="H94" s="185"/>
      <c r="I94" s="185"/>
      <c r="J94" s="185"/>
      <c r="K94" s="185"/>
      <c r="L94" s="186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26.25">
      <c r="A95" s="187" t="s">
        <v>83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138.75" customHeight="1" thickBot="1">
      <c r="A96" s="179"/>
      <c r="B96" s="180"/>
      <c r="C96" s="180"/>
      <c r="D96" s="181"/>
      <c r="E96" s="181"/>
      <c r="F96" s="181"/>
      <c r="G96" s="181"/>
      <c r="H96" s="181"/>
      <c r="I96" s="181"/>
      <c r="J96" s="181"/>
      <c r="K96" s="181"/>
      <c r="L96" s="18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1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s="3" customFormat="1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s="3" customFormat="1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s="3" customFormat="1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s="3" customFormat="1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s="3" customFormat="1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s="3" customFormat="1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s="3" customFormat="1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s="3" customFormat="1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s="3" customFormat="1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s="3" customFormat="1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s="3" customFormat="1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s="3" customFormat="1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s="3" customFormat="1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s="3" customFormat="1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s="3" customFormat="1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s="3" customFormat="1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s="3" customFormat="1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s="3" customFormat="1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s="3" customFormat="1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s="3" customFormat="1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s="3" customFormat="1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s="3" customFormat="1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s="3" customFormat="1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s="3" customFormat="1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s="3" customFormat="1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s="3" customFormat="1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s="3" customFormat="1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s="3" customFormat="1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s="3" customFormat="1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s="3" customFormat="1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s="3" customFormat="1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s="3" customFormat="1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s="3" customFormat="1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s="3" customFormat="1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s="3" customFormat="1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s="3" customFormat="1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s="3" customFormat="1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s="3" customFormat="1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s="3" customFormat="1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s="3" customFormat="1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s="3" customFormat="1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s="3" customFormat="1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s="3" customFormat="1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s="3" customFormat="1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s="3" customFormat="1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s="3" customFormat="1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s="3" customFormat="1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s="3" customFormat="1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s="3" customFormat="1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s="3" customFormat="1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s="3" customFormat="1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s="3" customFormat="1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s="3" customFormat="1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s="3" customFormat="1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s="3" customFormat="1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s="3" customFormat="1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s="3" customFormat="1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s="3" customFormat="1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s="3" customFormat="1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s="3" customFormat="1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s="3" customFormat="1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s="3" customFormat="1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s="3" customFormat="1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s="3" customFormat="1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s="3" customFormat="1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s="3" customFormat="1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s="3" customFormat="1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s="3" customFormat="1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s="3" customFormat="1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s="3" customFormat="1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s="3" customFormat="1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s="3" customFormat="1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s="3" customFormat="1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s="3" customFormat="1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s="3" customFormat="1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s="3" customFormat="1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s="3" customFormat="1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s="3" customFormat="1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s="3" customFormat="1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s="3" customFormat="1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s="3" customFormat="1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s="3" customFormat="1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s="3" customFormat="1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s="3" customFormat="1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s="3" customFormat="1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s="3" customFormat="1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s="3" customFormat="1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s="3" customFormat="1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s="3" customFormat="1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s="3" customFormat="1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s="3" customFormat="1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s="3" customFormat="1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s="3" customFormat="1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s="3" customFormat="1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s="3" customFormat="1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s="3" customFormat="1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s="3" customFormat="1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s="3" customFormat="1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s="3" customFormat="1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s="3" customFormat="1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s="3" customFormat="1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s="3" customFormat="1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s="3" customFormat="1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s="3" customFormat="1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s="3" customFormat="1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s="3" customFormat="1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s="3" customFormat="1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s="3" customFormat="1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s="3" customFormat="1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s="3" customFormat="1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s="3" customFormat="1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s="3" customFormat="1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s="3" customFormat="1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s="3" customFormat="1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s="3" customFormat="1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s="3" customFormat="1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s="3" customFormat="1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s="3" customFormat="1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s="3" customFormat="1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s="3" customFormat="1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s="3" customFormat="1">
      <c r="C264" s="1"/>
      <c r="D264" s="1"/>
      <c r="E264" s="1"/>
      <c r="F264" s="1"/>
      <c r="G264" s="1"/>
      <c r="H264" s="1"/>
      <c r="I264" s="1"/>
      <c r="J264" s="1"/>
      <c r="K264" s="1"/>
      <c r="L264" s="1"/>
    </row>
  </sheetData>
  <sheetProtection password="CA19" sheet="1" objects="1" scenarios="1" formatRows="0" selectLockedCells="1"/>
  <mergeCells count="37">
    <mergeCell ref="A92:L92"/>
    <mergeCell ref="A93:L93"/>
    <mergeCell ref="A94:L94"/>
    <mergeCell ref="A95:L95"/>
    <mergeCell ref="A96:L96"/>
    <mergeCell ref="A91:L91"/>
    <mergeCell ref="I61:L61"/>
    <mergeCell ref="A62:A64"/>
    <mergeCell ref="C62:C64"/>
    <mergeCell ref="D62:D64"/>
    <mergeCell ref="E62:I62"/>
    <mergeCell ref="J62:J64"/>
    <mergeCell ref="K62:K64"/>
    <mergeCell ref="L62:L64"/>
    <mergeCell ref="A86:L86"/>
    <mergeCell ref="A87:L87"/>
    <mergeCell ref="A88:L88"/>
    <mergeCell ref="A89:L89"/>
    <mergeCell ref="A90:L90"/>
    <mergeCell ref="B62:B64"/>
    <mergeCell ref="A5:I5"/>
    <mergeCell ref="J5:L5"/>
    <mergeCell ref="A6:I6"/>
    <mergeCell ref="A7:A9"/>
    <mergeCell ref="C7:C9"/>
    <mergeCell ref="D7:D9"/>
    <mergeCell ref="E7:I7"/>
    <mergeCell ref="J7:J9"/>
    <mergeCell ref="K7:K9"/>
    <mergeCell ref="L7:L9"/>
    <mergeCell ref="B7:B9"/>
    <mergeCell ref="A1:G1"/>
    <mergeCell ref="H1:I3"/>
    <mergeCell ref="J1:L4"/>
    <mergeCell ref="A2:G2"/>
    <mergeCell ref="A3:G3"/>
    <mergeCell ref="A4:I4"/>
  </mergeCells>
  <conditionalFormatting sqref="L10:L60 L65:L84">
    <cfRule type="cellIs" dxfId="14" priority="13" stopIfTrue="1" operator="equal">
      <formula>0</formula>
    </cfRule>
    <cfRule type="cellIs" dxfId="13" priority="14" stopIfTrue="1" operator="greaterThan">
      <formula>0</formula>
    </cfRule>
  </conditionalFormatting>
  <conditionalFormatting sqref="J10:J60 J65:J84">
    <cfRule type="cellIs" dxfId="12" priority="15" stopIfTrue="1" operator="equal">
      <formula>0</formula>
    </cfRule>
    <cfRule type="cellIs" priority="16" stopIfTrue="1" operator="greaterThan">
      <formula>0</formula>
    </cfRule>
  </conditionalFormatting>
  <conditionalFormatting sqref="L62">
    <cfRule type="cellIs" dxfId="11" priority="1" stopIfTrue="1" operator="equal">
      <formula>0</formula>
    </cfRule>
    <cfRule type="cellIs" dxfId="10" priority="2" stopIfTrue="1" operator="greaterThan">
      <formula>0</formula>
    </cfRule>
  </conditionalFormatting>
  <conditionalFormatting sqref="J62">
    <cfRule type="cellIs" dxfId="9" priority="3" stopIfTrue="1" operator="equal">
      <formula>0</formula>
    </cfRule>
    <cfRule type="cellIs" priority="4" stopIfTrue="1" operator="greaterThan">
      <formula>0</formula>
    </cfRule>
  </conditionalFormatting>
  <dataValidations count="8">
    <dataValidation allowBlank="1" showInputMessage="1" showErrorMessage="1" prompt="Digitar o ÚLTIMO DIA do controle_x000a__x000a_OBS: Digitar desta forma: dd/mm" sqref="L6" xr:uid="{00000000-0002-0000-0200-000000000000}"/>
    <dataValidation allowBlank="1" showInputMessage="1" showErrorMessage="1" prompt="Digitar o PRIMEIRO DIA do controle_x000a__x000a_OBS: Digitar desta forma: dd/mm" sqref="J6" xr:uid="{00000000-0002-0000-0200-000001000000}"/>
    <dataValidation allowBlank="1" showInputMessage="1" showErrorMessage="1" prompt="Digitar a data correspondente ao controle" sqref="K6" xr:uid="{00000000-0002-0000-0200-000002000000}"/>
    <dataValidation allowBlank="1" showInputMessage="1" showErrorMessage="1" prompt="Digitar o nome completo da Unidade" sqref="A6:I6" xr:uid="{00000000-0002-0000-0200-000003000000}"/>
    <dataValidation allowBlank="1" showInputMessage="1" showErrorMessage="1" prompt="Digitar a quantidade recebida deste alimento" sqref="K62 K10:K60 K65:K84" xr:uid="{00000000-0002-0000-0200-000004000000}"/>
    <dataValidation allowBlank="1" showInputMessage="1" showErrorMessage="1" prompt="Digitar a quantidade de alimento utilizado no dia" sqref="E10:I60 E65:I84" xr:uid="{00000000-0002-0000-0200-000005000000}"/>
    <dataValidation allowBlank="1" showInputMessage="1" showErrorMessage="1" prompt="Digitar as quantidades de alimentos relacionadas na coluna &quot;Saldo Atual&quot; do relatório anterior" sqref="D10:D60 D65:D84 D62" xr:uid="{00000000-0002-0000-0200-000006000000}"/>
    <dataValidation allowBlank="1" showInputMessage="1" showErrorMessage="1" prompt="Caso tenha algum alimento que não esteja na lista, é possível digitar nesta linha." sqref="A62:B62" xr:uid="{00000000-0002-0000-0200-000007000000}"/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4" orientation="portrait" r:id="rId1"/>
  <headerFooter alignWithMargins="0"/>
  <rowBreaks count="2" manualBreakCount="2">
    <brk id="61" max="16383" man="1"/>
    <brk id="96" max="16383" man="1"/>
  </rowBreaks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AM265"/>
  <sheetViews>
    <sheetView view="pageBreakPreview" zoomScaleNormal="74" zoomScaleSheetLayoutView="100" workbookViewId="0">
      <selection activeCell="E10" sqref="E10"/>
    </sheetView>
  </sheetViews>
  <sheetFormatPr defaultRowHeight="12.75"/>
  <cols>
    <col min="1" max="1" width="65.28515625" customWidth="1"/>
    <col min="2" max="2" width="17.7109375" customWidth="1"/>
    <col min="3" max="4" width="13.5703125" style="6" customWidth="1"/>
    <col min="5" max="9" width="13.140625" style="6" customWidth="1"/>
    <col min="10" max="12" width="14.7109375" style="6" customWidth="1"/>
    <col min="13" max="39" width="9.140625" style="3"/>
  </cols>
  <sheetData>
    <row r="1" spans="1:39" ht="15" customHeight="1">
      <c r="A1" s="169" t="s">
        <v>0</v>
      </c>
      <c r="B1" s="170"/>
      <c r="C1" s="170"/>
      <c r="D1" s="170"/>
      <c r="E1" s="170"/>
      <c r="F1" s="170"/>
      <c r="G1" s="170"/>
      <c r="H1" s="140"/>
      <c r="I1" s="141"/>
      <c r="J1" s="147" t="s">
        <v>1</v>
      </c>
      <c r="K1" s="148"/>
      <c r="L1" s="14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2.75" customHeight="1">
      <c r="A2" s="171" t="s">
        <v>2</v>
      </c>
      <c r="B2" s="172"/>
      <c r="C2" s="172"/>
      <c r="D2" s="172"/>
      <c r="E2" s="172"/>
      <c r="F2" s="172"/>
      <c r="G2" s="172"/>
      <c r="H2" s="142"/>
      <c r="I2" s="143"/>
      <c r="J2" s="150"/>
      <c r="K2" s="151"/>
      <c r="L2" s="15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28.5" customHeight="1">
      <c r="A3" s="171" t="s">
        <v>3</v>
      </c>
      <c r="B3" s="172"/>
      <c r="C3" s="172"/>
      <c r="D3" s="172"/>
      <c r="E3" s="172"/>
      <c r="F3" s="172"/>
      <c r="G3" s="172"/>
      <c r="H3" s="142"/>
      <c r="I3" s="143"/>
      <c r="J3" s="150"/>
      <c r="K3" s="151"/>
      <c r="L3" s="15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36.75" customHeight="1" thickBot="1">
      <c r="A4" s="144" t="s">
        <v>4</v>
      </c>
      <c r="B4" s="145"/>
      <c r="C4" s="145"/>
      <c r="D4" s="145"/>
      <c r="E4" s="145"/>
      <c r="F4" s="145"/>
      <c r="G4" s="145"/>
      <c r="H4" s="145"/>
      <c r="I4" s="146"/>
      <c r="J4" s="153"/>
      <c r="K4" s="154"/>
      <c r="L4" s="15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23.1" customHeight="1">
      <c r="A5" s="173" t="s">
        <v>5</v>
      </c>
      <c r="B5" s="174"/>
      <c r="C5" s="174"/>
      <c r="D5" s="174"/>
      <c r="E5" s="174"/>
      <c r="F5" s="174"/>
      <c r="G5" s="174"/>
      <c r="H5" s="174"/>
      <c r="I5" s="175"/>
      <c r="J5" s="176" t="s">
        <v>87</v>
      </c>
      <c r="K5" s="177"/>
      <c r="L5" s="1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3.1" customHeight="1" thickBot="1">
      <c r="A6" s="202">
        <f>'1 SEM'!A6:I6</f>
        <v>0</v>
      </c>
      <c r="B6" s="203"/>
      <c r="C6" s="203"/>
      <c r="D6" s="203"/>
      <c r="E6" s="203"/>
      <c r="F6" s="203"/>
      <c r="G6" s="203"/>
      <c r="H6" s="203"/>
      <c r="I6" s="204"/>
      <c r="J6" s="11"/>
      <c r="K6" s="12" t="s">
        <v>7</v>
      </c>
      <c r="L6" s="1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3.1" customHeight="1" thickBot="1">
      <c r="A7" s="205" t="s">
        <v>85</v>
      </c>
      <c r="B7" s="156" t="s">
        <v>9</v>
      </c>
      <c r="C7" s="158" t="s">
        <v>10</v>
      </c>
      <c r="D7" s="156" t="s">
        <v>11</v>
      </c>
      <c r="E7" s="137" t="s">
        <v>12</v>
      </c>
      <c r="F7" s="138"/>
      <c r="G7" s="138"/>
      <c r="H7" s="138"/>
      <c r="I7" s="139"/>
      <c r="J7" s="163" t="s">
        <v>13</v>
      </c>
      <c r="K7" s="165" t="s">
        <v>14</v>
      </c>
      <c r="L7" s="167" t="s"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23.1" customHeight="1" thickBot="1">
      <c r="A8" s="206"/>
      <c r="B8" s="157"/>
      <c r="C8" s="159"/>
      <c r="D8" s="157"/>
      <c r="E8" s="17" t="s">
        <v>16</v>
      </c>
      <c r="F8" s="18" t="s">
        <v>17</v>
      </c>
      <c r="G8" s="18" t="s">
        <v>18</v>
      </c>
      <c r="H8" s="18" t="s">
        <v>19</v>
      </c>
      <c r="I8" s="19" t="s">
        <v>20</v>
      </c>
      <c r="J8" s="164"/>
      <c r="K8" s="166"/>
      <c r="L8" s="16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3.1" customHeight="1" thickBot="1">
      <c r="A9" s="218"/>
      <c r="B9" s="157"/>
      <c r="C9" s="159"/>
      <c r="D9" s="197"/>
      <c r="E9" s="8"/>
      <c r="F9" s="9"/>
      <c r="G9" s="9"/>
      <c r="H9" s="9"/>
      <c r="I9" s="10"/>
      <c r="J9" s="219"/>
      <c r="K9" s="220"/>
      <c r="L9" s="22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7" customFormat="1" ht="32.450000000000003" customHeight="1">
      <c r="A10" s="77" t="str">
        <f>'1 SEM'!A10</f>
        <v>ARROZ AF</v>
      </c>
      <c r="B10" s="92" t="str">
        <f>'1 SEM'!B10</f>
        <v>PC 5,0 KG</v>
      </c>
      <c r="C10" s="92" t="str">
        <f>'1 SEM'!C10</f>
        <v>KG</v>
      </c>
      <c r="D10" s="40">
        <f>'3 SEM'!L10</f>
        <v>0</v>
      </c>
      <c r="E10" s="89"/>
      <c r="F10" s="65"/>
      <c r="G10" s="65"/>
      <c r="H10" s="65"/>
      <c r="I10" s="66"/>
      <c r="J10" s="102">
        <f>SUM(E10:I10)</f>
        <v>0</v>
      </c>
      <c r="K10" s="45"/>
      <c r="L10" s="103">
        <f>D10-J10+K10</f>
        <v>0</v>
      </c>
    </row>
    <row r="11" spans="1:39" s="7" customFormat="1" ht="32.450000000000003" customHeight="1">
      <c r="A11" s="129" t="str">
        <f>'1 SEM'!A11</f>
        <v>ARROZ TIPO 1 ORGÂNICO</v>
      </c>
      <c r="B11" s="94" t="str">
        <f>'1 SEM'!B11</f>
        <v>PC 5,0 KG</v>
      </c>
      <c r="C11" s="94" t="str">
        <f>'1 SEM'!C11</f>
        <v>KG</v>
      </c>
      <c r="D11" s="41">
        <f>'3 SEM'!L11</f>
        <v>0</v>
      </c>
      <c r="E11" s="56"/>
      <c r="F11" s="57"/>
      <c r="G11" s="57"/>
      <c r="H11" s="57"/>
      <c r="I11" s="58"/>
      <c r="J11" s="34">
        <f t="shared" ref="J11:J60" si="0">SUM(E11:I11)</f>
        <v>0</v>
      </c>
      <c r="K11" s="35"/>
      <c r="L11" s="36">
        <f t="shared" ref="L11:L60" si="1">D11-J11+K11</f>
        <v>0</v>
      </c>
    </row>
    <row r="12" spans="1:39" s="7" customFormat="1" ht="32.450000000000003" customHeight="1">
      <c r="A12" s="129" t="str">
        <f>'1 SEM'!A12</f>
        <v>ARROZ PARBOILIZADO AF</v>
      </c>
      <c r="B12" s="94" t="str">
        <f>'1 SEM'!B12</f>
        <v>PC 5,0 KG</v>
      </c>
      <c r="C12" s="94" t="str">
        <f>'1 SEM'!C12</f>
        <v>KG</v>
      </c>
      <c r="D12" s="41">
        <f>'3 SEM'!L12</f>
        <v>0</v>
      </c>
      <c r="E12" s="56"/>
      <c r="F12" s="57"/>
      <c r="G12" s="57"/>
      <c r="H12" s="57"/>
      <c r="I12" s="58"/>
      <c r="J12" s="34">
        <f t="shared" si="0"/>
        <v>0</v>
      </c>
      <c r="K12" s="35"/>
      <c r="L12" s="36">
        <f t="shared" si="1"/>
        <v>0</v>
      </c>
    </row>
    <row r="13" spans="1:39" s="7" customFormat="1" ht="32.450000000000003" customHeight="1">
      <c r="A13" s="129" t="str">
        <f>'1 SEM'!A13</f>
        <v>ARROZ PARBOILIZADO INTEGRAL 5,0 (30) - AF</v>
      </c>
      <c r="B13" s="94" t="str">
        <f>'1 SEM'!B13</f>
        <v>PC 5,0 KG</v>
      </c>
      <c r="C13" s="94" t="str">
        <f>'1 SEM'!C13</f>
        <v>KG</v>
      </c>
      <c r="D13" s="41">
        <f>'3 SEM'!L13</f>
        <v>0</v>
      </c>
      <c r="E13" s="56"/>
      <c r="F13" s="57"/>
      <c r="G13" s="57"/>
      <c r="H13" s="57"/>
      <c r="I13" s="58"/>
      <c r="J13" s="34">
        <f t="shared" si="0"/>
        <v>0</v>
      </c>
      <c r="K13" s="35"/>
      <c r="L13" s="36">
        <f t="shared" si="1"/>
        <v>0</v>
      </c>
    </row>
    <row r="14" spans="1:39" s="7" customFormat="1" ht="32.450000000000003" customHeight="1">
      <c r="A14" s="129" t="str">
        <f>'1 SEM'!A14</f>
        <v xml:space="preserve">ATUM EM PEDAÇOS </v>
      </c>
      <c r="B14" s="94" t="str">
        <f>'1 SEM'!B14</f>
        <v>PL 1,0 KG</v>
      </c>
      <c r="C14" s="94" t="str">
        <f>'1 SEM'!C14</f>
        <v>KG</v>
      </c>
      <c r="D14" s="41">
        <f>'3 SEM'!L14</f>
        <v>0</v>
      </c>
      <c r="E14" s="56"/>
      <c r="F14" s="57"/>
      <c r="G14" s="57"/>
      <c r="H14" s="57"/>
      <c r="I14" s="58"/>
      <c r="J14" s="34">
        <f t="shared" si="0"/>
        <v>0</v>
      </c>
      <c r="K14" s="35"/>
      <c r="L14" s="36">
        <f t="shared" si="1"/>
        <v>0</v>
      </c>
    </row>
    <row r="15" spans="1:39" s="7" customFormat="1" ht="32.450000000000003" customHeight="1">
      <c r="A15" s="129" t="str">
        <f>'1 SEM'!A15</f>
        <v>AVEIA EM FLOCOS FINOS 0,5 (12)</v>
      </c>
      <c r="B15" s="94" t="str">
        <f>'1 SEM'!B15</f>
        <v>PC 0,5 KG</v>
      </c>
      <c r="C15" s="94" t="str">
        <f>'1 SEM'!C15</f>
        <v>KG</v>
      </c>
      <c r="D15" s="41">
        <f>'3 SEM'!L15</f>
        <v>0</v>
      </c>
      <c r="E15" s="56"/>
      <c r="F15" s="57"/>
      <c r="G15" s="57"/>
      <c r="H15" s="57"/>
      <c r="I15" s="58"/>
      <c r="J15" s="34">
        <f t="shared" si="0"/>
        <v>0</v>
      </c>
      <c r="K15" s="35"/>
      <c r="L15" s="36">
        <f t="shared" si="1"/>
        <v>0</v>
      </c>
    </row>
    <row r="16" spans="1:39" s="7" customFormat="1" ht="32.450000000000003" customHeight="1">
      <c r="A16" s="129" t="str">
        <f>'1 SEM'!A16</f>
        <v>BISCOITO SALGADO TIPO CREAM CRACKER 0,4 (8,0)</v>
      </c>
      <c r="B16" s="94" t="str">
        <f>'1 SEM'!B16</f>
        <v>PC 0,4 KG</v>
      </c>
      <c r="C16" s="94" t="str">
        <f>'1 SEM'!C16</f>
        <v>KG</v>
      </c>
      <c r="D16" s="41">
        <f>'3 SEM'!L16</f>
        <v>0</v>
      </c>
      <c r="E16" s="56"/>
      <c r="F16" s="57"/>
      <c r="G16" s="57"/>
      <c r="H16" s="57"/>
      <c r="I16" s="58"/>
      <c r="J16" s="34">
        <f t="shared" si="0"/>
        <v>0</v>
      </c>
      <c r="K16" s="35"/>
      <c r="L16" s="36">
        <f t="shared" si="1"/>
        <v>0</v>
      </c>
    </row>
    <row r="17" spans="1:12" s="7" customFormat="1" ht="32.450000000000003" customHeight="1">
      <c r="A17" s="129" t="str">
        <f>'1 SEM'!A17</f>
        <v>BISCOITO SALGADO INTEGRAL</v>
      </c>
      <c r="B17" s="94" t="str">
        <f>'1 SEM'!B17</f>
        <v>CX 4,8 KG</v>
      </c>
      <c r="C17" s="94" t="str">
        <f>'1 SEM'!C17</f>
        <v>KG</v>
      </c>
      <c r="D17" s="41">
        <f>'3 SEM'!L17</f>
        <v>0</v>
      </c>
      <c r="E17" s="56"/>
      <c r="F17" s="57"/>
      <c r="G17" s="57"/>
      <c r="H17" s="57"/>
      <c r="I17" s="58"/>
      <c r="J17" s="34">
        <f t="shared" si="0"/>
        <v>0</v>
      </c>
      <c r="K17" s="35"/>
      <c r="L17" s="36">
        <f t="shared" si="1"/>
        <v>0</v>
      </c>
    </row>
    <row r="18" spans="1:12" s="7" customFormat="1" ht="32.450000000000003" customHeight="1">
      <c r="A18" s="129" t="str">
        <f>'1 SEM'!A18</f>
        <v>ERVILHA SECA 05 (6,0)</v>
      </c>
      <c r="B18" s="94" t="str">
        <f>'1 SEM'!B18</f>
        <v>PC 0,5 KG</v>
      </c>
      <c r="C18" s="94" t="str">
        <f>'1 SEM'!C18</f>
        <v>KG</v>
      </c>
      <c r="D18" s="41">
        <f>'3 SEM'!L18</f>
        <v>0</v>
      </c>
      <c r="E18" s="56"/>
      <c r="F18" s="57"/>
      <c r="G18" s="57"/>
      <c r="H18" s="57"/>
      <c r="I18" s="58"/>
      <c r="J18" s="34">
        <f t="shared" si="0"/>
        <v>0</v>
      </c>
      <c r="K18" s="35"/>
      <c r="L18" s="36">
        <f t="shared" si="1"/>
        <v>0</v>
      </c>
    </row>
    <row r="19" spans="1:12" s="7" customFormat="1" ht="32.450000000000003" customHeight="1">
      <c r="A19" s="129" t="str">
        <f>'1 SEM'!A19</f>
        <v>EXTRATO DE TOMATE BAG 2,0</v>
      </c>
      <c r="B19" s="94" t="str">
        <f>'1 SEM'!B19</f>
        <v>BG 2,0 KG</v>
      </c>
      <c r="C19" s="94" t="str">
        <f>'1 SEM'!C19</f>
        <v>KG</v>
      </c>
      <c r="D19" s="41">
        <f>'3 SEM'!L19</f>
        <v>0</v>
      </c>
      <c r="E19" s="56"/>
      <c r="F19" s="57"/>
      <c r="G19" s="57"/>
      <c r="H19" s="57"/>
      <c r="I19" s="58"/>
      <c r="J19" s="34">
        <f t="shared" si="0"/>
        <v>0</v>
      </c>
      <c r="K19" s="35"/>
      <c r="L19" s="36">
        <f t="shared" si="1"/>
        <v>0</v>
      </c>
    </row>
    <row r="20" spans="1:12" s="7" customFormat="1" ht="32.450000000000003" customHeight="1">
      <c r="A20" s="129" t="str">
        <f>'1 SEM'!A20</f>
        <v>FARINHA DE MANDIOCA (0,5) 10 - AF</v>
      </c>
      <c r="B20" s="94" t="str">
        <f>'1 SEM'!B20</f>
        <v>PC 0,5 KG</v>
      </c>
      <c r="C20" s="94" t="str">
        <f>'1 SEM'!C20</f>
        <v>KG</v>
      </c>
      <c r="D20" s="41">
        <f>'3 SEM'!L20</f>
        <v>0</v>
      </c>
      <c r="E20" s="56"/>
      <c r="F20" s="57"/>
      <c r="G20" s="57"/>
      <c r="H20" s="57"/>
      <c r="I20" s="58"/>
      <c r="J20" s="34">
        <f t="shared" si="0"/>
        <v>0</v>
      </c>
      <c r="K20" s="35"/>
      <c r="L20" s="36">
        <f t="shared" si="1"/>
        <v>0</v>
      </c>
    </row>
    <row r="21" spans="1:12" s="7" customFormat="1" ht="32.450000000000003" customHeight="1">
      <c r="A21" s="129" t="str">
        <f>'1 SEM'!A21</f>
        <v>FEIJÃO CARIOCA</v>
      </c>
      <c r="B21" s="94" t="str">
        <f>'1 SEM'!B21</f>
        <v>PC 1,0 KG</v>
      </c>
      <c r="C21" s="94" t="str">
        <f>'1 SEM'!C21</f>
        <v>KG</v>
      </c>
      <c r="D21" s="41">
        <f>'3 SEM'!L21</f>
        <v>0</v>
      </c>
      <c r="E21" s="56"/>
      <c r="F21" s="57"/>
      <c r="G21" s="57"/>
      <c r="H21" s="57"/>
      <c r="I21" s="58"/>
      <c r="J21" s="34">
        <f t="shared" si="0"/>
        <v>0</v>
      </c>
      <c r="K21" s="35"/>
      <c r="L21" s="36">
        <f t="shared" si="1"/>
        <v>0</v>
      </c>
    </row>
    <row r="22" spans="1:12" s="7" customFormat="1" ht="32.450000000000003" customHeight="1">
      <c r="A22" s="129" t="str">
        <f>'1 SEM'!A22</f>
        <v>FEIJÃO PRETO</v>
      </c>
      <c r="B22" s="94" t="str">
        <f>'1 SEM'!B22</f>
        <v>PC 1,0 KG</v>
      </c>
      <c r="C22" s="94" t="str">
        <f>'1 SEM'!C22</f>
        <v>KG</v>
      </c>
      <c r="D22" s="41">
        <f>'3 SEM'!L22</f>
        <v>0</v>
      </c>
      <c r="E22" s="56"/>
      <c r="F22" s="57"/>
      <c r="G22" s="57"/>
      <c r="H22" s="57"/>
      <c r="I22" s="58"/>
      <c r="J22" s="34">
        <f t="shared" si="0"/>
        <v>0</v>
      </c>
      <c r="K22" s="35"/>
      <c r="L22" s="36">
        <f t="shared" si="1"/>
        <v>0</v>
      </c>
    </row>
    <row r="23" spans="1:12" s="7" customFormat="1" ht="32.450000000000003" customHeight="1">
      <c r="A23" s="129" t="str">
        <f>'1 SEM'!A23</f>
        <v>FÓRMULA LÁCTEA INFANTIL A PARTIR DO 6º MES  - LATA 800 G</v>
      </c>
      <c r="B23" s="94" t="str">
        <f>'1 SEM'!B23</f>
        <v>LA 0,8 KG</v>
      </c>
      <c r="C23" s="94" t="str">
        <f>'1 SEM'!C23</f>
        <v>KG</v>
      </c>
      <c r="D23" s="41">
        <f>'3 SEM'!L23</f>
        <v>0</v>
      </c>
      <c r="E23" s="56"/>
      <c r="F23" s="57"/>
      <c r="G23" s="57"/>
      <c r="H23" s="57"/>
      <c r="I23" s="58"/>
      <c r="J23" s="34">
        <f t="shared" si="0"/>
        <v>0</v>
      </c>
      <c r="K23" s="35"/>
      <c r="L23" s="36">
        <f t="shared" si="1"/>
        <v>0</v>
      </c>
    </row>
    <row r="24" spans="1:12" s="7" customFormat="1" ht="32.450000000000003" customHeight="1">
      <c r="A24" s="129" t="str">
        <f>'1 SEM'!A24</f>
        <v>FÓRMULA LÁCTEA INFANTIL 0 A 6 MESES  - LATA 800 G</v>
      </c>
      <c r="B24" s="94" t="str">
        <f>'1 SEM'!B24</f>
        <v>LA 0,8 KG</v>
      </c>
      <c r="C24" s="94" t="str">
        <f>'1 SEM'!C24</f>
        <v>KG</v>
      </c>
      <c r="D24" s="41">
        <f>'3 SEM'!L24</f>
        <v>0</v>
      </c>
      <c r="E24" s="56"/>
      <c r="F24" s="57"/>
      <c r="G24" s="57"/>
      <c r="H24" s="57"/>
      <c r="I24" s="58"/>
      <c r="J24" s="34">
        <f t="shared" si="0"/>
        <v>0</v>
      </c>
      <c r="K24" s="35"/>
      <c r="L24" s="36">
        <f t="shared" si="1"/>
        <v>0</v>
      </c>
    </row>
    <row r="25" spans="1:12" s="7" customFormat="1" ht="32.450000000000003" customHeight="1">
      <c r="A25" s="129" t="str">
        <f>'1 SEM'!A25</f>
        <v>FUBÁ DE MILHO</v>
      </c>
      <c r="B25" s="94" t="str">
        <f>'1 SEM'!B25</f>
        <v>PC 1,0 KG</v>
      </c>
      <c r="C25" s="94" t="str">
        <f>'1 SEM'!C25</f>
        <v>KG</v>
      </c>
      <c r="D25" s="41">
        <f>'3 SEM'!L25</f>
        <v>0</v>
      </c>
      <c r="E25" s="56"/>
      <c r="F25" s="57"/>
      <c r="G25" s="57"/>
      <c r="H25" s="57"/>
      <c r="I25" s="58"/>
      <c r="J25" s="34">
        <f t="shared" si="0"/>
        <v>0</v>
      </c>
      <c r="K25" s="35"/>
      <c r="L25" s="36">
        <f t="shared" si="1"/>
        <v>0</v>
      </c>
    </row>
    <row r="26" spans="1:12" s="7" customFormat="1" ht="32.450000000000003" customHeight="1">
      <c r="A26" s="129" t="str">
        <f>'1 SEM'!A26</f>
        <v>GRÃO DE BICO</v>
      </c>
      <c r="B26" s="94" t="str">
        <f>'1 SEM'!B26</f>
        <v>PC 1,0 KG</v>
      </c>
      <c r="C26" s="94" t="str">
        <f>'1 SEM'!C26</f>
        <v>KG</v>
      </c>
      <c r="D26" s="41">
        <f>'3 SEM'!L26</f>
        <v>0</v>
      </c>
      <c r="E26" s="56"/>
      <c r="F26" s="57"/>
      <c r="G26" s="57"/>
      <c r="H26" s="57"/>
      <c r="I26" s="58"/>
      <c r="J26" s="34">
        <f t="shared" si="0"/>
        <v>0</v>
      </c>
      <c r="K26" s="35"/>
      <c r="L26" s="36">
        <f t="shared" si="1"/>
        <v>0</v>
      </c>
    </row>
    <row r="27" spans="1:12" s="7" customFormat="1" ht="32.450000000000003" customHeight="1">
      <c r="A27" s="129" t="str">
        <f>'1 SEM'!A27</f>
        <v>LEITE COM CHOCOLATE EM PÓ 2,0 (12)</v>
      </c>
      <c r="B27" s="94" t="str">
        <f>'1 SEM'!B27</f>
        <v>PC 2,0 KG</v>
      </c>
      <c r="C27" s="94" t="str">
        <f>'1 SEM'!C27</f>
        <v>KG</v>
      </c>
      <c r="D27" s="41">
        <f>'3 SEM'!L27</f>
        <v>0</v>
      </c>
      <c r="E27" s="56"/>
      <c r="F27" s="57"/>
      <c r="G27" s="57"/>
      <c r="H27" s="57"/>
      <c r="I27" s="58"/>
      <c r="J27" s="34">
        <f t="shared" si="0"/>
        <v>0</v>
      </c>
      <c r="K27" s="35"/>
      <c r="L27" s="36">
        <f t="shared" si="1"/>
        <v>0</v>
      </c>
    </row>
    <row r="28" spans="1:12" s="7" customFormat="1" ht="32.450000000000003" customHeight="1">
      <c r="A28" s="129" t="str">
        <f>'1 SEM'!A28</f>
        <v>LEITE EM PÓ</v>
      </c>
      <c r="B28" s="94" t="str">
        <f>'1 SEM'!B28</f>
        <v>SC 1,0 KG</v>
      </c>
      <c r="C28" s="94" t="str">
        <f>'1 SEM'!C28</f>
        <v>KG</v>
      </c>
      <c r="D28" s="41">
        <f>'3 SEM'!L28</f>
        <v>0</v>
      </c>
      <c r="E28" s="56"/>
      <c r="F28" s="57"/>
      <c r="G28" s="57"/>
      <c r="H28" s="57"/>
      <c r="I28" s="58"/>
      <c r="J28" s="34">
        <f t="shared" si="0"/>
        <v>0</v>
      </c>
      <c r="K28" s="35"/>
      <c r="L28" s="36">
        <f t="shared" si="1"/>
        <v>0</v>
      </c>
    </row>
    <row r="29" spans="1:12" s="7" customFormat="1" ht="32.450000000000003" customHeight="1">
      <c r="A29" s="129" t="str">
        <f>'1 SEM'!A29</f>
        <v>LEITE EM PÓ INTEGRAL - AF</v>
      </c>
      <c r="B29" s="94" t="str">
        <f>'1 SEM'!B29</f>
        <v>SC 1,0 KG</v>
      </c>
      <c r="C29" s="94" t="str">
        <f>'1 SEM'!C29</f>
        <v>KG</v>
      </c>
      <c r="D29" s="41">
        <f>'3 SEM'!L29</f>
        <v>0</v>
      </c>
      <c r="E29" s="56"/>
      <c r="F29" s="57"/>
      <c r="G29" s="57"/>
      <c r="H29" s="57"/>
      <c r="I29" s="58"/>
      <c r="J29" s="34">
        <f t="shared" si="0"/>
        <v>0</v>
      </c>
      <c r="K29" s="35"/>
      <c r="L29" s="36">
        <f t="shared" si="1"/>
        <v>0</v>
      </c>
    </row>
    <row r="30" spans="1:12" s="7" customFormat="1" ht="32.450000000000003" customHeight="1">
      <c r="A30" s="129" t="str">
        <f>'1 SEM'!A30</f>
        <v>LENTILHA 0,5 (10)</v>
      </c>
      <c r="B30" s="94" t="str">
        <f>'1 SEM'!B30</f>
        <v>PC 0,5 KG</v>
      </c>
      <c r="C30" s="94" t="str">
        <f>'1 SEM'!C30</f>
        <v>KG</v>
      </c>
      <c r="D30" s="41">
        <f>'3 SEM'!L30</f>
        <v>0</v>
      </c>
      <c r="E30" s="56"/>
      <c r="F30" s="57"/>
      <c r="G30" s="57"/>
      <c r="H30" s="57"/>
      <c r="I30" s="58"/>
      <c r="J30" s="34">
        <f t="shared" si="0"/>
        <v>0</v>
      </c>
      <c r="K30" s="35"/>
      <c r="L30" s="36">
        <f t="shared" si="1"/>
        <v>0</v>
      </c>
    </row>
    <row r="31" spans="1:12" s="7" customFormat="1" ht="32.450000000000003" customHeight="1">
      <c r="A31" s="129" t="str">
        <f>'1 SEM'!A31</f>
        <v>MACARRÃO CURTO INTEGRAL SEM OVOS 1,0 (6,0)</v>
      </c>
      <c r="B31" s="94" t="str">
        <f>'1 SEM'!B31</f>
        <v>PC 1,0 KG</v>
      </c>
      <c r="C31" s="94" t="str">
        <f>'1 SEM'!C31</f>
        <v>KG</v>
      </c>
      <c r="D31" s="41">
        <f>'3 SEM'!L31</f>
        <v>0</v>
      </c>
      <c r="E31" s="56"/>
      <c r="F31" s="57"/>
      <c r="G31" s="57"/>
      <c r="H31" s="57"/>
      <c r="I31" s="58"/>
      <c r="J31" s="34">
        <f t="shared" si="0"/>
        <v>0</v>
      </c>
      <c r="K31" s="35"/>
      <c r="L31" s="36">
        <f t="shared" si="1"/>
        <v>0</v>
      </c>
    </row>
    <row r="32" spans="1:12" s="7" customFormat="1" ht="32.450000000000003" customHeight="1">
      <c r="A32" s="129" t="str">
        <f>'1 SEM'!A32</f>
        <v>MACARRAO CURTO INTEGRAL SEM OVOS</v>
      </c>
      <c r="B32" s="94" t="str">
        <f>'1 SEM'!B32</f>
        <v>PC 5,0 KG</v>
      </c>
      <c r="C32" s="94" t="str">
        <f>'1 SEM'!C32</f>
        <v>KG</v>
      </c>
      <c r="D32" s="41">
        <f>'3 SEM'!L32</f>
        <v>0</v>
      </c>
      <c r="E32" s="56"/>
      <c r="F32" s="57"/>
      <c r="G32" s="57"/>
      <c r="H32" s="57"/>
      <c r="I32" s="58"/>
      <c r="J32" s="34">
        <f t="shared" si="0"/>
        <v>0</v>
      </c>
      <c r="K32" s="35"/>
      <c r="L32" s="36">
        <f t="shared" si="1"/>
        <v>0</v>
      </c>
    </row>
    <row r="33" spans="1:12" s="7" customFormat="1" ht="32.450000000000003" customHeight="1">
      <c r="A33" s="129" t="str">
        <f>'1 SEM'!A33</f>
        <v>MACARRAO CURTO SEM OVOS CARACOLINO</v>
      </c>
      <c r="B33" s="94" t="str">
        <f>'1 SEM'!B33</f>
        <v>PC 1,0 KG</v>
      </c>
      <c r="C33" s="94" t="str">
        <f>'1 SEM'!C33</f>
        <v>KG</v>
      </c>
      <c r="D33" s="41">
        <f>'3 SEM'!L33</f>
        <v>0</v>
      </c>
      <c r="E33" s="56"/>
      <c r="F33" s="57"/>
      <c r="G33" s="57"/>
      <c r="H33" s="57"/>
      <c r="I33" s="58"/>
      <c r="J33" s="34">
        <f t="shared" si="0"/>
        <v>0</v>
      </c>
      <c r="K33" s="35"/>
      <c r="L33" s="36">
        <f t="shared" si="1"/>
        <v>0</v>
      </c>
    </row>
    <row r="34" spans="1:12" s="7" customFormat="1" ht="32.450000000000003" customHeight="1">
      <c r="A34" s="129" t="str">
        <f>'1 SEM'!A34</f>
        <v>MACARRÃO LONGO SEM OVOS 1,0 (6,0)</v>
      </c>
      <c r="B34" s="94" t="str">
        <f>'1 SEM'!B34</f>
        <v>PC 1,0 KG</v>
      </c>
      <c r="C34" s="94" t="str">
        <f>'1 SEM'!C34</f>
        <v>KG</v>
      </c>
      <c r="D34" s="41">
        <f>'3 SEM'!L34</f>
        <v>0</v>
      </c>
      <c r="E34" s="56"/>
      <c r="F34" s="57"/>
      <c r="G34" s="57"/>
      <c r="H34" s="57"/>
      <c r="I34" s="58"/>
      <c r="J34" s="34">
        <f t="shared" si="0"/>
        <v>0</v>
      </c>
      <c r="K34" s="35"/>
      <c r="L34" s="36">
        <f t="shared" si="1"/>
        <v>0</v>
      </c>
    </row>
    <row r="35" spans="1:12" s="7" customFormat="1" ht="32.450000000000003" customHeight="1">
      <c r="A35" s="129" t="str">
        <f>'1 SEM'!A35</f>
        <v>MACARRAO MASSINHA 1,0 (6,0)</v>
      </c>
      <c r="B35" s="94" t="str">
        <f>'1 SEM'!B35</f>
        <v>PC 1,0 KG</v>
      </c>
      <c r="C35" s="94" t="str">
        <f>'1 SEM'!C35</f>
        <v>KG</v>
      </c>
      <c r="D35" s="41">
        <f>'3 SEM'!L35</f>
        <v>0</v>
      </c>
      <c r="E35" s="56"/>
      <c r="F35" s="57"/>
      <c r="G35" s="57"/>
      <c r="H35" s="57"/>
      <c r="I35" s="58"/>
      <c r="J35" s="34">
        <f t="shared" si="0"/>
        <v>0</v>
      </c>
      <c r="K35" s="35"/>
      <c r="L35" s="36">
        <f t="shared" si="1"/>
        <v>0</v>
      </c>
    </row>
    <row r="36" spans="1:12" s="7" customFormat="1" ht="32.450000000000003" customHeight="1">
      <c r="A36" s="129" t="str">
        <f>'1 SEM'!A36</f>
        <v>MOLHO DE TOMATE 2,0 (12) - AF</v>
      </c>
      <c r="B36" s="94" t="str">
        <f>'1 SEM'!B36</f>
        <v>PL 2,0 KG</v>
      </c>
      <c r="C36" s="94" t="str">
        <f>'1 SEM'!C36</f>
        <v>KG</v>
      </c>
      <c r="D36" s="41">
        <f>'3 SEM'!L36</f>
        <v>0</v>
      </c>
      <c r="E36" s="56"/>
      <c r="F36" s="57"/>
      <c r="G36" s="57"/>
      <c r="H36" s="57"/>
      <c r="I36" s="58"/>
      <c r="J36" s="34">
        <f t="shared" si="0"/>
        <v>0</v>
      </c>
      <c r="K36" s="35"/>
      <c r="L36" s="36">
        <f t="shared" si="1"/>
        <v>0</v>
      </c>
    </row>
    <row r="37" spans="1:12" s="7" customFormat="1" ht="32.450000000000003" customHeight="1">
      <c r="A37" s="129" t="str">
        <f>'1 SEM'!A37</f>
        <v>ÓLEO DE MILHO</v>
      </c>
      <c r="B37" s="94" t="str">
        <f>'1 SEM'!B37</f>
        <v>FR 0,9 L</v>
      </c>
      <c r="C37" s="94" t="str">
        <f>'1 SEM'!C37</f>
        <v>LITRO</v>
      </c>
      <c r="D37" s="41">
        <f>'3 SEM'!L37</f>
        <v>0</v>
      </c>
      <c r="E37" s="56"/>
      <c r="F37" s="57"/>
      <c r="G37" s="57"/>
      <c r="H37" s="57"/>
      <c r="I37" s="58"/>
      <c r="J37" s="34">
        <f t="shared" si="0"/>
        <v>0</v>
      </c>
      <c r="K37" s="35"/>
      <c r="L37" s="36">
        <f t="shared" si="1"/>
        <v>0</v>
      </c>
    </row>
    <row r="38" spans="1:12" s="7" customFormat="1" ht="32.450000000000003" customHeight="1">
      <c r="A38" s="129" t="str">
        <f>'1 SEM'!A38</f>
        <v>ÓLEO DE SOJA - 18 L</v>
      </c>
      <c r="B38" s="94" t="str">
        <f>'1 SEM'!B38</f>
        <v>LA 18 L</v>
      </c>
      <c r="C38" s="94" t="str">
        <f>'1 SEM'!C38</f>
        <v>LITRO</v>
      </c>
      <c r="D38" s="41">
        <f>'3 SEM'!L38</f>
        <v>0</v>
      </c>
      <c r="E38" s="56"/>
      <c r="F38" s="57"/>
      <c r="G38" s="57"/>
      <c r="H38" s="57"/>
      <c r="I38" s="58"/>
      <c r="J38" s="34">
        <f t="shared" si="0"/>
        <v>0</v>
      </c>
      <c r="K38" s="35"/>
      <c r="L38" s="36">
        <f t="shared" si="1"/>
        <v>0</v>
      </c>
    </row>
    <row r="39" spans="1:12" s="7" customFormat="1" ht="32.450000000000003" customHeight="1">
      <c r="A39" s="129" t="str">
        <f>'1 SEM'!A39</f>
        <v>SAL</v>
      </c>
      <c r="B39" s="94" t="str">
        <f>'1 SEM'!B39</f>
        <v>PC 1,0 KG</v>
      </c>
      <c r="C39" s="94" t="str">
        <f>'1 SEM'!C39</f>
        <v>KG</v>
      </c>
      <c r="D39" s="41">
        <f>'3 SEM'!L39</f>
        <v>0</v>
      </c>
      <c r="E39" s="56"/>
      <c r="F39" s="57"/>
      <c r="G39" s="57"/>
      <c r="H39" s="57"/>
      <c r="I39" s="58"/>
      <c r="J39" s="34">
        <f t="shared" si="0"/>
        <v>0</v>
      </c>
      <c r="K39" s="35"/>
      <c r="L39" s="36">
        <f t="shared" si="1"/>
        <v>0</v>
      </c>
    </row>
    <row r="40" spans="1:12" s="7" customFormat="1" ht="32.450000000000003" customHeight="1">
      <c r="A40" s="129" t="str">
        <f>'1 SEM'!A40</f>
        <v>SARDINHA EM LATA 1,1 (6,6)</v>
      </c>
      <c r="B40" s="94" t="str">
        <f>'1 SEM'!B40</f>
        <v>LA 1,1 KG</v>
      </c>
      <c r="C40" s="94" t="str">
        <f>'1 SEM'!C40</f>
        <v>KG</v>
      </c>
      <c r="D40" s="41">
        <f>'3 SEM'!L40</f>
        <v>0</v>
      </c>
      <c r="E40" s="56"/>
      <c r="F40" s="57"/>
      <c r="G40" s="57"/>
      <c r="H40" s="57"/>
      <c r="I40" s="58"/>
      <c r="J40" s="34">
        <f t="shared" si="0"/>
        <v>0</v>
      </c>
      <c r="K40" s="35"/>
      <c r="L40" s="36">
        <f t="shared" si="1"/>
        <v>0</v>
      </c>
    </row>
    <row r="41" spans="1:12" s="7" customFormat="1" ht="32.450000000000003" customHeight="1">
      <c r="A41" s="129">
        <f>'1 SEM'!A41</f>
        <v>0</v>
      </c>
      <c r="B41" s="94">
        <f>'1 SEM'!B41</f>
        <v>0</v>
      </c>
      <c r="C41" s="94">
        <f>'1 SEM'!C41</f>
        <v>0</v>
      </c>
      <c r="D41" s="41">
        <f>'3 SEM'!L41</f>
        <v>0</v>
      </c>
      <c r="E41" s="56"/>
      <c r="F41" s="57"/>
      <c r="G41" s="57"/>
      <c r="H41" s="57"/>
      <c r="I41" s="58"/>
      <c r="J41" s="34">
        <f t="shared" si="0"/>
        <v>0</v>
      </c>
      <c r="K41" s="35"/>
      <c r="L41" s="36">
        <f t="shared" si="1"/>
        <v>0</v>
      </c>
    </row>
    <row r="42" spans="1:12" s="7" customFormat="1" ht="32.450000000000003" customHeight="1">
      <c r="A42" s="129">
        <f>'1 SEM'!A42</f>
        <v>0</v>
      </c>
      <c r="B42" s="94">
        <f>'1 SEM'!B42</f>
        <v>0</v>
      </c>
      <c r="C42" s="94">
        <f>'1 SEM'!C42</f>
        <v>0</v>
      </c>
      <c r="D42" s="41">
        <f>'3 SEM'!L42</f>
        <v>0</v>
      </c>
      <c r="E42" s="56"/>
      <c r="F42" s="57"/>
      <c r="G42" s="57"/>
      <c r="H42" s="57"/>
      <c r="I42" s="58"/>
      <c r="J42" s="34">
        <f t="shared" si="0"/>
        <v>0</v>
      </c>
      <c r="K42" s="35"/>
      <c r="L42" s="36">
        <f t="shared" si="1"/>
        <v>0</v>
      </c>
    </row>
    <row r="43" spans="1:12" s="7" customFormat="1" ht="32.450000000000003" customHeight="1">
      <c r="A43" s="129">
        <f>'1 SEM'!A43</f>
        <v>0</v>
      </c>
      <c r="B43" s="94">
        <f>'1 SEM'!B43</f>
        <v>0</v>
      </c>
      <c r="C43" s="94">
        <f>'1 SEM'!C43</f>
        <v>0</v>
      </c>
      <c r="D43" s="41">
        <f>'3 SEM'!L43</f>
        <v>0</v>
      </c>
      <c r="E43" s="56"/>
      <c r="F43" s="57"/>
      <c r="G43" s="57"/>
      <c r="H43" s="57"/>
      <c r="I43" s="58"/>
      <c r="J43" s="34">
        <f t="shared" si="0"/>
        <v>0</v>
      </c>
      <c r="K43" s="35"/>
      <c r="L43" s="36">
        <f t="shared" si="1"/>
        <v>0</v>
      </c>
    </row>
    <row r="44" spans="1:12" s="7" customFormat="1" ht="32.450000000000003" customHeight="1">
      <c r="A44" s="129">
        <f>'1 SEM'!A44</f>
        <v>0</v>
      </c>
      <c r="B44" s="94">
        <f>'1 SEM'!B44</f>
        <v>0</v>
      </c>
      <c r="C44" s="94">
        <f>'1 SEM'!C44</f>
        <v>0</v>
      </c>
      <c r="D44" s="41">
        <f>'3 SEM'!L44</f>
        <v>0</v>
      </c>
      <c r="E44" s="56"/>
      <c r="F44" s="57"/>
      <c r="G44" s="57"/>
      <c r="H44" s="57"/>
      <c r="I44" s="58"/>
      <c r="J44" s="34">
        <f t="shared" si="0"/>
        <v>0</v>
      </c>
      <c r="K44" s="35"/>
      <c r="L44" s="36">
        <f t="shared" si="1"/>
        <v>0</v>
      </c>
    </row>
    <row r="45" spans="1:12" s="7" customFormat="1" ht="32.450000000000003" customHeight="1">
      <c r="A45" s="129">
        <f>'1 SEM'!A45</f>
        <v>0</v>
      </c>
      <c r="B45" s="94">
        <f>'1 SEM'!B45</f>
        <v>0</v>
      </c>
      <c r="C45" s="94">
        <f>'1 SEM'!C45</f>
        <v>0</v>
      </c>
      <c r="D45" s="41">
        <f>'3 SEM'!L45</f>
        <v>0</v>
      </c>
      <c r="E45" s="56"/>
      <c r="F45" s="57"/>
      <c r="G45" s="57"/>
      <c r="H45" s="57"/>
      <c r="I45" s="58"/>
      <c r="J45" s="34">
        <f t="shared" si="0"/>
        <v>0</v>
      </c>
      <c r="K45" s="35"/>
      <c r="L45" s="36">
        <f t="shared" si="1"/>
        <v>0</v>
      </c>
    </row>
    <row r="46" spans="1:12" s="7" customFormat="1" ht="32.450000000000003" customHeight="1">
      <c r="A46" s="129">
        <f>'1 SEM'!A46</f>
        <v>0</v>
      </c>
      <c r="B46" s="94">
        <f>'1 SEM'!B46</f>
        <v>0</v>
      </c>
      <c r="C46" s="94">
        <f>'1 SEM'!C46</f>
        <v>0</v>
      </c>
      <c r="D46" s="41">
        <f>'3 SEM'!L46</f>
        <v>0</v>
      </c>
      <c r="E46" s="56"/>
      <c r="F46" s="57"/>
      <c r="G46" s="57"/>
      <c r="H46" s="57"/>
      <c r="I46" s="58"/>
      <c r="J46" s="34">
        <f t="shared" si="0"/>
        <v>0</v>
      </c>
      <c r="K46" s="35"/>
      <c r="L46" s="36">
        <f t="shared" si="1"/>
        <v>0</v>
      </c>
    </row>
    <row r="47" spans="1:12" s="7" customFormat="1" ht="32.450000000000003" customHeight="1">
      <c r="A47" s="129">
        <f>'1 SEM'!A47</f>
        <v>0</v>
      </c>
      <c r="B47" s="94">
        <f>'1 SEM'!B47</f>
        <v>0</v>
      </c>
      <c r="C47" s="94">
        <f>'1 SEM'!C47</f>
        <v>0</v>
      </c>
      <c r="D47" s="41">
        <f>'3 SEM'!L47</f>
        <v>0</v>
      </c>
      <c r="E47" s="56"/>
      <c r="F47" s="57"/>
      <c r="G47" s="57"/>
      <c r="H47" s="57"/>
      <c r="I47" s="58"/>
      <c r="J47" s="34">
        <f t="shared" si="0"/>
        <v>0</v>
      </c>
      <c r="K47" s="35"/>
      <c r="L47" s="36">
        <f t="shared" si="1"/>
        <v>0</v>
      </c>
    </row>
    <row r="48" spans="1:12" s="7" customFormat="1" ht="32.450000000000003" customHeight="1">
      <c r="A48" s="129">
        <f>'1 SEM'!A48</f>
        <v>0</v>
      </c>
      <c r="B48" s="94">
        <f>'1 SEM'!B48</f>
        <v>0</v>
      </c>
      <c r="C48" s="94">
        <f>'1 SEM'!C48</f>
        <v>0</v>
      </c>
      <c r="D48" s="41">
        <f>'3 SEM'!L48</f>
        <v>0</v>
      </c>
      <c r="E48" s="56"/>
      <c r="F48" s="57"/>
      <c r="G48" s="57"/>
      <c r="H48" s="57"/>
      <c r="I48" s="58"/>
      <c r="J48" s="34">
        <f t="shared" si="0"/>
        <v>0</v>
      </c>
      <c r="K48" s="35"/>
      <c r="L48" s="36">
        <f t="shared" si="1"/>
        <v>0</v>
      </c>
    </row>
    <row r="49" spans="1:39" ht="32.450000000000003" customHeight="1">
      <c r="A49" s="129">
        <f>'1 SEM'!A49</f>
        <v>0</v>
      </c>
      <c r="B49" s="94">
        <f>'1 SEM'!B49</f>
        <v>0</v>
      </c>
      <c r="C49" s="94">
        <f>'1 SEM'!C49</f>
        <v>0</v>
      </c>
      <c r="D49" s="41">
        <f>'3 SEM'!L49</f>
        <v>0</v>
      </c>
      <c r="E49" s="56"/>
      <c r="F49" s="57"/>
      <c r="G49" s="57"/>
      <c r="H49" s="57"/>
      <c r="I49" s="58"/>
      <c r="J49" s="34">
        <f t="shared" si="0"/>
        <v>0</v>
      </c>
      <c r="K49" s="35"/>
      <c r="L49" s="36">
        <f t="shared" si="1"/>
        <v>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32.450000000000003" customHeight="1">
      <c r="A50" s="129">
        <f>'1 SEM'!A50</f>
        <v>0</v>
      </c>
      <c r="B50" s="94">
        <f>'1 SEM'!B50</f>
        <v>0</v>
      </c>
      <c r="C50" s="94">
        <f>'1 SEM'!C50</f>
        <v>0</v>
      </c>
      <c r="D50" s="41">
        <f>'3 SEM'!L50</f>
        <v>0</v>
      </c>
      <c r="E50" s="56"/>
      <c r="F50" s="57"/>
      <c r="G50" s="57"/>
      <c r="H50" s="57"/>
      <c r="I50" s="58"/>
      <c r="J50" s="34">
        <f t="shared" si="0"/>
        <v>0</v>
      </c>
      <c r="K50" s="35"/>
      <c r="L50" s="36">
        <f t="shared" si="1"/>
        <v>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32.450000000000003" customHeight="1">
      <c r="A51" s="129">
        <f>'1 SEM'!A51</f>
        <v>0</v>
      </c>
      <c r="B51" s="94">
        <f>'1 SEM'!B51</f>
        <v>0</v>
      </c>
      <c r="C51" s="94">
        <f>'1 SEM'!C51</f>
        <v>0</v>
      </c>
      <c r="D51" s="41">
        <f>'3 SEM'!L51</f>
        <v>0</v>
      </c>
      <c r="E51" s="56"/>
      <c r="F51" s="57"/>
      <c r="G51" s="57"/>
      <c r="H51" s="57"/>
      <c r="I51" s="58"/>
      <c r="J51" s="34">
        <f t="shared" si="0"/>
        <v>0</v>
      </c>
      <c r="K51" s="35"/>
      <c r="L51" s="36">
        <f t="shared" si="1"/>
        <v>0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32.450000000000003" customHeight="1">
      <c r="A52" s="129">
        <f>'1 SEM'!A52</f>
        <v>0</v>
      </c>
      <c r="B52" s="94">
        <f>'1 SEM'!B52</f>
        <v>0</v>
      </c>
      <c r="C52" s="94">
        <f>'1 SEM'!C52</f>
        <v>0</v>
      </c>
      <c r="D52" s="41">
        <f>'3 SEM'!L52</f>
        <v>0</v>
      </c>
      <c r="E52" s="56"/>
      <c r="F52" s="57"/>
      <c r="G52" s="57"/>
      <c r="H52" s="57"/>
      <c r="I52" s="58"/>
      <c r="J52" s="34">
        <f t="shared" si="0"/>
        <v>0</v>
      </c>
      <c r="K52" s="35"/>
      <c r="L52" s="36">
        <f t="shared" si="1"/>
        <v>0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32.450000000000003" customHeight="1">
      <c r="A53" s="129">
        <f>'1 SEM'!A53</f>
        <v>0</v>
      </c>
      <c r="B53" s="94">
        <f>'1 SEM'!B53</f>
        <v>0</v>
      </c>
      <c r="C53" s="94">
        <f>'1 SEM'!C53</f>
        <v>0</v>
      </c>
      <c r="D53" s="41">
        <f>'3 SEM'!L53</f>
        <v>0</v>
      </c>
      <c r="E53" s="56"/>
      <c r="F53" s="57"/>
      <c r="G53" s="57"/>
      <c r="H53" s="57"/>
      <c r="I53" s="58"/>
      <c r="J53" s="34">
        <f t="shared" si="0"/>
        <v>0</v>
      </c>
      <c r="K53" s="35"/>
      <c r="L53" s="36">
        <f t="shared" si="1"/>
        <v>0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32.450000000000003" customHeight="1">
      <c r="A54" s="129">
        <f>'1 SEM'!A54</f>
        <v>0</v>
      </c>
      <c r="B54" s="94">
        <f>'1 SEM'!B54</f>
        <v>0</v>
      </c>
      <c r="C54" s="94">
        <f>'1 SEM'!C54</f>
        <v>0</v>
      </c>
      <c r="D54" s="41">
        <f>'3 SEM'!L54</f>
        <v>0</v>
      </c>
      <c r="E54" s="56"/>
      <c r="F54" s="57"/>
      <c r="G54" s="57"/>
      <c r="H54" s="57"/>
      <c r="I54" s="58"/>
      <c r="J54" s="34">
        <f t="shared" si="0"/>
        <v>0</v>
      </c>
      <c r="K54" s="35"/>
      <c r="L54" s="36">
        <f t="shared" si="1"/>
        <v>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32.450000000000003" customHeight="1">
      <c r="A55" s="129">
        <f>'1 SEM'!A55</f>
        <v>0</v>
      </c>
      <c r="B55" s="94">
        <f>'1 SEM'!B55</f>
        <v>0</v>
      </c>
      <c r="C55" s="94">
        <f>'1 SEM'!C55</f>
        <v>0</v>
      </c>
      <c r="D55" s="41">
        <f>'3 SEM'!L55</f>
        <v>0</v>
      </c>
      <c r="E55" s="56"/>
      <c r="F55" s="57"/>
      <c r="G55" s="57"/>
      <c r="H55" s="57"/>
      <c r="I55" s="58"/>
      <c r="J55" s="34">
        <f t="shared" si="0"/>
        <v>0</v>
      </c>
      <c r="K55" s="35"/>
      <c r="L55" s="36">
        <f t="shared" si="1"/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32.450000000000003" customHeight="1">
      <c r="A56" s="129">
        <f>'1 SEM'!A56</f>
        <v>0</v>
      </c>
      <c r="B56" s="94">
        <f>'1 SEM'!B56</f>
        <v>0</v>
      </c>
      <c r="C56" s="94">
        <f>'1 SEM'!C56</f>
        <v>0</v>
      </c>
      <c r="D56" s="41">
        <f>'3 SEM'!L56</f>
        <v>0</v>
      </c>
      <c r="E56" s="56"/>
      <c r="F56" s="57"/>
      <c r="G56" s="57"/>
      <c r="H56" s="57"/>
      <c r="I56" s="58"/>
      <c r="J56" s="34">
        <f t="shared" si="0"/>
        <v>0</v>
      </c>
      <c r="K56" s="35"/>
      <c r="L56" s="36">
        <f t="shared" si="1"/>
        <v>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32.450000000000003" customHeight="1">
      <c r="A57" s="129">
        <f>'1 SEM'!A57</f>
        <v>0</v>
      </c>
      <c r="B57" s="94">
        <f>'1 SEM'!B57</f>
        <v>0</v>
      </c>
      <c r="C57" s="94">
        <f>'1 SEM'!C57</f>
        <v>0</v>
      </c>
      <c r="D57" s="41">
        <f>'3 SEM'!L57</f>
        <v>0</v>
      </c>
      <c r="E57" s="56"/>
      <c r="F57" s="57"/>
      <c r="G57" s="57"/>
      <c r="H57" s="57"/>
      <c r="I57" s="58"/>
      <c r="J57" s="34">
        <f t="shared" si="0"/>
        <v>0</v>
      </c>
      <c r="K57" s="35"/>
      <c r="L57" s="36">
        <f t="shared" si="1"/>
        <v>0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32.450000000000003" customHeight="1">
      <c r="A58" s="129">
        <f>'1 SEM'!A58</f>
        <v>0</v>
      </c>
      <c r="B58" s="94">
        <f>'1 SEM'!B58</f>
        <v>0</v>
      </c>
      <c r="C58" s="94">
        <f>'1 SEM'!C58</f>
        <v>0</v>
      </c>
      <c r="D58" s="41">
        <f>'3 SEM'!L58</f>
        <v>0</v>
      </c>
      <c r="E58" s="56"/>
      <c r="F58" s="57"/>
      <c r="G58" s="57"/>
      <c r="H58" s="57"/>
      <c r="I58" s="58"/>
      <c r="J58" s="34">
        <f t="shared" si="0"/>
        <v>0</v>
      </c>
      <c r="K58" s="35"/>
      <c r="L58" s="36">
        <f t="shared" si="1"/>
        <v>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ht="32.450000000000003" customHeight="1">
      <c r="A59" s="129">
        <f>'1 SEM'!A59</f>
        <v>0</v>
      </c>
      <c r="B59" s="94">
        <f>'1 SEM'!B59</f>
        <v>0</v>
      </c>
      <c r="C59" s="94">
        <f>'1 SEM'!C59</f>
        <v>0</v>
      </c>
      <c r="D59" s="41">
        <f>'3 SEM'!L59</f>
        <v>0</v>
      </c>
      <c r="E59" s="56"/>
      <c r="F59" s="57"/>
      <c r="G59" s="57"/>
      <c r="H59" s="57"/>
      <c r="I59" s="58"/>
      <c r="J59" s="34">
        <f t="shared" si="0"/>
        <v>0</v>
      </c>
      <c r="K59" s="35"/>
      <c r="L59" s="36">
        <f t="shared" si="1"/>
        <v>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ht="32.25" customHeight="1" thickBot="1">
      <c r="A60" s="130">
        <f>'1 SEM'!A60</f>
        <v>0</v>
      </c>
      <c r="B60" s="114">
        <f>'1 SEM'!B60</f>
        <v>0</v>
      </c>
      <c r="C60" s="114">
        <f>'1 SEM'!C60</f>
        <v>0</v>
      </c>
      <c r="D60" s="42">
        <f>'3 SEM'!L60</f>
        <v>0</v>
      </c>
      <c r="E60" s="59"/>
      <c r="F60" s="60"/>
      <c r="G60" s="60"/>
      <c r="H60" s="60"/>
      <c r="I60" s="61"/>
      <c r="J60" s="37">
        <f t="shared" si="0"/>
        <v>0</v>
      </c>
      <c r="K60" s="38"/>
      <c r="L60" s="39">
        <f t="shared" si="1"/>
        <v>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4.25" customHeight="1" thickBot="1">
      <c r="A61" s="63"/>
      <c r="B61" s="63"/>
      <c r="C61" s="63"/>
      <c r="D61" s="4"/>
      <c r="E61" s="4"/>
      <c r="F61" s="4"/>
      <c r="G61" s="4"/>
      <c r="H61" s="4"/>
      <c r="I61" s="207" t="s">
        <v>68</v>
      </c>
      <c r="J61" s="207"/>
      <c r="K61" s="207"/>
      <c r="L61" s="20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23.1" customHeight="1" thickBot="1">
      <c r="A62" s="222" t="s">
        <v>69</v>
      </c>
      <c r="B62" s="224" t="s">
        <v>9</v>
      </c>
      <c r="C62" s="158" t="s">
        <v>10</v>
      </c>
      <c r="D62" s="156" t="s">
        <v>11</v>
      </c>
      <c r="E62" s="137" t="s">
        <v>12</v>
      </c>
      <c r="F62" s="138"/>
      <c r="G62" s="138"/>
      <c r="H62" s="138"/>
      <c r="I62" s="139"/>
      <c r="J62" s="163" t="s">
        <v>13</v>
      </c>
      <c r="K62" s="165" t="s">
        <v>14</v>
      </c>
      <c r="L62" s="167" t="s"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23.1" customHeight="1" thickBot="1">
      <c r="A63" s="223"/>
      <c r="B63" s="225"/>
      <c r="C63" s="159"/>
      <c r="D63" s="157"/>
      <c r="E63" s="17" t="s">
        <v>16</v>
      </c>
      <c r="F63" s="18" t="s">
        <v>17</v>
      </c>
      <c r="G63" s="18" t="s">
        <v>18</v>
      </c>
      <c r="H63" s="18" t="s">
        <v>19</v>
      </c>
      <c r="I63" s="19" t="s">
        <v>20</v>
      </c>
      <c r="J63" s="164"/>
      <c r="K63" s="166"/>
      <c r="L63" s="16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23.1" customHeight="1" thickBot="1">
      <c r="A64" s="223"/>
      <c r="B64" s="226"/>
      <c r="C64" s="198"/>
      <c r="D64" s="197"/>
      <c r="E64" s="21"/>
      <c r="F64" s="22"/>
      <c r="G64" s="22"/>
      <c r="H64" s="22"/>
      <c r="I64" s="23"/>
      <c r="J64" s="164"/>
      <c r="K64" s="166"/>
      <c r="L64" s="16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32.450000000000003" customHeight="1">
      <c r="A65" s="129" t="str">
        <f>'1 SEM'!A65</f>
        <v>BRÓCOLIS CONGELADO 1,2 (6,0)</v>
      </c>
      <c r="B65" s="98" t="s">
        <v>71</v>
      </c>
      <c r="C65" s="98" t="s">
        <v>23</v>
      </c>
      <c r="D65" s="40">
        <f>'3 SEM'!L65</f>
        <v>0</v>
      </c>
      <c r="E65" s="53"/>
      <c r="F65" s="54"/>
      <c r="G65" s="54"/>
      <c r="H65" s="54"/>
      <c r="I65" s="55"/>
      <c r="J65" s="31">
        <f>SUM(E65:I65)</f>
        <v>0</v>
      </c>
      <c r="K65" s="32"/>
      <c r="L65" s="33">
        <f t="shared" ref="L65:L85" si="2">D65-J65+K65</f>
        <v>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32.450000000000003" customHeight="1">
      <c r="A66" s="129" t="str">
        <f>'1 SEM'!A66</f>
        <v>BRÓCOLIS CONGELADO 2,5 (10,0)</v>
      </c>
      <c r="B66" s="99" t="s">
        <v>73</v>
      </c>
      <c r="C66" s="99" t="s">
        <v>23</v>
      </c>
      <c r="D66" s="41">
        <f>'3 SEM'!L66</f>
        <v>0</v>
      </c>
      <c r="E66" s="56"/>
      <c r="F66" s="57"/>
      <c r="G66" s="57"/>
      <c r="H66" s="57"/>
      <c r="I66" s="58"/>
      <c r="J66" s="34">
        <f t="shared" ref="J66:J84" si="3">SUM(E66:I66)</f>
        <v>0</v>
      </c>
      <c r="K66" s="35"/>
      <c r="L66" s="36">
        <f t="shared" ref="L66:L84" si="4">D66-J66+K66</f>
        <v>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32.450000000000003" customHeight="1">
      <c r="A67" s="129" t="str">
        <f>'1 SEM'!A67</f>
        <v>COUVE FLOR CONGELADO 1,2 (6,0)</v>
      </c>
      <c r="B67" s="100" t="s">
        <v>71</v>
      </c>
      <c r="C67" s="99" t="s">
        <v>23</v>
      </c>
      <c r="D67" s="41">
        <f>'3 SEM'!L67</f>
        <v>0</v>
      </c>
      <c r="E67" s="56"/>
      <c r="F67" s="57"/>
      <c r="G67" s="57"/>
      <c r="H67" s="57"/>
      <c r="I67" s="58"/>
      <c r="J67" s="34">
        <f t="shared" si="3"/>
        <v>0</v>
      </c>
      <c r="K67" s="35"/>
      <c r="L67" s="36">
        <f t="shared" si="4"/>
        <v>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32.450000000000003" customHeight="1">
      <c r="A68" s="129" t="str">
        <f>'1 SEM'!A68</f>
        <v>COUVE FLOR CONGELADO 2,5 (10,0)</v>
      </c>
      <c r="B68" s="100" t="s">
        <v>73</v>
      </c>
      <c r="C68" s="99" t="s">
        <v>23</v>
      </c>
      <c r="D68" s="41">
        <f>'3 SEM'!L68</f>
        <v>0</v>
      </c>
      <c r="E68" s="56"/>
      <c r="F68" s="57"/>
      <c r="G68" s="57"/>
      <c r="H68" s="57"/>
      <c r="I68" s="58"/>
      <c r="J68" s="34">
        <f t="shared" si="3"/>
        <v>0</v>
      </c>
      <c r="K68" s="35"/>
      <c r="L68" s="36">
        <f t="shared" si="4"/>
        <v>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32.450000000000003" customHeight="1">
      <c r="A69" s="129" t="str">
        <f>'1 SEM'!A69</f>
        <v>MANTEIGA COM SAL 0,5 (6,0) - AF</v>
      </c>
      <c r="B69" s="126" t="s">
        <v>77</v>
      </c>
      <c r="C69" s="126" t="s">
        <v>23</v>
      </c>
      <c r="D69" s="41">
        <f>'3 SEM'!L69</f>
        <v>0</v>
      </c>
      <c r="E69" s="56"/>
      <c r="F69" s="57"/>
      <c r="G69" s="57"/>
      <c r="H69" s="57"/>
      <c r="I69" s="58"/>
      <c r="J69" s="34">
        <f t="shared" si="3"/>
        <v>0</v>
      </c>
      <c r="K69" s="35"/>
      <c r="L69" s="36">
        <f t="shared" si="4"/>
        <v>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32.450000000000003" customHeight="1">
      <c r="A70" s="129">
        <f>'1 SEM'!A70</f>
        <v>0</v>
      </c>
      <c r="B70" s="94">
        <f>'1 SEM'!B70</f>
        <v>0</v>
      </c>
      <c r="C70" s="94">
        <f>'1 SEM'!C70</f>
        <v>0</v>
      </c>
      <c r="D70" s="41">
        <f>'3 SEM'!L70</f>
        <v>0</v>
      </c>
      <c r="E70" s="56"/>
      <c r="F70" s="57"/>
      <c r="G70" s="57"/>
      <c r="H70" s="57"/>
      <c r="I70" s="58"/>
      <c r="J70" s="34">
        <f t="shared" si="3"/>
        <v>0</v>
      </c>
      <c r="K70" s="35"/>
      <c r="L70" s="36">
        <f t="shared" si="4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32.450000000000003" customHeight="1">
      <c r="A71" s="129">
        <f>'1 SEM'!A71</f>
        <v>0</v>
      </c>
      <c r="B71" s="94">
        <f>'1 SEM'!B71</f>
        <v>0</v>
      </c>
      <c r="C71" s="94">
        <f>'1 SEM'!C71</f>
        <v>0</v>
      </c>
      <c r="D71" s="41">
        <f>'3 SEM'!L71</f>
        <v>0</v>
      </c>
      <c r="E71" s="56"/>
      <c r="F71" s="57"/>
      <c r="G71" s="57"/>
      <c r="H71" s="57"/>
      <c r="I71" s="58"/>
      <c r="J71" s="34">
        <f t="shared" si="3"/>
        <v>0</v>
      </c>
      <c r="K71" s="35"/>
      <c r="L71" s="36">
        <f t="shared" si="4"/>
        <v>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32.450000000000003" customHeight="1">
      <c r="A72" s="129">
        <f>'1 SEM'!A72</f>
        <v>0</v>
      </c>
      <c r="B72" s="94">
        <f>'1 SEM'!B72</f>
        <v>0</v>
      </c>
      <c r="C72" s="94">
        <f>'1 SEM'!C72</f>
        <v>0</v>
      </c>
      <c r="D72" s="41">
        <f>'3 SEM'!L72</f>
        <v>0</v>
      </c>
      <c r="E72" s="56"/>
      <c r="F72" s="57"/>
      <c r="G72" s="57"/>
      <c r="H72" s="57"/>
      <c r="I72" s="58"/>
      <c r="J72" s="34">
        <f t="shared" si="3"/>
        <v>0</v>
      </c>
      <c r="K72" s="35"/>
      <c r="L72" s="36">
        <f t="shared" si="4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32.450000000000003" customHeight="1">
      <c r="A73" s="129">
        <f>'1 SEM'!A73</f>
        <v>0</v>
      </c>
      <c r="B73" s="94">
        <f>'1 SEM'!B73</f>
        <v>0</v>
      </c>
      <c r="C73" s="94">
        <f>'1 SEM'!C73</f>
        <v>0</v>
      </c>
      <c r="D73" s="41">
        <f>'3 SEM'!L73</f>
        <v>0</v>
      </c>
      <c r="E73" s="56"/>
      <c r="F73" s="57"/>
      <c r="G73" s="57"/>
      <c r="H73" s="57"/>
      <c r="I73" s="58"/>
      <c r="J73" s="34">
        <f t="shared" si="3"/>
        <v>0</v>
      </c>
      <c r="K73" s="35"/>
      <c r="L73" s="36">
        <f t="shared" si="4"/>
        <v>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32.450000000000003" customHeight="1">
      <c r="A74" s="129">
        <f>'1 SEM'!A74</f>
        <v>0</v>
      </c>
      <c r="B74" s="94">
        <f>'1 SEM'!B74</f>
        <v>0</v>
      </c>
      <c r="C74" s="94">
        <f>'1 SEM'!C74</f>
        <v>0</v>
      </c>
      <c r="D74" s="41">
        <f>'3 SEM'!L74</f>
        <v>0</v>
      </c>
      <c r="E74" s="56"/>
      <c r="F74" s="57"/>
      <c r="G74" s="57"/>
      <c r="H74" s="57"/>
      <c r="I74" s="58"/>
      <c r="J74" s="34">
        <f t="shared" si="3"/>
        <v>0</v>
      </c>
      <c r="K74" s="35"/>
      <c r="L74" s="36">
        <f t="shared" si="4"/>
        <v>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32.450000000000003" customHeight="1">
      <c r="A75" s="129">
        <f>'1 SEM'!A75</f>
        <v>0</v>
      </c>
      <c r="B75" s="94">
        <f>'1 SEM'!B75</f>
        <v>0</v>
      </c>
      <c r="C75" s="94">
        <f>'1 SEM'!C75</f>
        <v>0</v>
      </c>
      <c r="D75" s="41">
        <f>'3 SEM'!L75</f>
        <v>0</v>
      </c>
      <c r="E75" s="56"/>
      <c r="F75" s="57"/>
      <c r="G75" s="57"/>
      <c r="H75" s="57"/>
      <c r="I75" s="58"/>
      <c r="J75" s="34">
        <f t="shared" si="3"/>
        <v>0</v>
      </c>
      <c r="K75" s="35"/>
      <c r="L75" s="36">
        <f t="shared" si="4"/>
        <v>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32.450000000000003" customHeight="1">
      <c r="A76" s="129">
        <f>'1 SEM'!A76</f>
        <v>0</v>
      </c>
      <c r="B76" s="94">
        <f>'1 SEM'!B76</f>
        <v>0</v>
      </c>
      <c r="C76" s="94">
        <f>'1 SEM'!C76</f>
        <v>0</v>
      </c>
      <c r="D76" s="41">
        <f>'3 SEM'!L76</f>
        <v>0</v>
      </c>
      <c r="E76" s="56"/>
      <c r="F76" s="57"/>
      <c r="G76" s="57"/>
      <c r="H76" s="57"/>
      <c r="I76" s="58"/>
      <c r="J76" s="34">
        <f t="shared" si="3"/>
        <v>0</v>
      </c>
      <c r="K76" s="35"/>
      <c r="L76" s="36">
        <f t="shared" si="4"/>
        <v>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32.450000000000003" customHeight="1">
      <c r="A77" s="129">
        <f>'1 SEM'!A77</f>
        <v>0</v>
      </c>
      <c r="B77" s="94">
        <f>'1 SEM'!B77</f>
        <v>0</v>
      </c>
      <c r="C77" s="94">
        <f>'1 SEM'!C77</f>
        <v>0</v>
      </c>
      <c r="D77" s="41">
        <f>'3 SEM'!L77</f>
        <v>0</v>
      </c>
      <c r="E77" s="56"/>
      <c r="F77" s="57"/>
      <c r="G77" s="57"/>
      <c r="H77" s="57"/>
      <c r="I77" s="58"/>
      <c r="J77" s="34">
        <f t="shared" si="3"/>
        <v>0</v>
      </c>
      <c r="K77" s="35"/>
      <c r="L77" s="36">
        <f t="shared" si="4"/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32.450000000000003" customHeight="1">
      <c r="A78" s="129">
        <f>'1 SEM'!A78</f>
        <v>0</v>
      </c>
      <c r="B78" s="94">
        <f>'1 SEM'!B78</f>
        <v>0</v>
      </c>
      <c r="C78" s="94">
        <f>'1 SEM'!C78</f>
        <v>0</v>
      </c>
      <c r="D78" s="41">
        <f>'3 SEM'!L78</f>
        <v>0</v>
      </c>
      <c r="E78" s="56"/>
      <c r="F78" s="57"/>
      <c r="G78" s="57"/>
      <c r="H78" s="57"/>
      <c r="I78" s="58"/>
      <c r="J78" s="34">
        <f t="shared" si="3"/>
        <v>0</v>
      </c>
      <c r="K78" s="35"/>
      <c r="L78" s="36">
        <f t="shared" si="4"/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32.450000000000003" customHeight="1">
      <c r="A79" s="129">
        <f>'1 SEM'!A79</f>
        <v>0</v>
      </c>
      <c r="B79" s="94">
        <f>'1 SEM'!B79</f>
        <v>0</v>
      </c>
      <c r="C79" s="94">
        <f>'1 SEM'!C79</f>
        <v>0</v>
      </c>
      <c r="D79" s="41">
        <f>'3 SEM'!L79</f>
        <v>0</v>
      </c>
      <c r="E79" s="56"/>
      <c r="F79" s="57"/>
      <c r="G79" s="57"/>
      <c r="H79" s="57"/>
      <c r="I79" s="58"/>
      <c r="J79" s="34">
        <f t="shared" si="3"/>
        <v>0</v>
      </c>
      <c r="K79" s="35"/>
      <c r="L79" s="36">
        <f t="shared" si="4"/>
        <v>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32.450000000000003" customHeight="1">
      <c r="A80" s="129">
        <f>'1 SEM'!A80</f>
        <v>0</v>
      </c>
      <c r="B80" s="94">
        <f>'1 SEM'!B80</f>
        <v>0</v>
      </c>
      <c r="C80" s="94">
        <f>'1 SEM'!C80</f>
        <v>0</v>
      </c>
      <c r="D80" s="41">
        <f>'3 SEM'!L80</f>
        <v>0</v>
      </c>
      <c r="E80" s="56"/>
      <c r="F80" s="57"/>
      <c r="G80" s="57"/>
      <c r="H80" s="57"/>
      <c r="I80" s="58"/>
      <c r="J80" s="34">
        <f t="shared" si="3"/>
        <v>0</v>
      </c>
      <c r="K80" s="35"/>
      <c r="L80" s="36">
        <f t="shared" si="4"/>
        <v>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32.450000000000003" customHeight="1">
      <c r="A81" s="129">
        <f>'1 SEM'!A81</f>
        <v>0</v>
      </c>
      <c r="B81" s="94">
        <f>'1 SEM'!B81</f>
        <v>0</v>
      </c>
      <c r="C81" s="94">
        <f>'1 SEM'!C81</f>
        <v>0</v>
      </c>
      <c r="D81" s="41">
        <f>'3 SEM'!L81</f>
        <v>0</v>
      </c>
      <c r="E81" s="56"/>
      <c r="F81" s="57"/>
      <c r="G81" s="57"/>
      <c r="H81" s="57"/>
      <c r="I81" s="58"/>
      <c r="J81" s="34">
        <f t="shared" si="3"/>
        <v>0</v>
      </c>
      <c r="K81" s="35"/>
      <c r="L81" s="36">
        <f t="shared" si="4"/>
        <v>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32.450000000000003" customHeight="1">
      <c r="A82" s="129">
        <f>'1 SEM'!A82</f>
        <v>0</v>
      </c>
      <c r="B82" s="94">
        <f>'1 SEM'!B82</f>
        <v>0</v>
      </c>
      <c r="C82" s="94">
        <f>'1 SEM'!C82</f>
        <v>0</v>
      </c>
      <c r="D82" s="41">
        <f>'3 SEM'!L82</f>
        <v>0</v>
      </c>
      <c r="E82" s="56"/>
      <c r="F82" s="57"/>
      <c r="G82" s="57"/>
      <c r="H82" s="57"/>
      <c r="I82" s="58"/>
      <c r="J82" s="34">
        <f t="shared" si="3"/>
        <v>0</v>
      </c>
      <c r="K82" s="35"/>
      <c r="L82" s="36">
        <f t="shared" si="4"/>
        <v>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32.450000000000003" customHeight="1">
      <c r="A83" s="129">
        <f>'1 SEM'!A83</f>
        <v>0</v>
      </c>
      <c r="B83" s="94">
        <f>'1 SEM'!B83</f>
        <v>0</v>
      </c>
      <c r="C83" s="94">
        <f>'1 SEM'!C83</f>
        <v>0</v>
      </c>
      <c r="D83" s="41">
        <f>'3 SEM'!L83</f>
        <v>0</v>
      </c>
      <c r="E83" s="56"/>
      <c r="F83" s="57"/>
      <c r="G83" s="57"/>
      <c r="H83" s="57"/>
      <c r="I83" s="58"/>
      <c r="J83" s="34">
        <f t="shared" si="3"/>
        <v>0</v>
      </c>
      <c r="K83" s="35"/>
      <c r="L83" s="36">
        <f t="shared" si="4"/>
        <v>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32.450000000000003" customHeight="1" thickBot="1">
      <c r="A84" s="129">
        <f>'1 SEM'!A84</f>
        <v>0</v>
      </c>
      <c r="B84" s="114">
        <f>'1 SEM'!B84</f>
        <v>0</v>
      </c>
      <c r="C84" s="114">
        <f>'1 SEM'!C84</f>
        <v>0</v>
      </c>
      <c r="D84" s="42">
        <f>'3 SEM'!L84</f>
        <v>0</v>
      </c>
      <c r="E84" s="59"/>
      <c r="F84" s="60"/>
      <c r="G84" s="60"/>
      <c r="H84" s="60"/>
      <c r="I84" s="61"/>
      <c r="J84" s="37">
        <f t="shared" si="3"/>
        <v>0</v>
      </c>
      <c r="K84" s="38"/>
      <c r="L84" s="39">
        <f t="shared" si="4"/>
        <v>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0.75" customHeight="1" thickBot="1">
      <c r="A85" s="28">
        <f>'1 SEM'!A85</f>
        <v>0</v>
      </c>
      <c r="B85" s="44"/>
      <c r="C85" s="24" t="e">
        <f>'1 SEM'!#REF!</f>
        <v>#REF!</v>
      </c>
      <c r="D85" s="20" t="e">
        <f>'3 SEM'!#REF!</f>
        <v>#REF!</v>
      </c>
      <c r="E85" s="14"/>
      <c r="F85" s="15"/>
      <c r="G85" s="15"/>
      <c r="H85" s="15"/>
      <c r="I85" s="16"/>
      <c r="J85" s="25">
        <f t="shared" ref="J85" si="5">SUM(E85:I85)</f>
        <v>0</v>
      </c>
      <c r="K85" s="26"/>
      <c r="L85" s="27" t="e">
        <f t="shared" si="2"/>
        <v>#REF!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5.25" customHeight="1" thickBot="1">
      <c r="A86" s="5"/>
      <c r="B86" s="3"/>
      <c r="C86" s="3"/>
      <c r="D86" s="3"/>
      <c r="E86" s="3"/>
      <c r="F86" s="3"/>
      <c r="G86" s="3"/>
      <c r="H86" s="3"/>
      <c r="I86" s="3"/>
      <c r="J86" s="1"/>
      <c r="K86" s="1"/>
      <c r="L86" s="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36" customHeight="1" thickBot="1">
      <c r="A87" s="190" t="s">
        <v>78</v>
      </c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2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27" thickBot="1">
      <c r="A88" s="210" t="s">
        <v>79</v>
      </c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2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140.25" customHeight="1">
      <c r="A89" s="213"/>
      <c r="B89" s="214"/>
      <c r="C89" s="214"/>
      <c r="D89" s="215"/>
      <c r="E89" s="215"/>
      <c r="F89" s="215"/>
      <c r="G89" s="215"/>
      <c r="H89" s="215"/>
      <c r="I89" s="215"/>
      <c r="J89" s="215"/>
      <c r="K89" s="215"/>
      <c r="L89" s="216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26.25">
      <c r="A90" s="187" t="s">
        <v>80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9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138.75" customHeight="1">
      <c r="A91" s="183"/>
      <c r="B91" s="184"/>
      <c r="C91" s="184"/>
      <c r="D91" s="185"/>
      <c r="E91" s="185"/>
      <c r="F91" s="185"/>
      <c r="G91" s="185"/>
      <c r="H91" s="185"/>
      <c r="I91" s="185"/>
      <c r="J91" s="185"/>
      <c r="K91" s="185"/>
      <c r="L91" s="186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26.25">
      <c r="A92" s="187" t="s">
        <v>81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9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138.75" customHeight="1">
      <c r="A93" s="183"/>
      <c r="B93" s="184"/>
      <c r="C93" s="184"/>
      <c r="D93" s="185"/>
      <c r="E93" s="185"/>
      <c r="F93" s="185"/>
      <c r="G93" s="185"/>
      <c r="H93" s="185"/>
      <c r="I93" s="185"/>
      <c r="J93" s="185"/>
      <c r="K93" s="185"/>
      <c r="L93" s="186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26.25">
      <c r="A94" s="187" t="s">
        <v>82</v>
      </c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9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138.75" customHeight="1">
      <c r="A95" s="183"/>
      <c r="B95" s="184"/>
      <c r="C95" s="184"/>
      <c r="D95" s="185"/>
      <c r="E95" s="185"/>
      <c r="F95" s="185"/>
      <c r="G95" s="185"/>
      <c r="H95" s="185"/>
      <c r="I95" s="185"/>
      <c r="J95" s="185"/>
      <c r="K95" s="185"/>
      <c r="L95" s="186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26.25">
      <c r="A96" s="187" t="s">
        <v>83</v>
      </c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9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ht="138.75" customHeight="1" thickBot="1">
      <c r="A97" s="179"/>
      <c r="B97" s="180"/>
      <c r="C97" s="180"/>
      <c r="D97" s="181"/>
      <c r="E97" s="181"/>
      <c r="F97" s="181"/>
      <c r="G97" s="181"/>
      <c r="H97" s="181"/>
      <c r="I97" s="181"/>
      <c r="J97" s="181"/>
      <c r="K97" s="181"/>
      <c r="L97" s="182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39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39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39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39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39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39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39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39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39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39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39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39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39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39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s="3" customFormat="1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s="3" customFormat="1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s="3" customFormat="1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s="3" customFormat="1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s="3" customFormat="1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s="3" customFormat="1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s="3" customFormat="1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s="3" customFormat="1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s="3" customFormat="1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s="3" customFormat="1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s="3" customFormat="1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s="3" customFormat="1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s="3" customFormat="1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s="3" customFormat="1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s="3" customFormat="1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s="3" customFormat="1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s="3" customFormat="1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s="3" customFormat="1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s="3" customFormat="1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s="3" customFormat="1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s="3" customFormat="1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s="3" customFormat="1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s="3" customFormat="1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s="3" customFormat="1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s="3" customFormat="1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s="3" customFormat="1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s="3" customFormat="1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s="3" customFormat="1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s="3" customFormat="1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s="3" customFormat="1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s="3" customFormat="1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s="3" customFormat="1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s="3" customFormat="1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s="3" customFormat="1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s="3" customFormat="1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s="3" customFormat="1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s="3" customFormat="1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s="3" customFormat="1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s="3" customFormat="1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s="3" customFormat="1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s="3" customFormat="1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s="3" customFormat="1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s="3" customFormat="1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s="3" customFormat="1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s="3" customFormat="1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s="3" customFormat="1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s="3" customFormat="1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s="3" customFormat="1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s="3" customFormat="1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s="3" customFormat="1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s="3" customFormat="1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s="3" customFormat="1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s="3" customFormat="1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s="3" customFormat="1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s="3" customFormat="1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s="3" customFormat="1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s="3" customFormat="1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s="3" customFormat="1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s="3" customFormat="1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s="3" customFormat="1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s="3" customFormat="1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s="3" customFormat="1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s="3" customFormat="1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s="3" customFormat="1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s="3" customFormat="1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s="3" customFormat="1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s="3" customFormat="1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s="3" customFormat="1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s="3" customFormat="1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s="3" customFormat="1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s="3" customFormat="1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s="3" customFormat="1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s="3" customFormat="1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s="3" customFormat="1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s="3" customFormat="1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s="3" customFormat="1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s="3" customFormat="1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s="3" customFormat="1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s="3" customFormat="1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s="3" customFormat="1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s="3" customFormat="1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s="3" customFormat="1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s="3" customFormat="1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s="3" customFormat="1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s="3" customFormat="1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s="3" customFormat="1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s="3" customFormat="1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s="3" customFormat="1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s="3" customFormat="1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s="3" customFormat="1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s="3" customFormat="1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s="3" customFormat="1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s="3" customFormat="1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s="3" customFormat="1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s="3" customFormat="1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s="3" customFormat="1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s="3" customFormat="1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s="3" customFormat="1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s="3" customFormat="1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s="3" customFormat="1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s="3" customFormat="1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s="3" customFormat="1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s="3" customFormat="1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s="3" customFormat="1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s="3" customFormat="1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s="3" customFormat="1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s="3" customFormat="1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s="3" customFormat="1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s="3" customFormat="1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s="3" customFormat="1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s="3" customFormat="1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s="3" customFormat="1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s="3" customFormat="1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s="3" customFormat="1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s="3" customFormat="1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s="3" customFormat="1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s="3" customFormat="1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s="3" customFormat="1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s="3" customFormat="1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s="3" customFormat="1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s="3" customFormat="1">
      <c r="C265" s="1"/>
      <c r="D265" s="1"/>
      <c r="E265" s="1"/>
      <c r="F265" s="1"/>
      <c r="G265" s="1"/>
      <c r="H265" s="1"/>
      <c r="I265" s="1"/>
      <c r="J265" s="1"/>
      <c r="K265" s="1"/>
      <c r="L265" s="1"/>
    </row>
  </sheetData>
  <sheetProtection password="CA19" sheet="1" objects="1" scenarios="1" formatRows="0" selectLockedCells="1"/>
  <mergeCells count="37">
    <mergeCell ref="A93:L93"/>
    <mergeCell ref="A94:L94"/>
    <mergeCell ref="A95:L95"/>
    <mergeCell ref="A96:L96"/>
    <mergeCell ref="A97:L97"/>
    <mergeCell ref="A92:L92"/>
    <mergeCell ref="I61:L61"/>
    <mergeCell ref="E62:I62"/>
    <mergeCell ref="A87:L87"/>
    <mergeCell ref="A88:L88"/>
    <mergeCell ref="A89:L89"/>
    <mergeCell ref="A90:L90"/>
    <mergeCell ref="A91:L91"/>
    <mergeCell ref="D62:D64"/>
    <mergeCell ref="J62:J64"/>
    <mergeCell ref="K62:K64"/>
    <mergeCell ref="L62:L64"/>
    <mergeCell ref="A62:A64"/>
    <mergeCell ref="B62:B64"/>
    <mergeCell ref="C62:C64"/>
    <mergeCell ref="A5:I5"/>
    <mergeCell ref="J5:L5"/>
    <mergeCell ref="A6:I6"/>
    <mergeCell ref="A7:A9"/>
    <mergeCell ref="C7:C9"/>
    <mergeCell ref="D7:D9"/>
    <mergeCell ref="E7:I7"/>
    <mergeCell ref="J7:J9"/>
    <mergeCell ref="K7:K9"/>
    <mergeCell ref="L7:L9"/>
    <mergeCell ref="B7:B9"/>
    <mergeCell ref="A1:G1"/>
    <mergeCell ref="H1:I3"/>
    <mergeCell ref="J1:L4"/>
    <mergeCell ref="A2:G2"/>
    <mergeCell ref="A3:G3"/>
    <mergeCell ref="A4:I4"/>
  </mergeCells>
  <conditionalFormatting sqref="L10:L60 L65:L85">
    <cfRule type="cellIs" dxfId="8" priority="13" stopIfTrue="1" operator="equal">
      <formula>0</formula>
    </cfRule>
    <cfRule type="cellIs" dxfId="7" priority="14" stopIfTrue="1" operator="greaterThan">
      <formula>0</formula>
    </cfRule>
  </conditionalFormatting>
  <conditionalFormatting sqref="J10:J60 J65:J85">
    <cfRule type="cellIs" dxfId="6" priority="15" stopIfTrue="1" operator="equal">
      <formula>0</formula>
    </cfRule>
    <cfRule type="cellIs" priority="16" stopIfTrue="1" operator="greaterThan">
      <formula>0</formula>
    </cfRule>
  </conditionalFormatting>
  <conditionalFormatting sqref="L62">
    <cfRule type="cellIs" dxfId="5" priority="1" stopIfTrue="1" operator="equal">
      <formula>0</formula>
    </cfRule>
    <cfRule type="cellIs" dxfId="4" priority="2" stopIfTrue="1" operator="greaterThan">
      <formula>0</formula>
    </cfRule>
  </conditionalFormatting>
  <conditionalFormatting sqref="J62">
    <cfRule type="cellIs" dxfId="3" priority="3" stopIfTrue="1" operator="equal">
      <formula>0</formula>
    </cfRule>
    <cfRule type="cellIs" priority="4" stopIfTrue="1" operator="greaterThan">
      <formula>0</formula>
    </cfRule>
  </conditionalFormatting>
  <dataValidations count="8">
    <dataValidation allowBlank="1" showInputMessage="1" showErrorMessage="1" prompt="Digitar o ÚLTIMO DIA do controle_x000a__x000a_OBS: Digitar desta forma: dd/mm" sqref="L6" xr:uid="{00000000-0002-0000-0300-000000000000}"/>
    <dataValidation allowBlank="1" showInputMessage="1" showErrorMessage="1" prompt="Digitar o PRIMEIRO DIA do controle_x000a__x000a_OBS: Digitar desta forma: dd/mm" sqref="J6" xr:uid="{00000000-0002-0000-0300-000001000000}"/>
    <dataValidation allowBlank="1" showInputMessage="1" showErrorMessage="1" prompt="Digitar a data correspondente ao controle" sqref="K6" xr:uid="{00000000-0002-0000-0300-000002000000}"/>
    <dataValidation allowBlank="1" showInputMessage="1" showErrorMessage="1" prompt="Digitar o nome completo da Unidade" sqref="A6:I6" xr:uid="{00000000-0002-0000-0300-000003000000}"/>
    <dataValidation allowBlank="1" showInputMessage="1" showErrorMessage="1" prompt="Digitar a quantidade recebida deste alimento" sqref="K62 K10:K60 K65:K85" xr:uid="{00000000-0002-0000-0300-000004000000}"/>
    <dataValidation allowBlank="1" showInputMessage="1" showErrorMessage="1" prompt="Digitar a quantidade de alimento utilizado no dia" sqref="E10:I60 E65:I85" xr:uid="{00000000-0002-0000-0300-000005000000}"/>
    <dataValidation allowBlank="1" showInputMessage="1" showErrorMessage="1" prompt="Digitar as quantidades de alimentos relacionadas na coluna &quot;Saldo Atual&quot; do relatório anterior" sqref="D10:D60 D65:D85 D62" xr:uid="{00000000-0002-0000-0300-000006000000}"/>
    <dataValidation allowBlank="1" showInputMessage="1" showErrorMessage="1" prompt="Caso tenha algum alimento que não esteja na lista, é possível digitar nesta linha." sqref="A62:B62" xr:uid="{00000000-0002-0000-0300-000007000000}"/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4" orientation="portrait" r:id="rId1"/>
  <headerFooter alignWithMargins="0"/>
  <rowBreaks count="1" manualBreakCount="1">
    <brk id="61" max="10" man="1"/>
  </rowBreaks>
  <colBreaks count="1" manualBreakCount="1">
    <brk id="1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AM264"/>
  <sheetViews>
    <sheetView view="pageBreakPreview" zoomScaleNormal="56" zoomScaleSheetLayoutView="100" workbookViewId="0">
      <selection activeCell="E10" sqref="E10"/>
    </sheetView>
  </sheetViews>
  <sheetFormatPr defaultRowHeight="12.75"/>
  <cols>
    <col min="1" max="1" width="65.28515625" customWidth="1"/>
    <col min="2" max="2" width="17.7109375" customWidth="1"/>
    <col min="3" max="4" width="13.5703125" style="6" customWidth="1"/>
    <col min="5" max="9" width="13.140625" style="6" customWidth="1"/>
    <col min="10" max="12" width="14.7109375" style="6" customWidth="1"/>
    <col min="13" max="39" width="9.140625" style="3"/>
  </cols>
  <sheetData>
    <row r="1" spans="1:39" ht="15" customHeight="1">
      <c r="A1" s="169" t="s">
        <v>0</v>
      </c>
      <c r="B1" s="170"/>
      <c r="C1" s="170"/>
      <c r="D1" s="170"/>
      <c r="E1" s="170"/>
      <c r="F1" s="170"/>
      <c r="G1" s="170"/>
      <c r="H1" s="140"/>
      <c r="I1" s="141"/>
      <c r="J1" s="147" t="s">
        <v>1</v>
      </c>
      <c r="K1" s="148"/>
      <c r="L1" s="14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12.75" customHeight="1">
      <c r="A2" s="171" t="s">
        <v>2</v>
      </c>
      <c r="B2" s="172"/>
      <c r="C2" s="172"/>
      <c r="D2" s="172"/>
      <c r="E2" s="172"/>
      <c r="F2" s="172"/>
      <c r="G2" s="172"/>
      <c r="H2" s="142"/>
      <c r="I2" s="143"/>
      <c r="J2" s="150"/>
      <c r="K2" s="151"/>
      <c r="L2" s="15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28.5" customHeight="1">
      <c r="A3" s="171" t="s">
        <v>3</v>
      </c>
      <c r="B3" s="172"/>
      <c r="C3" s="172"/>
      <c r="D3" s="172"/>
      <c r="E3" s="172"/>
      <c r="F3" s="172"/>
      <c r="G3" s="172"/>
      <c r="H3" s="142"/>
      <c r="I3" s="143"/>
      <c r="J3" s="150"/>
      <c r="K3" s="151"/>
      <c r="L3" s="15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36.75" customHeight="1" thickBot="1">
      <c r="A4" s="144" t="s">
        <v>4</v>
      </c>
      <c r="B4" s="145"/>
      <c r="C4" s="145"/>
      <c r="D4" s="145"/>
      <c r="E4" s="145"/>
      <c r="F4" s="145"/>
      <c r="G4" s="145"/>
      <c r="H4" s="145"/>
      <c r="I4" s="146"/>
      <c r="J4" s="153"/>
      <c r="K4" s="154"/>
      <c r="L4" s="15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23.1" customHeight="1">
      <c r="A5" s="173" t="s">
        <v>5</v>
      </c>
      <c r="B5" s="174"/>
      <c r="C5" s="174"/>
      <c r="D5" s="174"/>
      <c r="E5" s="174"/>
      <c r="F5" s="174"/>
      <c r="G5" s="174"/>
      <c r="H5" s="174"/>
      <c r="I5" s="175"/>
      <c r="J5" s="176" t="s">
        <v>88</v>
      </c>
      <c r="K5" s="177"/>
      <c r="L5" s="1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23.1" customHeight="1" thickBot="1">
      <c r="A6" s="202">
        <f>'1 SEM'!A6:I6</f>
        <v>0</v>
      </c>
      <c r="B6" s="203"/>
      <c r="C6" s="203"/>
      <c r="D6" s="203"/>
      <c r="E6" s="203"/>
      <c r="F6" s="203"/>
      <c r="G6" s="203"/>
      <c r="H6" s="203"/>
      <c r="I6" s="204"/>
      <c r="J6" s="11"/>
      <c r="K6" s="12" t="s">
        <v>7</v>
      </c>
      <c r="L6" s="1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23.1" customHeight="1" thickBot="1">
      <c r="A7" s="205" t="s">
        <v>85</v>
      </c>
      <c r="B7" s="156" t="s">
        <v>9</v>
      </c>
      <c r="C7" s="158" t="s">
        <v>10</v>
      </c>
      <c r="D7" s="156" t="s">
        <v>11</v>
      </c>
      <c r="E7" s="137" t="s">
        <v>12</v>
      </c>
      <c r="F7" s="138"/>
      <c r="G7" s="138"/>
      <c r="H7" s="138"/>
      <c r="I7" s="139"/>
      <c r="J7" s="163" t="s">
        <v>13</v>
      </c>
      <c r="K7" s="165" t="s">
        <v>14</v>
      </c>
      <c r="L7" s="167" t="s"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23.1" customHeight="1" thickBot="1">
      <c r="A8" s="206"/>
      <c r="B8" s="157"/>
      <c r="C8" s="159"/>
      <c r="D8" s="157"/>
      <c r="E8" s="17" t="s">
        <v>16</v>
      </c>
      <c r="F8" s="18" t="s">
        <v>17</v>
      </c>
      <c r="G8" s="18" t="s">
        <v>18</v>
      </c>
      <c r="H8" s="18" t="s">
        <v>19</v>
      </c>
      <c r="I8" s="19" t="s">
        <v>20</v>
      </c>
      <c r="J8" s="164"/>
      <c r="K8" s="166"/>
      <c r="L8" s="16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3.1" customHeight="1" thickBot="1">
      <c r="A9" s="218"/>
      <c r="B9" s="157"/>
      <c r="C9" s="159"/>
      <c r="D9" s="197"/>
      <c r="E9" s="8"/>
      <c r="F9" s="9"/>
      <c r="G9" s="9"/>
      <c r="H9" s="9"/>
      <c r="I9" s="10"/>
      <c r="J9" s="219"/>
      <c r="K9" s="220"/>
      <c r="L9" s="22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7" customFormat="1" ht="32.450000000000003" customHeight="1">
      <c r="A10" s="77" t="str">
        <f>'1 SEM'!A10</f>
        <v>ARROZ AF</v>
      </c>
      <c r="B10" s="92" t="str">
        <f>'1 SEM'!B10</f>
        <v>PC 5,0 KG</v>
      </c>
      <c r="C10" s="131" t="str">
        <f>'1 SEM'!C10</f>
        <v>KG</v>
      </c>
      <c r="D10" s="40">
        <f>'4 SEM'!L10</f>
        <v>0</v>
      </c>
      <c r="E10" s="89"/>
      <c r="F10" s="65"/>
      <c r="G10" s="65"/>
      <c r="H10" s="65"/>
      <c r="I10" s="66"/>
      <c r="J10" s="102">
        <f>SUM(E10:I10)</f>
        <v>0</v>
      </c>
      <c r="K10" s="45"/>
      <c r="L10" s="103">
        <f>D10-J10+K10</f>
        <v>0</v>
      </c>
    </row>
    <row r="11" spans="1:39" s="7" customFormat="1" ht="32.450000000000003" customHeight="1">
      <c r="A11" s="129" t="str">
        <f>'1 SEM'!A11</f>
        <v>ARROZ TIPO 1 ORGÂNICO</v>
      </c>
      <c r="B11" s="94" t="str">
        <f>'1 SEM'!B11</f>
        <v>PC 5,0 KG</v>
      </c>
      <c r="C11" s="132" t="str">
        <f>'1 SEM'!C11</f>
        <v>KG</v>
      </c>
      <c r="D11" s="41">
        <f>'4 SEM'!L11</f>
        <v>0</v>
      </c>
      <c r="E11" s="56"/>
      <c r="F11" s="57"/>
      <c r="G11" s="57"/>
      <c r="H11" s="57"/>
      <c r="I11" s="58"/>
      <c r="J11" s="34">
        <f t="shared" ref="J11:J60" si="0">SUM(E11:I11)</f>
        <v>0</v>
      </c>
      <c r="K11" s="35"/>
      <c r="L11" s="36">
        <f t="shared" ref="L11:L60" si="1">D11-J11+K11</f>
        <v>0</v>
      </c>
    </row>
    <row r="12" spans="1:39" s="7" customFormat="1" ht="32.450000000000003" customHeight="1">
      <c r="A12" s="129" t="str">
        <f>'1 SEM'!A12</f>
        <v>ARROZ PARBOILIZADO AF</v>
      </c>
      <c r="B12" s="94" t="str">
        <f>'1 SEM'!B12</f>
        <v>PC 5,0 KG</v>
      </c>
      <c r="C12" s="132" t="str">
        <f>'1 SEM'!C12</f>
        <v>KG</v>
      </c>
      <c r="D12" s="41">
        <f>'4 SEM'!L12</f>
        <v>0</v>
      </c>
      <c r="E12" s="56"/>
      <c r="F12" s="57"/>
      <c r="G12" s="57"/>
      <c r="H12" s="57"/>
      <c r="I12" s="58"/>
      <c r="J12" s="34">
        <f t="shared" si="0"/>
        <v>0</v>
      </c>
      <c r="K12" s="35"/>
      <c r="L12" s="36">
        <f t="shared" si="1"/>
        <v>0</v>
      </c>
    </row>
    <row r="13" spans="1:39" s="7" customFormat="1" ht="32.450000000000003" customHeight="1">
      <c r="A13" s="129" t="str">
        <f>'1 SEM'!A13</f>
        <v>ARROZ PARBOILIZADO INTEGRAL 5,0 (30) - AF</v>
      </c>
      <c r="B13" s="94" t="str">
        <f>'1 SEM'!B13</f>
        <v>PC 5,0 KG</v>
      </c>
      <c r="C13" s="132" t="str">
        <f>'1 SEM'!C13</f>
        <v>KG</v>
      </c>
      <c r="D13" s="41">
        <f>'4 SEM'!L13</f>
        <v>0</v>
      </c>
      <c r="E13" s="56"/>
      <c r="F13" s="57"/>
      <c r="G13" s="57"/>
      <c r="H13" s="57"/>
      <c r="I13" s="58"/>
      <c r="J13" s="34">
        <f t="shared" si="0"/>
        <v>0</v>
      </c>
      <c r="K13" s="35"/>
      <c r="L13" s="36">
        <f t="shared" si="1"/>
        <v>0</v>
      </c>
    </row>
    <row r="14" spans="1:39" s="7" customFormat="1" ht="32.450000000000003" customHeight="1">
      <c r="A14" s="129" t="str">
        <f>'1 SEM'!A14</f>
        <v xml:space="preserve">ATUM EM PEDAÇOS </v>
      </c>
      <c r="B14" s="94" t="str">
        <f>'1 SEM'!B14</f>
        <v>PL 1,0 KG</v>
      </c>
      <c r="C14" s="132" t="str">
        <f>'1 SEM'!C14</f>
        <v>KG</v>
      </c>
      <c r="D14" s="41">
        <f>'4 SEM'!L14</f>
        <v>0</v>
      </c>
      <c r="E14" s="56"/>
      <c r="F14" s="57"/>
      <c r="G14" s="57"/>
      <c r="H14" s="57"/>
      <c r="I14" s="58"/>
      <c r="J14" s="34">
        <f t="shared" si="0"/>
        <v>0</v>
      </c>
      <c r="K14" s="35"/>
      <c r="L14" s="36">
        <f t="shared" si="1"/>
        <v>0</v>
      </c>
    </row>
    <row r="15" spans="1:39" s="7" customFormat="1" ht="32.450000000000003" customHeight="1">
      <c r="A15" s="129" t="str">
        <f>'1 SEM'!A15</f>
        <v>AVEIA EM FLOCOS FINOS 0,5 (12)</v>
      </c>
      <c r="B15" s="94" t="str">
        <f>'1 SEM'!B15</f>
        <v>PC 0,5 KG</v>
      </c>
      <c r="C15" s="132" t="str">
        <f>'1 SEM'!C15</f>
        <v>KG</v>
      </c>
      <c r="D15" s="41">
        <f>'4 SEM'!L15</f>
        <v>0</v>
      </c>
      <c r="E15" s="56"/>
      <c r="F15" s="57"/>
      <c r="G15" s="57"/>
      <c r="H15" s="57"/>
      <c r="I15" s="58"/>
      <c r="J15" s="34">
        <f t="shared" si="0"/>
        <v>0</v>
      </c>
      <c r="K15" s="35"/>
      <c r="L15" s="36">
        <f t="shared" si="1"/>
        <v>0</v>
      </c>
    </row>
    <row r="16" spans="1:39" s="7" customFormat="1" ht="32.450000000000003" customHeight="1">
      <c r="A16" s="129" t="str">
        <f>'1 SEM'!A16</f>
        <v>BISCOITO SALGADO TIPO CREAM CRACKER 0,4 (8,0)</v>
      </c>
      <c r="B16" s="94" t="str">
        <f>'1 SEM'!B16</f>
        <v>PC 0,4 KG</v>
      </c>
      <c r="C16" s="132" t="str">
        <f>'1 SEM'!C16</f>
        <v>KG</v>
      </c>
      <c r="D16" s="41">
        <f>'4 SEM'!L16</f>
        <v>0</v>
      </c>
      <c r="E16" s="56"/>
      <c r="F16" s="57"/>
      <c r="G16" s="57"/>
      <c r="H16" s="57"/>
      <c r="I16" s="58"/>
      <c r="J16" s="34">
        <f t="shared" si="0"/>
        <v>0</v>
      </c>
      <c r="K16" s="35"/>
      <c r="L16" s="36">
        <f t="shared" si="1"/>
        <v>0</v>
      </c>
    </row>
    <row r="17" spans="1:12" s="7" customFormat="1" ht="32.450000000000003" customHeight="1">
      <c r="A17" s="129" t="str">
        <f>'1 SEM'!A17</f>
        <v>BISCOITO SALGADO INTEGRAL</v>
      </c>
      <c r="B17" s="94" t="str">
        <f>'1 SEM'!B17</f>
        <v>CX 4,8 KG</v>
      </c>
      <c r="C17" s="132" t="str">
        <f>'1 SEM'!C17</f>
        <v>KG</v>
      </c>
      <c r="D17" s="41">
        <f>'4 SEM'!L17</f>
        <v>0</v>
      </c>
      <c r="E17" s="56"/>
      <c r="F17" s="57"/>
      <c r="G17" s="57"/>
      <c r="H17" s="57"/>
      <c r="I17" s="58"/>
      <c r="J17" s="34">
        <f t="shared" si="0"/>
        <v>0</v>
      </c>
      <c r="K17" s="35"/>
      <c r="L17" s="36">
        <f t="shared" si="1"/>
        <v>0</v>
      </c>
    </row>
    <row r="18" spans="1:12" s="7" customFormat="1" ht="32.450000000000003" customHeight="1">
      <c r="A18" s="129" t="str">
        <f>'1 SEM'!A18</f>
        <v>ERVILHA SECA 05 (6,0)</v>
      </c>
      <c r="B18" s="94" t="str">
        <f>'1 SEM'!B18</f>
        <v>PC 0,5 KG</v>
      </c>
      <c r="C18" s="132" t="str">
        <f>'1 SEM'!C18</f>
        <v>KG</v>
      </c>
      <c r="D18" s="41">
        <f>'4 SEM'!L18</f>
        <v>0</v>
      </c>
      <c r="E18" s="56"/>
      <c r="F18" s="57"/>
      <c r="G18" s="57"/>
      <c r="H18" s="57"/>
      <c r="I18" s="58"/>
      <c r="J18" s="34">
        <f t="shared" si="0"/>
        <v>0</v>
      </c>
      <c r="K18" s="35"/>
      <c r="L18" s="36">
        <f t="shared" si="1"/>
        <v>0</v>
      </c>
    </row>
    <row r="19" spans="1:12" s="7" customFormat="1" ht="32.450000000000003" customHeight="1">
      <c r="A19" s="129" t="str">
        <f>'1 SEM'!A19</f>
        <v>EXTRATO DE TOMATE BAG 2,0</v>
      </c>
      <c r="B19" s="94" t="str">
        <f>'1 SEM'!B19</f>
        <v>BG 2,0 KG</v>
      </c>
      <c r="C19" s="132" t="str">
        <f>'1 SEM'!C19</f>
        <v>KG</v>
      </c>
      <c r="D19" s="41">
        <f>'4 SEM'!L19</f>
        <v>0</v>
      </c>
      <c r="E19" s="56"/>
      <c r="F19" s="57"/>
      <c r="G19" s="57"/>
      <c r="H19" s="57"/>
      <c r="I19" s="58"/>
      <c r="J19" s="34">
        <f t="shared" si="0"/>
        <v>0</v>
      </c>
      <c r="K19" s="35"/>
      <c r="L19" s="36">
        <f t="shared" si="1"/>
        <v>0</v>
      </c>
    </row>
    <row r="20" spans="1:12" s="7" customFormat="1" ht="32.450000000000003" customHeight="1">
      <c r="A20" s="129" t="str">
        <f>'1 SEM'!A20</f>
        <v>FARINHA DE MANDIOCA (0,5) 10 - AF</v>
      </c>
      <c r="B20" s="94" t="str">
        <f>'1 SEM'!B20</f>
        <v>PC 0,5 KG</v>
      </c>
      <c r="C20" s="132" t="str">
        <f>'1 SEM'!C20</f>
        <v>KG</v>
      </c>
      <c r="D20" s="41">
        <f>'4 SEM'!L20</f>
        <v>0</v>
      </c>
      <c r="E20" s="56"/>
      <c r="F20" s="57"/>
      <c r="G20" s="57"/>
      <c r="H20" s="57"/>
      <c r="I20" s="58"/>
      <c r="J20" s="34">
        <f t="shared" si="0"/>
        <v>0</v>
      </c>
      <c r="K20" s="35"/>
      <c r="L20" s="36">
        <f t="shared" si="1"/>
        <v>0</v>
      </c>
    </row>
    <row r="21" spans="1:12" s="7" customFormat="1" ht="32.450000000000003" customHeight="1">
      <c r="A21" s="129" t="str">
        <f>'1 SEM'!A21</f>
        <v>FEIJÃO CARIOCA</v>
      </c>
      <c r="B21" s="94" t="str">
        <f>'1 SEM'!B21</f>
        <v>PC 1,0 KG</v>
      </c>
      <c r="C21" s="132" t="str">
        <f>'1 SEM'!C21</f>
        <v>KG</v>
      </c>
      <c r="D21" s="41">
        <f>'4 SEM'!L21</f>
        <v>0</v>
      </c>
      <c r="E21" s="56"/>
      <c r="F21" s="57"/>
      <c r="G21" s="57"/>
      <c r="H21" s="57"/>
      <c r="I21" s="58"/>
      <c r="J21" s="34">
        <f t="shared" si="0"/>
        <v>0</v>
      </c>
      <c r="K21" s="35"/>
      <c r="L21" s="36">
        <f t="shared" si="1"/>
        <v>0</v>
      </c>
    </row>
    <row r="22" spans="1:12" s="7" customFormat="1" ht="32.450000000000003" customHeight="1">
      <c r="A22" s="129" t="str">
        <f>'1 SEM'!A22</f>
        <v>FEIJÃO PRETO</v>
      </c>
      <c r="B22" s="94" t="str">
        <f>'1 SEM'!B22</f>
        <v>PC 1,0 KG</v>
      </c>
      <c r="C22" s="132" t="str">
        <f>'1 SEM'!C22</f>
        <v>KG</v>
      </c>
      <c r="D22" s="41">
        <f>'4 SEM'!L22</f>
        <v>0</v>
      </c>
      <c r="E22" s="56"/>
      <c r="F22" s="57"/>
      <c r="G22" s="57"/>
      <c r="H22" s="57"/>
      <c r="I22" s="58"/>
      <c r="J22" s="34">
        <f t="shared" si="0"/>
        <v>0</v>
      </c>
      <c r="K22" s="35"/>
      <c r="L22" s="36">
        <f t="shared" si="1"/>
        <v>0</v>
      </c>
    </row>
    <row r="23" spans="1:12" s="7" customFormat="1" ht="32.450000000000003" customHeight="1">
      <c r="A23" s="129" t="str">
        <f>'1 SEM'!A23</f>
        <v>FÓRMULA LÁCTEA INFANTIL A PARTIR DO 6º MES  - LATA 800 G</v>
      </c>
      <c r="B23" s="94" t="str">
        <f>'1 SEM'!B23</f>
        <v>LA 0,8 KG</v>
      </c>
      <c r="C23" s="132" t="str">
        <f>'1 SEM'!C23</f>
        <v>KG</v>
      </c>
      <c r="D23" s="41">
        <f>'4 SEM'!L23</f>
        <v>0</v>
      </c>
      <c r="E23" s="56"/>
      <c r="F23" s="57"/>
      <c r="G23" s="57"/>
      <c r="H23" s="57"/>
      <c r="I23" s="58"/>
      <c r="J23" s="34">
        <f t="shared" si="0"/>
        <v>0</v>
      </c>
      <c r="K23" s="35"/>
      <c r="L23" s="36">
        <f t="shared" si="1"/>
        <v>0</v>
      </c>
    </row>
    <row r="24" spans="1:12" s="7" customFormat="1" ht="32.450000000000003" customHeight="1">
      <c r="A24" s="129" t="str">
        <f>'1 SEM'!A24</f>
        <v>FÓRMULA LÁCTEA INFANTIL 0 A 6 MESES  - LATA 800 G</v>
      </c>
      <c r="B24" s="94" t="str">
        <f>'1 SEM'!B24</f>
        <v>LA 0,8 KG</v>
      </c>
      <c r="C24" s="132" t="str">
        <f>'1 SEM'!C24</f>
        <v>KG</v>
      </c>
      <c r="D24" s="41">
        <f>'4 SEM'!L24</f>
        <v>0</v>
      </c>
      <c r="E24" s="56"/>
      <c r="F24" s="57"/>
      <c r="G24" s="57"/>
      <c r="H24" s="57"/>
      <c r="I24" s="58"/>
      <c r="J24" s="34">
        <f t="shared" si="0"/>
        <v>0</v>
      </c>
      <c r="K24" s="35"/>
      <c r="L24" s="36">
        <f t="shared" si="1"/>
        <v>0</v>
      </c>
    </row>
    <row r="25" spans="1:12" s="7" customFormat="1" ht="32.450000000000003" customHeight="1">
      <c r="A25" s="129" t="str">
        <f>'1 SEM'!A25</f>
        <v>FUBÁ DE MILHO</v>
      </c>
      <c r="B25" s="94" t="str">
        <f>'1 SEM'!B25</f>
        <v>PC 1,0 KG</v>
      </c>
      <c r="C25" s="132" t="str">
        <f>'1 SEM'!C25</f>
        <v>KG</v>
      </c>
      <c r="D25" s="41">
        <f>'4 SEM'!L25</f>
        <v>0</v>
      </c>
      <c r="E25" s="56"/>
      <c r="F25" s="57"/>
      <c r="G25" s="57"/>
      <c r="H25" s="57"/>
      <c r="I25" s="58"/>
      <c r="J25" s="34">
        <f t="shared" si="0"/>
        <v>0</v>
      </c>
      <c r="K25" s="35"/>
      <c r="L25" s="36">
        <f t="shared" si="1"/>
        <v>0</v>
      </c>
    </row>
    <row r="26" spans="1:12" s="7" customFormat="1" ht="32.450000000000003" customHeight="1">
      <c r="A26" s="129" t="str">
        <f>'1 SEM'!A26</f>
        <v>GRÃO DE BICO</v>
      </c>
      <c r="B26" s="94" t="str">
        <f>'1 SEM'!B26</f>
        <v>PC 1,0 KG</v>
      </c>
      <c r="C26" s="132" t="str">
        <f>'1 SEM'!C26</f>
        <v>KG</v>
      </c>
      <c r="D26" s="41">
        <f>'4 SEM'!L26</f>
        <v>0</v>
      </c>
      <c r="E26" s="56"/>
      <c r="F26" s="57"/>
      <c r="G26" s="57"/>
      <c r="H26" s="57"/>
      <c r="I26" s="58"/>
      <c r="J26" s="34">
        <f t="shared" si="0"/>
        <v>0</v>
      </c>
      <c r="K26" s="35"/>
      <c r="L26" s="36">
        <f t="shared" si="1"/>
        <v>0</v>
      </c>
    </row>
    <row r="27" spans="1:12" s="7" customFormat="1" ht="32.450000000000003" customHeight="1">
      <c r="A27" s="129" t="str">
        <f>'1 SEM'!A27</f>
        <v>LEITE COM CHOCOLATE EM PÓ 2,0 (12)</v>
      </c>
      <c r="B27" s="94" t="str">
        <f>'1 SEM'!B27</f>
        <v>PC 2,0 KG</v>
      </c>
      <c r="C27" s="132" t="str">
        <f>'1 SEM'!C27</f>
        <v>KG</v>
      </c>
      <c r="D27" s="41">
        <f>'4 SEM'!L27</f>
        <v>0</v>
      </c>
      <c r="E27" s="56"/>
      <c r="F27" s="57"/>
      <c r="G27" s="57"/>
      <c r="H27" s="57"/>
      <c r="I27" s="58"/>
      <c r="J27" s="34">
        <f t="shared" si="0"/>
        <v>0</v>
      </c>
      <c r="K27" s="35"/>
      <c r="L27" s="36">
        <f t="shared" si="1"/>
        <v>0</v>
      </c>
    </row>
    <row r="28" spans="1:12" s="7" customFormat="1" ht="32.450000000000003" customHeight="1">
      <c r="A28" s="129" t="str">
        <f>'1 SEM'!A28</f>
        <v>LEITE EM PÓ</v>
      </c>
      <c r="B28" s="94" t="str">
        <f>'1 SEM'!B28</f>
        <v>SC 1,0 KG</v>
      </c>
      <c r="C28" s="132" t="str">
        <f>'1 SEM'!C28</f>
        <v>KG</v>
      </c>
      <c r="D28" s="41">
        <f>'4 SEM'!L28</f>
        <v>0</v>
      </c>
      <c r="E28" s="56"/>
      <c r="F28" s="57"/>
      <c r="G28" s="57"/>
      <c r="H28" s="57"/>
      <c r="I28" s="58"/>
      <c r="J28" s="34">
        <f t="shared" si="0"/>
        <v>0</v>
      </c>
      <c r="K28" s="35"/>
      <c r="L28" s="36">
        <f t="shared" si="1"/>
        <v>0</v>
      </c>
    </row>
    <row r="29" spans="1:12" s="7" customFormat="1" ht="32.450000000000003" customHeight="1">
      <c r="A29" s="129" t="str">
        <f>'1 SEM'!A29</f>
        <v>LEITE EM PÓ INTEGRAL - AF</v>
      </c>
      <c r="B29" s="94" t="str">
        <f>'1 SEM'!B29</f>
        <v>SC 1,0 KG</v>
      </c>
      <c r="C29" s="132" t="str">
        <f>'1 SEM'!C29</f>
        <v>KG</v>
      </c>
      <c r="D29" s="41">
        <f>'4 SEM'!L29</f>
        <v>0</v>
      </c>
      <c r="E29" s="56"/>
      <c r="F29" s="57"/>
      <c r="G29" s="57"/>
      <c r="H29" s="57"/>
      <c r="I29" s="58"/>
      <c r="J29" s="34">
        <f t="shared" si="0"/>
        <v>0</v>
      </c>
      <c r="K29" s="35"/>
      <c r="L29" s="36">
        <f t="shared" si="1"/>
        <v>0</v>
      </c>
    </row>
    <row r="30" spans="1:12" s="7" customFormat="1" ht="32.450000000000003" customHeight="1">
      <c r="A30" s="129" t="str">
        <f>'1 SEM'!A30</f>
        <v>LENTILHA 0,5 (10)</v>
      </c>
      <c r="B30" s="94" t="str">
        <f>'1 SEM'!B30</f>
        <v>PC 0,5 KG</v>
      </c>
      <c r="C30" s="132" t="str">
        <f>'1 SEM'!C30</f>
        <v>KG</v>
      </c>
      <c r="D30" s="41">
        <f>'4 SEM'!L30</f>
        <v>0</v>
      </c>
      <c r="E30" s="56"/>
      <c r="F30" s="57"/>
      <c r="G30" s="57"/>
      <c r="H30" s="57"/>
      <c r="I30" s="58"/>
      <c r="J30" s="34">
        <f t="shared" si="0"/>
        <v>0</v>
      </c>
      <c r="K30" s="35"/>
      <c r="L30" s="36">
        <f t="shared" si="1"/>
        <v>0</v>
      </c>
    </row>
    <row r="31" spans="1:12" s="7" customFormat="1" ht="32.450000000000003" customHeight="1">
      <c r="A31" s="129" t="str">
        <f>'1 SEM'!A31</f>
        <v>MACARRÃO CURTO INTEGRAL SEM OVOS 1,0 (6,0)</v>
      </c>
      <c r="B31" s="94" t="str">
        <f>'1 SEM'!B31</f>
        <v>PC 1,0 KG</v>
      </c>
      <c r="C31" s="132" t="str">
        <f>'1 SEM'!C31</f>
        <v>KG</v>
      </c>
      <c r="D31" s="41">
        <f>'4 SEM'!L31</f>
        <v>0</v>
      </c>
      <c r="E31" s="56"/>
      <c r="F31" s="57"/>
      <c r="G31" s="57"/>
      <c r="H31" s="57"/>
      <c r="I31" s="58"/>
      <c r="J31" s="34">
        <f t="shared" si="0"/>
        <v>0</v>
      </c>
      <c r="K31" s="35"/>
      <c r="L31" s="36">
        <f t="shared" si="1"/>
        <v>0</v>
      </c>
    </row>
    <row r="32" spans="1:12" s="7" customFormat="1" ht="32.450000000000003" customHeight="1">
      <c r="A32" s="129" t="str">
        <f>'1 SEM'!A32</f>
        <v>MACARRAO CURTO INTEGRAL SEM OVOS</v>
      </c>
      <c r="B32" s="94" t="str">
        <f>'1 SEM'!B32</f>
        <v>PC 5,0 KG</v>
      </c>
      <c r="C32" s="132" t="str">
        <f>'1 SEM'!C32</f>
        <v>KG</v>
      </c>
      <c r="D32" s="41">
        <f>'4 SEM'!L32</f>
        <v>0</v>
      </c>
      <c r="E32" s="56"/>
      <c r="F32" s="57"/>
      <c r="G32" s="57"/>
      <c r="H32" s="57"/>
      <c r="I32" s="58"/>
      <c r="J32" s="34">
        <f t="shared" si="0"/>
        <v>0</v>
      </c>
      <c r="K32" s="35"/>
      <c r="L32" s="36">
        <f t="shared" si="1"/>
        <v>0</v>
      </c>
    </row>
    <row r="33" spans="1:12" s="7" customFormat="1" ht="32.450000000000003" customHeight="1">
      <c r="A33" s="129" t="str">
        <f>'1 SEM'!A33</f>
        <v>MACARRAO CURTO SEM OVOS CARACOLINO</v>
      </c>
      <c r="B33" s="94" t="str">
        <f>'1 SEM'!B33</f>
        <v>PC 1,0 KG</v>
      </c>
      <c r="C33" s="132" t="str">
        <f>'1 SEM'!C33</f>
        <v>KG</v>
      </c>
      <c r="D33" s="41">
        <f>'4 SEM'!L33</f>
        <v>0</v>
      </c>
      <c r="E33" s="56"/>
      <c r="F33" s="57"/>
      <c r="G33" s="57"/>
      <c r="H33" s="57"/>
      <c r="I33" s="58"/>
      <c r="J33" s="34">
        <f t="shared" si="0"/>
        <v>0</v>
      </c>
      <c r="K33" s="35"/>
      <c r="L33" s="36">
        <f t="shared" si="1"/>
        <v>0</v>
      </c>
    </row>
    <row r="34" spans="1:12" s="7" customFormat="1" ht="32.450000000000003" customHeight="1">
      <c r="A34" s="129" t="str">
        <f>'1 SEM'!A34</f>
        <v>MACARRÃO LONGO SEM OVOS 1,0 (6,0)</v>
      </c>
      <c r="B34" s="94" t="str">
        <f>'1 SEM'!B34</f>
        <v>PC 1,0 KG</v>
      </c>
      <c r="C34" s="132" t="str">
        <f>'1 SEM'!C34</f>
        <v>KG</v>
      </c>
      <c r="D34" s="41">
        <f>'4 SEM'!L34</f>
        <v>0</v>
      </c>
      <c r="E34" s="56"/>
      <c r="F34" s="57"/>
      <c r="G34" s="57"/>
      <c r="H34" s="57"/>
      <c r="I34" s="58"/>
      <c r="J34" s="34">
        <f t="shared" si="0"/>
        <v>0</v>
      </c>
      <c r="K34" s="35"/>
      <c r="L34" s="36">
        <f t="shared" si="1"/>
        <v>0</v>
      </c>
    </row>
    <row r="35" spans="1:12" s="7" customFormat="1" ht="32.450000000000003" customHeight="1">
      <c r="A35" s="129" t="str">
        <f>'1 SEM'!A35</f>
        <v>MACARRAO MASSINHA 1,0 (6,0)</v>
      </c>
      <c r="B35" s="94" t="str">
        <f>'1 SEM'!B35</f>
        <v>PC 1,0 KG</v>
      </c>
      <c r="C35" s="132" t="str">
        <f>'1 SEM'!C35</f>
        <v>KG</v>
      </c>
      <c r="D35" s="41">
        <f>'4 SEM'!L35</f>
        <v>0</v>
      </c>
      <c r="E35" s="56"/>
      <c r="F35" s="57"/>
      <c r="G35" s="57"/>
      <c r="H35" s="57"/>
      <c r="I35" s="58"/>
      <c r="J35" s="34">
        <f t="shared" si="0"/>
        <v>0</v>
      </c>
      <c r="K35" s="35"/>
      <c r="L35" s="36">
        <f t="shared" si="1"/>
        <v>0</v>
      </c>
    </row>
    <row r="36" spans="1:12" s="7" customFormat="1" ht="32.450000000000003" customHeight="1">
      <c r="A36" s="129" t="str">
        <f>'1 SEM'!A36</f>
        <v>MOLHO DE TOMATE 2,0 (12) - AF</v>
      </c>
      <c r="B36" s="94" t="str">
        <f>'1 SEM'!B36</f>
        <v>PL 2,0 KG</v>
      </c>
      <c r="C36" s="132" t="str">
        <f>'1 SEM'!C36</f>
        <v>KG</v>
      </c>
      <c r="D36" s="41">
        <f>'4 SEM'!L36</f>
        <v>0</v>
      </c>
      <c r="E36" s="56"/>
      <c r="F36" s="57"/>
      <c r="G36" s="57"/>
      <c r="H36" s="57"/>
      <c r="I36" s="58"/>
      <c r="J36" s="34">
        <f t="shared" si="0"/>
        <v>0</v>
      </c>
      <c r="K36" s="35"/>
      <c r="L36" s="36">
        <f t="shared" si="1"/>
        <v>0</v>
      </c>
    </row>
    <row r="37" spans="1:12" s="7" customFormat="1" ht="32.450000000000003" customHeight="1">
      <c r="A37" s="129" t="str">
        <f>'1 SEM'!A37</f>
        <v>ÓLEO DE MILHO</v>
      </c>
      <c r="B37" s="94" t="str">
        <f>'1 SEM'!B37</f>
        <v>FR 0,9 L</v>
      </c>
      <c r="C37" s="132" t="str">
        <f>'1 SEM'!C37</f>
        <v>LITRO</v>
      </c>
      <c r="D37" s="41">
        <f>'4 SEM'!L37</f>
        <v>0</v>
      </c>
      <c r="E37" s="56"/>
      <c r="F37" s="57"/>
      <c r="G37" s="57"/>
      <c r="H37" s="57"/>
      <c r="I37" s="58"/>
      <c r="J37" s="34">
        <f t="shared" si="0"/>
        <v>0</v>
      </c>
      <c r="K37" s="35"/>
      <c r="L37" s="36">
        <f t="shared" si="1"/>
        <v>0</v>
      </c>
    </row>
    <row r="38" spans="1:12" s="7" customFormat="1" ht="32.450000000000003" customHeight="1">
      <c r="A38" s="129" t="str">
        <f>'1 SEM'!A38</f>
        <v>ÓLEO DE SOJA - 18 L</v>
      </c>
      <c r="B38" s="94" t="str">
        <f>'1 SEM'!B38</f>
        <v>LA 18 L</v>
      </c>
      <c r="C38" s="132" t="str">
        <f>'1 SEM'!C38</f>
        <v>LITRO</v>
      </c>
      <c r="D38" s="41">
        <f>'4 SEM'!L38</f>
        <v>0</v>
      </c>
      <c r="E38" s="56"/>
      <c r="F38" s="57"/>
      <c r="G38" s="57"/>
      <c r="H38" s="57"/>
      <c r="I38" s="58"/>
      <c r="J38" s="34">
        <f t="shared" si="0"/>
        <v>0</v>
      </c>
      <c r="K38" s="35"/>
      <c r="L38" s="36">
        <f t="shared" si="1"/>
        <v>0</v>
      </c>
    </row>
    <row r="39" spans="1:12" s="7" customFormat="1" ht="32.450000000000003" customHeight="1">
      <c r="A39" s="129" t="str">
        <f>'1 SEM'!A39</f>
        <v>SAL</v>
      </c>
      <c r="B39" s="94" t="str">
        <f>'1 SEM'!B39</f>
        <v>PC 1,0 KG</v>
      </c>
      <c r="C39" s="132" t="str">
        <f>'1 SEM'!C39</f>
        <v>KG</v>
      </c>
      <c r="D39" s="41">
        <f>'4 SEM'!L39</f>
        <v>0</v>
      </c>
      <c r="E39" s="56"/>
      <c r="F39" s="57"/>
      <c r="G39" s="57"/>
      <c r="H39" s="57"/>
      <c r="I39" s="58"/>
      <c r="J39" s="34">
        <f t="shared" si="0"/>
        <v>0</v>
      </c>
      <c r="K39" s="35"/>
      <c r="L39" s="36">
        <f t="shared" si="1"/>
        <v>0</v>
      </c>
    </row>
    <row r="40" spans="1:12" s="7" customFormat="1" ht="32.450000000000003" customHeight="1">
      <c r="A40" s="129" t="str">
        <f>'1 SEM'!A40</f>
        <v>SARDINHA EM LATA 1,1 (6,6)</v>
      </c>
      <c r="B40" s="94" t="str">
        <f>'1 SEM'!B40</f>
        <v>LA 1,1 KG</v>
      </c>
      <c r="C40" s="132" t="str">
        <f>'1 SEM'!C40</f>
        <v>KG</v>
      </c>
      <c r="D40" s="41">
        <f>'4 SEM'!L40</f>
        <v>0</v>
      </c>
      <c r="E40" s="56"/>
      <c r="F40" s="57"/>
      <c r="G40" s="57"/>
      <c r="H40" s="57"/>
      <c r="I40" s="58"/>
      <c r="J40" s="34">
        <f t="shared" si="0"/>
        <v>0</v>
      </c>
      <c r="K40" s="35"/>
      <c r="L40" s="36">
        <f t="shared" si="1"/>
        <v>0</v>
      </c>
    </row>
    <row r="41" spans="1:12" s="7" customFormat="1" ht="32.450000000000003" customHeight="1">
      <c r="A41" s="129">
        <f>'1 SEM'!A41</f>
        <v>0</v>
      </c>
      <c r="B41" s="94">
        <f>'1 SEM'!B41</f>
        <v>0</v>
      </c>
      <c r="C41" s="132">
        <f>'1 SEM'!C41</f>
        <v>0</v>
      </c>
      <c r="D41" s="41">
        <f>'4 SEM'!L41</f>
        <v>0</v>
      </c>
      <c r="E41" s="56"/>
      <c r="F41" s="57"/>
      <c r="G41" s="57"/>
      <c r="H41" s="57"/>
      <c r="I41" s="58"/>
      <c r="J41" s="34">
        <f t="shared" si="0"/>
        <v>0</v>
      </c>
      <c r="K41" s="35"/>
      <c r="L41" s="36">
        <f t="shared" si="1"/>
        <v>0</v>
      </c>
    </row>
    <row r="42" spans="1:12" s="7" customFormat="1" ht="32.450000000000003" customHeight="1">
      <c r="A42" s="129">
        <f>'1 SEM'!A42</f>
        <v>0</v>
      </c>
      <c r="B42" s="94">
        <f>'1 SEM'!B42</f>
        <v>0</v>
      </c>
      <c r="C42" s="132">
        <f>'1 SEM'!C42</f>
        <v>0</v>
      </c>
      <c r="D42" s="41">
        <f>'4 SEM'!L42</f>
        <v>0</v>
      </c>
      <c r="E42" s="56"/>
      <c r="F42" s="57"/>
      <c r="G42" s="57"/>
      <c r="H42" s="57"/>
      <c r="I42" s="58"/>
      <c r="J42" s="34">
        <f t="shared" si="0"/>
        <v>0</v>
      </c>
      <c r="K42" s="35"/>
      <c r="L42" s="36">
        <f t="shared" si="1"/>
        <v>0</v>
      </c>
    </row>
    <row r="43" spans="1:12" s="7" customFormat="1" ht="32.450000000000003" customHeight="1">
      <c r="A43" s="129">
        <f>'1 SEM'!A43</f>
        <v>0</v>
      </c>
      <c r="B43" s="94">
        <f>'1 SEM'!B43</f>
        <v>0</v>
      </c>
      <c r="C43" s="132">
        <f>'1 SEM'!C43</f>
        <v>0</v>
      </c>
      <c r="D43" s="41">
        <f>'4 SEM'!L43</f>
        <v>0</v>
      </c>
      <c r="E43" s="56"/>
      <c r="F43" s="57"/>
      <c r="G43" s="57"/>
      <c r="H43" s="57"/>
      <c r="I43" s="58"/>
      <c r="J43" s="34">
        <f t="shared" si="0"/>
        <v>0</v>
      </c>
      <c r="K43" s="35"/>
      <c r="L43" s="36">
        <f t="shared" si="1"/>
        <v>0</v>
      </c>
    </row>
    <row r="44" spans="1:12" s="7" customFormat="1" ht="32.450000000000003" customHeight="1">
      <c r="A44" s="129">
        <f>'1 SEM'!A44</f>
        <v>0</v>
      </c>
      <c r="B44" s="94">
        <f>'1 SEM'!B44</f>
        <v>0</v>
      </c>
      <c r="C44" s="132">
        <f>'1 SEM'!C44</f>
        <v>0</v>
      </c>
      <c r="D44" s="41">
        <f>'4 SEM'!L44</f>
        <v>0</v>
      </c>
      <c r="E44" s="56"/>
      <c r="F44" s="57"/>
      <c r="G44" s="57"/>
      <c r="H44" s="57"/>
      <c r="I44" s="58"/>
      <c r="J44" s="34">
        <f t="shared" si="0"/>
        <v>0</v>
      </c>
      <c r="K44" s="35"/>
      <c r="L44" s="36">
        <f t="shared" si="1"/>
        <v>0</v>
      </c>
    </row>
    <row r="45" spans="1:12" s="7" customFormat="1" ht="32.450000000000003" customHeight="1">
      <c r="A45" s="129">
        <f>'1 SEM'!A45</f>
        <v>0</v>
      </c>
      <c r="B45" s="94">
        <f>'1 SEM'!B45</f>
        <v>0</v>
      </c>
      <c r="C45" s="132">
        <f>'1 SEM'!C45</f>
        <v>0</v>
      </c>
      <c r="D45" s="41">
        <f>'4 SEM'!L45</f>
        <v>0</v>
      </c>
      <c r="E45" s="56"/>
      <c r="F45" s="57"/>
      <c r="G45" s="57"/>
      <c r="H45" s="57"/>
      <c r="I45" s="58"/>
      <c r="J45" s="34">
        <f t="shared" si="0"/>
        <v>0</v>
      </c>
      <c r="K45" s="35"/>
      <c r="L45" s="36">
        <f t="shared" si="1"/>
        <v>0</v>
      </c>
    </row>
    <row r="46" spans="1:12" s="7" customFormat="1" ht="32.450000000000003" customHeight="1">
      <c r="A46" s="129">
        <f>'1 SEM'!A46</f>
        <v>0</v>
      </c>
      <c r="B46" s="94">
        <f>'1 SEM'!B46</f>
        <v>0</v>
      </c>
      <c r="C46" s="132">
        <f>'1 SEM'!C46</f>
        <v>0</v>
      </c>
      <c r="D46" s="41">
        <f>'4 SEM'!L46</f>
        <v>0</v>
      </c>
      <c r="E46" s="56"/>
      <c r="F46" s="57"/>
      <c r="G46" s="57"/>
      <c r="H46" s="57"/>
      <c r="I46" s="58"/>
      <c r="J46" s="34">
        <f t="shared" si="0"/>
        <v>0</v>
      </c>
      <c r="K46" s="35"/>
      <c r="L46" s="36">
        <f t="shared" si="1"/>
        <v>0</v>
      </c>
    </row>
    <row r="47" spans="1:12" s="7" customFormat="1" ht="32.450000000000003" customHeight="1">
      <c r="A47" s="129">
        <f>'1 SEM'!A47</f>
        <v>0</v>
      </c>
      <c r="B47" s="94">
        <f>'1 SEM'!B47</f>
        <v>0</v>
      </c>
      <c r="C47" s="132">
        <f>'1 SEM'!C47</f>
        <v>0</v>
      </c>
      <c r="D47" s="41">
        <f>'4 SEM'!L47</f>
        <v>0</v>
      </c>
      <c r="E47" s="56"/>
      <c r="F47" s="57"/>
      <c r="G47" s="57"/>
      <c r="H47" s="57"/>
      <c r="I47" s="58"/>
      <c r="J47" s="34">
        <f t="shared" si="0"/>
        <v>0</v>
      </c>
      <c r="K47" s="35"/>
      <c r="L47" s="36">
        <f t="shared" si="1"/>
        <v>0</v>
      </c>
    </row>
    <row r="48" spans="1:12" s="7" customFormat="1" ht="32.450000000000003" customHeight="1">
      <c r="A48" s="129">
        <f>'1 SEM'!A48</f>
        <v>0</v>
      </c>
      <c r="B48" s="94">
        <f>'1 SEM'!B48</f>
        <v>0</v>
      </c>
      <c r="C48" s="132">
        <f>'1 SEM'!C48</f>
        <v>0</v>
      </c>
      <c r="D48" s="41">
        <f>'4 SEM'!L48</f>
        <v>0</v>
      </c>
      <c r="E48" s="56"/>
      <c r="F48" s="57"/>
      <c r="G48" s="57"/>
      <c r="H48" s="57"/>
      <c r="I48" s="58"/>
      <c r="J48" s="34">
        <f t="shared" si="0"/>
        <v>0</v>
      </c>
      <c r="K48" s="35"/>
      <c r="L48" s="36">
        <f t="shared" si="1"/>
        <v>0</v>
      </c>
    </row>
    <row r="49" spans="1:39" ht="32.450000000000003" customHeight="1">
      <c r="A49" s="129">
        <f>'1 SEM'!A49</f>
        <v>0</v>
      </c>
      <c r="B49" s="94">
        <f>'1 SEM'!B49</f>
        <v>0</v>
      </c>
      <c r="C49" s="132">
        <f>'1 SEM'!C49</f>
        <v>0</v>
      </c>
      <c r="D49" s="41">
        <f>'4 SEM'!L49</f>
        <v>0</v>
      </c>
      <c r="E49" s="56"/>
      <c r="F49" s="57"/>
      <c r="G49" s="57"/>
      <c r="H49" s="57"/>
      <c r="I49" s="58"/>
      <c r="J49" s="34">
        <f t="shared" si="0"/>
        <v>0</v>
      </c>
      <c r="K49" s="35"/>
      <c r="L49" s="36">
        <f t="shared" si="1"/>
        <v>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32.450000000000003" customHeight="1">
      <c r="A50" s="129">
        <f>'1 SEM'!A50</f>
        <v>0</v>
      </c>
      <c r="B50" s="94">
        <f>'1 SEM'!B50</f>
        <v>0</v>
      </c>
      <c r="C50" s="132">
        <f>'1 SEM'!C50</f>
        <v>0</v>
      </c>
      <c r="D50" s="41">
        <f>'4 SEM'!L50</f>
        <v>0</v>
      </c>
      <c r="E50" s="56"/>
      <c r="F50" s="57"/>
      <c r="G50" s="57"/>
      <c r="H50" s="57"/>
      <c r="I50" s="58"/>
      <c r="J50" s="34">
        <f t="shared" si="0"/>
        <v>0</v>
      </c>
      <c r="K50" s="35"/>
      <c r="L50" s="36">
        <f t="shared" si="1"/>
        <v>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32.450000000000003" customHeight="1">
      <c r="A51" s="129">
        <f>'1 SEM'!A51</f>
        <v>0</v>
      </c>
      <c r="B51" s="94">
        <f>'1 SEM'!B51</f>
        <v>0</v>
      </c>
      <c r="C51" s="132">
        <f>'1 SEM'!C51</f>
        <v>0</v>
      </c>
      <c r="D51" s="41">
        <f>'4 SEM'!L51</f>
        <v>0</v>
      </c>
      <c r="E51" s="56"/>
      <c r="F51" s="57"/>
      <c r="G51" s="57"/>
      <c r="H51" s="57"/>
      <c r="I51" s="58"/>
      <c r="J51" s="34">
        <f t="shared" si="0"/>
        <v>0</v>
      </c>
      <c r="K51" s="35"/>
      <c r="L51" s="36">
        <f t="shared" si="1"/>
        <v>0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32.450000000000003" customHeight="1">
      <c r="A52" s="129">
        <f>'1 SEM'!A52</f>
        <v>0</v>
      </c>
      <c r="B52" s="94">
        <f>'1 SEM'!B52</f>
        <v>0</v>
      </c>
      <c r="C52" s="132">
        <f>'1 SEM'!C52</f>
        <v>0</v>
      </c>
      <c r="D52" s="41">
        <f>'4 SEM'!L52</f>
        <v>0</v>
      </c>
      <c r="E52" s="56"/>
      <c r="F52" s="57"/>
      <c r="G52" s="57"/>
      <c r="H52" s="57"/>
      <c r="I52" s="58"/>
      <c r="J52" s="34">
        <f t="shared" si="0"/>
        <v>0</v>
      </c>
      <c r="K52" s="35"/>
      <c r="L52" s="36">
        <f t="shared" si="1"/>
        <v>0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32.450000000000003" customHeight="1">
      <c r="A53" s="129">
        <f>'1 SEM'!A53</f>
        <v>0</v>
      </c>
      <c r="B53" s="94">
        <f>'1 SEM'!B53</f>
        <v>0</v>
      </c>
      <c r="C53" s="132">
        <f>'1 SEM'!C53</f>
        <v>0</v>
      </c>
      <c r="D53" s="41">
        <f>'4 SEM'!L53</f>
        <v>0</v>
      </c>
      <c r="E53" s="56"/>
      <c r="F53" s="57"/>
      <c r="G53" s="57"/>
      <c r="H53" s="57"/>
      <c r="I53" s="58"/>
      <c r="J53" s="34">
        <f t="shared" si="0"/>
        <v>0</v>
      </c>
      <c r="K53" s="35"/>
      <c r="L53" s="36">
        <f t="shared" si="1"/>
        <v>0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32.450000000000003" customHeight="1">
      <c r="A54" s="129">
        <f>'1 SEM'!A54</f>
        <v>0</v>
      </c>
      <c r="B54" s="94">
        <f>'1 SEM'!B54</f>
        <v>0</v>
      </c>
      <c r="C54" s="132">
        <f>'1 SEM'!C54</f>
        <v>0</v>
      </c>
      <c r="D54" s="41">
        <f>'4 SEM'!L54</f>
        <v>0</v>
      </c>
      <c r="E54" s="56"/>
      <c r="F54" s="57"/>
      <c r="G54" s="57"/>
      <c r="H54" s="57"/>
      <c r="I54" s="58"/>
      <c r="J54" s="34">
        <f t="shared" si="0"/>
        <v>0</v>
      </c>
      <c r="K54" s="35"/>
      <c r="L54" s="36">
        <f t="shared" si="1"/>
        <v>0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32.450000000000003" customHeight="1">
      <c r="A55" s="129">
        <f>'1 SEM'!A55</f>
        <v>0</v>
      </c>
      <c r="B55" s="94">
        <f>'1 SEM'!B55</f>
        <v>0</v>
      </c>
      <c r="C55" s="132">
        <f>'1 SEM'!C55</f>
        <v>0</v>
      </c>
      <c r="D55" s="41">
        <f>'4 SEM'!L55</f>
        <v>0</v>
      </c>
      <c r="E55" s="56"/>
      <c r="F55" s="57"/>
      <c r="G55" s="57"/>
      <c r="H55" s="57"/>
      <c r="I55" s="58"/>
      <c r="J55" s="34">
        <f t="shared" si="0"/>
        <v>0</v>
      </c>
      <c r="K55" s="35"/>
      <c r="L55" s="36">
        <f t="shared" si="1"/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32.450000000000003" customHeight="1">
      <c r="A56" s="129">
        <f>'1 SEM'!A56</f>
        <v>0</v>
      </c>
      <c r="B56" s="94">
        <f>'1 SEM'!B56</f>
        <v>0</v>
      </c>
      <c r="C56" s="132">
        <f>'1 SEM'!C56</f>
        <v>0</v>
      </c>
      <c r="D56" s="41">
        <f>'4 SEM'!L56</f>
        <v>0</v>
      </c>
      <c r="E56" s="56"/>
      <c r="F56" s="57"/>
      <c r="G56" s="57"/>
      <c r="H56" s="57"/>
      <c r="I56" s="58"/>
      <c r="J56" s="34">
        <f t="shared" si="0"/>
        <v>0</v>
      </c>
      <c r="K56" s="35"/>
      <c r="L56" s="36">
        <f t="shared" si="1"/>
        <v>0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32.450000000000003" customHeight="1">
      <c r="A57" s="129">
        <f>'1 SEM'!A57</f>
        <v>0</v>
      </c>
      <c r="B57" s="94">
        <f>'1 SEM'!B57</f>
        <v>0</v>
      </c>
      <c r="C57" s="132">
        <f>'1 SEM'!C57</f>
        <v>0</v>
      </c>
      <c r="D57" s="41">
        <f>'4 SEM'!L57</f>
        <v>0</v>
      </c>
      <c r="E57" s="56"/>
      <c r="F57" s="57"/>
      <c r="G57" s="57"/>
      <c r="H57" s="57"/>
      <c r="I57" s="58"/>
      <c r="J57" s="34">
        <f t="shared" si="0"/>
        <v>0</v>
      </c>
      <c r="K57" s="35"/>
      <c r="L57" s="36">
        <f t="shared" si="1"/>
        <v>0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32.450000000000003" customHeight="1">
      <c r="A58" s="129">
        <f>'1 SEM'!A58</f>
        <v>0</v>
      </c>
      <c r="B58" s="94">
        <f>'1 SEM'!B58</f>
        <v>0</v>
      </c>
      <c r="C58" s="132">
        <f>'1 SEM'!C58</f>
        <v>0</v>
      </c>
      <c r="D58" s="41">
        <f>'4 SEM'!L58</f>
        <v>0</v>
      </c>
      <c r="E58" s="56"/>
      <c r="F58" s="57"/>
      <c r="G58" s="57"/>
      <c r="H58" s="57"/>
      <c r="I58" s="58"/>
      <c r="J58" s="34">
        <f t="shared" si="0"/>
        <v>0</v>
      </c>
      <c r="K58" s="35"/>
      <c r="L58" s="36">
        <f t="shared" si="1"/>
        <v>0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ht="32.450000000000003" customHeight="1">
      <c r="A59" s="129">
        <f>'1 SEM'!A59</f>
        <v>0</v>
      </c>
      <c r="B59" s="94">
        <f>'1 SEM'!B59</f>
        <v>0</v>
      </c>
      <c r="C59" s="132">
        <f>'1 SEM'!C59</f>
        <v>0</v>
      </c>
      <c r="D59" s="41">
        <f>'4 SEM'!L59</f>
        <v>0</v>
      </c>
      <c r="E59" s="56"/>
      <c r="F59" s="57"/>
      <c r="G59" s="57"/>
      <c r="H59" s="57"/>
      <c r="I59" s="58"/>
      <c r="J59" s="34">
        <f t="shared" si="0"/>
        <v>0</v>
      </c>
      <c r="K59" s="35"/>
      <c r="L59" s="36">
        <f t="shared" si="1"/>
        <v>0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ht="32.25" customHeight="1" thickBot="1">
      <c r="A60" s="130">
        <f>'1 SEM'!A60</f>
        <v>0</v>
      </c>
      <c r="B60" s="114">
        <f>'1 SEM'!B60</f>
        <v>0</v>
      </c>
      <c r="C60" s="133">
        <f>'1 SEM'!C60</f>
        <v>0</v>
      </c>
      <c r="D60" s="42">
        <f>'4 SEM'!L60</f>
        <v>0</v>
      </c>
      <c r="E60" s="59"/>
      <c r="F60" s="60"/>
      <c r="G60" s="60"/>
      <c r="H60" s="60"/>
      <c r="I60" s="61"/>
      <c r="J60" s="37">
        <f t="shared" si="0"/>
        <v>0</v>
      </c>
      <c r="K60" s="38"/>
      <c r="L60" s="39">
        <f t="shared" si="1"/>
        <v>0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ht="13.5" customHeight="1" thickBot="1">
      <c r="A61" s="63"/>
      <c r="B61" s="63"/>
      <c r="C61" s="63"/>
      <c r="D61" s="4"/>
      <c r="E61" s="4"/>
      <c r="F61" s="4"/>
      <c r="G61" s="4"/>
      <c r="H61" s="4"/>
      <c r="I61" s="207" t="s">
        <v>68</v>
      </c>
      <c r="J61" s="207"/>
      <c r="K61" s="207"/>
      <c r="L61" s="20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23.1" customHeight="1" thickBot="1">
      <c r="A62" s="160" t="s">
        <v>85</v>
      </c>
      <c r="B62" s="224" t="s">
        <v>9</v>
      </c>
      <c r="C62" s="158" t="s">
        <v>10</v>
      </c>
      <c r="D62" s="156" t="s">
        <v>11</v>
      </c>
      <c r="E62" s="137" t="s">
        <v>12</v>
      </c>
      <c r="F62" s="138"/>
      <c r="G62" s="138"/>
      <c r="H62" s="138"/>
      <c r="I62" s="139"/>
      <c r="J62" s="163" t="s">
        <v>13</v>
      </c>
      <c r="K62" s="165" t="s">
        <v>14</v>
      </c>
      <c r="L62" s="167" t="s"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ht="23.1" customHeight="1" thickBot="1">
      <c r="A63" s="161"/>
      <c r="B63" s="225"/>
      <c r="C63" s="159"/>
      <c r="D63" s="157"/>
      <c r="E63" s="17" t="s">
        <v>16</v>
      </c>
      <c r="F63" s="18" t="s">
        <v>17</v>
      </c>
      <c r="G63" s="18" t="s">
        <v>18</v>
      </c>
      <c r="H63" s="18" t="s">
        <v>19</v>
      </c>
      <c r="I63" s="19" t="s">
        <v>20</v>
      </c>
      <c r="J63" s="164"/>
      <c r="K63" s="166"/>
      <c r="L63" s="16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ht="23.1" customHeight="1" thickBot="1">
      <c r="A64" s="162"/>
      <c r="B64" s="226"/>
      <c r="C64" s="198"/>
      <c r="D64" s="197"/>
      <c r="E64" s="8"/>
      <c r="F64" s="15"/>
      <c r="G64" s="9"/>
      <c r="H64" s="9"/>
      <c r="I64" s="10"/>
      <c r="J64" s="219"/>
      <c r="K64" s="220"/>
      <c r="L64" s="221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ht="32.450000000000003" customHeight="1">
      <c r="A65" s="96" t="str">
        <f>'1 SEM'!A65</f>
        <v>BRÓCOLIS CONGELADO 1,2 (6,0)</v>
      </c>
      <c r="B65" s="115" t="s">
        <v>71</v>
      </c>
      <c r="C65" s="115" t="s">
        <v>23</v>
      </c>
      <c r="D65" s="40">
        <f>'4 SEM'!L65</f>
        <v>0</v>
      </c>
      <c r="E65" s="89"/>
      <c r="F65" s="65"/>
      <c r="G65" s="65"/>
      <c r="H65" s="65"/>
      <c r="I65" s="66"/>
      <c r="J65" s="102">
        <f t="shared" ref="J65" si="2">SUM(E65:I65)</f>
        <v>0</v>
      </c>
      <c r="K65" s="45"/>
      <c r="L65" s="103">
        <f t="shared" ref="L65" si="3">D65-J65+K65</f>
        <v>0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32.450000000000003" customHeight="1">
      <c r="A66" s="97" t="str">
        <f>'1 SEM'!A66</f>
        <v>BRÓCOLIS CONGELADO 2,5 (10,0)</v>
      </c>
      <c r="B66" s="116" t="s">
        <v>73</v>
      </c>
      <c r="C66" s="116" t="s">
        <v>23</v>
      </c>
      <c r="D66" s="41">
        <f>'4 SEM'!L66</f>
        <v>0</v>
      </c>
      <c r="E66" s="56"/>
      <c r="F66" s="57"/>
      <c r="G66" s="57"/>
      <c r="H66" s="57"/>
      <c r="I66" s="58"/>
      <c r="J66" s="34">
        <f t="shared" ref="J66:J84" si="4">SUM(E66:I66)</f>
        <v>0</v>
      </c>
      <c r="K66" s="35"/>
      <c r="L66" s="36">
        <f t="shared" ref="L66:L84" si="5">D66-J66+K66</f>
        <v>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ht="32.450000000000003" customHeight="1">
      <c r="A67" s="97" t="str">
        <f>'1 SEM'!A67</f>
        <v>COUVE FLOR CONGELADO 1,2 (6,0)</v>
      </c>
      <c r="B67" s="117" t="s">
        <v>71</v>
      </c>
      <c r="C67" s="116" t="s">
        <v>23</v>
      </c>
      <c r="D67" s="41">
        <f>'4 SEM'!L67</f>
        <v>0</v>
      </c>
      <c r="E67" s="56"/>
      <c r="F67" s="57"/>
      <c r="G67" s="57"/>
      <c r="H67" s="57"/>
      <c r="I67" s="58"/>
      <c r="J67" s="34">
        <f t="shared" si="4"/>
        <v>0</v>
      </c>
      <c r="K67" s="35"/>
      <c r="L67" s="36">
        <f t="shared" si="5"/>
        <v>0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ht="32.450000000000003" customHeight="1">
      <c r="A68" s="97" t="str">
        <f>'1 SEM'!A68</f>
        <v>COUVE FLOR CONGELADO 2,5 (10,0)</v>
      </c>
      <c r="B68" s="117" t="s">
        <v>73</v>
      </c>
      <c r="C68" s="116" t="s">
        <v>23</v>
      </c>
      <c r="D68" s="41">
        <f>'4 SEM'!L68</f>
        <v>0</v>
      </c>
      <c r="E68" s="56"/>
      <c r="F68" s="57"/>
      <c r="G68" s="57"/>
      <c r="H68" s="57"/>
      <c r="I68" s="58"/>
      <c r="J68" s="34">
        <f t="shared" si="4"/>
        <v>0</v>
      </c>
      <c r="K68" s="35"/>
      <c r="L68" s="36">
        <f t="shared" si="5"/>
        <v>0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ht="32.450000000000003" customHeight="1">
      <c r="A69" s="97" t="str">
        <f>'1 SEM'!A69</f>
        <v>MANTEIGA COM SAL 0,5 (6,0) - AF</v>
      </c>
      <c r="B69" s="117" t="s">
        <v>77</v>
      </c>
      <c r="C69" s="117" t="s">
        <v>23</v>
      </c>
      <c r="D69" s="41">
        <f>'4 SEM'!L69</f>
        <v>0</v>
      </c>
      <c r="E69" s="56"/>
      <c r="F69" s="57"/>
      <c r="G69" s="57"/>
      <c r="H69" s="57"/>
      <c r="I69" s="58"/>
      <c r="J69" s="34">
        <f t="shared" si="4"/>
        <v>0</v>
      </c>
      <c r="K69" s="35"/>
      <c r="L69" s="36">
        <f t="shared" si="5"/>
        <v>0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ht="32.450000000000003" customHeight="1">
      <c r="A70" s="97">
        <f>'1 SEM'!A70</f>
        <v>0</v>
      </c>
      <c r="B70" s="94">
        <f>'1 SEM'!B70</f>
        <v>0</v>
      </c>
      <c r="C70" s="94">
        <f>'1 SEM'!C70</f>
        <v>0</v>
      </c>
      <c r="D70" s="41">
        <f>'4 SEM'!L70</f>
        <v>0</v>
      </c>
      <c r="E70" s="56"/>
      <c r="F70" s="57"/>
      <c r="G70" s="57"/>
      <c r="H70" s="57"/>
      <c r="I70" s="58"/>
      <c r="J70" s="34">
        <f t="shared" si="4"/>
        <v>0</v>
      </c>
      <c r="K70" s="35"/>
      <c r="L70" s="36">
        <f t="shared" si="5"/>
        <v>0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32.450000000000003" customHeight="1">
      <c r="A71" s="97">
        <f>'1 SEM'!A71</f>
        <v>0</v>
      </c>
      <c r="B71" s="94">
        <f>'1 SEM'!B71</f>
        <v>0</v>
      </c>
      <c r="C71" s="94">
        <f>'1 SEM'!C71</f>
        <v>0</v>
      </c>
      <c r="D71" s="41">
        <f>'4 SEM'!L71</f>
        <v>0</v>
      </c>
      <c r="E71" s="56"/>
      <c r="F71" s="57"/>
      <c r="G71" s="57"/>
      <c r="H71" s="57"/>
      <c r="I71" s="58"/>
      <c r="J71" s="34">
        <f t="shared" si="4"/>
        <v>0</v>
      </c>
      <c r="K71" s="35"/>
      <c r="L71" s="36">
        <f t="shared" si="5"/>
        <v>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ht="32.450000000000003" customHeight="1">
      <c r="A72" s="97">
        <f>'1 SEM'!A72</f>
        <v>0</v>
      </c>
      <c r="B72" s="94">
        <f>'1 SEM'!B72</f>
        <v>0</v>
      </c>
      <c r="C72" s="94">
        <f>'1 SEM'!C72</f>
        <v>0</v>
      </c>
      <c r="D72" s="41">
        <f>'4 SEM'!L72</f>
        <v>0</v>
      </c>
      <c r="E72" s="56"/>
      <c r="F72" s="57"/>
      <c r="G72" s="57"/>
      <c r="H72" s="57"/>
      <c r="I72" s="58"/>
      <c r="J72" s="34">
        <f t="shared" si="4"/>
        <v>0</v>
      </c>
      <c r="K72" s="35"/>
      <c r="L72" s="36">
        <f t="shared" si="5"/>
        <v>0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32.450000000000003" customHeight="1">
      <c r="A73" s="97">
        <f>'1 SEM'!A73</f>
        <v>0</v>
      </c>
      <c r="B73" s="94">
        <f>'1 SEM'!B73</f>
        <v>0</v>
      </c>
      <c r="C73" s="94">
        <f>'1 SEM'!C73</f>
        <v>0</v>
      </c>
      <c r="D73" s="41">
        <f>'4 SEM'!L73</f>
        <v>0</v>
      </c>
      <c r="E73" s="56"/>
      <c r="F73" s="57"/>
      <c r="G73" s="57"/>
      <c r="H73" s="57"/>
      <c r="I73" s="58"/>
      <c r="J73" s="34">
        <f t="shared" si="4"/>
        <v>0</v>
      </c>
      <c r="K73" s="35"/>
      <c r="L73" s="36">
        <f t="shared" si="5"/>
        <v>0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ht="32.450000000000003" customHeight="1">
      <c r="A74" s="97">
        <f>'1 SEM'!A74</f>
        <v>0</v>
      </c>
      <c r="B74" s="94">
        <f>'1 SEM'!B74</f>
        <v>0</v>
      </c>
      <c r="C74" s="94">
        <f>'1 SEM'!C74</f>
        <v>0</v>
      </c>
      <c r="D74" s="41">
        <f>'4 SEM'!L74</f>
        <v>0</v>
      </c>
      <c r="E74" s="56"/>
      <c r="F74" s="57"/>
      <c r="G74" s="57"/>
      <c r="H74" s="57"/>
      <c r="I74" s="58"/>
      <c r="J74" s="34">
        <f t="shared" si="4"/>
        <v>0</v>
      </c>
      <c r="K74" s="35"/>
      <c r="L74" s="36">
        <f t="shared" si="5"/>
        <v>0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ht="32.450000000000003" customHeight="1">
      <c r="A75" s="97">
        <f>'1 SEM'!A75</f>
        <v>0</v>
      </c>
      <c r="B75" s="94">
        <f>'1 SEM'!B75</f>
        <v>0</v>
      </c>
      <c r="C75" s="94">
        <f>'1 SEM'!C75</f>
        <v>0</v>
      </c>
      <c r="D75" s="41">
        <f>'4 SEM'!L75</f>
        <v>0</v>
      </c>
      <c r="E75" s="56"/>
      <c r="F75" s="57"/>
      <c r="G75" s="57"/>
      <c r="H75" s="57"/>
      <c r="I75" s="58"/>
      <c r="J75" s="34">
        <f t="shared" si="4"/>
        <v>0</v>
      </c>
      <c r="K75" s="35"/>
      <c r="L75" s="36">
        <f t="shared" si="5"/>
        <v>0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32.450000000000003" customHeight="1">
      <c r="A76" s="97">
        <f>'1 SEM'!A76</f>
        <v>0</v>
      </c>
      <c r="B76" s="94">
        <f>'1 SEM'!B76</f>
        <v>0</v>
      </c>
      <c r="C76" s="94">
        <f>'1 SEM'!C76</f>
        <v>0</v>
      </c>
      <c r="D76" s="41">
        <f>'4 SEM'!L76</f>
        <v>0</v>
      </c>
      <c r="E76" s="56"/>
      <c r="F76" s="57"/>
      <c r="G76" s="57"/>
      <c r="H76" s="57"/>
      <c r="I76" s="58"/>
      <c r="J76" s="34">
        <f t="shared" si="4"/>
        <v>0</v>
      </c>
      <c r="K76" s="35"/>
      <c r="L76" s="36">
        <f t="shared" si="5"/>
        <v>0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ht="32.450000000000003" customHeight="1">
      <c r="A77" s="97">
        <f>'1 SEM'!A77</f>
        <v>0</v>
      </c>
      <c r="B77" s="94">
        <f>'1 SEM'!B77</f>
        <v>0</v>
      </c>
      <c r="C77" s="94">
        <f>'1 SEM'!C77</f>
        <v>0</v>
      </c>
      <c r="D77" s="41">
        <f>'4 SEM'!L77</f>
        <v>0</v>
      </c>
      <c r="E77" s="56"/>
      <c r="F77" s="57"/>
      <c r="G77" s="57"/>
      <c r="H77" s="57"/>
      <c r="I77" s="58"/>
      <c r="J77" s="34">
        <f t="shared" si="4"/>
        <v>0</v>
      </c>
      <c r="K77" s="35"/>
      <c r="L77" s="36">
        <f t="shared" si="5"/>
        <v>0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ht="32.450000000000003" customHeight="1">
      <c r="A78" s="97">
        <f>'1 SEM'!A78</f>
        <v>0</v>
      </c>
      <c r="B78" s="94">
        <f>'1 SEM'!B78</f>
        <v>0</v>
      </c>
      <c r="C78" s="94">
        <f>'1 SEM'!C78</f>
        <v>0</v>
      </c>
      <c r="D78" s="41">
        <f>'4 SEM'!L78</f>
        <v>0</v>
      </c>
      <c r="E78" s="56"/>
      <c r="F78" s="57"/>
      <c r="G78" s="57"/>
      <c r="H78" s="57"/>
      <c r="I78" s="58"/>
      <c r="J78" s="34">
        <f t="shared" si="4"/>
        <v>0</v>
      </c>
      <c r="K78" s="35"/>
      <c r="L78" s="36">
        <f t="shared" si="5"/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ht="32.450000000000003" customHeight="1">
      <c r="A79" s="97">
        <f>'1 SEM'!A79</f>
        <v>0</v>
      </c>
      <c r="B79" s="94">
        <f>'1 SEM'!B79</f>
        <v>0</v>
      </c>
      <c r="C79" s="94">
        <f>'1 SEM'!C79</f>
        <v>0</v>
      </c>
      <c r="D79" s="41">
        <f>'4 SEM'!L79</f>
        <v>0</v>
      </c>
      <c r="E79" s="56"/>
      <c r="F79" s="57"/>
      <c r="G79" s="57"/>
      <c r="H79" s="57"/>
      <c r="I79" s="58"/>
      <c r="J79" s="34">
        <f t="shared" si="4"/>
        <v>0</v>
      </c>
      <c r="K79" s="35"/>
      <c r="L79" s="36">
        <f t="shared" si="5"/>
        <v>0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ht="32.450000000000003" customHeight="1">
      <c r="A80" s="97">
        <f>'1 SEM'!A80</f>
        <v>0</v>
      </c>
      <c r="B80" s="94">
        <f>'1 SEM'!B80</f>
        <v>0</v>
      </c>
      <c r="C80" s="94">
        <f>'1 SEM'!C80</f>
        <v>0</v>
      </c>
      <c r="D80" s="41">
        <f>'4 SEM'!L80</f>
        <v>0</v>
      </c>
      <c r="E80" s="56"/>
      <c r="F80" s="57"/>
      <c r="G80" s="57"/>
      <c r="H80" s="57"/>
      <c r="I80" s="58"/>
      <c r="J80" s="34">
        <f t="shared" si="4"/>
        <v>0</v>
      </c>
      <c r="K80" s="35"/>
      <c r="L80" s="36">
        <f t="shared" si="5"/>
        <v>0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ht="32.450000000000003" customHeight="1">
      <c r="A81" s="97">
        <f>'1 SEM'!A81</f>
        <v>0</v>
      </c>
      <c r="B81" s="94">
        <f>'1 SEM'!B81</f>
        <v>0</v>
      </c>
      <c r="C81" s="94">
        <f>'1 SEM'!C81</f>
        <v>0</v>
      </c>
      <c r="D81" s="41">
        <f>'4 SEM'!L81</f>
        <v>0</v>
      </c>
      <c r="E81" s="56"/>
      <c r="F81" s="57"/>
      <c r="G81" s="57"/>
      <c r="H81" s="57"/>
      <c r="I81" s="58"/>
      <c r="J81" s="34">
        <f t="shared" si="4"/>
        <v>0</v>
      </c>
      <c r="K81" s="35"/>
      <c r="L81" s="36">
        <f t="shared" si="5"/>
        <v>0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ht="32.450000000000003" customHeight="1">
      <c r="A82" s="97">
        <f>'1 SEM'!A82</f>
        <v>0</v>
      </c>
      <c r="B82" s="94">
        <f>'1 SEM'!B82</f>
        <v>0</v>
      </c>
      <c r="C82" s="94">
        <f>'1 SEM'!C82</f>
        <v>0</v>
      </c>
      <c r="D82" s="41">
        <f>'4 SEM'!L82</f>
        <v>0</v>
      </c>
      <c r="E82" s="56"/>
      <c r="F82" s="57"/>
      <c r="G82" s="57"/>
      <c r="H82" s="57"/>
      <c r="I82" s="58"/>
      <c r="J82" s="34">
        <f t="shared" si="4"/>
        <v>0</v>
      </c>
      <c r="K82" s="35"/>
      <c r="L82" s="36">
        <f t="shared" si="5"/>
        <v>0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ht="32.450000000000003" customHeight="1">
      <c r="A83" s="97">
        <f>'1 SEM'!A83</f>
        <v>0</v>
      </c>
      <c r="B83" s="94">
        <f>'1 SEM'!B83</f>
        <v>0</v>
      </c>
      <c r="C83" s="94">
        <f>'1 SEM'!C83</f>
        <v>0</v>
      </c>
      <c r="D83" s="41">
        <f>'4 SEM'!L83</f>
        <v>0</v>
      </c>
      <c r="E83" s="56"/>
      <c r="F83" s="57"/>
      <c r="G83" s="57"/>
      <c r="H83" s="57"/>
      <c r="I83" s="58"/>
      <c r="J83" s="34">
        <f t="shared" si="4"/>
        <v>0</v>
      </c>
      <c r="K83" s="35"/>
      <c r="L83" s="36">
        <f t="shared" si="5"/>
        <v>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ht="32.450000000000003" customHeight="1" thickBot="1">
      <c r="A84" s="101">
        <f>'1 SEM'!A84</f>
        <v>0</v>
      </c>
      <c r="B84" s="114">
        <f>'1 SEM'!B84</f>
        <v>0</v>
      </c>
      <c r="C84" s="114">
        <f>'1 SEM'!C84</f>
        <v>0</v>
      </c>
      <c r="D84" s="42">
        <f>'4 SEM'!L84</f>
        <v>0</v>
      </c>
      <c r="E84" s="59"/>
      <c r="F84" s="60"/>
      <c r="G84" s="60"/>
      <c r="H84" s="60"/>
      <c r="I84" s="61"/>
      <c r="J84" s="37">
        <f t="shared" si="4"/>
        <v>0</v>
      </c>
      <c r="K84" s="38"/>
      <c r="L84" s="39">
        <f t="shared" si="5"/>
        <v>0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5.25" customHeight="1" thickBot="1">
      <c r="A85" s="5"/>
      <c r="B85" s="3"/>
      <c r="C85" s="3"/>
      <c r="D85" s="3"/>
      <c r="E85" s="3"/>
      <c r="F85" s="3"/>
      <c r="G85" s="3"/>
      <c r="H85" s="3"/>
      <c r="I85" s="3"/>
      <c r="J85" s="1"/>
      <c r="K85" s="1"/>
      <c r="L85" s="2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ht="36" customHeight="1" thickBot="1">
      <c r="A86" s="190" t="s">
        <v>78</v>
      </c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2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ht="26.25">
      <c r="A87" s="193" t="s">
        <v>79</v>
      </c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5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140.25" customHeight="1">
      <c r="A88" s="183"/>
      <c r="B88" s="184"/>
      <c r="C88" s="184"/>
      <c r="D88" s="185"/>
      <c r="E88" s="185"/>
      <c r="F88" s="185"/>
      <c r="G88" s="185"/>
      <c r="H88" s="185"/>
      <c r="I88" s="185"/>
      <c r="J88" s="185"/>
      <c r="K88" s="185"/>
      <c r="L88" s="186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ht="26.25">
      <c r="A89" s="187" t="s">
        <v>80</v>
      </c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ht="138.75" customHeight="1">
      <c r="A90" s="183"/>
      <c r="B90" s="184"/>
      <c r="C90" s="184"/>
      <c r="D90" s="185"/>
      <c r="E90" s="185"/>
      <c r="F90" s="185"/>
      <c r="G90" s="185"/>
      <c r="H90" s="185"/>
      <c r="I90" s="185"/>
      <c r="J90" s="185"/>
      <c r="K90" s="185"/>
      <c r="L90" s="186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ht="26.25">
      <c r="A91" s="187" t="s">
        <v>81</v>
      </c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9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ht="138.75" customHeight="1">
      <c r="A92" s="183"/>
      <c r="B92" s="184"/>
      <c r="C92" s="184"/>
      <c r="D92" s="185"/>
      <c r="E92" s="185"/>
      <c r="F92" s="185"/>
      <c r="G92" s="185"/>
      <c r="H92" s="185"/>
      <c r="I92" s="185"/>
      <c r="J92" s="185"/>
      <c r="K92" s="185"/>
      <c r="L92" s="186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ht="26.25">
      <c r="A93" s="187" t="s">
        <v>82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9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ht="138.75" customHeight="1">
      <c r="A94" s="183"/>
      <c r="B94" s="184"/>
      <c r="C94" s="184"/>
      <c r="D94" s="185"/>
      <c r="E94" s="185"/>
      <c r="F94" s="185"/>
      <c r="G94" s="185"/>
      <c r="H94" s="185"/>
      <c r="I94" s="185"/>
      <c r="J94" s="185"/>
      <c r="K94" s="185"/>
      <c r="L94" s="186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ht="26.25">
      <c r="A95" s="187" t="s">
        <v>83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ht="138.75" customHeight="1" thickBot="1">
      <c r="A96" s="179"/>
      <c r="B96" s="180"/>
      <c r="C96" s="180"/>
      <c r="D96" s="181"/>
      <c r="E96" s="181"/>
      <c r="F96" s="181"/>
      <c r="G96" s="181"/>
      <c r="H96" s="181"/>
      <c r="I96" s="181"/>
      <c r="J96" s="181"/>
      <c r="K96" s="181"/>
      <c r="L96" s="18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1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s="3" customFormat="1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s="3" customFormat="1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s="3" customFormat="1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s="3" customFormat="1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s="3" customFormat="1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s="3" customFormat="1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s="3" customFormat="1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s="3" customFormat="1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s="3" customFormat="1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s="3" customFormat="1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s="3" customFormat="1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s="3" customFormat="1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s="3" customFormat="1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s="3" customFormat="1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s="3" customFormat="1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s="3" customFormat="1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s="3" customFormat="1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s="3" customFormat="1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s="3" customFormat="1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s="3" customFormat="1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s="3" customFormat="1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s="3" customFormat="1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s="3" customFormat="1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s="3" customFormat="1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s="3" customFormat="1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s="3" customFormat="1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s="3" customFormat="1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s="3" customFormat="1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s="3" customFormat="1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s="3" customFormat="1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s="3" customFormat="1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s="3" customFormat="1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s="3" customFormat="1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s="3" customFormat="1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s="3" customFormat="1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s="3" customFormat="1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s="3" customFormat="1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s="3" customFormat="1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s="3" customFormat="1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s="3" customFormat="1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s="3" customFormat="1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s="3" customFormat="1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s="3" customFormat="1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s="3" customFormat="1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s="3" customFormat="1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s="3" customFormat="1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s="3" customFormat="1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s="3" customFormat="1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s="3" customFormat="1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s="3" customFormat="1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s="3" customFormat="1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s="3" customFormat="1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s="3" customFormat="1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s="3" customFormat="1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s="3" customFormat="1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s="3" customFormat="1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s="3" customFormat="1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s="3" customFormat="1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s="3" customFormat="1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s="3" customFormat="1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s="3" customFormat="1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s="3" customFormat="1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s="3" customFormat="1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s="3" customFormat="1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s="3" customFormat="1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s="3" customFormat="1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s="3" customFormat="1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s="3" customFormat="1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s="3" customFormat="1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s="3" customFormat="1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s="3" customFormat="1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s="3" customFormat="1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s="3" customFormat="1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s="3" customFormat="1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s="3" customFormat="1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s="3" customFormat="1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s="3" customFormat="1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s="3" customFormat="1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s="3" customFormat="1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s="3" customFormat="1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s="3" customFormat="1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s="3" customFormat="1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s="3" customFormat="1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s="3" customFormat="1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s="3" customFormat="1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s="3" customFormat="1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s="3" customFormat="1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s="3" customFormat="1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s="3" customFormat="1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s="3" customFormat="1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s="3" customFormat="1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s="3" customFormat="1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s="3" customFormat="1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s="3" customFormat="1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s="3" customFormat="1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s="3" customFormat="1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s="3" customFormat="1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s="3" customFormat="1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s="3" customFormat="1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s="3" customFormat="1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s="3" customFormat="1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s="3" customFormat="1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s="3" customFormat="1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s="3" customFormat="1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s="3" customFormat="1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s="3" customFormat="1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s="3" customFormat="1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s="3" customFormat="1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s="3" customFormat="1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s="3" customFormat="1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s="3" customFormat="1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s="3" customFormat="1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s="3" customFormat="1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s="3" customFormat="1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s="3" customFormat="1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s="3" customFormat="1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s="3" customFormat="1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s="3" customFormat="1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s="3" customFormat="1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s="3" customFormat="1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s="3" customFormat="1">
      <c r="C264" s="1"/>
      <c r="D264" s="1"/>
      <c r="E264" s="1"/>
      <c r="F264" s="1"/>
      <c r="G264" s="1"/>
      <c r="H264" s="1"/>
      <c r="I264" s="1"/>
      <c r="J264" s="1"/>
      <c r="K264" s="1"/>
      <c r="L264" s="1"/>
    </row>
  </sheetData>
  <sheetProtection password="CA19" sheet="1" objects="1" scenarios="1" formatRows="0" selectLockedCells="1"/>
  <mergeCells count="37">
    <mergeCell ref="A92:L92"/>
    <mergeCell ref="A93:L93"/>
    <mergeCell ref="A94:L94"/>
    <mergeCell ref="A95:L95"/>
    <mergeCell ref="A96:L96"/>
    <mergeCell ref="A91:L91"/>
    <mergeCell ref="I61:L61"/>
    <mergeCell ref="A62:A64"/>
    <mergeCell ref="C62:C64"/>
    <mergeCell ref="D62:D64"/>
    <mergeCell ref="E62:I62"/>
    <mergeCell ref="J62:J64"/>
    <mergeCell ref="K62:K64"/>
    <mergeCell ref="L62:L64"/>
    <mergeCell ref="A86:L86"/>
    <mergeCell ref="A87:L87"/>
    <mergeCell ref="A88:L88"/>
    <mergeCell ref="A89:L89"/>
    <mergeCell ref="A90:L90"/>
    <mergeCell ref="B62:B64"/>
    <mergeCell ref="A5:I5"/>
    <mergeCell ref="J5:L5"/>
    <mergeCell ref="A6:I6"/>
    <mergeCell ref="A7:A9"/>
    <mergeCell ref="C7:C9"/>
    <mergeCell ref="D7:D9"/>
    <mergeCell ref="E7:I7"/>
    <mergeCell ref="J7:J9"/>
    <mergeCell ref="K7:K9"/>
    <mergeCell ref="L7:L9"/>
    <mergeCell ref="B7:B9"/>
    <mergeCell ref="A1:G1"/>
    <mergeCell ref="H1:I3"/>
    <mergeCell ref="J1:L4"/>
    <mergeCell ref="A2:G2"/>
    <mergeCell ref="A3:G3"/>
    <mergeCell ref="A4:I4"/>
  </mergeCells>
  <conditionalFormatting sqref="L10:L60 L65:L84">
    <cfRule type="cellIs" dxfId="2" priority="9" stopIfTrue="1" operator="equal">
      <formula>0</formula>
    </cfRule>
    <cfRule type="cellIs" dxfId="1" priority="10" stopIfTrue="1" operator="greaterThan">
      <formula>0</formula>
    </cfRule>
  </conditionalFormatting>
  <conditionalFormatting sqref="J10:J60 J65:J84">
    <cfRule type="cellIs" dxfId="0" priority="11" stopIfTrue="1" operator="equal">
      <formula>0</formula>
    </cfRule>
    <cfRule type="cellIs" priority="12" stopIfTrue="1" operator="greaterThan">
      <formula>0</formula>
    </cfRule>
  </conditionalFormatting>
  <dataValidations xWindow="709" yWindow="335" count="8">
    <dataValidation allowBlank="1" showInputMessage="1" showErrorMessage="1" prompt="Digitar o ÚLTIMO DIA do controle_x000a__x000a_OBS: Digitar desta forma: dd/mm" sqref="L6" xr:uid="{00000000-0002-0000-0400-000000000000}"/>
    <dataValidation allowBlank="1" showInputMessage="1" showErrorMessage="1" prompt="Digitar o PRIMEIRO DIA do controle_x000a__x000a_OBS: Digitar desta forma: dd/mm" sqref="J6" xr:uid="{00000000-0002-0000-0400-000001000000}"/>
    <dataValidation allowBlank="1" showInputMessage="1" showErrorMessage="1" prompt="Digitar a data correspondente ao controle" sqref="K6" xr:uid="{00000000-0002-0000-0400-000002000000}"/>
    <dataValidation allowBlank="1" showInputMessage="1" showErrorMessage="1" prompt="Digitar o nome completo da Unidade" sqref="A6:I6" xr:uid="{00000000-0002-0000-0400-000003000000}"/>
    <dataValidation allowBlank="1" showInputMessage="1" showErrorMessage="1" prompt="Digitar a quantidade recebida deste alimento" sqref="K10:K60 K65:K84" xr:uid="{00000000-0002-0000-0400-000004000000}"/>
    <dataValidation allowBlank="1" showInputMessage="1" showErrorMessage="1" prompt="Digitar a quantidade de alimento utilizado no dia" sqref="G65:I84 E65:E84 E10:I60 F64:F84" xr:uid="{00000000-0002-0000-0400-000005000000}"/>
    <dataValidation allowBlank="1" showInputMessage="1" showErrorMessage="1" prompt="Digitar as quantidades de alimentos relacionadas na coluna &quot;Saldo Atual&quot; do relatório anterior" sqref="D10:D60 D65:D84" xr:uid="{00000000-0002-0000-0400-000006000000}"/>
    <dataValidation allowBlank="1" showInputMessage="1" showErrorMessage="1" prompt="Caso tenha algum alimento que não esteja na lista, é possível digitar nesta linha." sqref="B62" xr:uid="{00000000-0002-0000-0400-000007000000}"/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4" orientation="portrait" r:id="rId1"/>
  <headerFooter alignWithMargins="0"/>
  <rowBreaks count="2" manualBreakCount="2">
    <brk id="61" max="10" man="1"/>
    <brk id="96" max="16383" man="1"/>
  </rowBreaks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bserva_x00e7__x00e3_o xmlns="f4f1de65-5542-4cea-b9f4-b030c6c0c9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7F2912EFE879489CB36ED26AA9DC07" ma:contentTypeVersion="1" ma:contentTypeDescription="Crie um novo documento." ma:contentTypeScope="" ma:versionID="b715007ff7a948c7f48e4dc7aa6f4cc4">
  <xsd:schema xmlns:xsd="http://www.w3.org/2001/XMLSchema" xmlns:p="http://schemas.microsoft.com/office/2006/metadata/properties" xmlns:ns2="f4f1de65-5542-4cea-b9f4-b030c6c0c923" targetNamespace="http://schemas.microsoft.com/office/2006/metadata/properties" ma:root="true" ma:fieldsID="065ed1cc325862ef1a908af2c68e641d" ns2:_="">
    <xsd:import namespace="f4f1de65-5542-4cea-b9f4-b030c6c0c923"/>
    <xsd:element name="properties">
      <xsd:complexType>
        <xsd:sequence>
          <xsd:element name="documentManagement">
            <xsd:complexType>
              <xsd:all>
                <xsd:element ref="ns2:Observa_x00e7__x00e3_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4f1de65-5542-4cea-b9f4-b030c6c0c923" elementFormDefault="qualified">
    <xsd:import namespace="http://schemas.microsoft.com/office/2006/documentManagement/types"/>
    <xsd:element name="Observa_x00e7__x00e3_o" ma:index="8" nillable="true" ma:displayName="Observação" ma:internalName="Observa_x00e7__x00e3_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443FF0A-7AEF-4877-9F94-905BC8D0FC5C}"/>
</file>

<file path=customXml/itemProps2.xml><?xml version="1.0" encoding="utf-8"?>
<ds:datastoreItem xmlns:ds="http://schemas.openxmlformats.org/officeDocument/2006/customXml" ds:itemID="{195ABADA-11F3-461E-ABEB-E648783FABC4}"/>
</file>

<file path=customXml/itemProps3.xml><?xml version="1.0" encoding="utf-8"?>
<ds:datastoreItem xmlns:ds="http://schemas.openxmlformats.org/officeDocument/2006/customXml" ds:itemID="{34C14E48-2FCB-4566-8E74-7FA92039F6A6}"/>
</file>

<file path=customXml/itemProps4.xml><?xml version="1.0" encoding="utf-8"?>
<ds:datastoreItem xmlns:ds="http://schemas.openxmlformats.org/officeDocument/2006/customXml" ds:itemID="{BB96893F-56A8-4A70-9310-6AF8300C4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Nome da sua empresa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Seu nome de usuário</dc:creator>
  <cp:keywords/>
  <dc:description/>
  <cp:lastModifiedBy>VANESSA ARAUJO DIAS 9161651</cp:lastModifiedBy>
  <cp:revision/>
  <dcterms:created xsi:type="dcterms:W3CDTF">2012-01-03T11:14:21Z</dcterms:created>
  <dcterms:modified xsi:type="dcterms:W3CDTF">2024-01-22T03:32:55Z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