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kowalik/Desktop/"/>
    </mc:Choice>
  </mc:AlternateContent>
  <xr:revisionPtr revIDLastSave="0" documentId="13_ncr:1_{0E468B1A-A4B7-614C-AE3C-EB6829012550}" xr6:coauthVersionLast="47" xr6:coauthVersionMax="47" xr10:uidLastSave="{00000000-0000-0000-0000-000000000000}"/>
  <bookViews>
    <workbookView xWindow="380" yWindow="460" windowWidth="28040" windowHeight="16220" activeTab="8" xr2:uid="{0DEDD859-0B0D-A449-AD92-3985664CA66E}"/>
  </bookViews>
  <sheets>
    <sheet name="Korepetycje" sheetId="1" r:id="rId1"/>
    <sheet name="zad1" sheetId="2" r:id="rId2"/>
    <sheet name="zad5-pom" sheetId="10" r:id="rId3"/>
    <sheet name="Zad2-tabela" sheetId="4" r:id="rId4"/>
    <sheet name="zad3" sheetId="6" r:id="rId5"/>
    <sheet name="zad4" sheetId="8" r:id="rId6"/>
    <sheet name="zad4-pom" sheetId="7" r:id="rId7"/>
    <sheet name="zad5" sheetId="9" r:id="rId8"/>
    <sheet name="zad6" sheetId="13" r:id="rId9"/>
    <sheet name="zad2" sheetId="3" r:id="rId10"/>
  </sheets>
  <definedNames>
    <definedName name="kursanci" localSheetId="0">Korepetycje!$A$1:$F$236</definedName>
    <definedName name="kursanci" localSheetId="1">zad1!$A$1:$F$236</definedName>
    <definedName name="kursanci" localSheetId="9">zad2!$A$1:$F$236</definedName>
  </definedNames>
  <calcPr calcId="181029"/>
  <pivotCaches>
    <pivotCache cacheId="5" r:id="rId11"/>
    <pivotCache cacheId="9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9" l="1"/>
  <c r="H4" i="9"/>
  <c r="J4" i="9" s="1"/>
  <c r="H5" i="9" s="1"/>
  <c r="H3" i="9"/>
  <c r="E3" i="9" s="1"/>
  <c r="J2" i="9"/>
  <c r="E4" i="9"/>
  <c r="E2" i="9"/>
  <c r="I4" i="9"/>
  <c r="I5" i="9"/>
  <c r="I6" i="9"/>
  <c r="I7" i="9"/>
  <c r="I8" i="9"/>
  <c r="I9" i="9"/>
  <c r="I11" i="9"/>
  <c r="I12" i="9"/>
  <c r="I13" i="9"/>
  <c r="I14" i="9"/>
  <c r="I15" i="9"/>
  <c r="I16" i="9"/>
  <c r="I18" i="9"/>
  <c r="I19" i="9"/>
  <c r="I20" i="9"/>
  <c r="I21" i="9"/>
  <c r="I22" i="9"/>
  <c r="I23" i="9"/>
  <c r="I25" i="9"/>
  <c r="I26" i="9"/>
  <c r="I27" i="9"/>
  <c r="I28" i="9"/>
  <c r="I29" i="9"/>
  <c r="I30" i="9"/>
  <c r="I32" i="9"/>
  <c r="I33" i="9"/>
  <c r="I34" i="9"/>
  <c r="I35" i="9"/>
  <c r="I36" i="9"/>
  <c r="I37" i="9"/>
  <c r="I39" i="9"/>
  <c r="I40" i="9"/>
  <c r="I41" i="9"/>
  <c r="I42" i="9"/>
  <c r="I43" i="9"/>
  <c r="I44" i="9"/>
  <c r="I46" i="9"/>
  <c r="I47" i="9"/>
  <c r="I48" i="9"/>
  <c r="I49" i="9"/>
  <c r="I50" i="9"/>
  <c r="I51" i="9"/>
  <c r="I53" i="9"/>
  <c r="I54" i="9"/>
  <c r="I55" i="9"/>
  <c r="I56" i="9"/>
  <c r="I57" i="9"/>
  <c r="I58" i="9"/>
  <c r="I60" i="9"/>
  <c r="I61" i="9"/>
  <c r="I62" i="9"/>
  <c r="I63" i="9"/>
  <c r="I64" i="9"/>
  <c r="I65" i="9"/>
  <c r="I67" i="9"/>
  <c r="I68" i="9"/>
  <c r="I69" i="9"/>
  <c r="I70" i="9"/>
  <c r="I71" i="9"/>
  <c r="I72" i="9"/>
  <c r="I74" i="9"/>
  <c r="I75" i="9"/>
  <c r="I76" i="9"/>
  <c r="I77" i="9"/>
  <c r="I78" i="9"/>
  <c r="I79" i="9"/>
  <c r="I81" i="9"/>
  <c r="I82" i="9"/>
  <c r="I83" i="9"/>
  <c r="I84" i="9"/>
  <c r="I85" i="9"/>
  <c r="I86" i="9"/>
  <c r="I88" i="9"/>
  <c r="I89" i="9"/>
  <c r="I90" i="9"/>
  <c r="I91" i="9"/>
  <c r="I92" i="9"/>
  <c r="I93" i="9"/>
  <c r="I95" i="9"/>
  <c r="I96" i="9"/>
  <c r="I97" i="9"/>
  <c r="I98" i="9"/>
  <c r="I99" i="9"/>
  <c r="I100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6" i="9"/>
  <c r="I117" i="9"/>
  <c r="I118" i="9"/>
  <c r="I119" i="9"/>
  <c r="I120" i="9"/>
  <c r="I121" i="9"/>
  <c r="I123" i="9"/>
  <c r="I124" i="9"/>
  <c r="I125" i="9"/>
  <c r="I126" i="9"/>
  <c r="I127" i="9"/>
  <c r="I128" i="9"/>
  <c r="I130" i="9"/>
  <c r="I131" i="9"/>
  <c r="I132" i="9"/>
  <c r="I133" i="9"/>
  <c r="I134" i="9"/>
  <c r="I135" i="9"/>
  <c r="I137" i="9"/>
  <c r="I138" i="9"/>
  <c r="I139" i="9"/>
  <c r="I140" i="9"/>
  <c r="I141" i="9"/>
  <c r="I142" i="9"/>
  <c r="I144" i="9"/>
  <c r="I145" i="9"/>
  <c r="I146" i="9"/>
  <c r="I147" i="9"/>
  <c r="I148" i="9"/>
  <c r="I149" i="9"/>
  <c r="I151" i="9"/>
  <c r="I152" i="9"/>
  <c r="I2" i="9"/>
  <c r="H2" i="9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2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" i="7"/>
  <c r="G236" i="3"/>
  <c r="I236" i="3" s="1"/>
  <c r="I235" i="3"/>
  <c r="G235" i="3"/>
  <c r="H235" i="3" s="1"/>
  <c r="J235" i="3" s="1"/>
  <c r="K235" i="3" s="1"/>
  <c r="H234" i="3"/>
  <c r="G234" i="3"/>
  <c r="I234" i="3" s="1"/>
  <c r="G233" i="3"/>
  <c r="I233" i="3" s="1"/>
  <c r="J232" i="3"/>
  <c r="K232" i="3" s="1"/>
  <c r="I232" i="3"/>
  <c r="H232" i="3"/>
  <c r="G232" i="3"/>
  <c r="G231" i="3"/>
  <c r="I231" i="3" s="1"/>
  <c r="G230" i="3"/>
  <c r="I230" i="3" s="1"/>
  <c r="I229" i="3"/>
  <c r="H229" i="3"/>
  <c r="J229" i="3" s="1"/>
  <c r="K229" i="3" s="1"/>
  <c r="G229" i="3"/>
  <c r="G228" i="3"/>
  <c r="I228" i="3" s="1"/>
  <c r="I227" i="3"/>
  <c r="G227" i="3"/>
  <c r="H227" i="3" s="1"/>
  <c r="J227" i="3" s="1"/>
  <c r="K227" i="3" s="1"/>
  <c r="H226" i="3"/>
  <c r="G226" i="3"/>
  <c r="I226" i="3" s="1"/>
  <c r="G225" i="3"/>
  <c r="I225" i="3" s="1"/>
  <c r="J224" i="3"/>
  <c r="K224" i="3" s="1"/>
  <c r="I224" i="3"/>
  <c r="H224" i="3"/>
  <c r="G224" i="3"/>
  <c r="G223" i="3"/>
  <c r="G222" i="3"/>
  <c r="I222" i="3" s="1"/>
  <c r="I221" i="3"/>
  <c r="G221" i="3"/>
  <c r="H221" i="3" s="1"/>
  <c r="J221" i="3" s="1"/>
  <c r="K221" i="3" s="1"/>
  <c r="G220" i="3"/>
  <c r="I220" i="3" s="1"/>
  <c r="I219" i="3"/>
  <c r="G219" i="3"/>
  <c r="H219" i="3" s="1"/>
  <c r="J219" i="3" s="1"/>
  <c r="K219" i="3" s="1"/>
  <c r="H218" i="3"/>
  <c r="J218" i="3" s="1"/>
  <c r="K218" i="3" s="1"/>
  <c r="G218" i="3"/>
  <c r="I218" i="3" s="1"/>
  <c r="G217" i="3"/>
  <c r="I217" i="3" s="1"/>
  <c r="I216" i="3"/>
  <c r="H216" i="3"/>
  <c r="J216" i="3" s="1"/>
  <c r="K216" i="3" s="1"/>
  <c r="G216" i="3"/>
  <c r="G215" i="3"/>
  <c r="G214" i="3"/>
  <c r="I214" i="3" s="1"/>
  <c r="H213" i="3"/>
  <c r="G213" i="3"/>
  <c r="I213" i="3" s="1"/>
  <c r="G212" i="3"/>
  <c r="I212" i="3" s="1"/>
  <c r="I211" i="3"/>
  <c r="J211" i="3" s="1"/>
  <c r="K211" i="3" s="1"/>
  <c r="G211" i="3"/>
  <c r="H211" i="3" s="1"/>
  <c r="G210" i="3"/>
  <c r="I210" i="3" s="1"/>
  <c r="G209" i="3"/>
  <c r="I209" i="3" s="1"/>
  <c r="I208" i="3"/>
  <c r="J208" i="3" s="1"/>
  <c r="K208" i="3" s="1"/>
  <c r="H208" i="3"/>
  <c r="G208" i="3"/>
  <c r="H207" i="3"/>
  <c r="J207" i="3" s="1"/>
  <c r="K207" i="3" s="1"/>
  <c r="G207" i="3"/>
  <c r="I207" i="3" s="1"/>
  <c r="G206" i="3"/>
  <c r="I206" i="3" s="1"/>
  <c r="G205" i="3"/>
  <c r="I205" i="3" s="1"/>
  <c r="G204" i="3"/>
  <c r="J203" i="3"/>
  <c r="K203" i="3" s="1"/>
  <c r="I203" i="3"/>
  <c r="G203" i="3"/>
  <c r="H203" i="3" s="1"/>
  <c r="G202" i="3"/>
  <c r="I202" i="3" s="1"/>
  <c r="G201" i="3"/>
  <c r="I201" i="3" s="1"/>
  <c r="I200" i="3"/>
  <c r="J200" i="3" s="1"/>
  <c r="K200" i="3" s="1"/>
  <c r="H200" i="3"/>
  <c r="G200" i="3"/>
  <c r="H199" i="3"/>
  <c r="J199" i="3" s="1"/>
  <c r="K199" i="3" s="1"/>
  <c r="G199" i="3"/>
  <c r="I199" i="3" s="1"/>
  <c r="G198" i="3"/>
  <c r="I198" i="3" s="1"/>
  <c r="G197" i="3"/>
  <c r="I197" i="3" s="1"/>
  <c r="G196" i="3"/>
  <c r="J195" i="3"/>
  <c r="K195" i="3" s="1"/>
  <c r="I195" i="3"/>
  <c r="G195" i="3"/>
  <c r="H195" i="3" s="1"/>
  <c r="G194" i="3"/>
  <c r="I194" i="3" s="1"/>
  <c r="G193" i="3"/>
  <c r="I193" i="3" s="1"/>
  <c r="I192" i="3"/>
  <c r="J192" i="3" s="1"/>
  <c r="K192" i="3" s="1"/>
  <c r="H192" i="3"/>
  <c r="G192" i="3"/>
  <c r="H191" i="3"/>
  <c r="J191" i="3" s="1"/>
  <c r="K191" i="3" s="1"/>
  <c r="G191" i="3"/>
  <c r="I191" i="3" s="1"/>
  <c r="G190" i="3"/>
  <c r="I190" i="3" s="1"/>
  <c r="G189" i="3"/>
  <c r="I189" i="3" s="1"/>
  <c r="G188" i="3"/>
  <c r="I187" i="3"/>
  <c r="G187" i="3"/>
  <c r="H187" i="3" s="1"/>
  <c r="J187" i="3" s="1"/>
  <c r="K187" i="3" s="1"/>
  <c r="G186" i="3"/>
  <c r="I186" i="3" s="1"/>
  <c r="G185" i="3"/>
  <c r="I185" i="3" s="1"/>
  <c r="I184" i="3"/>
  <c r="J184" i="3" s="1"/>
  <c r="K184" i="3" s="1"/>
  <c r="H184" i="3"/>
  <c r="G184" i="3"/>
  <c r="H183" i="3"/>
  <c r="J183" i="3" s="1"/>
  <c r="K183" i="3" s="1"/>
  <c r="G183" i="3"/>
  <c r="I183" i="3" s="1"/>
  <c r="G182" i="3"/>
  <c r="I182" i="3" s="1"/>
  <c r="G181" i="3"/>
  <c r="I181" i="3" s="1"/>
  <c r="G180" i="3"/>
  <c r="I179" i="3"/>
  <c r="G179" i="3"/>
  <c r="H179" i="3" s="1"/>
  <c r="J179" i="3" s="1"/>
  <c r="K179" i="3" s="1"/>
  <c r="G178" i="3"/>
  <c r="I178" i="3" s="1"/>
  <c r="G177" i="3"/>
  <c r="I177" i="3" s="1"/>
  <c r="I176" i="3"/>
  <c r="J176" i="3" s="1"/>
  <c r="K176" i="3" s="1"/>
  <c r="H176" i="3"/>
  <c r="G176" i="3"/>
  <c r="H175" i="3"/>
  <c r="J175" i="3" s="1"/>
  <c r="K175" i="3" s="1"/>
  <c r="G175" i="3"/>
  <c r="I175" i="3" s="1"/>
  <c r="G174" i="3"/>
  <c r="I174" i="3" s="1"/>
  <c r="G173" i="3"/>
  <c r="I173" i="3" s="1"/>
  <c r="G172" i="3"/>
  <c r="I171" i="3"/>
  <c r="G171" i="3"/>
  <c r="H171" i="3" s="1"/>
  <c r="J171" i="3" s="1"/>
  <c r="K171" i="3" s="1"/>
  <c r="G170" i="3"/>
  <c r="I170" i="3" s="1"/>
  <c r="G169" i="3"/>
  <c r="I169" i="3" s="1"/>
  <c r="I168" i="3"/>
  <c r="J168" i="3" s="1"/>
  <c r="K168" i="3" s="1"/>
  <c r="H168" i="3"/>
  <c r="G168" i="3"/>
  <c r="H167" i="3"/>
  <c r="J167" i="3" s="1"/>
  <c r="K167" i="3" s="1"/>
  <c r="G167" i="3"/>
  <c r="I167" i="3" s="1"/>
  <c r="G166" i="3"/>
  <c r="I166" i="3" s="1"/>
  <c r="G165" i="3"/>
  <c r="I165" i="3" s="1"/>
  <c r="G164" i="3"/>
  <c r="I163" i="3"/>
  <c r="G163" i="3"/>
  <c r="H163" i="3" s="1"/>
  <c r="J163" i="3" s="1"/>
  <c r="K163" i="3" s="1"/>
  <c r="G162" i="3"/>
  <c r="I162" i="3" s="1"/>
  <c r="G161" i="3"/>
  <c r="I161" i="3" s="1"/>
  <c r="J160" i="3"/>
  <c r="K160" i="3" s="1"/>
  <c r="I160" i="3"/>
  <c r="H160" i="3"/>
  <c r="G160" i="3"/>
  <c r="H159" i="3"/>
  <c r="J159" i="3" s="1"/>
  <c r="K159" i="3" s="1"/>
  <c r="G159" i="3"/>
  <c r="I159" i="3" s="1"/>
  <c r="G158" i="3"/>
  <c r="I158" i="3" s="1"/>
  <c r="G157" i="3"/>
  <c r="I157" i="3" s="1"/>
  <c r="G156" i="3"/>
  <c r="I155" i="3"/>
  <c r="G155" i="3"/>
  <c r="H155" i="3" s="1"/>
  <c r="J155" i="3" s="1"/>
  <c r="K155" i="3" s="1"/>
  <c r="G154" i="3"/>
  <c r="I154" i="3" s="1"/>
  <c r="G153" i="3"/>
  <c r="I153" i="3" s="1"/>
  <c r="J152" i="3"/>
  <c r="K152" i="3" s="1"/>
  <c r="I152" i="3"/>
  <c r="H152" i="3"/>
  <c r="G152" i="3"/>
  <c r="G151" i="3"/>
  <c r="I151" i="3" s="1"/>
  <c r="G150" i="3"/>
  <c r="I150" i="3" s="1"/>
  <c r="G149" i="3"/>
  <c r="I149" i="3" s="1"/>
  <c r="G148" i="3"/>
  <c r="I147" i="3"/>
  <c r="G147" i="3"/>
  <c r="H147" i="3" s="1"/>
  <c r="J147" i="3" s="1"/>
  <c r="K147" i="3" s="1"/>
  <c r="G146" i="3"/>
  <c r="I146" i="3" s="1"/>
  <c r="G145" i="3"/>
  <c r="I145" i="3" s="1"/>
  <c r="J144" i="3"/>
  <c r="K144" i="3" s="1"/>
  <c r="I144" i="3"/>
  <c r="H144" i="3"/>
  <c r="G144" i="3"/>
  <c r="G143" i="3"/>
  <c r="I143" i="3" s="1"/>
  <c r="G142" i="3"/>
  <c r="I142" i="3" s="1"/>
  <c r="G141" i="3"/>
  <c r="I141" i="3" s="1"/>
  <c r="G140" i="3"/>
  <c r="I139" i="3"/>
  <c r="G139" i="3"/>
  <c r="H139" i="3" s="1"/>
  <c r="J139" i="3" s="1"/>
  <c r="K139" i="3" s="1"/>
  <c r="G138" i="3"/>
  <c r="I138" i="3" s="1"/>
  <c r="G137" i="3"/>
  <c r="I137" i="3" s="1"/>
  <c r="J136" i="3"/>
  <c r="K136" i="3" s="1"/>
  <c r="I136" i="3"/>
  <c r="H136" i="3"/>
  <c r="G136" i="3"/>
  <c r="G135" i="3"/>
  <c r="I135" i="3" s="1"/>
  <c r="G134" i="3"/>
  <c r="I134" i="3" s="1"/>
  <c r="G133" i="3"/>
  <c r="I133" i="3" s="1"/>
  <c r="G132" i="3"/>
  <c r="I131" i="3"/>
  <c r="G131" i="3"/>
  <c r="H131" i="3" s="1"/>
  <c r="J131" i="3" s="1"/>
  <c r="K131" i="3" s="1"/>
  <c r="G130" i="3"/>
  <c r="I130" i="3" s="1"/>
  <c r="G129" i="3"/>
  <c r="I129" i="3" s="1"/>
  <c r="J128" i="3"/>
  <c r="K128" i="3" s="1"/>
  <c r="I128" i="3"/>
  <c r="H128" i="3"/>
  <c r="G128" i="3"/>
  <c r="G127" i="3"/>
  <c r="I127" i="3" s="1"/>
  <c r="G126" i="3"/>
  <c r="I126" i="3" s="1"/>
  <c r="G125" i="3"/>
  <c r="I125" i="3" s="1"/>
  <c r="G124" i="3"/>
  <c r="I123" i="3"/>
  <c r="G123" i="3"/>
  <c r="H123" i="3" s="1"/>
  <c r="J123" i="3" s="1"/>
  <c r="K123" i="3" s="1"/>
  <c r="G122" i="3"/>
  <c r="I122" i="3" s="1"/>
  <c r="G121" i="3"/>
  <c r="I121" i="3" s="1"/>
  <c r="J120" i="3"/>
  <c r="K120" i="3" s="1"/>
  <c r="I120" i="3"/>
  <c r="H120" i="3"/>
  <c r="G120" i="3"/>
  <c r="G119" i="3"/>
  <c r="I119" i="3" s="1"/>
  <c r="G118" i="3"/>
  <c r="I118" i="3" s="1"/>
  <c r="G117" i="3"/>
  <c r="I117" i="3" s="1"/>
  <c r="G116" i="3"/>
  <c r="I115" i="3"/>
  <c r="G115" i="3"/>
  <c r="H115" i="3" s="1"/>
  <c r="J115" i="3" s="1"/>
  <c r="K115" i="3" s="1"/>
  <c r="G114" i="3"/>
  <c r="I114" i="3" s="1"/>
  <c r="G113" i="3"/>
  <c r="I113" i="3" s="1"/>
  <c r="J112" i="3"/>
  <c r="K112" i="3" s="1"/>
  <c r="I112" i="3"/>
  <c r="H112" i="3"/>
  <c r="G112" i="3"/>
  <c r="G111" i="3"/>
  <c r="I111" i="3" s="1"/>
  <c r="G110" i="3"/>
  <c r="I110" i="3" s="1"/>
  <c r="G109" i="3"/>
  <c r="I109" i="3" s="1"/>
  <c r="G108" i="3"/>
  <c r="I107" i="3"/>
  <c r="G107" i="3"/>
  <c r="H107" i="3" s="1"/>
  <c r="J107" i="3" s="1"/>
  <c r="K107" i="3" s="1"/>
  <c r="G106" i="3"/>
  <c r="I106" i="3" s="1"/>
  <c r="G105" i="3"/>
  <c r="I105" i="3" s="1"/>
  <c r="J104" i="3"/>
  <c r="K104" i="3" s="1"/>
  <c r="I104" i="3"/>
  <c r="H104" i="3"/>
  <c r="G104" i="3"/>
  <c r="G103" i="3"/>
  <c r="I103" i="3" s="1"/>
  <c r="G102" i="3"/>
  <c r="I102" i="3" s="1"/>
  <c r="G101" i="3"/>
  <c r="I101" i="3" s="1"/>
  <c r="G100" i="3"/>
  <c r="I99" i="3"/>
  <c r="G99" i="3"/>
  <c r="H99" i="3" s="1"/>
  <c r="J99" i="3" s="1"/>
  <c r="K99" i="3" s="1"/>
  <c r="G98" i="3"/>
  <c r="I98" i="3" s="1"/>
  <c r="G97" i="3"/>
  <c r="I97" i="3" s="1"/>
  <c r="J96" i="3"/>
  <c r="K96" i="3" s="1"/>
  <c r="I96" i="3"/>
  <c r="H96" i="3"/>
  <c r="G96" i="3"/>
  <c r="G95" i="3"/>
  <c r="I95" i="3" s="1"/>
  <c r="G94" i="3"/>
  <c r="I94" i="3" s="1"/>
  <c r="G93" i="3"/>
  <c r="I93" i="3" s="1"/>
  <c r="G92" i="3"/>
  <c r="I91" i="3"/>
  <c r="G91" i="3"/>
  <c r="H91" i="3" s="1"/>
  <c r="J91" i="3" s="1"/>
  <c r="K91" i="3" s="1"/>
  <c r="G90" i="3"/>
  <c r="I90" i="3" s="1"/>
  <c r="H89" i="3"/>
  <c r="J89" i="3" s="1"/>
  <c r="K89" i="3" s="1"/>
  <c r="G89" i="3"/>
  <c r="I89" i="3" s="1"/>
  <c r="K88" i="3"/>
  <c r="J88" i="3"/>
  <c r="I88" i="3"/>
  <c r="H88" i="3"/>
  <c r="G88" i="3"/>
  <c r="H87" i="3"/>
  <c r="J87" i="3" s="1"/>
  <c r="K87" i="3" s="1"/>
  <c r="G87" i="3"/>
  <c r="I87" i="3" s="1"/>
  <c r="G86" i="3"/>
  <c r="G85" i="3"/>
  <c r="I85" i="3" s="1"/>
  <c r="G84" i="3"/>
  <c r="I83" i="3"/>
  <c r="G83" i="3"/>
  <c r="H83" i="3" s="1"/>
  <c r="J83" i="3" s="1"/>
  <c r="K83" i="3" s="1"/>
  <c r="G82" i="3"/>
  <c r="K81" i="3"/>
  <c r="H81" i="3"/>
  <c r="J81" i="3" s="1"/>
  <c r="G81" i="3"/>
  <c r="I81" i="3" s="1"/>
  <c r="I80" i="3"/>
  <c r="H80" i="3"/>
  <c r="J80" i="3" s="1"/>
  <c r="K80" i="3" s="1"/>
  <c r="G80" i="3"/>
  <c r="G79" i="3"/>
  <c r="I79" i="3" s="1"/>
  <c r="G78" i="3"/>
  <c r="G77" i="3"/>
  <c r="I77" i="3" s="1"/>
  <c r="H76" i="3"/>
  <c r="G76" i="3"/>
  <c r="I76" i="3" s="1"/>
  <c r="K75" i="3"/>
  <c r="J75" i="3"/>
  <c r="I75" i="3"/>
  <c r="G75" i="3"/>
  <c r="H75" i="3" s="1"/>
  <c r="G74" i="3"/>
  <c r="K73" i="3"/>
  <c r="H73" i="3"/>
  <c r="J73" i="3" s="1"/>
  <c r="G73" i="3"/>
  <c r="I73" i="3" s="1"/>
  <c r="I72" i="3"/>
  <c r="H72" i="3"/>
  <c r="J72" i="3" s="1"/>
  <c r="K72" i="3" s="1"/>
  <c r="G72" i="3"/>
  <c r="G71" i="3"/>
  <c r="I71" i="3" s="1"/>
  <c r="G70" i="3"/>
  <c r="G69" i="3"/>
  <c r="I69" i="3" s="1"/>
  <c r="H68" i="3"/>
  <c r="G68" i="3"/>
  <c r="I68" i="3" s="1"/>
  <c r="G67" i="3"/>
  <c r="I67" i="3" s="1"/>
  <c r="G66" i="3"/>
  <c r="I66" i="3" s="1"/>
  <c r="G65" i="3"/>
  <c r="I65" i="3" s="1"/>
  <c r="I64" i="3"/>
  <c r="J64" i="3" s="1"/>
  <c r="K64" i="3" s="1"/>
  <c r="H64" i="3"/>
  <c r="G64" i="3"/>
  <c r="G63" i="3"/>
  <c r="G62" i="3"/>
  <c r="I62" i="3" s="1"/>
  <c r="I61" i="3"/>
  <c r="H61" i="3"/>
  <c r="G61" i="3"/>
  <c r="H60" i="3"/>
  <c r="G60" i="3"/>
  <c r="I60" i="3" s="1"/>
  <c r="G59" i="3"/>
  <c r="I59" i="3" s="1"/>
  <c r="H58" i="3"/>
  <c r="J58" i="3" s="1"/>
  <c r="K58" i="3" s="1"/>
  <c r="G58" i="3"/>
  <c r="I58" i="3" s="1"/>
  <c r="G57" i="3"/>
  <c r="I57" i="3" s="1"/>
  <c r="I56" i="3"/>
  <c r="J56" i="3" s="1"/>
  <c r="K56" i="3" s="1"/>
  <c r="H56" i="3"/>
  <c r="G56" i="3"/>
  <c r="G55" i="3"/>
  <c r="G54" i="3"/>
  <c r="I54" i="3" s="1"/>
  <c r="I53" i="3"/>
  <c r="H53" i="3"/>
  <c r="J53" i="3" s="1"/>
  <c r="K53" i="3" s="1"/>
  <c r="G53" i="3"/>
  <c r="H52" i="3"/>
  <c r="G52" i="3"/>
  <c r="I52" i="3" s="1"/>
  <c r="G51" i="3"/>
  <c r="I51" i="3" s="1"/>
  <c r="G50" i="3"/>
  <c r="I50" i="3" s="1"/>
  <c r="G49" i="3"/>
  <c r="I49" i="3" s="1"/>
  <c r="I48" i="3"/>
  <c r="J48" i="3" s="1"/>
  <c r="K48" i="3" s="1"/>
  <c r="H48" i="3"/>
  <c r="G48" i="3"/>
  <c r="G47" i="3"/>
  <c r="G46" i="3"/>
  <c r="H46" i="3" s="1"/>
  <c r="I45" i="3"/>
  <c r="H45" i="3"/>
  <c r="J45" i="3" s="1"/>
  <c r="K45" i="3" s="1"/>
  <c r="G45" i="3"/>
  <c r="H44" i="3"/>
  <c r="G44" i="3"/>
  <c r="I44" i="3" s="1"/>
  <c r="G43" i="3"/>
  <c r="I43" i="3" s="1"/>
  <c r="G42" i="3"/>
  <c r="I42" i="3" s="1"/>
  <c r="G41" i="3"/>
  <c r="I41" i="3" s="1"/>
  <c r="I40" i="3"/>
  <c r="J40" i="3" s="1"/>
  <c r="K40" i="3" s="1"/>
  <c r="H40" i="3"/>
  <c r="G40" i="3"/>
  <c r="G39" i="3"/>
  <c r="G38" i="3"/>
  <c r="H38" i="3" s="1"/>
  <c r="I37" i="3"/>
  <c r="H37" i="3"/>
  <c r="J37" i="3" s="1"/>
  <c r="K37" i="3" s="1"/>
  <c r="G37" i="3"/>
  <c r="G36" i="3"/>
  <c r="H36" i="3" s="1"/>
  <c r="G35" i="3"/>
  <c r="I35" i="3" s="1"/>
  <c r="G34" i="3"/>
  <c r="I34" i="3" s="1"/>
  <c r="G33" i="3"/>
  <c r="I33" i="3" s="1"/>
  <c r="J32" i="3"/>
  <c r="K32" i="3" s="1"/>
  <c r="I32" i="3"/>
  <c r="H32" i="3"/>
  <c r="G32" i="3"/>
  <c r="G31" i="3"/>
  <c r="I31" i="3" s="1"/>
  <c r="G30" i="3"/>
  <c r="H30" i="3" s="1"/>
  <c r="J29" i="3"/>
  <c r="K29" i="3" s="1"/>
  <c r="I29" i="3"/>
  <c r="H29" i="3"/>
  <c r="G29" i="3"/>
  <c r="G28" i="3"/>
  <c r="I28" i="3" s="1"/>
  <c r="G27" i="3"/>
  <c r="I27" i="3" s="1"/>
  <c r="G26" i="3"/>
  <c r="I26" i="3" s="1"/>
  <c r="G25" i="3"/>
  <c r="I24" i="3"/>
  <c r="J24" i="3" s="1"/>
  <c r="K24" i="3" s="1"/>
  <c r="H24" i="3"/>
  <c r="G24" i="3"/>
  <c r="G23" i="3"/>
  <c r="I23" i="3" s="1"/>
  <c r="G22" i="3"/>
  <c r="I22" i="3" s="1"/>
  <c r="I21" i="3"/>
  <c r="H21" i="3"/>
  <c r="J21" i="3" s="1"/>
  <c r="K21" i="3" s="1"/>
  <c r="G21" i="3"/>
  <c r="G20" i="3"/>
  <c r="I20" i="3" s="1"/>
  <c r="G19" i="3"/>
  <c r="I19" i="3" s="1"/>
  <c r="G18" i="3"/>
  <c r="I18" i="3" s="1"/>
  <c r="G17" i="3"/>
  <c r="J16" i="3"/>
  <c r="K16" i="3" s="1"/>
  <c r="I16" i="3"/>
  <c r="H16" i="3"/>
  <c r="G16" i="3"/>
  <c r="G15" i="3"/>
  <c r="I15" i="3" s="1"/>
  <c r="G14" i="3"/>
  <c r="H14" i="3" s="1"/>
  <c r="I13" i="3"/>
  <c r="H13" i="3"/>
  <c r="J13" i="3" s="1"/>
  <c r="K13" i="3" s="1"/>
  <c r="G13" i="3"/>
  <c r="H12" i="3"/>
  <c r="J12" i="3" s="1"/>
  <c r="K12" i="3" s="1"/>
  <c r="G12" i="3"/>
  <c r="I12" i="3" s="1"/>
  <c r="G11" i="3"/>
  <c r="I11" i="3" s="1"/>
  <c r="G10" i="3"/>
  <c r="I10" i="3" s="1"/>
  <c r="G9" i="3"/>
  <c r="K8" i="3"/>
  <c r="J8" i="3"/>
  <c r="I8" i="3"/>
  <c r="H8" i="3"/>
  <c r="G8" i="3"/>
  <c r="G7" i="3"/>
  <c r="I7" i="3" s="1"/>
  <c r="G6" i="3"/>
  <c r="I6" i="3" s="1"/>
  <c r="I5" i="3"/>
  <c r="H5" i="3"/>
  <c r="J5" i="3" s="1"/>
  <c r="K5" i="3" s="1"/>
  <c r="G5" i="3"/>
  <c r="G4" i="3"/>
  <c r="I4" i="3" s="1"/>
  <c r="G3" i="3"/>
  <c r="I3" i="3" s="1"/>
  <c r="G2" i="3"/>
  <c r="I2" i="3" s="1"/>
  <c r="M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I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" i="2"/>
  <c r="C5" i="8"/>
  <c r="C13" i="8"/>
  <c r="C21" i="8"/>
  <c r="C10" i="8"/>
  <c r="C19" i="8"/>
  <c r="C6" i="8"/>
  <c r="C14" i="8"/>
  <c r="C22" i="8"/>
  <c r="C7" i="8"/>
  <c r="C15" i="8"/>
  <c r="C23" i="8"/>
  <c r="C18" i="8"/>
  <c r="C11" i="8"/>
  <c r="C12" i="8"/>
  <c r="C8" i="8"/>
  <c r="C16" i="8"/>
  <c r="C24" i="8"/>
  <c r="C9" i="8"/>
  <c r="C17" i="8"/>
  <c r="C25" i="8"/>
  <c r="C20" i="8"/>
  <c r="C4" i="8"/>
  <c r="J5" i="9" l="1"/>
  <c r="H6" i="9" s="1"/>
  <c r="E5" i="9"/>
  <c r="H4" i="3"/>
  <c r="J4" i="3" s="1"/>
  <c r="K4" i="3" s="1"/>
  <c r="H9" i="3"/>
  <c r="J9" i="3" s="1"/>
  <c r="K9" i="3" s="1"/>
  <c r="I9" i="3"/>
  <c r="J44" i="3"/>
  <c r="K44" i="3" s="1"/>
  <c r="I55" i="3"/>
  <c r="H55" i="3"/>
  <c r="J55" i="3" s="1"/>
  <c r="K55" i="3" s="1"/>
  <c r="H2" i="3"/>
  <c r="J2" i="3" s="1"/>
  <c r="K2" i="3" s="1"/>
  <c r="H7" i="3"/>
  <c r="J7" i="3" s="1"/>
  <c r="K7" i="3" s="1"/>
  <c r="I17" i="3"/>
  <c r="H17" i="3"/>
  <c r="H66" i="3"/>
  <c r="J66" i="3" s="1"/>
  <c r="K66" i="3" s="1"/>
  <c r="I74" i="3"/>
  <c r="H74" i="3"/>
  <c r="H20" i="3"/>
  <c r="J20" i="3" s="1"/>
  <c r="K20" i="3" s="1"/>
  <c r="I63" i="3"/>
  <c r="H63" i="3"/>
  <c r="J63" i="3" s="1"/>
  <c r="K63" i="3" s="1"/>
  <c r="I82" i="3"/>
  <c r="H82" i="3"/>
  <c r="I25" i="3"/>
  <c r="H25" i="3"/>
  <c r="J25" i="3" s="1"/>
  <c r="K25" i="3" s="1"/>
  <c r="H34" i="3"/>
  <c r="J34" i="3" s="1"/>
  <c r="K34" i="3" s="1"/>
  <c r="H18" i="3"/>
  <c r="J18" i="3" s="1"/>
  <c r="K18" i="3" s="1"/>
  <c r="H23" i="3"/>
  <c r="J23" i="3" s="1"/>
  <c r="K23" i="3" s="1"/>
  <c r="H42" i="3"/>
  <c r="J42" i="3" s="1"/>
  <c r="K42" i="3" s="1"/>
  <c r="H26" i="3"/>
  <c r="J26" i="3" s="1"/>
  <c r="K26" i="3" s="1"/>
  <c r="J60" i="3"/>
  <c r="K60" i="3" s="1"/>
  <c r="H50" i="3"/>
  <c r="J50" i="3" s="1"/>
  <c r="K50" i="3" s="1"/>
  <c r="H84" i="3"/>
  <c r="J84" i="3" s="1"/>
  <c r="K84" i="3" s="1"/>
  <c r="I84" i="3"/>
  <c r="H10" i="3"/>
  <c r="J10" i="3" s="1"/>
  <c r="K10" i="3" s="1"/>
  <c r="H15" i="3"/>
  <c r="J15" i="3" s="1"/>
  <c r="K15" i="3" s="1"/>
  <c r="J52" i="3"/>
  <c r="K52" i="3" s="1"/>
  <c r="H28" i="3"/>
  <c r="J28" i="3" s="1"/>
  <c r="K28" i="3" s="1"/>
  <c r="H31" i="3"/>
  <c r="J31" i="3" s="1"/>
  <c r="K31" i="3" s="1"/>
  <c r="I39" i="3"/>
  <c r="H39" i="3"/>
  <c r="J39" i="3" s="1"/>
  <c r="K39" i="3" s="1"/>
  <c r="I47" i="3"/>
  <c r="H47" i="3"/>
  <c r="J47" i="3" s="1"/>
  <c r="K47" i="3" s="1"/>
  <c r="J61" i="3"/>
  <c r="K61" i="3" s="1"/>
  <c r="I70" i="3"/>
  <c r="H70" i="3"/>
  <c r="J70" i="3" s="1"/>
  <c r="K70" i="3" s="1"/>
  <c r="I78" i="3"/>
  <c r="H78" i="3"/>
  <c r="J78" i="3" s="1"/>
  <c r="K78" i="3" s="1"/>
  <c r="I215" i="3"/>
  <c r="H215" i="3"/>
  <c r="J215" i="3" s="1"/>
  <c r="K215" i="3" s="1"/>
  <c r="J68" i="3"/>
  <c r="K68" i="3" s="1"/>
  <c r="J76" i="3"/>
  <c r="K76" i="3" s="1"/>
  <c r="H33" i="3"/>
  <c r="J33" i="3" s="1"/>
  <c r="K33" i="3" s="1"/>
  <c r="I36" i="3"/>
  <c r="J36" i="3" s="1"/>
  <c r="K36" i="3" s="1"/>
  <c r="H41" i="3"/>
  <c r="J41" i="3" s="1"/>
  <c r="K41" i="3" s="1"/>
  <c r="H49" i="3"/>
  <c r="J49" i="3" s="1"/>
  <c r="K49" i="3" s="1"/>
  <c r="H57" i="3"/>
  <c r="J57" i="3" s="1"/>
  <c r="K57" i="3" s="1"/>
  <c r="H65" i="3"/>
  <c r="J65" i="3" s="1"/>
  <c r="K65" i="3" s="1"/>
  <c r="H85" i="3"/>
  <c r="J85" i="3" s="1"/>
  <c r="K85" i="3" s="1"/>
  <c r="I92" i="3"/>
  <c r="H92" i="3"/>
  <c r="J92" i="3" s="1"/>
  <c r="K92" i="3" s="1"/>
  <c r="I100" i="3"/>
  <c r="H100" i="3"/>
  <c r="I108" i="3"/>
  <c r="H108" i="3"/>
  <c r="I116" i="3"/>
  <c r="H116" i="3"/>
  <c r="J116" i="3" s="1"/>
  <c r="K116" i="3" s="1"/>
  <c r="I124" i="3"/>
  <c r="H124" i="3"/>
  <c r="J124" i="3" s="1"/>
  <c r="K124" i="3" s="1"/>
  <c r="I132" i="3"/>
  <c r="H132" i="3"/>
  <c r="I140" i="3"/>
  <c r="H140" i="3"/>
  <c r="I148" i="3"/>
  <c r="H148" i="3"/>
  <c r="J148" i="3" s="1"/>
  <c r="K148" i="3" s="1"/>
  <c r="I156" i="3"/>
  <c r="H156" i="3"/>
  <c r="J156" i="3" s="1"/>
  <c r="K156" i="3" s="1"/>
  <c r="I164" i="3"/>
  <c r="H164" i="3"/>
  <c r="I172" i="3"/>
  <c r="H172" i="3"/>
  <c r="I180" i="3"/>
  <c r="H180" i="3"/>
  <c r="J180" i="3" s="1"/>
  <c r="K180" i="3" s="1"/>
  <c r="I188" i="3"/>
  <c r="H188" i="3"/>
  <c r="J188" i="3" s="1"/>
  <c r="K188" i="3" s="1"/>
  <c r="I196" i="3"/>
  <c r="H196" i="3"/>
  <c r="I204" i="3"/>
  <c r="H204" i="3"/>
  <c r="J226" i="3"/>
  <c r="K226" i="3" s="1"/>
  <c r="J234" i="3"/>
  <c r="K234" i="3" s="1"/>
  <c r="H22" i="3"/>
  <c r="J22" i="3" s="1"/>
  <c r="K22" i="3" s="1"/>
  <c r="H111" i="3"/>
  <c r="J111" i="3" s="1"/>
  <c r="K111" i="3" s="1"/>
  <c r="H151" i="3"/>
  <c r="J151" i="3" s="1"/>
  <c r="K151" i="3" s="1"/>
  <c r="J213" i="3"/>
  <c r="K213" i="3" s="1"/>
  <c r="I223" i="3"/>
  <c r="H223" i="3"/>
  <c r="H6" i="3"/>
  <c r="J6" i="3" s="1"/>
  <c r="K6" i="3" s="1"/>
  <c r="H54" i="3"/>
  <c r="J54" i="3" s="1"/>
  <c r="K54" i="3" s="1"/>
  <c r="H62" i="3"/>
  <c r="J62" i="3" s="1"/>
  <c r="K62" i="3" s="1"/>
  <c r="H95" i="3"/>
  <c r="J95" i="3" s="1"/>
  <c r="K95" i="3" s="1"/>
  <c r="H127" i="3"/>
  <c r="J127" i="3" s="1"/>
  <c r="K127" i="3" s="1"/>
  <c r="H135" i="3"/>
  <c r="J135" i="3" s="1"/>
  <c r="K135" i="3" s="1"/>
  <c r="H143" i="3"/>
  <c r="J143" i="3" s="1"/>
  <c r="K143" i="3" s="1"/>
  <c r="H3" i="3"/>
  <c r="J3" i="3" s="1"/>
  <c r="K3" i="3" s="1"/>
  <c r="H11" i="3"/>
  <c r="J11" i="3" s="1"/>
  <c r="K11" i="3" s="1"/>
  <c r="I14" i="3"/>
  <c r="J14" i="3" s="1"/>
  <c r="K14" i="3" s="1"/>
  <c r="H19" i="3"/>
  <c r="J19" i="3" s="1"/>
  <c r="K19" i="3" s="1"/>
  <c r="H27" i="3"/>
  <c r="J27" i="3" s="1"/>
  <c r="K27" i="3" s="1"/>
  <c r="I30" i="3"/>
  <c r="J30" i="3" s="1"/>
  <c r="K30" i="3" s="1"/>
  <c r="H35" i="3"/>
  <c r="J35" i="3" s="1"/>
  <c r="K35" i="3" s="1"/>
  <c r="I38" i="3"/>
  <c r="J38" i="3" s="1"/>
  <c r="K38" i="3" s="1"/>
  <c r="H43" i="3"/>
  <c r="J43" i="3" s="1"/>
  <c r="K43" i="3" s="1"/>
  <c r="I46" i="3"/>
  <c r="J46" i="3" s="1"/>
  <c r="K46" i="3" s="1"/>
  <c r="H51" i="3"/>
  <c r="J51" i="3" s="1"/>
  <c r="K51" i="3" s="1"/>
  <c r="H59" i="3"/>
  <c r="J59" i="3" s="1"/>
  <c r="K59" i="3" s="1"/>
  <c r="H67" i="3"/>
  <c r="J67" i="3" s="1"/>
  <c r="K67" i="3" s="1"/>
  <c r="H69" i="3"/>
  <c r="J69" i="3" s="1"/>
  <c r="K69" i="3" s="1"/>
  <c r="H71" i="3"/>
  <c r="J71" i="3" s="1"/>
  <c r="K71" i="3" s="1"/>
  <c r="H77" i="3"/>
  <c r="J77" i="3" s="1"/>
  <c r="K77" i="3" s="1"/>
  <c r="H79" i="3"/>
  <c r="J79" i="3" s="1"/>
  <c r="K79" i="3" s="1"/>
  <c r="H90" i="3"/>
  <c r="J90" i="3" s="1"/>
  <c r="K90" i="3" s="1"/>
  <c r="H93" i="3"/>
  <c r="J93" i="3" s="1"/>
  <c r="K93" i="3" s="1"/>
  <c r="H98" i="3"/>
  <c r="J98" i="3" s="1"/>
  <c r="K98" i="3" s="1"/>
  <c r="H101" i="3"/>
  <c r="J101" i="3" s="1"/>
  <c r="K101" i="3" s="1"/>
  <c r="H106" i="3"/>
  <c r="J106" i="3" s="1"/>
  <c r="K106" i="3" s="1"/>
  <c r="H109" i="3"/>
  <c r="J109" i="3" s="1"/>
  <c r="K109" i="3" s="1"/>
  <c r="H114" i="3"/>
  <c r="J114" i="3" s="1"/>
  <c r="K114" i="3" s="1"/>
  <c r="H117" i="3"/>
  <c r="J117" i="3" s="1"/>
  <c r="K117" i="3" s="1"/>
  <c r="H122" i="3"/>
  <c r="J122" i="3" s="1"/>
  <c r="K122" i="3" s="1"/>
  <c r="H125" i="3"/>
  <c r="J125" i="3" s="1"/>
  <c r="K125" i="3" s="1"/>
  <c r="H130" i="3"/>
  <c r="J130" i="3" s="1"/>
  <c r="K130" i="3" s="1"/>
  <c r="H133" i="3"/>
  <c r="J133" i="3" s="1"/>
  <c r="K133" i="3" s="1"/>
  <c r="H138" i="3"/>
  <c r="J138" i="3" s="1"/>
  <c r="K138" i="3" s="1"/>
  <c r="H141" i="3"/>
  <c r="J141" i="3" s="1"/>
  <c r="K141" i="3" s="1"/>
  <c r="H146" i="3"/>
  <c r="J146" i="3" s="1"/>
  <c r="K146" i="3" s="1"/>
  <c r="H149" i="3"/>
  <c r="J149" i="3" s="1"/>
  <c r="K149" i="3" s="1"/>
  <c r="H154" i="3"/>
  <c r="J154" i="3" s="1"/>
  <c r="K154" i="3" s="1"/>
  <c r="H157" i="3"/>
  <c r="J157" i="3" s="1"/>
  <c r="K157" i="3" s="1"/>
  <c r="H162" i="3"/>
  <c r="J162" i="3" s="1"/>
  <c r="K162" i="3" s="1"/>
  <c r="H165" i="3"/>
  <c r="J165" i="3" s="1"/>
  <c r="K165" i="3" s="1"/>
  <c r="H170" i="3"/>
  <c r="J170" i="3" s="1"/>
  <c r="K170" i="3" s="1"/>
  <c r="H173" i="3"/>
  <c r="J173" i="3" s="1"/>
  <c r="K173" i="3" s="1"/>
  <c r="H178" i="3"/>
  <c r="J178" i="3" s="1"/>
  <c r="K178" i="3" s="1"/>
  <c r="H181" i="3"/>
  <c r="J181" i="3" s="1"/>
  <c r="K181" i="3" s="1"/>
  <c r="H186" i="3"/>
  <c r="J186" i="3" s="1"/>
  <c r="K186" i="3" s="1"/>
  <c r="H189" i="3"/>
  <c r="J189" i="3" s="1"/>
  <c r="K189" i="3" s="1"/>
  <c r="H194" i="3"/>
  <c r="J194" i="3" s="1"/>
  <c r="K194" i="3" s="1"/>
  <c r="H197" i="3"/>
  <c r="J197" i="3" s="1"/>
  <c r="K197" i="3" s="1"/>
  <c r="H202" i="3"/>
  <c r="J202" i="3" s="1"/>
  <c r="K202" i="3" s="1"/>
  <c r="H205" i="3"/>
  <c r="J205" i="3" s="1"/>
  <c r="K205" i="3" s="1"/>
  <c r="H210" i="3"/>
  <c r="J210" i="3" s="1"/>
  <c r="K210" i="3" s="1"/>
  <c r="H103" i="3"/>
  <c r="J103" i="3" s="1"/>
  <c r="K103" i="3" s="1"/>
  <c r="H119" i="3"/>
  <c r="J119" i="3" s="1"/>
  <c r="K119" i="3" s="1"/>
  <c r="I86" i="3"/>
  <c r="H86" i="3"/>
  <c r="H231" i="3"/>
  <c r="J231" i="3" s="1"/>
  <c r="K231" i="3" s="1"/>
  <c r="H212" i="3"/>
  <c r="J212" i="3" s="1"/>
  <c r="K212" i="3" s="1"/>
  <c r="H220" i="3"/>
  <c r="J220" i="3" s="1"/>
  <c r="K220" i="3" s="1"/>
  <c r="H228" i="3"/>
  <c r="J228" i="3" s="1"/>
  <c r="K228" i="3" s="1"/>
  <c r="H236" i="3"/>
  <c r="J236" i="3" s="1"/>
  <c r="K236" i="3" s="1"/>
  <c r="H97" i="3"/>
  <c r="J97" i="3" s="1"/>
  <c r="K97" i="3" s="1"/>
  <c r="H105" i="3"/>
  <c r="J105" i="3" s="1"/>
  <c r="K105" i="3" s="1"/>
  <c r="H113" i="3"/>
  <c r="J113" i="3" s="1"/>
  <c r="K113" i="3" s="1"/>
  <c r="H121" i="3"/>
  <c r="J121" i="3" s="1"/>
  <c r="K121" i="3" s="1"/>
  <c r="H129" i="3"/>
  <c r="J129" i="3" s="1"/>
  <c r="K129" i="3" s="1"/>
  <c r="H137" i="3"/>
  <c r="J137" i="3" s="1"/>
  <c r="K137" i="3" s="1"/>
  <c r="H145" i="3"/>
  <c r="J145" i="3" s="1"/>
  <c r="K145" i="3" s="1"/>
  <c r="H153" i="3"/>
  <c r="J153" i="3" s="1"/>
  <c r="K153" i="3" s="1"/>
  <c r="H161" i="3"/>
  <c r="J161" i="3" s="1"/>
  <c r="K161" i="3" s="1"/>
  <c r="H169" i="3"/>
  <c r="J169" i="3" s="1"/>
  <c r="K169" i="3" s="1"/>
  <c r="H177" i="3"/>
  <c r="J177" i="3" s="1"/>
  <c r="K177" i="3" s="1"/>
  <c r="H185" i="3"/>
  <c r="J185" i="3" s="1"/>
  <c r="K185" i="3" s="1"/>
  <c r="H193" i="3"/>
  <c r="J193" i="3" s="1"/>
  <c r="K193" i="3" s="1"/>
  <c r="H201" i="3"/>
  <c r="J201" i="3" s="1"/>
  <c r="K201" i="3" s="1"/>
  <c r="H209" i="3"/>
  <c r="J209" i="3" s="1"/>
  <c r="K209" i="3" s="1"/>
  <c r="H217" i="3"/>
  <c r="J217" i="3" s="1"/>
  <c r="K217" i="3" s="1"/>
  <c r="H225" i="3"/>
  <c r="J225" i="3" s="1"/>
  <c r="K225" i="3" s="1"/>
  <c r="H233" i="3"/>
  <c r="J233" i="3" s="1"/>
  <c r="K233" i="3" s="1"/>
  <c r="H94" i="3"/>
  <c r="J94" i="3" s="1"/>
  <c r="K94" i="3" s="1"/>
  <c r="H102" i="3"/>
  <c r="J102" i="3" s="1"/>
  <c r="K102" i="3" s="1"/>
  <c r="H110" i="3"/>
  <c r="J110" i="3" s="1"/>
  <c r="K110" i="3" s="1"/>
  <c r="H118" i="3"/>
  <c r="J118" i="3" s="1"/>
  <c r="K118" i="3" s="1"/>
  <c r="H126" i="3"/>
  <c r="J126" i="3" s="1"/>
  <c r="K126" i="3" s="1"/>
  <c r="H134" i="3"/>
  <c r="J134" i="3" s="1"/>
  <c r="K134" i="3" s="1"/>
  <c r="H142" i="3"/>
  <c r="J142" i="3" s="1"/>
  <c r="K142" i="3" s="1"/>
  <c r="H150" i="3"/>
  <c r="J150" i="3" s="1"/>
  <c r="K150" i="3" s="1"/>
  <c r="H158" i="3"/>
  <c r="J158" i="3" s="1"/>
  <c r="K158" i="3" s="1"/>
  <c r="H166" i="3"/>
  <c r="J166" i="3" s="1"/>
  <c r="K166" i="3" s="1"/>
  <c r="H174" i="3"/>
  <c r="J174" i="3" s="1"/>
  <c r="K174" i="3" s="1"/>
  <c r="H182" i="3"/>
  <c r="J182" i="3" s="1"/>
  <c r="K182" i="3" s="1"/>
  <c r="H190" i="3"/>
  <c r="J190" i="3" s="1"/>
  <c r="K190" i="3" s="1"/>
  <c r="H198" i="3"/>
  <c r="J198" i="3" s="1"/>
  <c r="K198" i="3" s="1"/>
  <c r="H206" i="3"/>
  <c r="J206" i="3" s="1"/>
  <c r="K206" i="3" s="1"/>
  <c r="H214" i="3"/>
  <c r="J214" i="3" s="1"/>
  <c r="K214" i="3" s="1"/>
  <c r="H222" i="3"/>
  <c r="J222" i="3" s="1"/>
  <c r="K222" i="3" s="1"/>
  <c r="H230" i="3"/>
  <c r="J230" i="3" s="1"/>
  <c r="K230" i="3" s="1"/>
  <c r="J6" i="9" l="1"/>
  <c r="H7" i="9" s="1"/>
  <c r="E6" i="9"/>
  <c r="J196" i="3"/>
  <c r="K196" i="3" s="1"/>
  <c r="J164" i="3"/>
  <c r="K164" i="3" s="1"/>
  <c r="J132" i="3"/>
  <c r="K132" i="3" s="1"/>
  <c r="J100" i="3"/>
  <c r="K100" i="3" s="1"/>
  <c r="J74" i="3"/>
  <c r="K74" i="3" s="1"/>
  <c r="J86" i="3"/>
  <c r="K86" i="3" s="1"/>
  <c r="J82" i="3"/>
  <c r="K82" i="3" s="1"/>
  <c r="J17" i="3"/>
  <c r="K17" i="3" s="1"/>
  <c r="J223" i="3"/>
  <c r="K223" i="3" s="1"/>
  <c r="J204" i="3"/>
  <c r="K204" i="3" s="1"/>
  <c r="J172" i="3"/>
  <c r="K172" i="3" s="1"/>
  <c r="J140" i="3"/>
  <c r="K140" i="3" s="1"/>
  <c r="J108" i="3"/>
  <c r="K108" i="3" s="1"/>
  <c r="I3" i="9"/>
  <c r="E7" i="9" l="1"/>
  <c r="J7" i="9"/>
  <c r="H8" i="9" s="1"/>
  <c r="E8" i="9" l="1"/>
  <c r="J8" i="9"/>
  <c r="H9" i="9" s="1"/>
  <c r="E9" i="9" l="1"/>
  <c r="J9" i="9"/>
  <c r="H10" i="9" s="1"/>
  <c r="E10" i="9" l="1"/>
  <c r="I10" i="9" s="1"/>
  <c r="J10" i="9" s="1"/>
  <c r="H11" i="9" s="1"/>
  <c r="J11" i="9" l="1"/>
  <c r="H12" i="9" s="1"/>
  <c r="E11" i="9"/>
  <c r="J12" i="9" l="1"/>
  <c r="H13" i="9" s="1"/>
  <c r="E12" i="9"/>
  <c r="J13" i="9" l="1"/>
  <c r="H14" i="9" s="1"/>
  <c r="E13" i="9"/>
  <c r="J14" i="9" l="1"/>
  <c r="H15" i="9" s="1"/>
  <c r="E14" i="9"/>
  <c r="J15" i="9" l="1"/>
  <c r="H16" i="9" s="1"/>
  <c r="E15" i="9"/>
  <c r="E16" i="9" l="1"/>
  <c r="J16" i="9"/>
  <c r="H17" i="9" s="1"/>
  <c r="E17" i="9" l="1"/>
  <c r="I17" i="9" s="1"/>
  <c r="J17" i="9" s="1"/>
  <c r="H18" i="9" s="1"/>
  <c r="E18" i="9" l="1"/>
  <c r="J18" i="9"/>
  <c r="H19" i="9" s="1"/>
  <c r="J19" i="9" l="1"/>
  <c r="H20" i="9" s="1"/>
  <c r="E19" i="9"/>
  <c r="J20" i="9" l="1"/>
  <c r="H21" i="9" s="1"/>
  <c r="E20" i="9"/>
  <c r="J21" i="9" l="1"/>
  <c r="H22" i="9" s="1"/>
  <c r="E21" i="9"/>
  <c r="J22" i="9" l="1"/>
  <c r="H23" i="9" s="1"/>
  <c r="E22" i="9"/>
  <c r="J23" i="9" l="1"/>
  <c r="H24" i="9" s="1"/>
  <c r="E23" i="9"/>
  <c r="E24" i="9" l="1"/>
  <c r="I24" i="9" s="1"/>
  <c r="J24" i="9" s="1"/>
  <c r="H25" i="9" s="1"/>
  <c r="E25" i="9" l="1"/>
  <c r="J25" i="9"/>
  <c r="H26" i="9" s="1"/>
  <c r="E26" i="9" l="1"/>
  <c r="J26" i="9"/>
  <c r="H27" i="9" s="1"/>
  <c r="J27" i="9" l="1"/>
  <c r="H28" i="9" s="1"/>
  <c r="E27" i="9"/>
  <c r="J28" i="9" l="1"/>
  <c r="H29" i="9" s="1"/>
  <c r="E28" i="9"/>
  <c r="J29" i="9" l="1"/>
  <c r="H30" i="9" s="1"/>
  <c r="E29" i="9"/>
  <c r="J30" i="9" l="1"/>
  <c r="H31" i="9" s="1"/>
  <c r="E30" i="9"/>
  <c r="E31" i="9" l="1"/>
  <c r="I31" i="9" s="1"/>
  <c r="J31" i="9" s="1"/>
  <c r="H32" i="9" s="1"/>
  <c r="E32" i="9" l="1"/>
  <c r="J32" i="9"/>
  <c r="H33" i="9" s="1"/>
  <c r="J33" i="9" l="1"/>
  <c r="H34" i="9" s="1"/>
  <c r="E33" i="9"/>
  <c r="J34" i="9" l="1"/>
  <c r="H35" i="9" s="1"/>
  <c r="E34" i="9"/>
  <c r="J35" i="9" l="1"/>
  <c r="H36" i="9" s="1"/>
  <c r="E35" i="9"/>
  <c r="J36" i="9" l="1"/>
  <c r="H37" i="9" s="1"/>
  <c r="E36" i="9"/>
  <c r="J37" i="9" l="1"/>
  <c r="H38" i="9" s="1"/>
  <c r="E37" i="9"/>
  <c r="E38" i="9" l="1"/>
  <c r="I38" i="9" s="1"/>
  <c r="J38" i="9" s="1"/>
  <c r="H39" i="9" s="1"/>
  <c r="J39" i="9" l="1"/>
  <c r="H40" i="9" s="1"/>
  <c r="E39" i="9"/>
  <c r="E40" i="9" l="1"/>
  <c r="J40" i="9"/>
  <c r="H41" i="9" s="1"/>
  <c r="E41" i="9" l="1"/>
  <c r="J41" i="9"/>
  <c r="H42" i="9" s="1"/>
  <c r="J42" i="9" l="1"/>
  <c r="H43" i="9" s="1"/>
  <c r="E42" i="9"/>
  <c r="J43" i="9" l="1"/>
  <c r="H44" i="9" s="1"/>
  <c r="E43" i="9"/>
  <c r="E44" i="9" l="1"/>
  <c r="J44" i="9"/>
  <c r="H45" i="9" s="1"/>
  <c r="E45" i="9" l="1"/>
  <c r="I45" i="9" s="1"/>
  <c r="J45" i="9"/>
  <c r="H46" i="9" s="1"/>
  <c r="E46" i="9" l="1"/>
  <c r="J46" i="9"/>
  <c r="H47" i="9" s="1"/>
  <c r="E47" i="9" l="1"/>
  <c r="J47" i="9"/>
  <c r="H48" i="9" s="1"/>
  <c r="E48" i="9" l="1"/>
  <c r="J48" i="9"/>
  <c r="H49" i="9" s="1"/>
  <c r="E49" i="9" l="1"/>
  <c r="J49" i="9"/>
  <c r="H50" i="9" s="1"/>
  <c r="J50" i="9" l="1"/>
  <c r="H51" i="9" s="1"/>
  <c r="E50" i="9"/>
  <c r="J51" i="9" l="1"/>
  <c r="H52" i="9" s="1"/>
  <c r="E51" i="9"/>
  <c r="E52" i="9" l="1"/>
  <c r="I52" i="9" s="1"/>
  <c r="J52" i="9" s="1"/>
  <c r="H53" i="9" s="1"/>
  <c r="E53" i="9" l="1"/>
  <c r="J53" i="9"/>
  <c r="H54" i="9" s="1"/>
  <c r="E54" i="9" l="1"/>
  <c r="J54" i="9"/>
  <c r="H55" i="9" s="1"/>
  <c r="E55" i="9" l="1"/>
  <c r="J55" i="9"/>
  <c r="H56" i="9" s="1"/>
  <c r="E56" i="9" l="1"/>
  <c r="J56" i="9"/>
  <c r="H57" i="9" s="1"/>
  <c r="E57" i="9" l="1"/>
  <c r="J57" i="9"/>
  <c r="H58" i="9" s="1"/>
  <c r="J58" i="9" l="1"/>
  <c r="H59" i="9" s="1"/>
  <c r="E58" i="9"/>
  <c r="E59" i="9" l="1"/>
  <c r="I59" i="9" s="1"/>
  <c r="J59" i="9" s="1"/>
  <c r="H60" i="9" s="1"/>
  <c r="J60" i="9" l="1"/>
  <c r="H61" i="9" s="1"/>
  <c r="E60" i="9"/>
  <c r="J61" i="9" l="1"/>
  <c r="H62" i="9" s="1"/>
  <c r="E61" i="9"/>
  <c r="E62" i="9" l="1"/>
  <c r="J62" i="9"/>
  <c r="H63" i="9" s="1"/>
  <c r="E63" i="9" l="1"/>
  <c r="J63" i="9"/>
  <c r="H64" i="9" s="1"/>
  <c r="E64" i="9" l="1"/>
  <c r="J64" i="9"/>
  <c r="H65" i="9" s="1"/>
  <c r="E65" i="9" l="1"/>
  <c r="J65" i="9"/>
  <c r="H66" i="9" s="1"/>
  <c r="E66" i="9" l="1"/>
  <c r="I66" i="9" s="1"/>
  <c r="J66" i="9"/>
  <c r="H67" i="9" s="1"/>
  <c r="J67" i="9" l="1"/>
  <c r="H68" i="9" s="1"/>
  <c r="E67" i="9"/>
  <c r="J68" i="9" l="1"/>
  <c r="H69" i="9" s="1"/>
  <c r="E68" i="9"/>
  <c r="J69" i="9" l="1"/>
  <c r="H70" i="9" s="1"/>
  <c r="E69" i="9"/>
  <c r="J70" i="9" l="1"/>
  <c r="H71" i="9" s="1"/>
  <c r="E70" i="9"/>
  <c r="E71" i="9" l="1"/>
  <c r="J71" i="9"/>
  <c r="H72" i="9" s="1"/>
  <c r="E72" i="9" l="1"/>
  <c r="J72" i="9"/>
  <c r="H73" i="9" s="1"/>
  <c r="E73" i="9" l="1"/>
  <c r="I73" i="9" s="1"/>
  <c r="J73" i="9"/>
  <c r="H74" i="9" s="1"/>
  <c r="E74" i="9" l="1"/>
  <c r="J74" i="9"/>
  <c r="H75" i="9" s="1"/>
  <c r="J75" i="9" l="1"/>
  <c r="H76" i="9" s="1"/>
  <c r="E75" i="9"/>
  <c r="J76" i="9" l="1"/>
  <c r="H77" i="9" s="1"/>
  <c r="E76" i="9"/>
  <c r="J77" i="9" l="1"/>
  <c r="H78" i="9" s="1"/>
  <c r="E77" i="9"/>
  <c r="J78" i="9" l="1"/>
  <c r="H79" i="9" s="1"/>
  <c r="E78" i="9"/>
  <c r="J79" i="9" l="1"/>
  <c r="H80" i="9" s="1"/>
  <c r="E79" i="9"/>
  <c r="E80" i="9" l="1"/>
  <c r="I80" i="9" s="1"/>
  <c r="J80" i="9"/>
  <c r="H81" i="9" s="1"/>
  <c r="E81" i="9" l="1"/>
  <c r="J81" i="9"/>
  <c r="H82" i="9" s="1"/>
  <c r="E82" i="9" l="1"/>
  <c r="J82" i="9"/>
  <c r="H83" i="9" s="1"/>
  <c r="J83" i="9" l="1"/>
  <c r="H84" i="9" s="1"/>
  <c r="E83" i="9"/>
  <c r="J84" i="9" l="1"/>
  <c r="H85" i="9" s="1"/>
  <c r="E84" i="9"/>
  <c r="J85" i="9" l="1"/>
  <c r="H86" i="9" s="1"/>
  <c r="E85" i="9"/>
  <c r="J86" i="9" l="1"/>
  <c r="H87" i="9" s="1"/>
  <c r="E86" i="9"/>
  <c r="E87" i="9" l="1"/>
  <c r="I87" i="9" s="1"/>
  <c r="J87" i="9" s="1"/>
  <c r="H88" i="9" s="1"/>
  <c r="E88" i="9" l="1"/>
  <c r="J88" i="9"/>
  <c r="H89" i="9" s="1"/>
  <c r="J89" i="9" l="1"/>
  <c r="H90" i="9" s="1"/>
  <c r="E89" i="9"/>
  <c r="E90" i="9" l="1"/>
  <c r="J90" i="9"/>
  <c r="H91" i="9" s="1"/>
  <c r="J91" i="9" l="1"/>
  <c r="H92" i="9" s="1"/>
  <c r="E91" i="9"/>
  <c r="J92" i="9" l="1"/>
  <c r="H93" i="9" s="1"/>
  <c r="E92" i="9"/>
  <c r="J93" i="9" l="1"/>
  <c r="H94" i="9" s="1"/>
  <c r="E93" i="9"/>
  <c r="E94" i="9" l="1"/>
  <c r="I94" i="9" s="1"/>
  <c r="J94" i="9" s="1"/>
  <c r="H95" i="9" s="1"/>
  <c r="J95" i="9" l="1"/>
  <c r="H96" i="9" s="1"/>
  <c r="E95" i="9"/>
  <c r="E96" i="9" l="1"/>
  <c r="J96" i="9"/>
  <c r="H97" i="9" s="1"/>
  <c r="J97" i="9" l="1"/>
  <c r="H98" i="9" s="1"/>
  <c r="E97" i="9"/>
  <c r="J98" i="9" l="1"/>
  <c r="H99" i="9" s="1"/>
  <c r="E98" i="9"/>
  <c r="J99" i="9" l="1"/>
  <c r="H100" i="9" s="1"/>
  <c r="E99" i="9"/>
  <c r="J100" i="9" l="1"/>
  <c r="H101" i="9" s="1"/>
  <c r="E100" i="9"/>
  <c r="E101" i="9" l="1"/>
  <c r="I101" i="9" s="1"/>
  <c r="J101" i="9" s="1"/>
  <c r="H102" i="9" s="1"/>
  <c r="J102" i="9" l="1"/>
  <c r="H103" i="9" s="1"/>
  <c r="E102" i="9"/>
  <c r="J103" i="9" l="1"/>
  <c r="H104" i="9" s="1"/>
  <c r="E103" i="9"/>
  <c r="E104" i="9" l="1"/>
  <c r="J104" i="9"/>
  <c r="H105" i="9" s="1"/>
  <c r="E105" i="9" l="1"/>
  <c r="J105" i="9"/>
  <c r="H106" i="9" s="1"/>
  <c r="E106" i="9" l="1"/>
  <c r="J106" i="9"/>
  <c r="H107" i="9" s="1"/>
  <c r="J107" i="9" l="1"/>
  <c r="H108" i="9" s="1"/>
  <c r="E107" i="9"/>
  <c r="E108" i="9" l="1"/>
  <c r="I108" i="9" s="1"/>
  <c r="J108" i="9"/>
  <c r="H109" i="9" s="1"/>
  <c r="E109" i="9" l="1"/>
  <c r="J109" i="9"/>
  <c r="H110" i="9" s="1"/>
  <c r="E110" i="9" l="1"/>
  <c r="J110" i="9"/>
  <c r="H111" i="9" s="1"/>
  <c r="E111" i="9" l="1"/>
  <c r="J111" i="9"/>
  <c r="H112" i="9" s="1"/>
  <c r="E112" i="9" l="1"/>
  <c r="J112" i="9"/>
  <c r="H113" i="9" s="1"/>
  <c r="E113" i="9" l="1"/>
  <c r="J113" i="9"/>
  <c r="H114" i="9" s="1"/>
  <c r="E114" i="9" l="1"/>
  <c r="J114" i="9"/>
  <c r="H115" i="9" s="1"/>
  <c r="E115" i="9" l="1"/>
  <c r="I115" i="9" s="1"/>
  <c r="J115" i="9" s="1"/>
  <c r="H116" i="9" s="1"/>
  <c r="J116" i="9" l="1"/>
  <c r="H117" i="9" s="1"/>
  <c r="E116" i="9"/>
  <c r="E117" i="9" l="1"/>
  <c r="J117" i="9"/>
  <c r="H118" i="9" s="1"/>
  <c r="E118" i="9" l="1"/>
  <c r="J118" i="9"/>
  <c r="H119" i="9" s="1"/>
  <c r="E119" i="9" l="1"/>
  <c r="J119" i="9"/>
  <c r="H120" i="9" s="1"/>
  <c r="E120" i="9" l="1"/>
  <c r="J120" i="9"/>
  <c r="H121" i="9" s="1"/>
  <c r="E121" i="9" l="1"/>
  <c r="J121" i="9"/>
  <c r="H122" i="9" s="1"/>
  <c r="E122" i="9" l="1"/>
  <c r="I122" i="9" s="1"/>
  <c r="J122" i="9"/>
  <c r="H123" i="9" s="1"/>
  <c r="J123" i="9" l="1"/>
  <c r="H124" i="9" s="1"/>
  <c r="E123" i="9"/>
  <c r="J124" i="9" l="1"/>
  <c r="H125" i="9" s="1"/>
  <c r="E124" i="9"/>
  <c r="J125" i="9" l="1"/>
  <c r="H126" i="9" s="1"/>
  <c r="E125" i="9"/>
  <c r="E126" i="9" l="1"/>
  <c r="J126" i="9"/>
  <c r="H127" i="9" s="1"/>
  <c r="E127" i="9" l="1"/>
  <c r="J127" i="9"/>
  <c r="H128" i="9" s="1"/>
  <c r="E128" i="9" l="1"/>
  <c r="J128" i="9"/>
  <c r="H129" i="9" s="1"/>
  <c r="E129" i="9" l="1"/>
  <c r="I129" i="9" s="1"/>
  <c r="J129" i="9"/>
  <c r="H130" i="9" s="1"/>
  <c r="E130" i="9" l="1"/>
  <c r="J130" i="9"/>
  <c r="H131" i="9" s="1"/>
  <c r="J131" i="9" l="1"/>
  <c r="H132" i="9" s="1"/>
  <c r="E131" i="9"/>
  <c r="J132" i="9" l="1"/>
  <c r="H133" i="9" s="1"/>
  <c r="E132" i="9"/>
  <c r="J133" i="9" l="1"/>
  <c r="H134" i="9" s="1"/>
  <c r="E133" i="9"/>
  <c r="J134" i="9" l="1"/>
  <c r="H135" i="9" s="1"/>
  <c r="E134" i="9"/>
  <c r="E135" i="9" l="1"/>
  <c r="J135" i="9"/>
  <c r="H136" i="9" s="1"/>
  <c r="E136" i="9" l="1"/>
  <c r="I136" i="9" s="1"/>
  <c r="J136" i="9"/>
  <c r="H137" i="9" s="1"/>
  <c r="E137" i="9" l="1"/>
  <c r="J137" i="9"/>
  <c r="H138" i="9" s="1"/>
  <c r="E138" i="9" l="1"/>
  <c r="J138" i="9"/>
  <c r="H139" i="9" s="1"/>
  <c r="J139" i="9" l="1"/>
  <c r="H140" i="9" s="1"/>
  <c r="E139" i="9"/>
  <c r="J140" i="9" l="1"/>
  <c r="H141" i="9" s="1"/>
  <c r="E140" i="9"/>
  <c r="J141" i="9" l="1"/>
  <c r="H142" i="9" s="1"/>
  <c r="E141" i="9"/>
  <c r="J142" i="9" l="1"/>
  <c r="H143" i="9" s="1"/>
  <c r="E142" i="9"/>
  <c r="E143" i="9" l="1"/>
  <c r="I143" i="9" s="1"/>
  <c r="J143" i="9" s="1"/>
  <c r="H144" i="9" s="1"/>
  <c r="E144" i="9" l="1"/>
  <c r="J144" i="9"/>
  <c r="H145" i="9" s="1"/>
  <c r="E145" i="9" l="1"/>
  <c r="J145" i="9"/>
  <c r="H146" i="9" s="1"/>
  <c r="E146" i="9" l="1"/>
  <c r="J146" i="9"/>
  <c r="H147" i="9" s="1"/>
  <c r="J147" i="9" l="1"/>
  <c r="H148" i="9" s="1"/>
  <c r="E147" i="9"/>
  <c r="J148" i="9" l="1"/>
  <c r="H149" i="9" s="1"/>
  <c r="E148" i="9"/>
  <c r="J149" i="9" l="1"/>
  <c r="H150" i="9" s="1"/>
  <c r="E149" i="9"/>
  <c r="E150" i="9" l="1"/>
  <c r="I150" i="9" s="1"/>
  <c r="J150" i="9" s="1"/>
  <c r="H151" i="9" s="1"/>
  <c r="J151" i="9" l="1"/>
  <c r="H152" i="9" s="1"/>
  <c r="E151" i="9"/>
  <c r="E152" i="9" l="1"/>
  <c r="J15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8DB13A-4AA1-FB4C-8A60-110C99A454C3}" name="kursanci" type="6" refreshedVersion="8" background="1" saveData="1">
    <textPr sourceFile="/Users/annakowalik/Desktop/kursanci.txt" decimal="," thousands=" ">
      <textFields count="6">
        <textField/>
        <textField/>
        <textField type="DMY"/>
        <textField/>
        <textField/>
        <textField/>
      </textFields>
    </textPr>
  </connection>
  <connection id="2" xr16:uid="{4048AF35-854B-8246-97A2-A9DA3F44547C}" name="kursanci1" type="6" refreshedVersion="8" background="1" saveData="1">
    <textPr sourceFile="/Users/annakowalik/Desktop/kursanci.txt" decimal="," thousands=" ">
      <textFields count="6">
        <textField/>
        <textField/>
        <textField type="DMY"/>
        <textField/>
        <textField/>
        <textField/>
      </textFields>
    </textPr>
  </connection>
  <connection id="3" xr16:uid="{8A1A4C35-4F60-DA4E-83A7-43B4E65DBD88}" name="kursanci11" type="6" refreshedVersion="8" background="1" saveData="1">
    <textPr sourceFile="/Users/annakowalik/Desktop/kursanci.txt" decimal="," thousands=" ">
      <textFields count="6">
        <textField/>
        <textField/>
        <textField type="DMY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<sst xmlns="http://schemas.openxmlformats.org/spreadsheetml/2006/main" count="1994" uniqueCount="71">
  <si>
    <t>Imię kursanta</t>
  </si>
  <si>
    <t>Przedmiot</t>
  </si>
  <si>
    <t>Data</t>
  </si>
  <si>
    <t>Godzina rozpoczęcia</t>
  </si>
  <si>
    <t>Godzina zakończenia</t>
  </si>
  <si>
    <t>Stawka za godzinę</t>
  </si>
  <si>
    <t>Bartek</t>
  </si>
  <si>
    <t>Informatyka</t>
  </si>
  <si>
    <t>Wiktor</t>
  </si>
  <si>
    <t>Matematyka</t>
  </si>
  <si>
    <t>Zuzanna</t>
  </si>
  <si>
    <t>Jan</t>
  </si>
  <si>
    <t>Fizyka</t>
  </si>
  <si>
    <t>Agnieszka</t>
  </si>
  <si>
    <t>Katarzyna</t>
  </si>
  <si>
    <t>Zbigniew</t>
  </si>
  <si>
    <t>Julita</t>
  </si>
  <si>
    <t>Ewa</t>
  </si>
  <si>
    <t>Maciej</t>
  </si>
  <si>
    <t>Zdzisław</t>
  </si>
  <si>
    <t>Piotrek</t>
  </si>
  <si>
    <t>Andrzej</t>
  </si>
  <si>
    <t>Marcin</t>
  </si>
  <si>
    <t>Patrycja</t>
  </si>
  <si>
    <t>Anna</t>
  </si>
  <si>
    <t>Ola</t>
  </si>
  <si>
    <t>długosć lekcji</t>
  </si>
  <si>
    <t>godzina</t>
  </si>
  <si>
    <t>minuta</t>
  </si>
  <si>
    <t>długość w minutach</t>
  </si>
  <si>
    <t>cena za lekcje</t>
  </si>
  <si>
    <t>Etykiety wierszy</t>
  </si>
  <si>
    <t>Suma końcowa</t>
  </si>
  <si>
    <t>Suma z cena za lekcje</t>
  </si>
  <si>
    <t>Liczba z Data</t>
  </si>
  <si>
    <t>imie i przedmiot</t>
  </si>
  <si>
    <t xml:space="preserve">imie </t>
  </si>
  <si>
    <t>przedmiot</t>
  </si>
  <si>
    <t>AGNINF</t>
  </si>
  <si>
    <t>AGNMAT</t>
  </si>
  <si>
    <t>ANDINF</t>
  </si>
  <si>
    <t>ANNINF</t>
  </si>
  <si>
    <t>BARINF</t>
  </si>
  <si>
    <t>EWAMAT</t>
  </si>
  <si>
    <t>JANFIZ</t>
  </si>
  <si>
    <t>JULFIZ</t>
  </si>
  <si>
    <t>JULINF</t>
  </si>
  <si>
    <t>KATINF</t>
  </si>
  <si>
    <t>MACFIZ</t>
  </si>
  <si>
    <t>MARMAT</t>
  </si>
  <si>
    <t>OLAINF</t>
  </si>
  <si>
    <t>PATINF</t>
  </si>
  <si>
    <t>PIOFIZ</t>
  </si>
  <si>
    <t>WIKMAT</t>
  </si>
  <si>
    <t>ZBIFIZ</t>
  </si>
  <si>
    <t>ZBIINF</t>
  </si>
  <si>
    <t>ZDZFIZ</t>
  </si>
  <si>
    <t>ZDZMAT</t>
  </si>
  <si>
    <t>ZUZINF</t>
  </si>
  <si>
    <t>ZUZMAT</t>
  </si>
  <si>
    <t>Dzień tygodnia</t>
  </si>
  <si>
    <t>wydatki</t>
  </si>
  <si>
    <t>czy przerwa świąteczna</t>
  </si>
  <si>
    <t>portfel</t>
  </si>
  <si>
    <t>miasteczko studenckie</t>
  </si>
  <si>
    <t>opłaty za akademik</t>
  </si>
  <si>
    <t>przychód z korepetycji</t>
  </si>
  <si>
    <t>czy czwartek</t>
  </si>
  <si>
    <t>suma w portfelu rano</t>
  </si>
  <si>
    <t>suma po południu</t>
  </si>
  <si>
    <t>zawartość portfela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</si>
</sst>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ny" xfId="0" builtinId="0"/>
  </cellStyles>
  <dxfs count="3"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ilość</a:t>
            </a:r>
            <a:r>
              <a:rPr lang="en-US" baseline="0"/>
              <a:t> pieniędzy w portfelu Michała na przekroju miesiecy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zad6!$B$1</c:f>
              <c:strCache>
                <c:ptCount val="1"/>
                <c:pt idx="0">
                  <c:v>zawartość portfela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zad6!$A$2:$A$152</c:f>
              <c:numCache>
                <c:formatCode>m/d/yy</c:formatCode>
                <c:ptCount val="151"/>
                <c:pt idx="0">
                  <c:v>45931</c:v>
                </c:pt>
                <c:pt idx="1">
                  <c:v>45932</c:v>
                </c:pt>
                <c:pt idx="2">
                  <c:v>45933</c:v>
                </c:pt>
                <c:pt idx="3">
                  <c:v>45934</c:v>
                </c:pt>
                <c:pt idx="4">
                  <c:v>45935</c:v>
                </c:pt>
                <c:pt idx="5">
                  <c:v>45936</c:v>
                </c:pt>
                <c:pt idx="6">
                  <c:v>45937</c:v>
                </c:pt>
                <c:pt idx="7">
                  <c:v>45938</c:v>
                </c:pt>
                <c:pt idx="8">
                  <c:v>45939</c:v>
                </c:pt>
                <c:pt idx="9">
                  <c:v>45940</c:v>
                </c:pt>
                <c:pt idx="10">
                  <c:v>45941</c:v>
                </c:pt>
                <c:pt idx="11">
                  <c:v>45942</c:v>
                </c:pt>
                <c:pt idx="12">
                  <c:v>45943</c:v>
                </c:pt>
                <c:pt idx="13">
                  <c:v>45944</c:v>
                </c:pt>
                <c:pt idx="14">
                  <c:v>45945</c:v>
                </c:pt>
                <c:pt idx="15">
                  <c:v>45946</c:v>
                </c:pt>
                <c:pt idx="16">
                  <c:v>45947</c:v>
                </c:pt>
                <c:pt idx="17">
                  <c:v>45948</c:v>
                </c:pt>
                <c:pt idx="18">
                  <c:v>45949</c:v>
                </c:pt>
                <c:pt idx="19">
                  <c:v>45950</c:v>
                </c:pt>
                <c:pt idx="20">
                  <c:v>45951</c:v>
                </c:pt>
                <c:pt idx="21">
                  <c:v>45952</c:v>
                </c:pt>
                <c:pt idx="22">
                  <c:v>45953</c:v>
                </c:pt>
                <c:pt idx="23">
                  <c:v>45954</c:v>
                </c:pt>
                <c:pt idx="24">
                  <c:v>45955</c:v>
                </c:pt>
                <c:pt idx="25">
                  <c:v>45956</c:v>
                </c:pt>
                <c:pt idx="26">
                  <c:v>45957</c:v>
                </c:pt>
                <c:pt idx="27">
                  <c:v>45958</c:v>
                </c:pt>
                <c:pt idx="28">
                  <c:v>45959</c:v>
                </c:pt>
                <c:pt idx="29">
                  <c:v>45960</c:v>
                </c:pt>
                <c:pt idx="30">
                  <c:v>45961</c:v>
                </c:pt>
                <c:pt idx="31">
                  <c:v>45962</c:v>
                </c:pt>
                <c:pt idx="32">
                  <c:v>45963</c:v>
                </c:pt>
                <c:pt idx="33">
                  <c:v>45964</c:v>
                </c:pt>
                <c:pt idx="34">
                  <c:v>45965</c:v>
                </c:pt>
                <c:pt idx="35">
                  <c:v>45966</c:v>
                </c:pt>
                <c:pt idx="36">
                  <c:v>45967</c:v>
                </c:pt>
                <c:pt idx="37">
                  <c:v>45968</c:v>
                </c:pt>
                <c:pt idx="38">
                  <c:v>45969</c:v>
                </c:pt>
                <c:pt idx="39">
                  <c:v>45970</c:v>
                </c:pt>
                <c:pt idx="40">
                  <c:v>45971</c:v>
                </c:pt>
                <c:pt idx="41">
                  <c:v>45972</c:v>
                </c:pt>
                <c:pt idx="42">
                  <c:v>45973</c:v>
                </c:pt>
                <c:pt idx="43">
                  <c:v>45974</c:v>
                </c:pt>
                <c:pt idx="44">
                  <c:v>45975</c:v>
                </c:pt>
                <c:pt idx="45">
                  <c:v>45976</c:v>
                </c:pt>
                <c:pt idx="46">
                  <c:v>45977</c:v>
                </c:pt>
                <c:pt idx="47">
                  <c:v>45978</c:v>
                </c:pt>
                <c:pt idx="48">
                  <c:v>45979</c:v>
                </c:pt>
                <c:pt idx="49">
                  <c:v>45980</c:v>
                </c:pt>
                <c:pt idx="50">
                  <c:v>45981</c:v>
                </c:pt>
                <c:pt idx="51">
                  <c:v>45982</c:v>
                </c:pt>
                <c:pt idx="52">
                  <c:v>45983</c:v>
                </c:pt>
                <c:pt idx="53">
                  <c:v>45984</c:v>
                </c:pt>
                <c:pt idx="54">
                  <c:v>45985</c:v>
                </c:pt>
                <c:pt idx="55">
                  <c:v>45986</c:v>
                </c:pt>
                <c:pt idx="56">
                  <c:v>45987</c:v>
                </c:pt>
                <c:pt idx="57">
                  <c:v>45988</c:v>
                </c:pt>
                <c:pt idx="58">
                  <c:v>45989</c:v>
                </c:pt>
                <c:pt idx="59">
                  <c:v>45990</c:v>
                </c:pt>
                <c:pt idx="60">
                  <c:v>45991</c:v>
                </c:pt>
                <c:pt idx="61">
                  <c:v>45992</c:v>
                </c:pt>
                <c:pt idx="62">
                  <c:v>45993</c:v>
                </c:pt>
                <c:pt idx="63">
                  <c:v>45994</c:v>
                </c:pt>
                <c:pt idx="64">
                  <c:v>45995</c:v>
                </c:pt>
                <c:pt idx="65">
                  <c:v>45996</c:v>
                </c:pt>
                <c:pt idx="66">
                  <c:v>45997</c:v>
                </c:pt>
                <c:pt idx="67">
                  <c:v>45998</c:v>
                </c:pt>
                <c:pt idx="68">
                  <c:v>45999</c:v>
                </c:pt>
                <c:pt idx="69">
                  <c:v>46000</c:v>
                </c:pt>
                <c:pt idx="70">
                  <c:v>46001</c:v>
                </c:pt>
                <c:pt idx="71">
                  <c:v>46002</c:v>
                </c:pt>
                <c:pt idx="72">
                  <c:v>46003</c:v>
                </c:pt>
                <c:pt idx="73">
                  <c:v>46004</c:v>
                </c:pt>
                <c:pt idx="74">
                  <c:v>46005</c:v>
                </c:pt>
                <c:pt idx="75">
                  <c:v>46006</c:v>
                </c:pt>
                <c:pt idx="76">
                  <c:v>46007</c:v>
                </c:pt>
                <c:pt idx="77">
                  <c:v>46008</c:v>
                </c:pt>
                <c:pt idx="78">
                  <c:v>46009</c:v>
                </c:pt>
                <c:pt idx="79">
                  <c:v>46010</c:v>
                </c:pt>
                <c:pt idx="80">
                  <c:v>46011</c:v>
                </c:pt>
                <c:pt idx="81">
                  <c:v>46012</c:v>
                </c:pt>
                <c:pt idx="82">
                  <c:v>46013</c:v>
                </c:pt>
                <c:pt idx="83">
                  <c:v>46014</c:v>
                </c:pt>
                <c:pt idx="84">
                  <c:v>46015</c:v>
                </c:pt>
                <c:pt idx="85">
                  <c:v>46016</c:v>
                </c:pt>
                <c:pt idx="86">
                  <c:v>46017</c:v>
                </c:pt>
                <c:pt idx="87">
                  <c:v>46018</c:v>
                </c:pt>
                <c:pt idx="88">
                  <c:v>46019</c:v>
                </c:pt>
                <c:pt idx="89">
                  <c:v>46020</c:v>
                </c:pt>
                <c:pt idx="90">
                  <c:v>46021</c:v>
                </c:pt>
                <c:pt idx="91">
                  <c:v>46022</c:v>
                </c:pt>
                <c:pt idx="92">
                  <c:v>46023</c:v>
                </c:pt>
                <c:pt idx="93">
                  <c:v>46024</c:v>
                </c:pt>
                <c:pt idx="94">
                  <c:v>46025</c:v>
                </c:pt>
                <c:pt idx="95">
                  <c:v>46026</c:v>
                </c:pt>
                <c:pt idx="96">
                  <c:v>46027</c:v>
                </c:pt>
                <c:pt idx="97">
                  <c:v>46028</c:v>
                </c:pt>
                <c:pt idx="98">
                  <c:v>46029</c:v>
                </c:pt>
                <c:pt idx="99">
                  <c:v>46030</c:v>
                </c:pt>
                <c:pt idx="100">
                  <c:v>46031</c:v>
                </c:pt>
                <c:pt idx="101">
                  <c:v>46032</c:v>
                </c:pt>
                <c:pt idx="102">
                  <c:v>46033</c:v>
                </c:pt>
                <c:pt idx="103">
                  <c:v>46034</c:v>
                </c:pt>
                <c:pt idx="104">
                  <c:v>46035</c:v>
                </c:pt>
                <c:pt idx="105">
                  <c:v>46036</c:v>
                </c:pt>
                <c:pt idx="106">
                  <c:v>46037</c:v>
                </c:pt>
                <c:pt idx="107">
                  <c:v>46038</c:v>
                </c:pt>
                <c:pt idx="108">
                  <c:v>46039</c:v>
                </c:pt>
                <c:pt idx="109">
                  <c:v>46040</c:v>
                </c:pt>
                <c:pt idx="110">
                  <c:v>46041</c:v>
                </c:pt>
                <c:pt idx="111">
                  <c:v>46042</c:v>
                </c:pt>
                <c:pt idx="112">
                  <c:v>46043</c:v>
                </c:pt>
                <c:pt idx="113">
                  <c:v>46044</c:v>
                </c:pt>
                <c:pt idx="114">
                  <c:v>46045</c:v>
                </c:pt>
                <c:pt idx="115">
                  <c:v>46046</c:v>
                </c:pt>
                <c:pt idx="116">
                  <c:v>46047</c:v>
                </c:pt>
                <c:pt idx="117">
                  <c:v>46048</c:v>
                </c:pt>
                <c:pt idx="118">
                  <c:v>46049</c:v>
                </c:pt>
                <c:pt idx="119">
                  <c:v>46050</c:v>
                </c:pt>
                <c:pt idx="120">
                  <c:v>46051</c:v>
                </c:pt>
                <c:pt idx="121">
                  <c:v>46052</c:v>
                </c:pt>
                <c:pt idx="122">
                  <c:v>46053</c:v>
                </c:pt>
                <c:pt idx="123">
                  <c:v>46054</c:v>
                </c:pt>
                <c:pt idx="124">
                  <c:v>46055</c:v>
                </c:pt>
                <c:pt idx="125">
                  <c:v>46056</c:v>
                </c:pt>
                <c:pt idx="126">
                  <c:v>46057</c:v>
                </c:pt>
                <c:pt idx="127">
                  <c:v>46058</c:v>
                </c:pt>
                <c:pt idx="128">
                  <c:v>46059</c:v>
                </c:pt>
                <c:pt idx="129">
                  <c:v>46060</c:v>
                </c:pt>
                <c:pt idx="130">
                  <c:v>46061</c:v>
                </c:pt>
                <c:pt idx="131">
                  <c:v>46062</c:v>
                </c:pt>
                <c:pt idx="132">
                  <c:v>46063</c:v>
                </c:pt>
                <c:pt idx="133">
                  <c:v>46064</c:v>
                </c:pt>
                <c:pt idx="134">
                  <c:v>46065</c:v>
                </c:pt>
                <c:pt idx="135">
                  <c:v>46066</c:v>
                </c:pt>
                <c:pt idx="136">
                  <c:v>46067</c:v>
                </c:pt>
                <c:pt idx="137">
                  <c:v>46068</c:v>
                </c:pt>
                <c:pt idx="138">
                  <c:v>46069</c:v>
                </c:pt>
                <c:pt idx="139">
                  <c:v>46070</c:v>
                </c:pt>
                <c:pt idx="140">
                  <c:v>46071</c:v>
                </c:pt>
                <c:pt idx="141">
                  <c:v>46072</c:v>
                </c:pt>
                <c:pt idx="142">
                  <c:v>46073</c:v>
                </c:pt>
                <c:pt idx="143">
                  <c:v>46074</c:v>
                </c:pt>
                <c:pt idx="144">
                  <c:v>46075</c:v>
                </c:pt>
                <c:pt idx="145">
                  <c:v>46076</c:v>
                </c:pt>
                <c:pt idx="146">
                  <c:v>46077</c:v>
                </c:pt>
                <c:pt idx="147">
                  <c:v>46078</c:v>
                </c:pt>
                <c:pt idx="148">
                  <c:v>46079</c:v>
                </c:pt>
                <c:pt idx="149">
                  <c:v>46080</c:v>
                </c:pt>
                <c:pt idx="150">
                  <c:v>46081</c:v>
                </c:pt>
              </c:numCache>
            </c:numRef>
          </c:cat>
          <c:val>
            <c:numRef>
              <c:f>zad6!$B$2:$B$152</c:f>
              <c:numCache>
                <c:formatCode>General</c:formatCode>
                <c:ptCount val="151"/>
                <c:pt idx="0">
                  <c:v>81.37</c:v>
                </c:pt>
                <c:pt idx="1">
                  <c:v>215.1</c:v>
                </c:pt>
                <c:pt idx="2">
                  <c:v>215.1</c:v>
                </c:pt>
                <c:pt idx="3">
                  <c:v>205.1</c:v>
                </c:pt>
                <c:pt idx="4">
                  <c:v>195.1</c:v>
                </c:pt>
                <c:pt idx="5">
                  <c:v>325.10000000000002</c:v>
                </c:pt>
                <c:pt idx="6">
                  <c:v>292.60000000000002</c:v>
                </c:pt>
                <c:pt idx="7">
                  <c:v>482.6</c:v>
                </c:pt>
                <c:pt idx="8">
                  <c:v>386.08000000000004</c:v>
                </c:pt>
                <c:pt idx="9">
                  <c:v>676.08</c:v>
                </c:pt>
                <c:pt idx="10">
                  <c:v>666.08</c:v>
                </c:pt>
                <c:pt idx="11">
                  <c:v>656.08</c:v>
                </c:pt>
                <c:pt idx="12">
                  <c:v>1051.08</c:v>
                </c:pt>
                <c:pt idx="13">
                  <c:v>1078.58</c:v>
                </c:pt>
                <c:pt idx="14">
                  <c:v>721.07999999999993</c:v>
                </c:pt>
                <c:pt idx="15">
                  <c:v>321.07999999999993</c:v>
                </c:pt>
                <c:pt idx="16">
                  <c:v>321.07999999999993</c:v>
                </c:pt>
                <c:pt idx="17">
                  <c:v>311.07999999999993</c:v>
                </c:pt>
                <c:pt idx="18">
                  <c:v>301.07999999999993</c:v>
                </c:pt>
                <c:pt idx="19">
                  <c:v>596.07999999999993</c:v>
                </c:pt>
                <c:pt idx="20">
                  <c:v>551.07999999999993</c:v>
                </c:pt>
                <c:pt idx="21">
                  <c:v>673.57999999999993</c:v>
                </c:pt>
                <c:pt idx="22">
                  <c:v>313.57999999999993</c:v>
                </c:pt>
                <c:pt idx="23">
                  <c:v>413.57999999999993</c:v>
                </c:pt>
                <c:pt idx="24">
                  <c:v>403.57999999999993</c:v>
                </c:pt>
                <c:pt idx="25">
                  <c:v>393.57999999999993</c:v>
                </c:pt>
                <c:pt idx="26">
                  <c:v>393.57999999999993</c:v>
                </c:pt>
                <c:pt idx="27">
                  <c:v>143.57999999999993</c:v>
                </c:pt>
                <c:pt idx="28">
                  <c:v>143.57999999999993</c:v>
                </c:pt>
                <c:pt idx="29">
                  <c:v>93.579999999999927</c:v>
                </c:pt>
                <c:pt idx="30">
                  <c:v>463.57999999999993</c:v>
                </c:pt>
                <c:pt idx="31">
                  <c:v>453.57999999999993</c:v>
                </c:pt>
                <c:pt idx="32">
                  <c:v>443.57999999999993</c:v>
                </c:pt>
                <c:pt idx="33">
                  <c:v>533.57999999999993</c:v>
                </c:pt>
                <c:pt idx="34">
                  <c:v>283.57999999999993</c:v>
                </c:pt>
                <c:pt idx="35">
                  <c:v>523.57999999999993</c:v>
                </c:pt>
                <c:pt idx="36">
                  <c:v>511.07999999999993</c:v>
                </c:pt>
                <c:pt idx="37">
                  <c:v>661.07999999999993</c:v>
                </c:pt>
                <c:pt idx="38">
                  <c:v>651.07999999999993</c:v>
                </c:pt>
                <c:pt idx="39">
                  <c:v>641.07999999999993</c:v>
                </c:pt>
                <c:pt idx="40">
                  <c:v>741.07999999999993</c:v>
                </c:pt>
                <c:pt idx="41">
                  <c:v>666.07999999999993</c:v>
                </c:pt>
                <c:pt idx="42">
                  <c:v>1021.0799999999999</c:v>
                </c:pt>
                <c:pt idx="43">
                  <c:v>928.57999999999993</c:v>
                </c:pt>
                <c:pt idx="44">
                  <c:v>1121.08</c:v>
                </c:pt>
                <c:pt idx="45">
                  <c:v>511.07999999999993</c:v>
                </c:pt>
                <c:pt idx="46">
                  <c:v>501.07999999999993</c:v>
                </c:pt>
                <c:pt idx="47">
                  <c:v>876.07999999999993</c:v>
                </c:pt>
                <c:pt idx="48">
                  <c:v>736.07999999999993</c:v>
                </c:pt>
                <c:pt idx="49">
                  <c:v>1028.58</c:v>
                </c:pt>
                <c:pt idx="50">
                  <c:v>898.57999999999993</c:v>
                </c:pt>
                <c:pt idx="51">
                  <c:v>898.57999999999993</c:v>
                </c:pt>
                <c:pt idx="52">
                  <c:v>888.57999999999993</c:v>
                </c:pt>
                <c:pt idx="53">
                  <c:v>878.57999999999993</c:v>
                </c:pt>
                <c:pt idx="54">
                  <c:v>1208.58</c:v>
                </c:pt>
                <c:pt idx="55">
                  <c:v>1033.58</c:v>
                </c:pt>
                <c:pt idx="56">
                  <c:v>1303.58</c:v>
                </c:pt>
                <c:pt idx="57">
                  <c:v>903.57999999999993</c:v>
                </c:pt>
                <c:pt idx="58">
                  <c:v>1043.58</c:v>
                </c:pt>
                <c:pt idx="59">
                  <c:v>1033.58</c:v>
                </c:pt>
                <c:pt idx="60">
                  <c:v>1023.5799999999999</c:v>
                </c:pt>
                <c:pt idx="61">
                  <c:v>1023.5799999999999</c:v>
                </c:pt>
                <c:pt idx="62">
                  <c:v>1003.5799999999999</c:v>
                </c:pt>
                <c:pt idx="63">
                  <c:v>1316.08</c:v>
                </c:pt>
                <c:pt idx="64">
                  <c:v>916.07999999999993</c:v>
                </c:pt>
                <c:pt idx="65">
                  <c:v>1151.08</c:v>
                </c:pt>
                <c:pt idx="66">
                  <c:v>1141.08</c:v>
                </c:pt>
                <c:pt idx="67">
                  <c:v>1131.08</c:v>
                </c:pt>
                <c:pt idx="68">
                  <c:v>1306.08</c:v>
                </c:pt>
                <c:pt idx="69">
                  <c:v>1181.08</c:v>
                </c:pt>
                <c:pt idx="70">
                  <c:v>1526.08</c:v>
                </c:pt>
                <c:pt idx="71">
                  <c:v>1251.08</c:v>
                </c:pt>
                <c:pt idx="72">
                  <c:v>1466.08</c:v>
                </c:pt>
                <c:pt idx="73">
                  <c:v>1456.08</c:v>
                </c:pt>
                <c:pt idx="74">
                  <c:v>1446.08</c:v>
                </c:pt>
                <c:pt idx="75">
                  <c:v>1026.08</c:v>
                </c:pt>
                <c:pt idx="76">
                  <c:v>836.07999999999993</c:v>
                </c:pt>
                <c:pt idx="77">
                  <c:v>836.07999999999993</c:v>
                </c:pt>
                <c:pt idx="78">
                  <c:v>436.07999999999993</c:v>
                </c:pt>
                <c:pt idx="79">
                  <c:v>436.07999999999993</c:v>
                </c:pt>
                <c:pt idx="80">
                  <c:v>436.07999999999993</c:v>
                </c:pt>
                <c:pt idx="81">
                  <c:v>436.07999999999993</c:v>
                </c:pt>
                <c:pt idx="82">
                  <c:v>436.07999999999993</c:v>
                </c:pt>
                <c:pt idx="83">
                  <c:v>436.07999999999993</c:v>
                </c:pt>
                <c:pt idx="84">
                  <c:v>436.07999999999993</c:v>
                </c:pt>
                <c:pt idx="85">
                  <c:v>348.86999999999995</c:v>
                </c:pt>
                <c:pt idx="86">
                  <c:v>348.86999999999995</c:v>
                </c:pt>
                <c:pt idx="87">
                  <c:v>348.86999999999995</c:v>
                </c:pt>
                <c:pt idx="88">
                  <c:v>348.86999999999995</c:v>
                </c:pt>
                <c:pt idx="89">
                  <c:v>348.86999999999995</c:v>
                </c:pt>
                <c:pt idx="90">
                  <c:v>348.86999999999995</c:v>
                </c:pt>
                <c:pt idx="91">
                  <c:v>348.86999999999995</c:v>
                </c:pt>
                <c:pt idx="92">
                  <c:v>279.09999999999997</c:v>
                </c:pt>
                <c:pt idx="93">
                  <c:v>279.09999999999997</c:v>
                </c:pt>
                <c:pt idx="94">
                  <c:v>279.09999999999997</c:v>
                </c:pt>
                <c:pt idx="95">
                  <c:v>269.09999999999997</c:v>
                </c:pt>
                <c:pt idx="96">
                  <c:v>676.59999999999991</c:v>
                </c:pt>
                <c:pt idx="97">
                  <c:v>426.59999999999991</c:v>
                </c:pt>
                <c:pt idx="98">
                  <c:v>651.59999999999991</c:v>
                </c:pt>
                <c:pt idx="99">
                  <c:v>251.59999999999991</c:v>
                </c:pt>
                <c:pt idx="100">
                  <c:v>251.59999999999991</c:v>
                </c:pt>
                <c:pt idx="101">
                  <c:v>241.59999999999991</c:v>
                </c:pt>
                <c:pt idx="102">
                  <c:v>231.59999999999991</c:v>
                </c:pt>
                <c:pt idx="103">
                  <c:v>646.59999999999991</c:v>
                </c:pt>
                <c:pt idx="104">
                  <c:v>731.59999999999991</c:v>
                </c:pt>
                <c:pt idx="105">
                  <c:v>961.59999999999991</c:v>
                </c:pt>
                <c:pt idx="106">
                  <c:v>299.09999999999991</c:v>
                </c:pt>
                <c:pt idx="107">
                  <c:v>299.09999999999991</c:v>
                </c:pt>
                <c:pt idx="108">
                  <c:v>289.09999999999991</c:v>
                </c:pt>
                <c:pt idx="109">
                  <c:v>279.09999999999991</c:v>
                </c:pt>
                <c:pt idx="110">
                  <c:v>584.09999999999991</c:v>
                </c:pt>
                <c:pt idx="111">
                  <c:v>454.09999999999991</c:v>
                </c:pt>
                <c:pt idx="112">
                  <c:v>604.09999999999991</c:v>
                </c:pt>
                <c:pt idx="113">
                  <c:v>579.09999999999991</c:v>
                </c:pt>
                <c:pt idx="114">
                  <c:v>864.09999999999991</c:v>
                </c:pt>
                <c:pt idx="115">
                  <c:v>854.09999999999991</c:v>
                </c:pt>
                <c:pt idx="116">
                  <c:v>844.09999999999991</c:v>
                </c:pt>
                <c:pt idx="117">
                  <c:v>934.09999999999991</c:v>
                </c:pt>
                <c:pt idx="118">
                  <c:v>854.09999999999991</c:v>
                </c:pt>
                <c:pt idx="119">
                  <c:v>894.09999999999991</c:v>
                </c:pt>
                <c:pt idx="120">
                  <c:v>699.09999999999991</c:v>
                </c:pt>
                <c:pt idx="121">
                  <c:v>699.09999999999991</c:v>
                </c:pt>
                <c:pt idx="122">
                  <c:v>689.09999999999991</c:v>
                </c:pt>
                <c:pt idx="123">
                  <c:v>679.09999999999991</c:v>
                </c:pt>
                <c:pt idx="124">
                  <c:v>679.09999999999991</c:v>
                </c:pt>
                <c:pt idx="125">
                  <c:v>769.09999999999991</c:v>
                </c:pt>
                <c:pt idx="126">
                  <c:v>1029.0999999999999</c:v>
                </c:pt>
                <c:pt idx="127">
                  <c:v>954.09999999999991</c:v>
                </c:pt>
                <c:pt idx="128">
                  <c:v>1281.5999999999999</c:v>
                </c:pt>
                <c:pt idx="129">
                  <c:v>1271.5999999999999</c:v>
                </c:pt>
                <c:pt idx="130">
                  <c:v>1261.5999999999999</c:v>
                </c:pt>
                <c:pt idx="131">
                  <c:v>1324.1</c:v>
                </c:pt>
                <c:pt idx="132">
                  <c:v>1481.6</c:v>
                </c:pt>
                <c:pt idx="133">
                  <c:v>1756.6</c:v>
                </c:pt>
                <c:pt idx="134">
                  <c:v>1584.1</c:v>
                </c:pt>
                <c:pt idx="135">
                  <c:v>1849.1</c:v>
                </c:pt>
                <c:pt idx="136">
                  <c:v>1839.1</c:v>
                </c:pt>
                <c:pt idx="137">
                  <c:v>1229.0999999999999</c:v>
                </c:pt>
                <c:pt idx="138">
                  <c:v>1364.1</c:v>
                </c:pt>
                <c:pt idx="139">
                  <c:v>1431.6</c:v>
                </c:pt>
                <c:pt idx="140">
                  <c:v>1686.6</c:v>
                </c:pt>
                <c:pt idx="141">
                  <c:v>1386.6</c:v>
                </c:pt>
                <c:pt idx="142">
                  <c:v>1769.1</c:v>
                </c:pt>
                <c:pt idx="143">
                  <c:v>1759.1</c:v>
                </c:pt>
                <c:pt idx="144">
                  <c:v>1749.1</c:v>
                </c:pt>
                <c:pt idx="145">
                  <c:v>1799.1</c:v>
                </c:pt>
                <c:pt idx="146">
                  <c:v>1774.1</c:v>
                </c:pt>
                <c:pt idx="147">
                  <c:v>1774.1</c:v>
                </c:pt>
                <c:pt idx="148">
                  <c:v>1594.1</c:v>
                </c:pt>
                <c:pt idx="149">
                  <c:v>1884.1</c:v>
                </c:pt>
                <c:pt idx="150">
                  <c:v>1874.1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A-6244-B52D-567B9526A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048384"/>
        <c:axId val="1526036192"/>
      </c:lineChart>
      <c:dateAx>
        <c:axId val="152604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6036192"/>
        <c:crosses val="autoZero"/>
        <c:auto val="1"/>
        <c:lblOffset val="100"/>
        <c:baseTimeUnit val="days"/>
      </c:dateAx>
      <c:valAx>
        <c:axId val="15260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pieniędzy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604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152400</xdr:rowOff>
    </xdr:from>
    <xdr:to>
      <xdr:col>17</xdr:col>
      <xdr:colOff>25400</xdr:colOff>
      <xdr:row>30</xdr:row>
      <xdr:rowOff>12700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A1E298-CF61-6952-0287-1DD05DC5A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72.757367824073" createdVersion="8" refreshedVersion="8" minRefreshableVersion="3" recordCount="235" xr:uid="{09534BDD-8BEB-894C-951D-FC38963AE366}">
  <cacheSource type="worksheet">
    <worksheetSource ref="A1:K236" sheet="zad2"/>
  </cacheSource>
  <cacheFields count="11">
    <cacheField name="Imię kursanta" numFmtId="0">
      <sharedItems count="17">
        <s v="Bartek"/>
        <s v="Wiktor"/>
        <s v="Zuzanna"/>
        <s v="Jan"/>
        <s v="Agnieszka"/>
        <s v="Katarzyna"/>
        <s v="Zbigniew"/>
        <s v="Julita"/>
        <s v="Ewa"/>
        <s v="Maciej"/>
        <s v="Zdzisław"/>
        <s v="Piotrek"/>
        <s v="Andrzej"/>
        <s v="Marcin"/>
        <s v="Patrycja"/>
        <s v="Anna"/>
        <s v="Ola"/>
      </sharedItems>
    </cacheField>
    <cacheField name="Przedmiot" numFmtId="0">
      <sharedItems/>
    </cacheField>
    <cacheField name="Data" numFmtId="14">
      <sharedItems containsSemiMixedTypes="0" containsNonDate="0" containsDate="1" containsString="0" minDate="2025-10-01T00:00:00" maxDate="2026-02-28T00:00:00" count="75">
        <d v="2025-10-01T00:00:00"/>
        <d v="2025-10-02T00:00:00"/>
        <d v="2025-10-06T00:00:00"/>
        <d v="2025-10-07T00:00:00"/>
        <d v="2025-10-08T00:00:00"/>
        <d v="2025-10-10T00:00:00"/>
        <d v="2025-10-13T00:00:00"/>
        <d v="2025-10-14T00:00:00"/>
        <d v="2025-10-15T00:00:00"/>
        <d v="2025-10-20T00:00:00"/>
        <d v="2025-10-21T00:00:00"/>
        <d v="2025-10-22T00:00:00"/>
        <d v="2025-10-23T00:00:00"/>
        <d v="2025-10-24T00:00:00"/>
        <d v="2025-10-31T00:00:00"/>
        <d v="2025-11-03T00:00:00"/>
        <d v="2025-11-05T00:00:00"/>
        <d v="2025-11-06T00:00:00"/>
        <d v="2025-11-07T00:00:00"/>
        <d v="2025-11-10T00:00:00"/>
        <d v="2025-11-11T00:00:00"/>
        <d v="2025-11-12T00:00:00"/>
        <d v="2025-11-13T00:00:00"/>
        <d v="2025-11-14T00:00:00"/>
        <d v="2025-11-17T00:00:00"/>
        <d v="2025-11-18T00:00:00"/>
        <d v="2025-11-19T00:00:00"/>
        <d v="2025-11-20T00:00:00"/>
        <d v="2025-11-24T00:00:00"/>
        <d v="2025-11-25T00:00:00"/>
        <d v="2025-11-26T00:00:00"/>
        <d v="2025-11-28T00:00:00"/>
        <d v="2025-12-02T00:00:00"/>
        <d v="2025-12-03T00:00:00"/>
        <d v="2025-12-05T00:00:00"/>
        <d v="2025-12-08T00:00:00"/>
        <d v="2025-12-09T00:00:00"/>
        <d v="2025-12-10T00:00:00"/>
        <d v="2025-12-11T00:00:00"/>
        <d v="2025-12-12T00:00:00"/>
        <d v="2025-12-15T00:00:00"/>
        <d v="2025-12-16T00:00:00"/>
        <d v="2026-01-05T00:00:00"/>
        <d v="2026-01-07T00:00:00"/>
        <d v="2026-01-12T00:00:00"/>
        <d v="2026-01-13T00:00:00"/>
        <d v="2026-01-14T00:00:00"/>
        <d v="2026-01-15T00:00:00"/>
        <d v="2026-01-19T00:00:00"/>
        <d v="2026-01-20T00:00:00"/>
        <d v="2026-01-21T00:00:00"/>
        <d v="2026-01-22T00:00:00"/>
        <d v="2026-01-23T00:00:00"/>
        <d v="2026-01-26T00:00:00"/>
        <d v="2026-01-27T00:00:00"/>
        <d v="2026-01-28T00:00:00"/>
        <d v="2026-01-29T00:00:00"/>
        <d v="2026-02-03T00:00:00"/>
        <d v="2026-02-04T00:00:00"/>
        <d v="2026-02-05T00:00:00"/>
        <d v="2026-02-06T00:00:00"/>
        <d v="2026-02-09T00:00:00"/>
        <d v="2026-02-10T00:00:00"/>
        <d v="2026-02-11T00:00:00"/>
        <d v="2026-02-12T00:00:00"/>
        <d v="2026-02-13T00:00:00"/>
        <d v="2026-02-16T00:00:00"/>
        <d v="2026-02-17T00:00:00"/>
        <d v="2026-02-18T00:00:00"/>
        <d v="2026-02-19T00:00:00"/>
        <d v="2026-02-20T00:00:00"/>
        <d v="2026-02-23T00:00:00"/>
        <d v="2026-02-24T00:00:00"/>
        <d v="2026-02-26T00:00:00"/>
        <d v="2026-02-27T00:00:00"/>
      </sharedItems>
    </cacheField>
    <cacheField name="Godzina rozpoczęcia" numFmtId="20">
      <sharedItems containsSemiMixedTypes="0" containsNonDate="0" containsDate="1" containsString="0" minDate="1899-12-30T09:00:00" maxDate="1899-12-30T18:00:00"/>
    </cacheField>
    <cacheField name="Godzina zakończenia" numFmtId="20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  <cacheField name="długosć lekcji" numFmtId="20">
      <sharedItems containsSemiMixedTypes="0" containsNonDate="0" containsDate="1" containsString="0" minDate="1899-12-30T01:00:00" maxDate="1899-12-30T02:00:00"/>
    </cacheField>
    <cacheField name="godzina" numFmtId="0">
      <sharedItems containsSemiMixedTypes="0" containsString="0" containsNumber="1" containsInteger="1" minValue="1" maxValue="2"/>
    </cacheField>
    <cacheField name="minuta" numFmtId="0">
      <sharedItems containsSemiMixedTypes="0" containsString="0" containsNumber="1" containsInteger="1" minValue="0" maxValue="45"/>
    </cacheField>
    <cacheField name="długość w minutach" numFmtId="0">
      <sharedItems containsSemiMixedTypes="0" containsString="0" containsNumber="1" containsInteger="1" minValue="60" maxValue="120"/>
    </cacheField>
    <cacheField name="cena za lekcje" numFmtId="0">
      <sharedItems containsSemiMixedTypes="0" containsString="0" containsNumber="1" minValue="40" maxValue="120" count="12">
        <n v="60"/>
        <n v="87.5"/>
        <n v="100"/>
        <n v="80"/>
        <n v="50"/>
        <n v="62.5"/>
        <n v="105"/>
        <n v="70"/>
        <n v="90"/>
        <n v="75"/>
        <n v="40"/>
        <n v="1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72.762070949073" createdVersion="8" refreshedVersion="8" minRefreshableVersion="3" recordCount="235" xr:uid="{2A9EDA9A-2F4C-B048-B788-1F5F0BF88456}">
  <cacheSource type="worksheet">
    <worksheetSource ref="A1:F236" sheet="zad4-pom"/>
  </cacheSource>
  <cacheFields count="6">
    <cacheField name="Imię kursanta" numFmtId="0">
      <sharedItems/>
    </cacheField>
    <cacheField name="Przedmiot" numFmtId="0">
      <sharedItems/>
    </cacheField>
    <cacheField name="Data" numFmtId="14">
      <sharedItems containsSemiMixedTypes="0" containsNonDate="0" containsDate="1" containsString="0" minDate="2025-10-01T00:00:00" maxDate="2026-02-28T00:00:00" count="75">
        <d v="2025-10-01T00:00:00"/>
        <d v="2025-10-02T00:00:00"/>
        <d v="2025-10-06T00:00:00"/>
        <d v="2025-10-07T00:00:00"/>
        <d v="2025-10-08T00:00:00"/>
        <d v="2025-10-10T00:00:00"/>
        <d v="2025-10-13T00:00:00"/>
        <d v="2025-10-14T00:00:00"/>
        <d v="2025-10-15T00:00:00"/>
        <d v="2025-10-20T00:00:00"/>
        <d v="2025-10-21T00:00:00"/>
        <d v="2025-10-22T00:00:00"/>
        <d v="2025-10-23T00:00:00"/>
        <d v="2025-10-24T00:00:00"/>
        <d v="2025-10-31T00:00:00"/>
        <d v="2025-11-03T00:00:00"/>
        <d v="2025-11-05T00:00:00"/>
        <d v="2025-11-06T00:00:00"/>
        <d v="2025-11-07T00:00:00"/>
        <d v="2025-11-10T00:00:00"/>
        <d v="2025-11-11T00:00:00"/>
        <d v="2025-11-12T00:00:00"/>
        <d v="2025-11-13T00:00:00"/>
        <d v="2025-11-14T00:00:00"/>
        <d v="2025-11-17T00:00:00"/>
        <d v="2025-11-18T00:00:00"/>
        <d v="2025-11-19T00:00:00"/>
        <d v="2025-11-20T00:00:00"/>
        <d v="2025-11-24T00:00:00"/>
        <d v="2025-11-25T00:00:00"/>
        <d v="2025-11-26T00:00:00"/>
        <d v="2025-11-28T00:00:00"/>
        <d v="2025-12-02T00:00:00"/>
        <d v="2025-12-03T00:00:00"/>
        <d v="2025-12-05T00:00:00"/>
        <d v="2025-12-08T00:00:00"/>
        <d v="2025-12-09T00:00:00"/>
        <d v="2025-12-10T00:00:00"/>
        <d v="2025-12-11T00:00:00"/>
        <d v="2025-12-12T00:00:00"/>
        <d v="2025-12-15T00:00:00"/>
        <d v="2025-12-16T00:00:00"/>
        <d v="2026-01-05T00:00:00"/>
        <d v="2026-01-07T00:00:00"/>
        <d v="2026-01-12T00:00:00"/>
        <d v="2026-01-13T00:00:00"/>
        <d v="2026-01-14T00:00:00"/>
        <d v="2026-01-15T00:00:00"/>
        <d v="2026-01-19T00:00:00"/>
        <d v="2026-01-20T00:00:00"/>
        <d v="2026-01-21T00:00:00"/>
        <d v="2026-01-22T00:00:00"/>
        <d v="2026-01-23T00:00:00"/>
        <d v="2026-01-26T00:00:00"/>
        <d v="2026-01-27T00:00:00"/>
        <d v="2026-01-28T00:00:00"/>
        <d v="2026-01-29T00:00:00"/>
        <d v="2026-02-03T00:00:00"/>
        <d v="2026-02-04T00:00:00"/>
        <d v="2026-02-05T00:00:00"/>
        <d v="2026-02-06T00:00:00"/>
        <d v="2026-02-09T00:00:00"/>
        <d v="2026-02-10T00:00:00"/>
        <d v="2026-02-11T00:00:00"/>
        <d v="2026-02-12T00:00:00"/>
        <d v="2026-02-13T00:00:00"/>
        <d v="2026-02-16T00:00:00"/>
        <d v="2026-02-17T00:00:00"/>
        <d v="2026-02-18T00:00:00"/>
        <d v="2026-02-19T00:00:00"/>
        <d v="2026-02-20T00:00:00"/>
        <d v="2026-02-23T00:00:00"/>
        <d v="2026-02-24T00:00:00"/>
        <d v="2026-02-26T00:00:00"/>
        <d v="2026-02-27T00:00:00"/>
      </sharedItems>
    </cacheField>
    <cacheField name="imie " numFmtId="0">
      <sharedItems/>
    </cacheField>
    <cacheField name="przedmiot2" numFmtId="0">
      <sharedItems/>
    </cacheField>
    <cacheField name="imie i przedmiot" numFmtId="0">
      <sharedItems count="22">
        <s v="BARINF"/>
        <s v="WIKMAT"/>
        <s v="ZUZMAT"/>
        <s v="JANFIZ"/>
        <s v="AGNMAT"/>
        <s v="KATINF"/>
        <s v="ZBIFIZ"/>
        <s v="ZUZINF"/>
        <s v="JULINF"/>
        <s v="EWAMAT"/>
        <s v="MACFIZ"/>
        <s v="ZDZMAT"/>
        <s v="ZBIINF"/>
        <s v="AGNINF"/>
        <s v="ZDZFIZ"/>
        <s v="JULFIZ"/>
        <s v="PIOFIZ"/>
        <s v="ANDINF"/>
        <s v="MARMAT"/>
        <s v="PATINF"/>
        <s v="ANNINF"/>
        <s v="OLAIN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s v="Informatyka"/>
    <x v="0"/>
    <d v="1899-12-30T09:00:00"/>
    <d v="1899-12-30T10:00:00"/>
    <n v="60"/>
    <d v="1899-12-30T01:00:00"/>
    <n v="1"/>
    <n v="0"/>
    <n v="60"/>
    <x v="0"/>
  </r>
  <r>
    <x v="1"/>
    <s v="Matematyka"/>
    <x v="1"/>
    <d v="1899-12-30T09:00:00"/>
    <d v="1899-12-30T10:45:00"/>
    <n v="50"/>
    <d v="1899-12-30T01:45:00"/>
    <n v="1"/>
    <n v="45"/>
    <n v="105"/>
    <x v="1"/>
  </r>
  <r>
    <x v="2"/>
    <s v="Matematyka"/>
    <x v="1"/>
    <d v="1899-12-30T11:15:00"/>
    <d v="1899-12-30T13:15:00"/>
    <n v="50"/>
    <d v="1899-12-30T02:00:00"/>
    <n v="2"/>
    <n v="0"/>
    <n v="120"/>
    <x v="2"/>
  </r>
  <r>
    <x v="3"/>
    <s v="Fizyka"/>
    <x v="2"/>
    <d v="1899-12-30T09:00:00"/>
    <d v="1899-12-30T11:00:00"/>
    <n v="40"/>
    <d v="1899-12-30T02:00:00"/>
    <n v="2"/>
    <n v="0"/>
    <n v="120"/>
    <x v="3"/>
  </r>
  <r>
    <x v="1"/>
    <s v="Matematyka"/>
    <x v="2"/>
    <d v="1899-12-30T11:30:00"/>
    <d v="1899-12-30T12:30:00"/>
    <n v="50"/>
    <d v="1899-12-30T01:00:00"/>
    <n v="1"/>
    <n v="0"/>
    <n v="60"/>
    <x v="4"/>
  </r>
  <r>
    <x v="4"/>
    <s v="Matematyka"/>
    <x v="3"/>
    <d v="1899-12-30T09:00:00"/>
    <d v="1899-12-30T10:15:00"/>
    <n v="50"/>
    <d v="1899-12-30T01:15:00"/>
    <n v="1"/>
    <n v="15"/>
    <n v="75"/>
    <x v="5"/>
  </r>
  <r>
    <x v="5"/>
    <s v="Informatyka"/>
    <x v="3"/>
    <d v="1899-12-30T11:00:00"/>
    <d v="1899-12-30T12:45:00"/>
    <n v="60"/>
    <d v="1899-12-30T01:45:00"/>
    <n v="1"/>
    <n v="45"/>
    <n v="105"/>
    <x v="6"/>
  </r>
  <r>
    <x v="6"/>
    <s v="Fizyka"/>
    <x v="3"/>
    <d v="1899-12-30T13:30:00"/>
    <d v="1899-12-30T14:45:00"/>
    <n v="40"/>
    <d v="1899-12-30T01:15:00"/>
    <n v="1"/>
    <n v="15"/>
    <n v="75"/>
    <x v="4"/>
  </r>
  <r>
    <x v="5"/>
    <s v="Informatyka"/>
    <x v="4"/>
    <d v="1899-12-30T09:00:00"/>
    <d v="1899-12-30T10:00:00"/>
    <n v="60"/>
    <d v="1899-12-30T01:00:00"/>
    <n v="1"/>
    <n v="0"/>
    <n v="60"/>
    <x v="0"/>
  </r>
  <r>
    <x v="3"/>
    <s v="Fizyka"/>
    <x v="4"/>
    <d v="1899-12-30T10:45:00"/>
    <d v="1899-12-30T12:15:00"/>
    <n v="40"/>
    <d v="1899-12-30T01:30:00"/>
    <n v="1"/>
    <n v="30"/>
    <n v="90"/>
    <x v="0"/>
  </r>
  <r>
    <x v="3"/>
    <s v="Fizyka"/>
    <x v="4"/>
    <d v="1899-12-30T12:30:00"/>
    <d v="1899-12-30T14:15:00"/>
    <n v="40"/>
    <d v="1899-12-30T01:45:00"/>
    <n v="1"/>
    <n v="45"/>
    <n v="105"/>
    <x v="7"/>
  </r>
  <r>
    <x v="1"/>
    <s v="Matematyka"/>
    <x v="5"/>
    <d v="1899-12-30T09:00:00"/>
    <d v="1899-12-30T10:00:00"/>
    <n v="50"/>
    <d v="1899-12-30T01:00:00"/>
    <n v="1"/>
    <n v="0"/>
    <n v="60"/>
    <x v="4"/>
  </r>
  <r>
    <x v="0"/>
    <s v="Informatyka"/>
    <x v="5"/>
    <d v="1899-12-30T10:30:00"/>
    <d v="1899-12-30T12:00:00"/>
    <n v="60"/>
    <d v="1899-12-30T01:30:00"/>
    <n v="1"/>
    <n v="30"/>
    <n v="90"/>
    <x v="8"/>
  </r>
  <r>
    <x v="5"/>
    <s v="Informatyka"/>
    <x v="5"/>
    <d v="1899-12-30T12:45:00"/>
    <d v="1899-12-30T13:45:00"/>
    <n v="60"/>
    <d v="1899-12-30T01:00:00"/>
    <n v="1"/>
    <n v="0"/>
    <n v="60"/>
    <x v="0"/>
  </r>
  <r>
    <x v="0"/>
    <s v="Informatyka"/>
    <x v="5"/>
    <d v="1899-12-30T14:15:00"/>
    <d v="1899-12-30T15:45:00"/>
    <n v="60"/>
    <d v="1899-12-30T01:30:00"/>
    <n v="1"/>
    <n v="30"/>
    <n v="90"/>
    <x v="8"/>
  </r>
  <r>
    <x v="2"/>
    <s v="Informatyka"/>
    <x v="6"/>
    <d v="1899-12-30T09:30:00"/>
    <d v="1899-12-30T11:00:00"/>
    <n v="60"/>
    <d v="1899-12-30T01:30:00"/>
    <n v="1"/>
    <n v="30"/>
    <n v="90"/>
    <x v="8"/>
  </r>
  <r>
    <x v="3"/>
    <s v="Fizyka"/>
    <x v="6"/>
    <d v="1899-12-30T11:15:00"/>
    <d v="1899-12-30T12:30:00"/>
    <n v="40"/>
    <d v="1899-12-30T01:15:00"/>
    <n v="1"/>
    <n v="15"/>
    <n v="75"/>
    <x v="4"/>
  </r>
  <r>
    <x v="1"/>
    <s v="Matematyka"/>
    <x v="6"/>
    <d v="1899-12-30T12:45:00"/>
    <d v="1899-12-30T14:45:00"/>
    <n v="50"/>
    <d v="1899-12-30T02:00:00"/>
    <n v="2"/>
    <n v="0"/>
    <n v="120"/>
    <x v="2"/>
  </r>
  <r>
    <x v="3"/>
    <s v="Fizyka"/>
    <x v="6"/>
    <d v="1899-12-30T15:00:00"/>
    <d v="1899-12-30T17:00:00"/>
    <n v="40"/>
    <d v="1899-12-30T02:00:00"/>
    <n v="2"/>
    <n v="0"/>
    <n v="120"/>
    <x v="3"/>
  </r>
  <r>
    <x v="7"/>
    <s v="Informatyka"/>
    <x v="6"/>
    <d v="1899-12-30T17:00:00"/>
    <d v="1899-12-30T18:15:00"/>
    <n v="60"/>
    <d v="1899-12-30T01:15:00"/>
    <n v="1"/>
    <n v="15"/>
    <n v="75"/>
    <x v="9"/>
  </r>
  <r>
    <x v="8"/>
    <s v="Matematyka"/>
    <x v="7"/>
    <d v="1899-12-30T09:00:00"/>
    <d v="1899-12-30T10:15:00"/>
    <n v="50"/>
    <d v="1899-12-30T01:15:00"/>
    <n v="1"/>
    <n v="15"/>
    <n v="75"/>
    <x v="5"/>
  </r>
  <r>
    <x v="9"/>
    <s v="Fizyka"/>
    <x v="7"/>
    <d v="1899-12-30T10:30:00"/>
    <d v="1899-12-30T11:30:00"/>
    <n v="40"/>
    <d v="1899-12-30T01:00:00"/>
    <n v="1"/>
    <n v="0"/>
    <n v="60"/>
    <x v="10"/>
  </r>
  <r>
    <x v="9"/>
    <s v="Fizyka"/>
    <x v="7"/>
    <d v="1899-12-30T11:30:00"/>
    <d v="1899-12-30T12:45:00"/>
    <n v="40"/>
    <d v="1899-12-30T01:15:00"/>
    <n v="1"/>
    <n v="15"/>
    <n v="75"/>
    <x v="4"/>
  </r>
  <r>
    <x v="1"/>
    <s v="Matematyka"/>
    <x v="7"/>
    <d v="1899-12-30T12:45:00"/>
    <d v="1899-12-30T14:15:00"/>
    <n v="50"/>
    <d v="1899-12-30T01:30:00"/>
    <n v="1"/>
    <n v="30"/>
    <n v="90"/>
    <x v="9"/>
  </r>
  <r>
    <x v="10"/>
    <s v="Matematyka"/>
    <x v="7"/>
    <d v="1899-12-30T14:30:00"/>
    <d v="1899-12-30T15:30:00"/>
    <n v="50"/>
    <d v="1899-12-30T01:00:00"/>
    <n v="1"/>
    <n v="0"/>
    <n v="60"/>
    <x v="4"/>
  </r>
  <r>
    <x v="8"/>
    <s v="Matematyka"/>
    <x v="8"/>
    <d v="1899-12-30T09:00:00"/>
    <d v="1899-12-30T10:15:00"/>
    <n v="50"/>
    <d v="1899-12-30T01:15:00"/>
    <n v="1"/>
    <n v="15"/>
    <n v="75"/>
    <x v="5"/>
  </r>
  <r>
    <x v="5"/>
    <s v="Informatyka"/>
    <x v="8"/>
    <d v="1899-12-30T10:15:00"/>
    <d v="1899-12-30T11:30:00"/>
    <n v="60"/>
    <d v="1899-12-30T01:15:00"/>
    <n v="1"/>
    <n v="15"/>
    <n v="75"/>
    <x v="9"/>
  </r>
  <r>
    <x v="6"/>
    <s v="Informatyka"/>
    <x v="8"/>
    <d v="1899-12-30T12:15:00"/>
    <d v="1899-12-30T14:00:00"/>
    <n v="60"/>
    <d v="1899-12-30T01:45:00"/>
    <n v="1"/>
    <n v="45"/>
    <n v="105"/>
    <x v="6"/>
  </r>
  <r>
    <x v="1"/>
    <s v="Matematyka"/>
    <x v="9"/>
    <d v="1899-12-30T09:00:00"/>
    <d v="1899-12-30T10:30:00"/>
    <n v="50"/>
    <d v="1899-12-30T01:30:00"/>
    <n v="1"/>
    <n v="30"/>
    <n v="90"/>
    <x v="9"/>
  </r>
  <r>
    <x v="10"/>
    <s v="Matematyka"/>
    <x v="9"/>
    <d v="1899-12-30T11:00:00"/>
    <d v="1899-12-30T13:00:00"/>
    <n v="50"/>
    <d v="1899-12-30T02:00:00"/>
    <n v="2"/>
    <n v="0"/>
    <n v="120"/>
    <x v="2"/>
  </r>
  <r>
    <x v="7"/>
    <s v="Informatyka"/>
    <x v="9"/>
    <d v="1899-12-30T14:00:00"/>
    <d v="1899-12-30T15:00:00"/>
    <n v="60"/>
    <d v="1899-12-30T01:00:00"/>
    <n v="1"/>
    <n v="0"/>
    <n v="60"/>
    <x v="0"/>
  </r>
  <r>
    <x v="3"/>
    <s v="Fizyka"/>
    <x v="9"/>
    <d v="1899-12-30T15:15:00"/>
    <d v="1899-12-30T16:45:00"/>
    <n v="40"/>
    <d v="1899-12-30T01:30:00"/>
    <n v="1"/>
    <n v="30"/>
    <n v="90"/>
    <x v="0"/>
  </r>
  <r>
    <x v="2"/>
    <s v="Matematyka"/>
    <x v="10"/>
    <d v="1899-12-30T09:00:00"/>
    <d v="1899-12-30T11:00:00"/>
    <n v="50"/>
    <d v="1899-12-30T02:00:00"/>
    <n v="2"/>
    <n v="0"/>
    <n v="120"/>
    <x v="2"/>
  </r>
  <r>
    <x v="2"/>
    <s v="Informatyka"/>
    <x v="10"/>
    <d v="1899-12-30T11:30:00"/>
    <d v="1899-12-30T13:15:00"/>
    <n v="60"/>
    <d v="1899-12-30T01:45:00"/>
    <n v="1"/>
    <n v="45"/>
    <n v="105"/>
    <x v="6"/>
  </r>
  <r>
    <x v="10"/>
    <s v="Matematyka"/>
    <x v="11"/>
    <d v="1899-12-30T09:00:00"/>
    <d v="1899-12-30T10:15:00"/>
    <n v="50"/>
    <d v="1899-12-30T01:15:00"/>
    <n v="1"/>
    <n v="15"/>
    <n v="75"/>
    <x v="5"/>
  </r>
  <r>
    <x v="4"/>
    <s v="Informatyka"/>
    <x v="11"/>
    <d v="1899-12-30T10:45:00"/>
    <d v="1899-12-30T11:45:00"/>
    <n v="60"/>
    <d v="1899-12-30T01:00:00"/>
    <n v="1"/>
    <n v="0"/>
    <n v="60"/>
    <x v="0"/>
  </r>
  <r>
    <x v="10"/>
    <s v="Fizyka"/>
    <x v="12"/>
    <d v="1899-12-30T09:00:00"/>
    <d v="1899-12-30T10:00:00"/>
    <n v="40"/>
    <d v="1899-12-30T01:00:00"/>
    <n v="1"/>
    <n v="0"/>
    <n v="60"/>
    <x v="10"/>
  </r>
  <r>
    <x v="0"/>
    <s v="Informatyka"/>
    <x v="13"/>
    <d v="1899-12-30T09:00:00"/>
    <d v="1899-12-30T10:00:00"/>
    <n v="60"/>
    <d v="1899-12-30T01:00:00"/>
    <n v="1"/>
    <n v="0"/>
    <n v="60"/>
    <x v="0"/>
  </r>
  <r>
    <x v="9"/>
    <s v="Fizyka"/>
    <x v="13"/>
    <d v="1899-12-30T10:30:00"/>
    <d v="1899-12-30T11:30:00"/>
    <n v="40"/>
    <d v="1899-12-30T01:00:00"/>
    <n v="1"/>
    <n v="0"/>
    <n v="60"/>
    <x v="10"/>
  </r>
  <r>
    <x v="6"/>
    <s v="Informatyka"/>
    <x v="14"/>
    <d v="1899-12-30T09:00:00"/>
    <d v="1899-12-30T10:45:00"/>
    <n v="60"/>
    <d v="1899-12-30T01:45:00"/>
    <n v="1"/>
    <n v="45"/>
    <n v="105"/>
    <x v="6"/>
  </r>
  <r>
    <x v="5"/>
    <s v="Informatyka"/>
    <x v="14"/>
    <d v="1899-12-30T10:45:00"/>
    <d v="1899-12-30T12:15:00"/>
    <n v="60"/>
    <d v="1899-12-30T01:30:00"/>
    <n v="1"/>
    <n v="30"/>
    <n v="90"/>
    <x v="8"/>
  </r>
  <r>
    <x v="9"/>
    <s v="Fizyka"/>
    <x v="14"/>
    <d v="1899-12-30T12:45:00"/>
    <d v="1899-12-30T14:30:00"/>
    <n v="40"/>
    <d v="1899-12-30T01:45:00"/>
    <n v="1"/>
    <n v="45"/>
    <n v="105"/>
    <x v="7"/>
  </r>
  <r>
    <x v="0"/>
    <s v="Informatyka"/>
    <x v="14"/>
    <d v="1899-12-30T14:30:00"/>
    <d v="1899-12-30T16:15:00"/>
    <n v="60"/>
    <d v="1899-12-30T01:45:00"/>
    <n v="1"/>
    <n v="45"/>
    <n v="105"/>
    <x v="6"/>
  </r>
  <r>
    <x v="2"/>
    <s v="Informatyka"/>
    <x v="15"/>
    <d v="1899-12-30T09:00:00"/>
    <d v="1899-12-30T10:30:00"/>
    <n v="60"/>
    <d v="1899-12-30T01:30:00"/>
    <n v="1"/>
    <n v="30"/>
    <n v="90"/>
    <x v="8"/>
  </r>
  <r>
    <x v="1"/>
    <s v="Matematyka"/>
    <x v="16"/>
    <d v="1899-12-30T09:00:00"/>
    <d v="1899-12-30T10:00:00"/>
    <n v="50"/>
    <d v="1899-12-30T01:00:00"/>
    <n v="1"/>
    <n v="0"/>
    <n v="60"/>
    <x v="4"/>
  </r>
  <r>
    <x v="1"/>
    <s v="Matematyka"/>
    <x v="16"/>
    <d v="1899-12-30T10:00:00"/>
    <d v="1899-12-30T12:00:00"/>
    <n v="50"/>
    <d v="1899-12-30T02:00:00"/>
    <n v="2"/>
    <n v="0"/>
    <n v="120"/>
    <x v="2"/>
  </r>
  <r>
    <x v="2"/>
    <s v="Informatyka"/>
    <x v="16"/>
    <d v="1899-12-30T12:30:00"/>
    <d v="1899-12-30T14:00:00"/>
    <n v="60"/>
    <d v="1899-12-30T01:30:00"/>
    <n v="1"/>
    <n v="30"/>
    <n v="90"/>
    <x v="8"/>
  </r>
  <r>
    <x v="0"/>
    <s v="Informatyka"/>
    <x v="17"/>
    <d v="1899-12-30T09:00:00"/>
    <d v="1899-12-30T10:30:00"/>
    <n v="60"/>
    <d v="1899-12-30T01:30:00"/>
    <n v="1"/>
    <n v="30"/>
    <n v="90"/>
    <x v="8"/>
  </r>
  <r>
    <x v="8"/>
    <s v="Matematyka"/>
    <x v="17"/>
    <d v="1899-12-30T11:00:00"/>
    <d v="1899-12-30T12:45:00"/>
    <n v="50"/>
    <d v="1899-12-30T01:45:00"/>
    <n v="1"/>
    <n v="45"/>
    <n v="105"/>
    <x v="1"/>
  </r>
  <r>
    <x v="6"/>
    <s v="Fizyka"/>
    <x v="17"/>
    <d v="1899-12-30T13:45:00"/>
    <d v="1899-12-30T15:30:00"/>
    <n v="40"/>
    <d v="1899-12-30T01:45:00"/>
    <n v="1"/>
    <n v="45"/>
    <n v="105"/>
    <x v="7"/>
  </r>
  <r>
    <x v="4"/>
    <s v="Informatyka"/>
    <x v="17"/>
    <d v="1899-12-30T15:30:00"/>
    <d v="1899-12-30T17:00:00"/>
    <n v="60"/>
    <d v="1899-12-30T01:30:00"/>
    <n v="1"/>
    <n v="30"/>
    <n v="90"/>
    <x v="8"/>
  </r>
  <r>
    <x v="2"/>
    <s v="Matematyka"/>
    <x v="17"/>
    <d v="1899-12-30T17:00:00"/>
    <d v="1899-12-30T18:00:00"/>
    <n v="50"/>
    <d v="1899-12-30T01:00:00"/>
    <n v="1"/>
    <n v="0"/>
    <n v="60"/>
    <x v="4"/>
  </r>
  <r>
    <x v="5"/>
    <s v="Informatyka"/>
    <x v="18"/>
    <d v="1899-12-30T09:00:00"/>
    <d v="1899-12-30T10:00:00"/>
    <n v="60"/>
    <d v="1899-12-30T01:00:00"/>
    <n v="1"/>
    <n v="0"/>
    <n v="60"/>
    <x v="0"/>
  </r>
  <r>
    <x v="4"/>
    <s v="Informatyka"/>
    <x v="18"/>
    <d v="1899-12-30T10:45:00"/>
    <d v="1899-12-30T12:15:00"/>
    <n v="60"/>
    <d v="1899-12-30T01:30:00"/>
    <n v="1"/>
    <n v="30"/>
    <n v="90"/>
    <x v="8"/>
  </r>
  <r>
    <x v="3"/>
    <s v="Fizyka"/>
    <x v="19"/>
    <d v="1899-12-30T09:00:00"/>
    <d v="1899-12-30T10:15:00"/>
    <n v="40"/>
    <d v="1899-12-30T01:15:00"/>
    <n v="1"/>
    <n v="15"/>
    <n v="75"/>
    <x v="4"/>
  </r>
  <r>
    <x v="3"/>
    <s v="Fizyka"/>
    <x v="19"/>
    <d v="1899-12-30T10:15:00"/>
    <d v="1899-12-30T11:30:00"/>
    <n v="40"/>
    <d v="1899-12-30T01:15:00"/>
    <n v="1"/>
    <n v="15"/>
    <n v="75"/>
    <x v="4"/>
  </r>
  <r>
    <x v="7"/>
    <s v="Fizyka"/>
    <x v="20"/>
    <d v="1899-12-30T09:00:00"/>
    <d v="1899-12-30T10:00:00"/>
    <n v="40"/>
    <d v="1899-12-30T01:00:00"/>
    <n v="1"/>
    <n v="0"/>
    <n v="60"/>
    <x v="10"/>
  </r>
  <r>
    <x v="2"/>
    <s v="Informatyka"/>
    <x v="20"/>
    <d v="1899-12-30T10:00:00"/>
    <d v="1899-12-30T11:15:00"/>
    <n v="60"/>
    <d v="1899-12-30T01:15:00"/>
    <n v="1"/>
    <n v="15"/>
    <n v="75"/>
    <x v="9"/>
  </r>
  <r>
    <x v="4"/>
    <s v="Informatyka"/>
    <x v="20"/>
    <d v="1899-12-30T11:15:00"/>
    <d v="1899-12-30T12:15:00"/>
    <n v="60"/>
    <d v="1899-12-30T01:00:00"/>
    <n v="1"/>
    <n v="0"/>
    <n v="60"/>
    <x v="0"/>
  </r>
  <r>
    <x v="9"/>
    <s v="Fizyka"/>
    <x v="21"/>
    <d v="1899-12-30T09:00:00"/>
    <d v="1899-12-30T10:00:00"/>
    <n v="40"/>
    <d v="1899-12-30T01:00:00"/>
    <n v="1"/>
    <n v="0"/>
    <n v="60"/>
    <x v="10"/>
  </r>
  <r>
    <x v="7"/>
    <s v="Informatyka"/>
    <x v="21"/>
    <d v="1899-12-30T11:00:00"/>
    <d v="1899-12-30T12:30:00"/>
    <n v="60"/>
    <d v="1899-12-30T01:30:00"/>
    <n v="1"/>
    <n v="30"/>
    <n v="90"/>
    <x v="8"/>
  </r>
  <r>
    <x v="0"/>
    <s v="Informatyka"/>
    <x v="21"/>
    <d v="1899-12-30T12:45:00"/>
    <d v="1899-12-30T13:45:00"/>
    <n v="60"/>
    <d v="1899-12-30T01:00:00"/>
    <n v="1"/>
    <n v="0"/>
    <n v="60"/>
    <x v="0"/>
  </r>
  <r>
    <x v="4"/>
    <s v="Informatyka"/>
    <x v="21"/>
    <d v="1899-12-30T13:45:00"/>
    <d v="1899-12-30T15:00:00"/>
    <n v="60"/>
    <d v="1899-12-30T01:15:00"/>
    <n v="1"/>
    <n v="15"/>
    <n v="75"/>
    <x v="9"/>
  </r>
  <r>
    <x v="5"/>
    <s v="Informatyka"/>
    <x v="21"/>
    <d v="1899-12-30T15:45:00"/>
    <d v="1899-12-30T17:15:00"/>
    <n v="60"/>
    <d v="1899-12-30T01:30:00"/>
    <n v="1"/>
    <n v="30"/>
    <n v="90"/>
    <x v="8"/>
  </r>
  <r>
    <x v="9"/>
    <s v="Fizyka"/>
    <x v="22"/>
    <d v="1899-12-30T09:00:00"/>
    <d v="1899-12-30T11:00:00"/>
    <n v="40"/>
    <d v="1899-12-30T02:00:00"/>
    <n v="2"/>
    <n v="0"/>
    <n v="120"/>
    <x v="3"/>
  </r>
  <r>
    <x v="9"/>
    <s v="Fizyka"/>
    <x v="22"/>
    <d v="1899-12-30T11:15:00"/>
    <d v="1899-12-30T12:45:00"/>
    <n v="40"/>
    <d v="1899-12-30T01:30:00"/>
    <n v="1"/>
    <n v="30"/>
    <n v="90"/>
    <x v="0"/>
  </r>
  <r>
    <x v="4"/>
    <s v="Matematyka"/>
    <x v="22"/>
    <d v="1899-12-30T13:30:00"/>
    <d v="1899-12-30T15:15:00"/>
    <n v="50"/>
    <d v="1899-12-30T01:45:00"/>
    <n v="1"/>
    <n v="45"/>
    <n v="105"/>
    <x v="1"/>
  </r>
  <r>
    <x v="11"/>
    <s v="Fizyka"/>
    <x v="22"/>
    <d v="1899-12-30T16:00:00"/>
    <d v="1899-12-30T18:00:00"/>
    <n v="40"/>
    <d v="1899-12-30T02:00:00"/>
    <n v="2"/>
    <n v="0"/>
    <n v="120"/>
    <x v="3"/>
  </r>
  <r>
    <x v="7"/>
    <s v="Fizyka"/>
    <x v="23"/>
    <d v="1899-12-30T09:00:00"/>
    <d v="1899-12-30T10:15:00"/>
    <n v="40"/>
    <d v="1899-12-30T01:15:00"/>
    <n v="1"/>
    <n v="15"/>
    <n v="75"/>
    <x v="4"/>
  </r>
  <r>
    <x v="1"/>
    <s v="Matematyka"/>
    <x v="23"/>
    <d v="1899-12-30T10:30:00"/>
    <d v="1899-12-30T11:45:00"/>
    <n v="50"/>
    <d v="1899-12-30T01:15:00"/>
    <n v="1"/>
    <n v="15"/>
    <n v="75"/>
    <x v="5"/>
  </r>
  <r>
    <x v="3"/>
    <s v="Fizyka"/>
    <x v="23"/>
    <d v="1899-12-30T12:15:00"/>
    <d v="1899-12-30T14:15:00"/>
    <n v="40"/>
    <d v="1899-12-30T02:00:00"/>
    <n v="2"/>
    <n v="0"/>
    <n v="120"/>
    <x v="3"/>
  </r>
  <r>
    <x v="3"/>
    <s v="Fizyka"/>
    <x v="24"/>
    <d v="1899-12-30T09:00:00"/>
    <d v="1899-12-30T11:00:00"/>
    <n v="40"/>
    <d v="1899-12-30T02:00:00"/>
    <n v="2"/>
    <n v="0"/>
    <n v="120"/>
    <x v="3"/>
  </r>
  <r>
    <x v="0"/>
    <s v="Informatyka"/>
    <x v="24"/>
    <d v="1899-12-30T11:30:00"/>
    <d v="1899-12-30T13:15:00"/>
    <n v="60"/>
    <d v="1899-12-30T01:45:00"/>
    <n v="1"/>
    <n v="45"/>
    <n v="105"/>
    <x v="6"/>
  </r>
  <r>
    <x v="0"/>
    <s v="Informatyka"/>
    <x v="24"/>
    <d v="1899-12-30T13:30:00"/>
    <d v="1899-12-30T15:00:00"/>
    <n v="60"/>
    <d v="1899-12-30T01:30:00"/>
    <n v="1"/>
    <n v="30"/>
    <n v="90"/>
    <x v="8"/>
  </r>
  <r>
    <x v="10"/>
    <s v="Matematyka"/>
    <x v="24"/>
    <d v="1899-12-30T16:15:00"/>
    <d v="1899-12-30T18:15:00"/>
    <n v="50"/>
    <d v="1899-12-30T02:00:00"/>
    <n v="2"/>
    <n v="0"/>
    <n v="120"/>
    <x v="2"/>
  </r>
  <r>
    <x v="2"/>
    <s v="Informatyka"/>
    <x v="25"/>
    <d v="1899-12-30T09:00:00"/>
    <d v="1899-12-30T10:00:00"/>
    <n v="60"/>
    <d v="1899-12-30T01:00:00"/>
    <n v="1"/>
    <n v="0"/>
    <n v="60"/>
    <x v="0"/>
  </r>
  <r>
    <x v="9"/>
    <s v="Fizyka"/>
    <x v="25"/>
    <d v="1899-12-30T10:30:00"/>
    <d v="1899-12-30T11:45:00"/>
    <n v="40"/>
    <d v="1899-12-30T01:15:00"/>
    <n v="1"/>
    <n v="15"/>
    <n v="75"/>
    <x v="4"/>
  </r>
  <r>
    <x v="8"/>
    <s v="Matematyka"/>
    <x v="26"/>
    <d v="1899-12-30T09:00:00"/>
    <d v="1899-12-30T10:45:00"/>
    <n v="50"/>
    <d v="1899-12-30T01:45:00"/>
    <n v="1"/>
    <n v="45"/>
    <n v="105"/>
    <x v="1"/>
  </r>
  <r>
    <x v="12"/>
    <s v="Informatyka"/>
    <x v="26"/>
    <d v="1899-12-30T11:15:00"/>
    <d v="1899-12-30T12:15:00"/>
    <n v="60"/>
    <d v="1899-12-30T01:00:00"/>
    <n v="1"/>
    <n v="0"/>
    <n v="60"/>
    <x v="0"/>
  </r>
  <r>
    <x v="9"/>
    <s v="Fizyka"/>
    <x v="26"/>
    <d v="1899-12-30T13:00:00"/>
    <d v="1899-12-30T14:45:00"/>
    <n v="40"/>
    <d v="1899-12-30T01:45:00"/>
    <n v="1"/>
    <n v="45"/>
    <n v="105"/>
    <x v="7"/>
  </r>
  <r>
    <x v="8"/>
    <s v="Matematyka"/>
    <x v="26"/>
    <d v="1899-12-30T15:45:00"/>
    <d v="1899-12-30T17:15:00"/>
    <n v="50"/>
    <d v="1899-12-30T01:30:00"/>
    <n v="1"/>
    <n v="30"/>
    <n v="90"/>
    <x v="9"/>
  </r>
  <r>
    <x v="1"/>
    <s v="Matematyka"/>
    <x v="27"/>
    <d v="1899-12-30T09:00:00"/>
    <d v="1899-12-30T10:00:00"/>
    <n v="50"/>
    <d v="1899-12-30T01:00:00"/>
    <n v="1"/>
    <n v="0"/>
    <n v="60"/>
    <x v="4"/>
  </r>
  <r>
    <x v="3"/>
    <s v="Fizyka"/>
    <x v="27"/>
    <d v="1899-12-30T10:00:00"/>
    <d v="1899-12-30T12:00:00"/>
    <n v="40"/>
    <d v="1899-12-30T02:00:00"/>
    <n v="2"/>
    <n v="0"/>
    <n v="120"/>
    <x v="3"/>
  </r>
  <r>
    <x v="6"/>
    <s v="Fizyka"/>
    <x v="27"/>
    <d v="1899-12-30T12:45:00"/>
    <d v="1899-12-30T13:45:00"/>
    <n v="40"/>
    <d v="1899-12-30T01:00:00"/>
    <n v="1"/>
    <n v="0"/>
    <n v="60"/>
    <x v="10"/>
  </r>
  <r>
    <x v="1"/>
    <s v="Matematyka"/>
    <x v="27"/>
    <d v="1899-12-30T14:15:00"/>
    <d v="1899-12-30T15:15:00"/>
    <n v="50"/>
    <d v="1899-12-30T01:00:00"/>
    <n v="1"/>
    <n v="0"/>
    <n v="60"/>
    <x v="4"/>
  </r>
  <r>
    <x v="10"/>
    <s v="Matematyka"/>
    <x v="27"/>
    <d v="1899-12-30T15:15:00"/>
    <d v="1899-12-30T16:15:00"/>
    <n v="50"/>
    <d v="1899-12-30T01:00:00"/>
    <n v="1"/>
    <n v="0"/>
    <n v="60"/>
    <x v="4"/>
  </r>
  <r>
    <x v="3"/>
    <s v="Fizyka"/>
    <x v="28"/>
    <d v="1899-12-30T09:00:00"/>
    <d v="1899-12-30T10:30:00"/>
    <n v="40"/>
    <d v="1899-12-30T01:30:00"/>
    <n v="1"/>
    <n v="30"/>
    <n v="90"/>
    <x v="0"/>
  </r>
  <r>
    <x v="6"/>
    <s v="Fizyka"/>
    <x v="28"/>
    <d v="1899-12-30T10:45:00"/>
    <d v="1899-12-30T12:00:00"/>
    <n v="40"/>
    <d v="1899-12-30T01:15:00"/>
    <n v="1"/>
    <n v="15"/>
    <n v="75"/>
    <x v="4"/>
  </r>
  <r>
    <x v="9"/>
    <s v="Fizyka"/>
    <x v="28"/>
    <d v="1899-12-30T12:30:00"/>
    <d v="1899-12-30T13:30:00"/>
    <n v="40"/>
    <d v="1899-12-30T01:00:00"/>
    <n v="1"/>
    <n v="0"/>
    <n v="60"/>
    <x v="10"/>
  </r>
  <r>
    <x v="5"/>
    <s v="Informatyka"/>
    <x v="28"/>
    <d v="1899-12-30T14:30:00"/>
    <d v="1899-12-30T16:00:00"/>
    <n v="60"/>
    <d v="1899-12-30T01:30:00"/>
    <n v="1"/>
    <n v="30"/>
    <n v="90"/>
    <x v="8"/>
  </r>
  <r>
    <x v="6"/>
    <s v="Informatyka"/>
    <x v="28"/>
    <d v="1899-12-30T16:30:00"/>
    <d v="1899-12-30T18:00:00"/>
    <n v="60"/>
    <d v="1899-12-30T01:30:00"/>
    <n v="1"/>
    <n v="30"/>
    <n v="90"/>
    <x v="8"/>
  </r>
  <r>
    <x v="4"/>
    <s v="Informatyka"/>
    <x v="29"/>
    <d v="1899-12-30T09:00:00"/>
    <d v="1899-12-30T10:15:00"/>
    <n v="60"/>
    <d v="1899-12-30T01:15:00"/>
    <n v="1"/>
    <n v="15"/>
    <n v="75"/>
    <x v="9"/>
  </r>
  <r>
    <x v="4"/>
    <s v="Informatyka"/>
    <x v="30"/>
    <d v="1899-12-30T09:00:00"/>
    <d v="1899-12-30T10:00:00"/>
    <n v="60"/>
    <d v="1899-12-30T01:00:00"/>
    <n v="1"/>
    <n v="0"/>
    <n v="60"/>
    <x v="0"/>
  </r>
  <r>
    <x v="10"/>
    <s v="Fizyka"/>
    <x v="30"/>
    <d v="1899-12-30T11:00:00"/>
    <d v="1899-12-30T12:45:00"/>
    <n v="40"/>
    <d v="1899-12-30T01:45:00"/>
    <n v="1"/>
    <n v="45"/>
    <n v="105"/>
    <x v="7"/>
  </r>
  <r>
    <x v="9"/>
    <s v="Fizyka"/>
    <x v="30"/>
    <d v="1899-12-30T13:45:00"/>
    <d v="1899-12-30T15:45:00"/>
    <n v="40"/>
    <d v="1899-12-30T02:00:00"/>
    <n v="2"/>
    <n v="0"/>
    <n v="120"/>
    <x v="3"/>
  </r>
  <r>
    <x v="0"/>
    <s v="Informatyka"/>
    <x v="30"/>
    <d v="1899-12-30T16:30:00"/>
    <d v="1899-12-30T17:30:00"/>
    <n v="60"/>
    <d v="1899-12-30T01:00:00"/>
    <n v="1"/>
    <n v="0"/>
    <n v="60"/>
    <x v="0"/>
  </r>
  <r>
    <x v="2"/>
    <s v="Informatyka"/>
    <x v="31"/>
    <d v="1899-12-30T09:30:00"/>
    <d v="1899-12-30T11:00:00"/>
    <n v="60"/>
    <d v="1899-12-30T01:30:00"/>
    <n v="1"/>
    <n v="30"/>
    <n v="90"/>
    <x v="8"/>
  </r>
  <r>
    <x v="3"/>
    <s v="Fizyka"/>
    <x v="31"/>
    <d v="1899-12-30T11:30:00"/>
    <d v="1899-12-30T12:45:00"/>
    <n v="40"/>
    <d v="1899-12-30T01:15:00"/>
    <n v="1"/>
    <n v="15"/>
    <n v="75"/>
    <x v="4"/>
  </r>
  <r>
    <x v="13"/>
    <s v="Matematyka"/>
    <x v="32"/>
    <d v="1899-12-30T09:00:00"/>
    <d v="1899-12-30T10:00:00"/>
    <n v="50"/>
    <d v="1899-12-30T01:00:00"/>
    <n v="1"/>
    <n v="0"/>
    <n v="60"/>
    <x v="4"/>
  </r>
  <r>
    <x v="6"/>
    <s v="Informatyka"/>
    <x v="32"/>
    <d v="1899-12-30T10:30:00"/>
    <d v="1899-12-30T11:30:00"/>
    <n v="60"/>
    <d v="1899-12-30T01:00:00"/>
    <n v="1"/>
    <n v="0"/>
    <n v="60"/>
    <x v="0"/>
  </r>
  <r>
    <x v="0"/>
    <s v="Informatyka"/>
    <x v="32"/>
    <d v="1899-12-30T11:30:00"/>
    <d v="1899-12-30T13:30:00"/>
    <n v="60"/>
    <d v="1899-12-30T02:00:00"/>
    <n v="2"/>
    <n v="0"/>
    <n v="120"/>
    <x v="11"/>
  </r>
  <r>
    <x v="8"/>
    <s v="Matematyka"/>
    <x v="33"/>
    <d v="1899-12-30T09:00:00"/>
    <d v="1899-12-30T10:45:00"/>
    <n v="50"/>
    <d v="1899-12-30T01:45:00"/>
    <n v="1"/>
    <n v="45"/>
    <n v="105"/>
    <x v="1"/>
  </r>
  <r>
    <x v="9"/>
    <s v="Fizyka"/>
    <x v="33"/>
    <d v="1899-12-30T11:30:00"/>
    <d v="1899-12-30T13:00:00"/>
    <n v="40"/>
    <d v="1899-12-30T01:30:00"/>
    <n v="1"/>
    <n v="30"/>
    <n v="90"/>
    <x v="0"/>
  </r>
  <r>
    <x v="8"/>
    <s v="Matematyka"/>
    <x v="33"/>
    <d v="1899-12-30T13:45:00"/>
    <d v="1899-12-30T14:45:00"/>
    <n v="50"/>
    <d v="1899-12-30T01:00:00"/>
    <n v="1"/>
    <n v="0"/>
    <n v="60"/>
    <x v="4"/>
  </r>
  <r>
    <x v="10"/>
    <s v="Matematyka"/>
    <x v="33"/>
    <d v="1899-12-30T15:45:00"/>
    <d v="1899-12-30T17:15:00"/>
    <n v="50"/>
    <d v="1899-12-30T01:30:00"/>
    <n v="1"/>
    <n v="30"/>
    <n v="90"/>
    <x v="9"/>
  </r>
  <r>
    <x v="9"/>
    <s v="Fizyka"/>
    <x v="33"/>
    <d v="1899-12-30T18:00:00"/>
    <d v="1899-12-30T19:00:00"/>
    <n v="40"/>
    <d v="1899-12-30T01:00:00"/>
    <n v="1"/>
    <n v="0"/>
    <n v="60"/>
    <x v="10"/>
  </r>
  <r>
    <x v="5"/>
    <s v="Informatyka"/>
    <x v="34"/>
    <d v="1899-12-30T09:00:00"/>
    <d v="1899-12-30T10:45:00"/>
    <n v="60"/>
    <d v="1899-12-30T01:45:00"/>
    <n v="1"/>
    <n v="45"/>
    <n v="105"/>
    <x v="6"/>
  </r>
  <r>
    <x v="7"/>
    <s v="Fizyka"/>
    <x v="34"/>
    <d v="1899-12-30T11:00:00"/>
    <d v="1899-12-30T12:00:00"/>
    <n v="40"/>
    <d v="1899-12-30T01:00:00"/>
    <n v="1"/>
    <n v="0"/>
    <n v="60"/>
    <x v="10"/>
  </r>
  <r>
    <x v="2"/>
    <s v="Informatyka"/>
    <x v="34"/>
    <d v="1899-12-30T12:45:00"/>
    <d v="1899-12-30T14:15:00"/>
    <n v="60"/>
    <d v="1899-12-30T01:30:00"/>
    <n v="1"/>
    <n v="30"/>
    <n v="90"/>
    <x v="8"/>
  </r>
  <r>
    <x v="14"/>
    <s v="Informatyka"/>
    <x v="35"/>
    <d v="1899-12-30T09:00:00"/>
    <d v="1899-12-30T10:45:00"/>
    <n v="60"/>
    <d v="1899-12-30T01:45:00"/>
    <n v="1"/>
    <n v="45"/>
    <n v="105"/>
    <x v="6"/>
  </r>
  <r>
    <x v="3"/>
    <s v="Fizyka"/>
    <x v="35"/>
    <d v="1899-12-30T11:15:00"/>
    <d v="1899-12-30T13:00:00"/>
    <n v="40"/>
    <d v="1899-12-30T01:45:00"/>
    <n v="1"/>
    <n v="45"/>
    <n v="105"/>
    <x v="7"/>
  </r>
  <r>
    <x v="5"/>
    <s v="Informatyka"/>
    <x v="36"/>
    <d v="1899-12-30T09:00:00"/>
    <d v="1899-12-30T10:15:00"/>
    <n v="60"/>
    <d v="1899-12-30T01:15:00"/>
    <n v="1"/>
    <n v="15"/>
    <n v="75"/>
    <x v="9"/>
  </r>
  <r>
    <x v="10"/>
    <s v="Matematyka"/>
    <x v="36"/>
    <d v="1899-12-30T10:30:00"/>
    <d v="1899-12-30T11:30:00"/>
    <n v="50"/>
    <d v="1899-12-30T01:00:00"/>
    <n v="1"/>
    <n v="0"/>
    <n v="60"/>
    <x v="4"/>
  </r>
  <r>
    <x v="9"/>
    <s v="Fizyka"/>
    <x v="37"/>
    <d v="1899-12-30T09:00:00"/>
    <d v="1899-12-30T10:30:00"/>
    <n v="40"/>
    <d v="1899-12-30T01:30:00"/>
    <n v="1"/>
    <n v="30"/>
    <n v="90"/>
    <x v="0"/>
  </r>
  <r>
    <x v="15"/>
    <s v="Informatyka"/>
    <x v="37"/>
    <d v="1899-12-30T10:30:00"/>
    <d v="1899-12-30T12:00:00"/>
    <n v="60"/>
    <d v="1899-12-30T01:30:00"/>
    <n v="1"/>
    <n v="30"/>
    <n v="90"/>
    <x v="8"/>
  </r>
  <r>
    <x v="4"/>
    <s v="Informatyka"/>
    <x v="37"/>
    <d v="1899-12-30T13:00:00"/>
    <d v="1899-12-30T14:15:00"/>
    <n v="60"/>
    <d v="1899-12-30T01:15:00"/>
    <n v="1"/>
    <n v="15"/>
    <n v="75"/>
    <x v="9"/>
  </r>
  <r>
    <x v="7"/>
    <s v="Informatyka"/>
    <x v="37"/>
    <d v="1899-12-30T14:45:00"/>
    <d v="1899-12-30T15:45:00"/>
    <n v="60"/>
    <d v="1899-12-30T01:00:00"/>
    <n v="1"/>
    <n v="0"/>
    <n v="60"/>
    <x v="0"/>
  </r>
  <r>
    <x v="3"/>
    <s v="Fizyka"/>
    <x v="37"/>
    <d v="1899-12-30T16:15:00"/>
    <d v="1899-12-30T17:45:00"/>
    <n v="40"/>
    <d v="1899-12-30T01:30:00"/>
    <n v="1"/>
    <n v="30"/>
    <n v="90"/>
    <x v="0"/>
  </r>
  <r>
    <x v="6"/>
    <s v="Fizyka"/>
    <x v="38"/>
    <d v="1899-12-30T09:00:00"/>
    <d v="1899-12-30T10:15:00"/>
    <n v="40"/>
    <d v="1899-12-30T01:15:00"/>
    <n v="1"/>
    <n v="15"/>
    <n v="75"/>
    <x v="4"/>
  </r>
  <r>
    <x v="2"/>
    <s v="Informatyka"/>
    <x v="38"/>
    <d v="1899-12-30T10:30:00"/>
    <d v="1899-12-30T11:45:00"/>
    <n v="60"/>
    <d v="1899-12-30T01:15:00"/>
    <n v="1"/>
    <n v="15"/>
    <n v="75"/>
    <x v="9"/>
  </r>
  <r>
    <x v="3"/>
    <s v="Fizyka"/>
    <x v="39"/>
    <d v="1899-12-30T09:00:00"/>
    <d v="1899-12-30T10:15:00"/>
    <n v="40"/>
    <d v="1899-12-30T01:15:00"/>
    <n v="1"/>
    <n v="15"/>
    <n v="75"/>
    <x v="4"/>
  </r>
  <r>
    <x v="6"/>
    <s v="Informatyka"/>
    <x v="39"/>
    <d v="1899-12-30T10:30:00"/>
    <d v="1899-12-30T11:30:00"/>
    <n v="60"/>
    <d v="1899-12-30T01:00:00"/>
    <n v="1"/>
    <n v="0"/>
    <n v="60"/>
    <x v="0"/>
  </r>
  <r>
    <x v="0"/>
    <s v="Informatyka"/>
    <x v="39"/>
    <d v="1899-12-30T11:30:00"/>
    <d v="1899-12-30T13:15:00"/>
    <n v="60"/>
    <d v="1899-12-30T01:45:00"/>
    <n v="1"/>
    <n v="45"/>
    <n v="105"/>
    <x v="6"/>
  </r>
  <r>
    <x v="5"/>
    <s v="Informatyka"/>
    <x v="40"/>
    <d v="1899-12-30T09:30:00"/>
    <d v="1899-12-30T11:00:00"/>
    <n v="60"/>
    <d v="1899-12-30T01:30:00"/>
    <n v="1"/>
    <n v="30"/>
    <n v="90"/>
    <x v="8"/>
  </r>
  <r>
    <x v="5"/>
    <s v="Informatyka"/>
    <x v="40"/>
    <d v="1899-12-30T11:15:00"/>
    <d v="1899-12-30T12:45:00"/>
    <n v="60"/>
    <d v="1899-12-30T01:30:00"/>
    <n v="1"/>
    <n v="30"/>
    <n v="90"/>
    <x v="8"/>
  </r>
  <r>
    <x v="15"/>
    <s v="Informatyka"/>
    <x v="41"/>
    <d v="1899-12-30T09:00:00"/>
    <d v="1899-12-30T10:00:00"/>
    <n v="60"/>
    <d v="1899-12-30T01:00:00"/>
    <n v="1"/>
    <n v="0"/>
    <n v="60"/>
    <x v="0"/>
  </r>
  <r>
    <x v="0"/>
    <s v="Informatyka"/>
    <x v="42"/>
    <d v="1899-12-30T09:00:00"/>
    <d v="1899-12-30T10:45:00"/>
    <n v="60"/>
    <d v="1899-12-30T01:45:00"/>
    <n v="1"/>
    <n v="45"/>
    <n v="105"/>
    <x v="6"/>
  </r>
  <r>
    <x v="5"/>
    <s v="Informatyka"/>
    <x v="42"/>
    <d v="1899-12-30T11:30:00"/>
    <d v="1899-12-30T13:00:00"/>
    <n v="60"/>
    <d v="1899-12-30T01:30:00"/>
    <n v="1"/>
    <n v="30"/>
    <n v="90"/>
    <x v="8"/>
  </r>
  <r>
    <x v="15"/>
    <s v="Informatyka"/>
    <x v="42"/>
    <d v="1899-12-30T13:45:00"/>
    <d v="1899-12-30T14:45:00"/>
    <n v="60"/>
    <d v="1899-12-30T01:00:00"/>
    <n v="1"/>
    <n v="0"/>
    <n v="60"/>
    <x v="0"/>
  </r>
  <r>
    <x v="2"/>
    <s v="Matematyka"/>
    <x v="42"/>
    <d v="1899-12-30T15:30:00"/>
    <d v="1899-12-30T16:45:00"/>
    <n v="50"/>
    <d v="1899-12-30T01:15:00"/>
    <n v="1"/>
    <n v="15"/>
    <n v="75"/>
    <x v="5"/>
  </r>
  <r>
    <x v="5"/>
    <s v="Informatyka"/>
    <x v="42"/>
    <d v="1899-12-30T17:30:00"/>
    <d v="1899-12-30T19:00:00"/>
    <n v="60"/>
    <d v="1899-12-30T01:30:00"/>
    <n v="1"/>
    <n v="30"/>
    <n v="90"/>
    <x v="8"/>
  </r>
  <r>
    <x v="6"/>
    <s v="Fizyka"/>
    <x v="43"/>
    <d v="1899-12-30T09:00:00"/>
    <d v="1899-12-30T10:45:00"/>
    <n v="40"/>
    <d v="1899-12-30T01:45:00"/>
    <n v="1"/>
    <n v="45"/>
    <n v="105"/>
    <x v="7"/>
  </r>
  <r>
    <x v="15"/>
    <s v="Informatyka"/>
    <x v="43"/>
    <d v="1899-12-30T11:15:00"/>
    <d v="1899-12-30T13:00:00"/>
    <n v="60"/>
    <d v="1899-12-30T01:45:00"/>
    <n v="1"/>
    <n v="45"/>
    <n v="105"/>
    <x v="6"/>
  </r>
  <r>
    <x v="1"/>
    <s v="Matematyka"/>
    <x v="43"/>
    <d v="1899-12-30T14:00:00"/>
    <d v="1899-12-30T15:00:00"/>
    <n v="50"/>
    <d v="1899-12-30T01:00:00"/>
    <n v="1"/>
    <n v="0"/>
    <n v="60"/>
    <x v="4"/>
  </r>
  <r>
    <x v="1"/>
    <s v="Matematyka"/>
    <x v="44"/>
    <d v="1899-12-30T09:00:00"/>
    <d v="1899-12-30T10:30:00"/>
    <n v="50"/>
    <d v="1899-12-30T01:30:00"/>
    <n v="1"/>
    <n v="30"/>
    <n v="90"/>
    <x v="9"/>
  </r>
  <r>
    <x v="15"/>
    <s v="Informatyka"/>
    <x v="44"/>
    <d v="1899-12-30T10:45:00"/>
    <d v="1899-12-30T12:00:00"/>
    <n v="60"/>
    <d v="1899-12-30T01:15:00"/>
    <n v="1"/>
    <n v="15"/>
    <n v="75"/>
    <x v="9"/>
  </r>
  <r>
    <x v="15"/>
    <s v="Informatyka"/>
    <x v="44"/>
    <d v="1899-12-30T12:00:00"/>
    <d v="1899-12-30T13:00:00"/>
    <n v="60"/>
    <d v="1899-12-30T01:00:00"/>
    <n v="1"/>
    <n v="0"/>
    <n v="60"/>
    <x v="0"/>
  </r>
  <r>
    <x v="8"/>
    <s v="Matematyka"/>
    <x v="44"/>
    <d v="1899-12-30T13:15:00"/>
    <d v="1899-12-30T15:15:00"/>
    <n v="50"/>
    <d v="1899-12-30T02:00:00"/>
    <n v="2"/>
    <n v="0"/>
    <n v="120"/>
    <x v="2"/>
  </r>
  <r>
    <x v="7"/>
    <s v="Informatyka"/>
    <x v="44"/>
    <d v="1899-12-30T15:30:00"/>
    <d v="1899-12-30T17:15:00"/>
    <n v="60"/>
    <d v="1899-12-30T01:45:00"/>
    <n v="1"/>
    <n v="45"/>
    <n v="105"/>
    <x v="6"/>
  </r>
  <r>
    <x v="4"/>
    <s v="Matematyka"/>
    <x v="45"/>
    <d v="1899-12-30T09:00:00"/>
    <d v="1899-12-30T11:00:00"/>
    <n v="50"/>
    <d v="1899-12-30T02:00:00"/>
    <n v="2"/>
    <n v="0"/>
    <n v="120"/>
    <x v="2"/>
  </r>
  <r>
    <x v="10"/>
    <s v="Matematyka"/>
    <x v="45"/>
    <d v="1899-12-30T11:00:00"/>
    <d v="1899-12-30T12:00:00"/>
    <n v="50"/>
    <d v="1899-12-30T01:00:00"/>
    <n v="1"/>
    <n v="0"/>
    <n v="60"/>
    <x v="4"/>
  </r>
  <r>
    <x v="7"/>
    <s v="Fizyka"/>
    <x v="45"/>
    <d v="1899-12-30T13:00:00"/>
    <d v="1899-12-30T15:00:00"/>
    <n v="40"/>
    <d v="1899-12-30T02:00:00"/>
    <n v="2"/>
    <n v="0"/>
    <n v="120"/>
    <x v="3"/>
  </r>
  <r>
    <x v="0"/>
    <s v="Informatyka"/>
    <x v="45"/>
    <d v="1899-12-30T15:45:00"/>
    <d v="1899-12-30T17:30:00"/>
    <n v="60"/>
    <d v="1899-12-30T01:45:00"/>
    <n v="1"/>
    <n v="45"/>
    <n v="105"/>
    <x v="6"/>
  </r>
  <r>
    <x v="5"/>
    <s v="Informatyka"/>
    <x v="46"/>
    <d v="1899-12-30T09:00:00"/>
    <d v="1899-12-30T10:30:00"/>
    <n v="60"/>
    <d v="1899-12-30T01:30:00"/>
    <n v="1"/>
    <n v="30"/>
    <n v="90"/>
    <x v="8"/>
  </r>
  <r>
    <x v="8"/>
    <s v="Matematyka"/>
    <x v="46"/>
    <d v="1899-12-30T11:15:00"/>
    <d v="1899-12-30T13:15:00"/>
    <n v="50"/>
    <d v="1899-12-30T02:00:00"/>
    <n v="2"/>
    <n v="0"/>
    <n v="120"/>
    <x v="2"/>
  </r>
  <r>
    <x v="3"/>
    <s v="Fizyka"/>
    <x v="46"/>
    <d v="1899-12-30T13:45:00"/>
    <d v="1899-12-30T14:45:00"/>
    <n v="40"/>
    <d v="1899-12-30T01:00:00"/>
    <n v="1"/>
    <n v="0"/>
    <n v="60"/>
    <x v="10"/>
  </r>
  <r>
    <x v="8"/>
    <s v="Matematyka"/>
    <x v="47"/>
    <d v="1899-12-30T09:00:00"/>
    <d v="1899-12-30T11:00:00"/>
    <n v="50"/>
    <d v="1899-12-30T02:00:00"/>
    <n v="2"/>
    <n v="0"/>
    <n v="120"/>
    <x v="2"/>
  </r>
  <r>
    <x v="0"/>
    <s v="Informatyka"/>
    <x v="47"/>
    <d v="1899-12-30T11:00:00"/>
    <d v="1899-12-30T12:15:00"/>
    <n v="60"/>
    <d v="1899-12-30T01:15:00"/>
    <n v="1"/>
    <n v="15"/>
    <n v="75"/>
    <x v="9"/>
  </r>
  <r>
    <x v="1"/>
    <s v="Matematyka"/>
    <x v="47"/>
    <d v="1899-12-30T12:30:00"/>
    <d v="1899-12-30T14:00:00"/>
    <n v="50"/>
    <d v="1899-12-30T01:30:00"/>
    <n v="1"/>
    <n v="30"/>
    <n v="90"/>
    <x v="9"/>
  </r>
  <r>
    <x v="4"/>
    <s v="Matematyka"/>
    <x v="47"/>
    <d v="1899-12-30T14:30:00"/>
    <d v="1899-12-30T16:15:00"/>
    <n v="50"/>
    <d v="1899-12-30T01:45:00"/>
    <n v="1"/>
    <n v="45"/>
    <n v="105"/>
    <x v="1"/>
  </r>
  <r>
    <x v="1"/>
    <s v="Matematyka"/>
    <x v="48"/>
    <d v="1899-12-30T09:00:00"/>
    <d v="1899-12-30T10:30:00"/>
    <n v="50"/>
    <d v="1899-12-30T01:30:00"/>
    <n v="1"/>
    <n v="30"/>
    <n v="90"/>
    <x v="9"/>
  </r>
  <r>
    <x v="15"/>
    <s v="Informatyka"/>
    <x v="48"/>
    <d v="1899-12-30T11:00:00"/>
    <d v="1899-12-30T12:30:00"/>
    <n v="60"/>
    <d v="1899-12-30T01:30:00"/>
    <n v="1"/>
    <n v="30"/>
    <n v="90"/>
    <x v="8"/>
  </r>
  <r>
    <x v="5"/>
    <s v="Informatyka"/>
    <x v="48"/>
    <d v="1899-12-30T13:00:00"/>
    <d v="1899-12-30T14:30:00"/>
    <n v="60"/>
    <d v="1899-12-30T01:30:00"/>
    <n v="1"/>
    <n v="30"/>
    <n v="90"/>
    <x v="8"/>
  </r>
  <r>
    <x v="9"/>
    <s v="Fizyka"/>
    <x v="48"/>
    <d v="1899-12-30T15:15:00"/>
    <d v="1899-12-30T16:30:00"/>
    <n v="40"/>
    <d v="1899-12-30T01:15:00"/>
    <n v="1"/>
    <n v="15"/>
    <n v="75"/>
    <x v="4"/>
  </r>
  <r>
    <x v="9"/>
    <s v="Fizyka"/>
    <x v="49"/>
    <d v="1899-12-30T09:00:00"/>
    <d v="1899-12-30T10:30:00"/>
    <n v="40"/>
    <d v="1899-12-30T01:30:00"/>
    <n v="1"/>
    <n v="30"/>
    <n v="90"/>
    <x v="0"/>
  </r>
  <r>
    <x v="7"/>
    <s v="Informatyka"/>
    <x v="49"/>
    <d v="1899-12-30T10:30:00"/>
    <d v="1899-12-30T11:30:00"/>
    <n v="60"/>
    <d v="1899-12-30T01:00:00"/>
    <n v="1"/>
    <n v="0"/>
    <n v="60"/>
    <x v="0"/>
  </r>
  <r>
    <x v="7"/>
    <s v="Fizyka"/>
    <x v="50"/>
    <d v="1899-12-30T09:00:00"/>
    <d v="1899-12-30T10:45:00"/>
    <n v="40"/>
    <d v="1899-12-30T01:45:00"/>
    <n v="1"/>
    <n v="45"/>
    <n v="105"/>
    <x v="7"/>
  </r>
  <r>
    <x v="10"/>
    <s v="Fizyka"/>
    <x v="50"/>
    <d v="1899-12-30T11:45:00"/>
    <d v="1899-12-30T13:45:00"/>
    <n v="40"/>
    <d v="1899-12-30T02:00:00"/>
    <n v="2"/>
    <n v="0"/>
    <n v="120"/>
    <x v="3"/>
  </r>
  <r>
    <x v="15"/>
    <s v="Informatyka"/>
    <x v="51"/>
    <d v="1899-12-30T09:00:00"/>
    <d v="1899-12-30T10:15:00"/>
    <n v="60"/>
    <d v="1899-12-30T01:15:00"/>
    <n v="1"/>
    <n v="15"/>
    <n v="75"/>
    <x v="9"/>
  </r>
  <r>
    <x v="8"/>
    <s v="Matematyka"/>
    <x v="51"/>
    <d v="1899-12-30T10:30:00"/>
    <d v="1899-12-30T11:45:00"/>
    <n v="50"/>
    <d v="1899-12-30T01:15:00"/>
    <n v="1"/>
    <n v="15"/>
    <n v="75"/>
    <x v="5"/>
  </r>
  <r>
    <x v="2"/>
    <s v="Matematyka"/>
    <x v="51"/>
    <d v="1899-12-30T11:45:00"/>
    <d v="1899-12-30T13:45:00"/>
    <n v="50"/>
    <d v="1899-12-30T02:00:00"/>
    <n v="2"/>
    <n v="0"/>
    <n v="120"/>
    <x v="2"/>
  </r>
  <r>
    <x v="1"/>
    <s v="Matematyka"/>
    <x v="51"/>
    <d v="1899-12-30T14:15:00"/>
    <d v="1899-12-30T15:15:00"/>
    <n v="50"/>
    <d v="1899-12-30T01:00:00"/>
    <n v="1"/>
    <n v="0"/>
    <n v="60"/>
    <x v="4"/>
  </r>
  <r>
    <x v="1"/>
    <s v="Matematyka"/>
    <x v="51"/>
    <d v="1899-12-30T16:00:00"/>
    <d v="1899-12-30T17:45:00"/>
    <n v="50"/>
    <d v="1899-12-30T01:45:00"/>
    <n v="1"/>
    <n v="45"/>
    <n v="105"/>
    <x v="1"/>
  </r>
  <r>
    <x v="4"/>
    <s v="Informatyka"/>
    <x v="52"/>
    <d v="1899-12-30T09:00:00"/>
    <d v="1899-12-30T10:00:00"/>
    <n v="60"/>
    <d v="1899-12-30T01:00:00"/>
    <n v="1"/>
    <n v="0"/>
    <n v="60"/>
    <x v="0"/>
  </r>
  <r>
    <x v="3"/>
    <s v="Fizyka"/>
    <x v="52"/>
    <d v="1899-12-30T10:00:00"/>
    <d v="1899-12-30T11:00:00"/>
    <n v="40"/>
    <d v="1899-12-30T01:00:00"/>
    <n v="1"/>
    <n v="0"/>
    <n v="60"/>
    <x v="10"/>
  </r>
  <r>
    <x v="4"/>
    <s v="Matematyka"/>
    <x v="52"/>
    <d v="1899-12-30T11:15:00"/>
    <d v="1899-12-30T12:45:00"/>
    <n v="50"/>
    <d v="1899-12-30T01:30:00"/>
    <n v="1"/>
    <n v="30"/>
    <n v="90"/>
    <x v="9"/>
  </r>
  <r>
    <x v="3"/>
    <s v="Fizyka"/>
    <x v="52"/>
    <d v="1899-12-30T13:45:00"/>
    <d v="1899-12-30T15:15:00"/>
    <n v="40"/>
    <d v="1899-12-30T01:30:00"/>
    <n v="1"/>
    <n v="30"/>
    <n v="90"/>
    <x v="0"/>
  </r>
  <r>
    <x v="1"/>
    <s v="Matematyka"/>
    <x v="52"/>
    <d v="1899-12-30T15:45:00"/>
    <d v="1899-12-30T16:45:00"/>
    <n v="50"/>
    <d v="1899-12-30T01:00:00"/>
    <n v="1"/>
    <n v="0"/>
    <n v="60"/>
    <x v="4"/>
  </r>
  <r>
    <x v="2"/>
    <s v="Informatyka"/>
    <x v="53"/>
    <d v="1899-12-30T09:00:00"/>
    <d v="1899-12-30T10:30:00"/>
    <n v="60"/>
    <d v="1899-12-30T01:30:00"/>
    <n v="1"/>
    <n v="30"/>
    <n v="90"/>
    <x v="8"/>
  </r>
  <r>
    <x v="10"/>
    <s v="Fizyka"/>
    <x v="54"/>
    <d v="1899-12-30T09:00:00"/>
    <d v="1899-12-30T11:00:00"/>
    <n v="40"/>
    <d v="1899-12-30T02:00:00"/>
    <n v="2"/>
    <n v="0"/>
    <n v="120"/>
    <x v="3"/>
  </r>
  <r>
    <x v="5"/>
    <s v="Informatyka"/>
    <x v="54"/>
    <d v="1899-12-30T12:30:00"/>
    <d v="1899-12-30T14:00:00"/>
    <n v="60"/>
    <d v="1899-12-30T01:30:00"/>
    <n v="1"/>
    <n v="30"/>
    <n v="90"/>
    <x v="8"/>
  </r>
  <r>
    <x v="9"/>
    <s v="Fizyka"/>
    <x v="55"/>
    <d v="1899-12-30T09:00:00"/>
    <d v="1899-12-30T10:00:00"/>
    <n v="40"/>
    <d v="1899-12-30T01:00:00"/>
    <n v="1"/>
    <n v="0"/>
    <n v="60"/>
    <x v="10"/>
  </r>
  <r>
    <x v="1"/>
    <s v="Matematyka"/>
    <x v="56"/>
    <d v="1899-12-30T09:00:00"/>
    <d v="1899-12-30T10:30:00"/>
    <n v="50"/>
    <d v="1899-12-30T01:30:00"/>
    <n v="1"/>
    <n v="30"/>
    <n v="90"/>
    <x v="9"/>
  </r>
  <r>
    <x v="9"/>
    <s v="Fizyka"/>
    <x v="56"/>
    <d v="1899-12-30T10:30:00"/>
    <d v="1899-12-30T12:15:00"/>
    <n v="40"/>
    <d v="1899-12-30T01:45:00"/>
    <n v="1"/>
    <n v="45"/>
    <n v="105"/>
    <x v="7"/>
  </r>
  <r>
    <x v="6"/>
    <s v="Informatyka"/>
    <x v="56"/>
    <d v="1899-12-30T12:45:00"/>
    <d v="1899-12-30T13:45:00"/>
    <n v="60"/>
    <d v="1899-12-30T01:00:00"/>
    <n v="1"/>
    <n v="0"/>
    <n v="60"/>
    <x v="0"/>
  </r>
  <r>
    <x v="7"/>
    <s v="Informatyka"/>
    <x v="57"/>
    <d v="1899-12-30T09:00:00"/>
    <d v="1899-12-30T10:15:00"/>
    <n v="60"/>
    <d v="1899-12-30T01:15:00"/>
    <n v="1"/>
    <n v="15"/>
    <n v="75"/>
    <x v="9"/>
  </r>
  <r>
    <x v="7"/>
    <s v="Informatyka"/>
    <x v="57"/>
    <d v="1899-12-30T11:15:00"/>
    <d v="1899-12-30T13:00:00"/>
    <n v="60"/>
    <d v="1899-12-30T01:45:00"/>
    <n v="1"/>
    <n v="45"/>
    <n v="105"/>
    <x v="6"/>
  </r>
  <r>
    <x v="8"/>
    <s v="Matematyka"/>
    <x v="57"/>
    <d v="1899-12-30T14:00:00"/>
    <d v="1899-12-30T16:00:00"/>
    <n v="50"/>
    <d v="1899-12-30T02:00:00"/>
    <n v="2"/>
    <n v="0"/>
    <n v="120"/>
    <x v="2"/>
  </r>
  <r>
    <x v="3"/>
    <s v="Fizyka"/>
    <x v="57"/>
    <d v="1899-12-30T16:00:00"/>
    <d v="1899-12-30T17:30:00"/>
    <n v="40"/>
    <d v="1899-12-30T01:30:00"/>
    <n v="1"/>
    <n v="30"/>
    <n v="90"/>
    <x v="0"/>
  </r>
  <r>
    <x v="5"/>
    <s v="Informatyka"/>
    <x v="58"/>
    <d v="1899-12-30T09:00:00"/>
    <d v="1899-12-30T10:00:00"/>
    <n v="60"/>
    <d v="1899-12-30T01:00:00"/>
    <n v="1"/>
    <n v="0"/>
    <n v="60"/>
    <x v="0"/>
  </r>
  <r>
    <x v="10"/>
    <s v="Fizyka"/>
    <x v="58"/>
    <d v="1899-12-30T10:15:00"/>
    <d v="1899-12-30T11:45:00"/>
    <n v="40"/>
    <d v="1899-12-30T01:30:00"/>
    <n v="1"/>
    <n v="30"/>
    <n v="90"/>
    <x v="0"/>
  </r>
  <r>
    <x v="5"/>
    <s v="Informatyka"/>
    <x v="58"/>
    <d v="1899-12-30T12:00:00"/>
    <d v="1899-12-30T13:30:00"/>
    <n v="60"/>
    <d v="1899-12-30T01:30:00"/>
    <n v="1"/>
    <n v="30"/>
    <n v="90"/>
    <x v="8"/>
  </r>
  <r>
    <x v="1"/>
    <s v="Matematyka"/>
    <x v="58"/>
    <d v="1899-12-30T14:15:00"/>
    <d v="1899-12-30T15:15:00"/>
    <n v="50"/>
    <d v="1899-12-30T01:00:00"/>
    <n v="1"/>
    <n v="0"/>
    <n v="60"/>
    <x v="4"/>
  </r>
  <r>
    <x v="5"/>
    <s v="Informatyka"/>
    <x v="59"/>
    <d v="1899-12-30T09:00:00"/>
    <d v="1899-12-30T10:30:00"/>
    <n v="60"/>
    <d v="1899-12-30T01:30:00"/>
    <n v="1"/>
    <n v="30"/>
    <n v="90"/>
    <x v="8"/>
  </r>
  <r>
    <x v="5"/>
    <s v="Informatyka"/>
    <x v="59"/>
    <d v="1899-12-30T11:00:00"/>
    <d v="1899-12-30T12:45:00"/>
    <n v="60"/>
    <d v="1899-12-30T01:45:00"/>
    <n v="1"/>
    <n v="45"/>
    <n v="105"/>
    <x v="6"/>
  </r>
  <r>
    <x v="10"/>
    <s v="Fizyka"/>
    <x v="59"/>
    <d v="1899-12-30T12:45:00"/>
    <d v="1899-12-30T13:45:00"/>
    <n v="40"/>
    <d v="1899-12-30T01:00:00"/>
    <n v="1"/>
    <n v="0"/>
    <n v="60"/>
    <x v="10"/>
  </r>
  <r>
    <x v="0"/>
    <s v="Informatyka"/>
    <x v="59"/>
    <d v="1899-12-30T13:45:00"/>
    <d v="1899-12-30T15:15:00"/>
    <n v="60"/>
    <d v="1899-12-30T01:30:00"/>
    <n v="1"/>
    <n v="30"/>
    <n v="90"/>
    <x v="8"/>
  </r>
  <r>
    <x v="10"/>
    <s v="Matematyka"/>
    <x v="60"/>
    <d v="1899-12-30T09:00:00"/>
    <d v="1899-12-30T10:45:00"/>
    <n v="50"/>
    <d v="1899-12-30T01:45:00"/>
    <n v="1"/>
    <n v="45"/>
    <n v="105"/>
    <x v="1"/>
  </r>
  <r>
    <x v="1"/>
    <s v="Matematyka"/>
    <x v="60"/>
    <d v="1899-12-30T11:00:00"/>
    <d v="1899-12-30T13:00:00"/>
    <n v="50"/>
    <d v="1899-12-30T02:00:00"/>
    <n v="2"/>
    <n v="0"/>
    <n v="120"/>
    <x v="2"/>
  </r>
  <r>
    <x v="2"/>
    <s v="Informatyka"/>
    <x v="60"/>
    <d v="1899-12-30T13:45:00"/>
    <d v="1899-12-30T14:45:00"/>
    <n v="60"/>
    <d v="1899-12-30T01:00:00"/>
    <n v="1"/>
    <n v="0"/>
    <n v="60"/>
    <x v="0"/>
  </r>
  <r>
    <x v="3"/>
    <s v="Fizyka"/>
    <x v="60"/>
    <d v="1899-12-30T15:30:00"/>
    <d v="1899-12-30T17:30:00"/>
    <n v="40"/>
    <d v="1899-12-30T02:00:00"/>
    <n v="2"/>
    <n v="0"/>
    <n v="120"/>
    <x v="3"/>
  </r>
  <r>
    <x v="1"/>
    <s v="Matematyka"/>
    <x v="61"/>
    <d v="1899-12-30T09:00:00"/>
    <d v="1899-12-30T10:15:00"/>
    <n v="50"/>
    <d v="1899-12-30T01:15:00"/>
    <n v="1"/>
    <n v="15"/>
    <n v="75"/>
    <x v="5"/>
  </r>
  <r>
    <x v="5"/>
    <s v="Informatyka"/>
    <x v="62"/>
    <d v="1899-12-30T09:00:00"/>
    <d v="1899-12-30T10:00:00"/>
    <n v="60"/>
    <d v="1899-12-30T01:00:00"/>
    <n v="1"/>
    <n v="0"/>
    <n v="60"/>
    <x v="0"/>
  </r>
  <r>
    <x v="7"/>
    <s v="Informatyka"/>
    <x v="62"/>
    <d v="1899-12-30T10:45:00"/>
    <d v="1899-12-30T12:30:00"/>
    <n v="60"/>
    <d v="1899-12-30T01:45:00"/>
    <n v="1"/>
    <n v="45"/>
    <n v="105"/>
    <x v="6"/>
  </r>
  <r>
    <x v="1"/>
    <s v="Matematyka"/>
    <x v="62"/>
    <d v="1899-12-30T13:30:00"/>
    <d v="1899-12-30T15:15:00"/>
    <n v="50"/>
    <d v="1899-12-30T01:45:00"/>
    <n v="1"/>
    <n v="45"/>
    <n v="105"/>
    <x v="1"/>
  </r>
  <r>
    <x v="10"/>
    <s v="Matematyka"/>
    <x v="62"/>
    <d v="1899-12-30T15:30:00"/>
    <d v="1899-12-30T16:30:00"/>
    <n v="50"/>
    <d v="1899-12-30T01:00:00"/>
    <n v="1"/>
    <n v="0"/>
    <n v="60"/>
    <x v="4"/>
  </r>
  <r>
    <x v="5"/>
    <s v="Informatyka"/>
    <x v="62"/>
    <d v="1899-12-30T16:45:00"/>
    <d v="1899-12-30T18:30:00"/>
    <n v="60"/>
    <d v="1899-12-30T01:45:00"/>
    <n v="1"/>
    <n v="45"/>
    <n v="105"/>
    <x v="6"/>
  </r>
  <r>
    <x v="3"/>
    <s v="Fizyka"/>
    <x v="63"/>
    <d v="1899-12-30T09:00:00"/>
    <d v="1899-12-30T10:15:00"/>
    <n v="40"/>
    <d v="1899-12-30T01:15:00"/>
    <n v="1"/>
    <n v="15"/>
    <n v="75"/>
    <x v="4"/>
  </r>
  <r>
    <x v="15"/>
    <s v="Informatyka"/>
    <x v="63"/>
    <d v="1899-12-30T10:45:00"/>
    <d v="1899-12-30T12:00:00"/>
    <n v="60"/>
    <d v="1899-12-30T01:15:00"/>
    <n v="1"/>
    <n v="15"/>
    <n v="75"/>
    <x v="9"/>
  </r>
  <r>
    <x v="1"/>
    <s v="Matematyka"/>
    <x v="63"/>
    <d v="1899-12-30T12:00:00"/>
    <d v="1899-12-30T13:00:00"/>
    <n v="50"/>
    <d v="1899-12-30T01:00:00"/>
    <n v="1"/>
    <n v="0"/>
    <n v="60"/>
    <x v="4"/>
  </r>
  <r>
    <x v="4"/>
    <s v="Informatyka"/>
    <x v="63"/>
    <d v="1899-12-30T13:15:00"/>
    <d v="1899-12-30T14:15:00"/>
    <n v="60"/>
    <d v="1899-12-30T01:00:00"/>
    <n v="1"/>
    <n v="0"/>
    <n v="60"/>
    <x v="0"/>
  </r>
  <r>
    <x v="9"/>
    <s v="Fizyka"/>
    <x v="63"/>
    <d v="1899-12-30T14:15:00"/>
    <d v="1899-12-30T15:15:00"/>
    <n v="40"/>
    <d v="1899-12-30T01:00:00"/>
    <n v="1"/>
    <n v="0"/>
    <n v="60"/>
    <x v="10"/>
  </r>
  <r>
    <x v="6"/>
    <s v="Informatyka"/>
    <x v="64"/>
    <d v="1899-12-30T09:30:00"/>
    <d v="1899-12-30T11:00:00"/>
    <n v="60"/>
    <d v="1899-12-30T01:30:00"/>
    <n v="1"/>
    <n v="30"/>
    <n v="90"/>
    <x v="8"/>
  </r>
  <r>
    <x v="2"/>
    <s v="Matematyka"/>
    <x v="64"/>
    <d v="1899-12-30T11:00:00"/>
    <d v="1899-12-30T12:15:00"/>
    <n v="50"/>
    <d v="1899-12-30T01:15:00"/>
    <n v="1"/>
    <n v="15"/>
    <n v="75"/>
    <x v="5"/>
  </r>
  <r>
    <x v="7"/>
    <s v="Informatyka"/>
    <x v="64"/>
    <d v="1899-12-30T13:15:00"/>
    <d v="1899-12-30T14:30:00"/>
    <n v="60"/>
    <d v="1899-12-30T01:15:00"/>
    <n v="1"/>
    <n v="15"/>
    <n v="75"/>
    <x v="9"/>
  </r>
  <r>
    <x v="7"/>
    <s v="Informatyka"/>
    <x v="65"/>
    <d v="1899-12-30T09:00:00"/>
    <d v="1899-12-30T10:15:00"/>
    <n v="60"/>
    <d v="1899-12-30T01:15:00"/>
    <n v="1"/>
    <n v="15"/>
    <n v="75"/>
    <x v="9"/>
  </r>
  <r>
    <x v="9"/>
    <s v="Fizyka"/>
    <x v="65"/>
    <d v="1899-12-30T11:00:00"/>
    <d v="1899-12-30T12:00:00"/>
    <n v="40"/>
    <d v="1899-12-30T01:00:00"/>
    <n v="1"/>
    <n v="0"/>
    <n v="60"/>
    <x v="10"/>
  </r>
  <r>
    <x v="8"/>
    <s v="Matematyka"/>
    <x v="65"/>
    <d v="1899-12-30T12:30:00"/>
    <d v="1899-12-30T13:45:00"/>
    <n v="50"/>
    <d v="1899-12-30T01:15:00"/>
    <n v="1"/>
    <n v="15"/>
    <n v="75"/>
    <x v="5"/>
  </r>
  <r>
    <x v="1"/>
    <s v="Matematyka"/>
    <x v="65"/>
    <d v="1899-12-30T14:30:00"/>
    <d v="1899-12-30T16:15:00"/>
    <n v="50"/>
    <d v="1899-12-30T01:45:00"/>
    <n v="1"/>
    <n v="45"/>
    <n v="105"/>
    <x v="1"/>
  </r>
  <r>
    <x v="6"/>
    <s v="Fizyka"/>
    <x v="66"/>
    <d v="1899-12-30T09:00:00"/>
    <d v="1899-12-30T10:30:00"/>
    <n v="40"/>
    <d v="1899-12-30T01:30:00"/>
    <n v="1"/>
    <n v="30"/>
    <n v="90"/>
    <x v="0"/>
  </r>
  <r>
    <x v="1"/>
    <s v="Matematyka"/>
    <x v="66"/>
    <d v="1899-12-30T11:30:00"/>
    <d v="1899-12-30T13:00:00"/>
    <n v="50"/>
    <d v="1899-12-30T01:30:00"/>
    <n v="1"/>
    <n v="30"/>
    <n v="90"/>
    <x v="9"/>
  </r>
  <r>
    <x v="6"/>
    <s v="Informatyka"/>
    <x v="67"/>
    <d v="1899-12-30T09:00:00"/>
    <d v="1899-12-30T10:15:00"/>
    <n v="60"/>
    <d v="1899-12-30T01:15:00"/>
    <n v="1"/>
    <n v="15"/>
    <n v="75"/>
    <x v="9"/>
  </r>
  <r>
    <x v="1"/>
    <s v="Matematyka"/>
    <x v="67"/>
    <d v="1899-12-30T10:30:00"/>
    <d v="1899-12-30T12:15:00"/>
    <n v="50"/>
    <d v="1899-12-30T01:45:00"/>
    <n v="1"/>
    <n v="45"/>
    <n v="105"/>
    <x v="1"/>
  </r>
  <r>
    <x v="3"/>
    <s v="Fizyka"/>
    <x v="67"/>
    <d v="1899-12-30T13:15:00"/>
    <d v="1899-12-30T15:15:00"/>
    <n v="40"/>
    <d v="1899-12-30T02:00:00"/>
    <n v="2"/>
    <n v="0"/>
    <n v="120"/>
    <x v="3"/>
  </r>
  <r>
    <x v="2"/>
    <s v="Matematyka"/>
    <x v="67"/>
    <d v="1899-12-30T15:15:00"/>
    <d v="1899-12-30T16:45:00"/>
    <n v="50"/>
    <d v="1899-12-30T01:30:00"/>
    <n v="1"/>
    <n v="30"/>
    <n v="90"/>
    <x v="9"/>
  </r>
  <r>
    <x v="1"/>
    <s v="Matematyka"/>
    <x v="68"/>
    <d v="1899-12-30T09:00:00"/>
    <d v="1899-12-30T10:30:00"/>
    <n v="50"/>
    <d v="1899-12-30T01:30:00"/>
    <n v="1"/>
    <n v="30"/>
    <n v="90"/>
    <x v="9"/>
  </r>
  <r>
    <x v="0"/>
    <s v="Informatyka"/>
    <x v="68"/>
    <d v="1899-12-30T11:30:00"/>
    <d v="1899-12-30T13:00:00"/>
    <n v="60"/>
    <d v="1899-12-30T01:30:00"/>
    <n v="1"/>
    <n v="30"/>
    <n v="90"/>
    <x v="8"/>
  </r>
  <r>
    <x v="15"/>
    <s v="Informatyka"/>
    <x v="68"/>
    <d v="1899-12-30T14:00:00"/>
    <d v="1899-12-30T15:30:00"/>
    <n v="60"/>
    <d v="1899-12-30T01:30:00"/>
    <n v="1"/>
    <n v="30"/>
    <n v="90"/>
    <x v="8"/>
  </r>
  <r>
    <x v="1"/>
    <s v="Matematyka"/>
    <x v="69"/>
    <d v="1899-12-30T09:00:00"/>
    <d v="1899-12-30T11:00:00"/>
    <n v="50"/>
    <d v="1899-12-30T02:00:00"/>
    <n v="2"/>
    <n v="0"/>
    <n v="120"/>
    <x v="2"/>
  </r>
  <r>
    <x v="0"/>
    <s v="Informatyka"/>
    <x v="70"/>
    <d v="1899-12-30T09:00:00"/>
    <d v="1899-12-30T10:15:00"/>
    <n v="60"/>
    <d v="1899-12-30T01:15:00"/>
    <n v="1"/>
    <n v="15"/>
    <n v="75"/>
    <x v="9"/>
  </r>
  <r>
    <x v="0"/>
    <s v="Informatyka"/>
    <x v="70"/>
    <d v="1899-12-30T10:30:00"/>
    <d v="1899-12-30T11:45:00"/>
    <n v="60"/>
    <d v="1899-12-30T01:15:00"/>
    <n v="1"/>
    <n v="15"/>
    <n v="75"/>
    <x v="9"/>
  </r>
  <r>
    <x v="3"/>
    <s v="Fizyka"/>
    <x v="70"/>
    <d v="1899-12-30T12:15:00"/>
    <d v="1899-12-30T14:15:00"/>
    <n v="40"/>
    <d v="1899-12-30T02:00:00"/>
    <n v="2"/>
    <n v="0"/>
    <n v="120"/>
    <x v="3"/>
  </r>
  <r>
    <x v="8"/>
    <s v="Matematyka"/>
    <x v="70"/>
    <d v="1899-12-30T14:30:00"/>
    <d v="1899-12-30T15:45:00"/>
    <n v="50"/>
    <d v="1899-12-30T01:15:00"/>
    <n v="1"/>
    <n v="15"/>
    <n v="75"/>
    <x v="5"/>
  </r>
  <r>
    <x v="16"/>
    <s v="Informatyka"/>
    <x v="70"/>
    <d v="1899-12-30T16:45:00"/>
    <d v="1899-12-30T18:15:00"/>
    <n v="60"/>
    <d v="1899-12-30T01:30:00"/>
    <n v="1"/>
    <n v="30"/>
    <n v="90"/>
    <x v="8"/>
  </r>
  <r>
    <x v="7"/>
    <s v="Fizyka"/>
    <x v="71"/>
    <d v="1899-12-30T09:00:00"/>
    <d v="1899-12-30T10:15:00"/>
    <n v="40"/>
    <d v="1899-12-30T01:15:00"/>
    <n v="1"/>
    <n v="15"/>
    <n v="75"/>
    <x v="4"/>
  </r>
  <r>
    <x v="6"/>
    <s v="Fizyka"/>
    <x v="72"/>
    <d v="1899-12-30T09:00:00"/>
    <d v="1899-12-30T10:30:00"/>
    <n v="40"/>
    <d v="1899-12-30T01:30:00"/>
    <n v="1"/>
    <n v="30"/>
    <n v="90"/>
    <x v="0"/>
  </r>
  <r>
    <x v="0"/>
    <s v="Informatyka"/>
    <x v="72"/>
    <d v="1899-12-30T10:30:00"/>
    <d v="1899-12-30T12:15:00"/>
    <n v="60"/>
    <d v="1899-12-30T01:45:00"/>
    <n v="1"/>
    <n v="45"/>
    <n v="105"/>
    <x v="6"/>
  </r>
  <r>
    <x v="10"/>
    <s v="Fizyka"/>
    <x v="72"/>
    <d v="1899-12-30T12:30:00"/>
    <d v="1899-12-30T14:00:00"/>
    <n v="40"/>
    <d v="1899-12-30T01:30:00"/>
    <n v="1"/>
    <n v="30"/>
    <n v="90"/>
    <x v="0"/>
  </r>
  <r>
    <x v="7"/>
    <s v="Fizyka"/>
    <x v="73"/>
    <d v="1899-12-30T09:00:00"/>
    <d v="1899-12-30T11:00:00"/>
    <n v="40"/>
    <d v="1899-12-30T02:00:00"/>
    <n v="2"/>
    <n v="0"/>
    <n v="120"/>
    <x v="3"/>
  </r>
  <r>
    <x v="9"/>
    <s v="Fizyka"/>
    <x v="73"/>
    <d v="1899-12-30T11:00:00"/>
    <d v="1899-12-30T12:15:00"/>
    <n v="40"/>
    <d v="1899-12-30T01:15:00"/>
    <n v="1"/>
    <n v="15"/>
    <n v="75"/>
    <x v="4"/>
  </r>
  <r>
    <x v="5"/>
    <s v="Informatyka"/>
    <x v="73"/>
    <d v="1899-12-30T12:30:00"/>
    <d v="1899-12-30T14:00:00"/>
    <n v="60"/>
    <d v="1899-12-30T01:30:00"/>
    <n v="1"/>
    <n v="30"/>
    <n v="90"/>
    <x v="8"/>
  </r>
  <r>
    <x v="9"/>
    <s v="Fizyka"/>
    <x v="74"/>
    <d v="1899-12-30T09:00:00"/>
    <d v="1899-12-30T10:45:00"/>
    <n v="40"/>
    <d v="1899-12-30T01:45:00"/>
    <n v="1"/>
    <n v="45"/>
    <n v="105"/>
    <x v="7"/>
  </r>
  <r>
    <x v="10"/>
    <s v="Fizyka"/>
    <x v="74"/>
    <d v="1899-12-30T11:00:00"/>
    <d v="1899-12-30T12:45:00"/>
    <n v="40"/>
    <d v="1899-12-30T01:45:00"/>
    <n v="1"/>
    <n v="45"/>
    <n v="105"/>
    <x v="7"/>
  </r>
  <r>
    <x v="2"/>
    <s v="Informatyka"/>
    <x v="74"/>
    <d v="1899-12-30T12:45:00"/>
    <d v="1899-12-30T14:00:00"/>
    <n v="60"/>
    <d v="1899-12-30T01:15:00"/>
    <n v="1"/>
    <n v="15"/>
    <n v="75"/>
    <x v="9"/>
  </r>
  <r>
    <x v="4"/>
    <s v="Matematyka"/>
    <x v="74"/>
    <d v="1899-12-30T14:15:00"/>
    <d v="1899-12-30T15:45:00"/>
    <n v="50"/>
    <d v="1899-12-30T01:30:00"/>
    <n v="1"/>
    <n v="30"/>
    <n v="9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s v="Bartek"/>
    <s v="Informatyka"/>
    <x v="0"/>
    <s v="BAR"/>
    <s v="INF"/>
    <x v="0"/>
  </r>
  <r>
    <s v="Wiktor"/>
    <s v="Matematyka"/>
    <x v="1"/>
    <s v="WIK"/>
    <s v="MAT"/>
    <x v="1"/>
  </r>
  <r>
    <s v="Zuzanna"/>
    <s v="Matematyka"/>
    <x v="1"/>
    <s v="ZUZ"/>
    <s v="MAT"/>
    <x v="2"/>
  </r>
  <r>
    <s v="Jan"/>
    <s v="Fizyka"/>
    <x v="2"/>
    <s v="JAN"/>
    <s v="FIZ"/>
    <x v="3"/>
  </r>
  <r>
    <s v="Wiktor"/>
    <s v="Matematyka"/>
    <x v="2"/>
    <s v="WIK"/>
    <s v="MAT"/>
    <x v="1"/>
  </r>
  <r>
    <s v="Agnieszka"/>
    <s v="Matematyka"/>
    <x v="3"/>
    <s v="AGN"/>
    <s v="MAT"/>
    <x v="4"/>
  </r>
  <r>
    <s v="Katarzyna"/>
    <s v="Informatyka"/>
    <x v="3"/>
    <s v="KAT"/>
    <s v="INF"/>
    <x v="5"/>
  </r>
  <r>
    <s v="Zbigniew"/>
    <s v="Fizyka"/>
    <x v="3"/>
    <s v="ZBI"/>
    <s v="FIZ"/>
    <x v="6"/>
  </r>
  <r>
    <s v="Katarzyna"/>
    <s v="Informatyka"/>
    <x v="4"/>
    <s v="KAT"/>
    <s v="INF"/>
    <x v="5"/>
  </r>
  <r>
    <s v="Jan"/>
    <s v="Fizyka"/>
    <x v="4"/>
    <s v="JAN"/>
    <s v="FIZ"/>
    <x v="3"/>
  </r>
  <r>
    <s v="Jan"/>
    <s v="Fizyka"/>
    <x v="4"/>
    <s v="JAN"/>
    <s v="FIZ"/>
    <x v="3"/>
  </r>
  <r>
    <s v="Wiktor"/>
    <s v="Matematyka"/>
    <x v="5"/>
    <s v="WIK"/>
    <s v="MAT"/>
    <x v="1"/>
  </r>
  <r>
    <s v="Bartek"/>
    <s v="Informatyka"/>
    <x v="5"/>
    <s v="BAR"/>
    <s v="INF"/>
    <x v="0"/>
  </r>
  <r>
    <s v="Katarzyna"/>
    <s v="Informatyka"/>
    <x v="5"/>
    <s v="KAT"/>
    <s v="INF"/>
    <x v="5"/>
  </r>
  <r>
    <s v="Bartek"/>
    <s v="Informatyka"/>
    <x v="5"/>
    <s v="BAR"/>
    <s v="INF"/>
    <x v="0"/>
  </r>
  <r>
    <s v="Zuzanna"/>
    <s v="Informatyka"/>
    <x v="6"/>
    <s v="ZUZ"/>
    <s v="INF"/>
    <x v="7"/>
  </r>
  <r>
    <s v="Jan"/>
    <s v="Fizyka"/>
    <x v="6"/>
    <s v="JAN"/>
    <s v="FIZ"/>
    <x v="3"/>
  </r>
  <r>
    <s v="Wiktor"/>
    <s v="Matematyka"/>
    <x v="6"/>
    <s v="WIK"/>
    <s v="MAT"/>
    <x v="1"/>
  </r>
  <r>
    <s v="Jan"/>
    <s v="Fizyka"/>
    <x v="6"/>
    <s v="JAN"/>
    <s v="FIZ"/>
    <x v="3"/>
  </r>
  <r>
    <s v="Julita"/>
    <s v="Informatyka"/>
    <x v="6"/>
    <s v="JUL"/>
    <s v="INF"/>
    <x v="8"/>
  </r>
  <r>
    <s v="Ewa"/>
    <s v="Matematyka"/>
    <x v="7"/>
    <s v="EWA"/>
    <s v="MAT"/>
    <x v="9"/>
  </r>
  <r>
    <s v="Maciej"/>
    <s v="Fizyka"/>
    <x v="7"/>
    <s v="MAC"/>
    <s v="FIZ"/>
    <x v="10"/>
  </r>
  <r>
    <s v="Maciej"/>
    <s v="Fizyka"/>
    <x v="7"/>
    <s v="MAC"/>
    <s v="FIZ"/>
    <x v="10"/>
  </r>
  <r>
    <s v="Wiktor"/>
    <s v="Matematyka"/>
    <x v="7"/>
    <s v="WIK"/>
    <s v="MAT"/>
    <x v="1"/>
  </r>
  <r>
    <s v="Zdzisław"/>
    <s v="Matematyka"/>
    <x v="7"/>
    <s v="ZDZ"/>
    <s v="MAT"/>
    <x v="11"/>
  </r>
  <r>
    <s v="Ewa"/>
    <s v="Matematyka"/>
    <x v="8"/>
    <s v="EWA"/>
    <s v="MAT"/>
    <x v="9"/>
  </r>
  <r>
    <s v="Katarzyna"/>
    <s v="Informatyka"/>
    <x v="8"/>
    <s v="KAT"/>
    <s v="INF"/>
    <x v="5"/>
  </r>
  <r>
    <s v="Zbigniew"/>
    <s v="Informatyka"/>
    <x v="8"/>
    <s v="ZBI"/>
    <s v="INF"/>
    <x v="12"/>
  </r>
  <r>
    <s v="Wiktor"/>
    <s v="Matematyka"/>
    <x v="9"/>
    <s v="WIK"/>
    <s v="MAT"/>
    <x v="1"/>
  </r>
  <r>
    <s v="Zdzisław"/>
    <s v="Matematyka"/>
    <x v="9"/>
    <s v="ZDZ"/>
    <s v="MAT"/>
    <x v="11"/>
  </r>
  <r>
    <s v="Julita"/>
    <s v="Informatyka"/>
    <x v="9"/>
    <s v="JUL"/>
    <s v="INF"/>
    <x v="8"/>
  </r>
  <r>
    <s v="Jan"/>
    <s v="Fizyka"/>
    <x v="9"/>
    <s v="JAN"/>
    <s v="FIZ"/>
    <x v="3"/>
  </r>
  <r>
    <s v="Zuzanna"/>
    <s v="Matematyka"/>
    <x v="10"/>
    <s v="ZUZ"/>
    <s v="MAT"/>
    <x v="2"/>
  </r>
  <r>
    <s v="Zuzanna"/>
    <s v="Informatyka"/>
    <x v="10"/>
    <s v="ZUZ"/>
    <s v="INF"/>
    <x v="7"/>
  </r>
  <r>
    <s v="Zdzisław"/>
    <s v="Matematyka"/>
    <x v="11"/>
    <s v="ZDZ"/>
    <s v="MAT"/>
    <x v="11"/>
  </r>
  <r>
    <s v="Agnieszka"/>
    <s v="Informatyka"/>
    <x v="11"/>
    <s v="AGN"/>
    <s v="INF"/>
    <x v="13"/>
  </r>
  <r>
    <s v="Zdzisław"/>
    <s v="Fizyka"/>
    <x v="12"/>
    <s v="ZDZ"/>
    <s v="FIZ"/>
    <x v="14"/>
  </r>
  <r>
    <s v="Bartek"/>
    <s v="Informatyka"/>
    <x v="13"/>
    <s v="BAR"/>
    <s v="INF"/>
    <x v="0"/>
  </r>
  <r>
    <s v="Maciej"/>
    <s v="Fizyka"/>
    <x v="13"/>
    <s v="MAC"/>
    <s v="FIZ"/>
    <x v="10"/>
  </r>
  <r>
    <s v="Zbigniew"/>
    <s v="Informatyka"/>
    <x v="14"/>
    <s v="ZBI"/>
    <s v="INF"/>
    <x v="12"/>
  </r>
  <r>
    <s v="Katarzyna"/>
    <s v="Informatyka"/>
    <x v="14"/>
    <s v="KAT"/>
    <s v="INF"/>
    <x v="5"/>
  </r>
  <r>
    <s v="Maciej"/>
    <s v="Fizyka"/>
    <x v="14"/>
    <s v="MAC"/>
    <s v="FIZ"/>
    <x v="10"/>
  </r>
  <r>
    <s v="Bartek"/>
    <s v="Informatyka"/>
    <x v="14"/>
    <s v="BAR"/>
    <s v="INF"/>
    <x v="0"/>
  </r>
  <r>
    <s v="Zuzanna"/>
    <s v="Informatyka"/>
    <x v="15"/>
    <s v="ZUZ"/>
    <s v="INF"/>
    <x v="7"/>
  </r>
  <r>
    <s v="Wiktor"/>
    <s v="Matematyka"/>
    <x v="16"/>
    <s v="WIK"/>
    <s v="MAT"/>
    <x v="1"/>
  </r>
  <r>
    <s v="Wiktor"/>
    <s v="Matematyka"/>
    <x v="16"/>
    <s v="WIK"/>
    <s v="MAT"/>
    <x v="1"/>
  </r>
  <r>
    <s v="Zuzanna"/>
    <s v="Informatyka"/>
    <x v="16"/>
    <s v="ZUZ"/>
    <s v="INF"/>
    <x v="7"/>
  </r>
  <r>
    <s v="Bartek"/>
    <s v="Informatyka"/>
    <x v="17"/>
    <s v="BAR"/>
    <s v="INF"/>
    <x v="0"/>
  </r>
  <r>
    <s v="Ewa"/>
    <s v="Matematyka"/>
    <x v="17"/>
    <s v="EWA"/>
    <s v="MAT"/>
    <x v="9"/>
  </r>
  <r>
    <s v="Zbigniew"/>
    <s v="Fizyka"/>
    <x v="17"/>
    <s v="ZBI"/>
    <s v="FIZ"/>
    <x v="6"/>
  </r>
  <r>
    <s v="Agnieszka"/>
    <s v="Informatyka"/>
    <x v="17"/>
    <s v="AGN"/>
    <s v="INF"/>
    <x v="13"/>
  </r>
  <r>
    <s v="Zuzanna"/>
    <s v="Matematyka"/>
    <x v="17"/>
    <s v="ZUZ"/>
    <s v="MAT"/>
    <x v="2"/>
  </r>
  <r>
    <s v="Katarzyna"/>
    <s v="Informatyka"/>
    <x v="18"/>
    <s v="KAT"/>
    <s v="INF"/>
    <x v="5"/>
  </r>
  <r>
    <s v="Agnieszka"/>
    <s v="Informatyka"/>
    <x v="18"/>
    <s v="AGN"/>
    <s v="INF"/>
    <x v="13"/>
  </r>
  <r>
    <s v="Jan"/>
    <s v="Fizyka"/>
    <x v="19"/>
    <s v="JAN"/>
    <s v="FIZ"/>
    <x v="3"/>
  </r>
  <r>
    <s v="Jan"/>
    <s v="Fizyka"/>
    <x v="19"/>
    <s v="JAN"/>
    <s v="FIZ"/>
    <x v="3"/>
  </r>
  <r>
    <s v="Julita"/>
    <s v="Fizyka"/>
    <x v="20"/>
    <s v="JUL"/>
    <s v="FIZ"/>
    <x v="15"/>
  </r>
  <r>
    <s v="Zuzanna"/>
    <s v="Informatyka"/>
    <x v="20"/>
    <s v="ZUZ"/>
    <s v="INF"/>
    <x v="7"/>
  </r>
  <r>
    <s v="Agnieszka"/>
    <s v="Informatyka"/>
    <x v="20"/>
    <s v="AGN"/>
    <s v="INF"/>
    <x v="13"/>
  </r>
  <r>
    <s v="Maciej"/>
    <s v="Fizyka"/>
    <x v="21"/>
    <s v="MAC"/>
    <s v="FIZ"/>
    <x v="10"/>
  </r>
  <r>
    <s v="Julita"/>
    <s v="Informatyka"/>
    <x v="21"/>
    <s v="JUL"/>
    <s v="INF"/>
    <x v="8"/>
  </r>
  <r>
    <s v="Bartek"/>
    <s v="Informatyka"/>
    <x v="21"/>
    <s v="BAR"/>
    <s v="INF"/>
    <x v="0"/>
  </r>
  <r>
    <s v="Agnieszka"/>
    <s v="Informatyka"/>
    <x v="21"/>
    <s v="AGN"/>
    <s v="INF"/>
    <x v="13"/>
  </r>
  <r>
    <s v="Katarzyna"/>
    <s v="Informatyka"/>
    <x v="21"/>
    <s v="KAT"/>
    <s v="INF"/>
    <x v="5"/>
  </r>
  <r>
    <s v="Maciej"/>
    <s v="Fizyka"/>
    <x v="22"/>
    <s v="MAC"/>
    <s v="FIZ"/>
    <x v="10"/>
  </r>
  <r>
    <s v="Maciej"/>
    <s v="Fizyka"/>
    <x v="22"/>
    <s v="MAC"/>
    <s v="FIZ"/>
    <x v="10"/>
  </r>
  <r>
    <s v="Agnieszka"/>
    <s v="Matematyka"/>
    <x v="22"/>
    <s v="AGN"/>
    <s v="MAT"/>
    <x v="4"/>
  </r>
  <r>
    <s v="Piotrek"/>
    <s v="Fizyka"/>
    <x v="22"/>
    <s v="PIO"/>
    <s v="FIZ"/>
    <x v="16"/>
  </r>
  <r>
    <s v="Julita"/>
    <s v="Fizyka"/>
    <x v="23"/>
    <s v="JUL"/>
    <s v="FIZ"/>
    <x v="15"/>
  </r>
  <r>
    <s v="Wiktor"/>
    <s v="Matematyka"/>
    <x v="23"/>
    <s v="WIK"/>
    <s v="MAT"/>
    <x v="1"/>
  </r>
  <r>
    <s v="Jan"/>
    <s v="Fizyka"/>
    <x v="23"/>
    <s v="JAN"/>
    <s v="FIZ"/>
    <x v="3"/>
  </r>
  <r>
    <s v="Jan"/>
    <s v="Fizyka"/>
    <x v="24"/>
    <s v="JAN"/>
    <s v="FIZ"/>
    <x v="3"/>
  </r>
  <r>
    <s v="Bartek"/>
    <s v="Informatyka"/>
    <x v="24"/>
    <s v="BAR"/>
    <s v="INF"/>
    <x v="0"/>
  </r>
  <r>
    <s v="Bartek"/>
    <s v="Informatyka"/>
    <x v="24"/>
    <s v="BAR"/>
    <s v="INF"/>
    <x v="0"/>
  </r>
  <r>
    <s v="Zdzisław"/>
    <s v="Matematyka"/>
    <x v="24"/>
    <s v="ZDZ"/>
    <s v="MAT"/>
    <x v="11"/>
  </r>
  <r>
    <s v="Zuzanna"/>
    <s v="Informatyka"/>
    <x v="25"/>
    <s v="ZUZ"/>
    <s v="INF"/>
    <x v="7"/>
  </r>
  <r>
    <s v="Maciej"/>
    <s v="Fizyka"/>
    <x v="25"/>
    <s v="MAC"/>
    <s v="FIZ"/>
    <x v="10"/>
  </r>
  <r>
    <s v="Ewa"/>
    <s v="Matematyka"/>
    <x v="26"/>
    <s v="EWA"/>
    <s v="MAT"/>
    <x v="9"/>
  </r>
  <r>
    <s v="Andrzej"/>
    <s v="Informatyka"/>
    <x v="26"/>
    <s v="AND"/>
    <s v="INF"/>
    <x v="17"/>
  </r>
  <r>
    <s v="Maciej"/>
    <s v="Fizyka"/>
    <x v="26"/>
    <s v="MAC"/>
    <s v="FIZ"/>
    <x v="10"/>
  </r>
  <r>
    <s v="Ewa"/>
    <s v="Matematyka"/>
    <x v="26"/>
    <s v="EWA"/>
    <s v="MAT"/>
    <x v="9"/>
  </r>
  <r>
    <s v="Wiktor"/>
    <s v="Matematyka"/>
    <x v="27"/>
    <s v="WIK"/>
    <s v="MAT"/>
    <x v="1"/>
  </r>
  <r>
    <s v="Jan"/>
    <s v="Fizyka"/>
    <x v="27"/>
    <s v="JAN"/>
    <s v="FIZ"/>
    <x v="3"/>
  </r>
  <r>
    <s v="Zbigniew"/>
    <s v="Fizyka"/>
    <x v="27"/>
    <s v="ZBI"/>
    <s v="FIZ"/>
    <x v="6"/>
  </r>
  <r>
    <s v="Wiktor"/>
    <s v="Matematyka"/>
    <x v="27"/>
    <s v="WIK"/>
    <s v="MAT"/>
    <x v="1"/>
  </r>
  <r>
    <s v="Zdzisław"/>
    <s v="Matematyka"/>
    <x v="27"/>
    <s v="ZDZ"/>
    <s v="MAT"/>
    <x v="11"/>
  </r>
  <r>
    <s v="Jan"/>
    <s v="Fizyka"/>
    <x v="28"/>
    <s v="JAN"/>
    <s v="FIZ"/>
    <x v="3"/>
  </r>
  <r>
    <s v="Zbigniew"/>
    <s v="Fizyka"/>
    <x v="28"/>
    <s v="ZBI"/>
    <s v="FIZ"/>
    <x v="6"/>
  </r>
  <r>
    <s v="Maciej"/>
    <s v="Fizyka"/>
    <x v="28"/>
    <s v="MAC"/>
    <s v="FIZ"/>
    <x v="10"/>
  </r>
  <r>
    <s v="Katarzyna"/>
    <s v="Informatyka"/>
    <x v="28"/>
    <s v="KAT"/>
    <s v="INF"/>
    <x v="5"/>
  </r>
  <r>
    <s v="Zbigniew"/>
    <s v="Informatyka"/>
    <x v="28"/>
    <s v="ZBI"/>
    <s v="INF"/>
    <x v="12"/>
  </r>
  <r>
    <s v="Agnieszka"/>
    <s v="Informatyka"/>
    <x v="29"/>
    <s v="AGN"/>
    <s v="INF"/>
    <x v="13"/>
  </r>
  <r>
    <s v="Agnieszka"/>
    <s v="Informatyka"/>
    <x v="30"/>
    <s v="AGN"/>
    <s v="INF"/>
    <x v="13"/>
  </r>
  <r>
    <s v="Zdzisław"/>
    <s v="Fizyka"/>
    <x v="30"/>
    <s v="ZDZ"/>
    <s v="FIZ"/>
    <x v="14"/>
  </r>
  <r>
    <s v="Maciej"/>
    <s v="Fizyka"/>
    <x v="30"/>
    <s v="MAC"/>
    <s v="FIZ"/>
    <x v="10"/>
  </r>
  <r>
    <s v="Bartek"/>
    <s v="Informatyka"/>
    <x v="30"/>
    <s v="BAR"/>
    <s v="INF"/>
    <x v="0"/>
  </r>
  <r>
    <s v="Zuzanna"/>
    <s v="Informatyka"/>
    <x v="31"/>
    <s v="ZUZ"/>
    <s v="INF"/>
    <x v="7"/>
  </r>
  <r>
    <s v="Jan"/>
    <s v="Fizyka"/>
    <x v="31"/>
    <s v="JAN"/>
    <s v="FIZ"/>
    <x v="3"/>
  </r>
  <r>
    <s v="Marcin"/>
    <s v="Matematyka"/>
    <x v="32"/>
    <s v="MAR"/>
    <s v="MAT"/>
    <x v="18"/>
  </r>
  <r>
    <s v="Zbigniew"/>
    <s v="Informatyka"/>
    <x v="32"/>
    <s v="ZBI"/>
    <s v="INF"/>
    <x v="12"/>
  </r>
  <r>
    <s v="Bartek"/>
    <s v="Informatyka"/>
    <x v="32"/>
    <s v="BAR"/>
    <s v="INF"/>
    <x v="0"/>
  </r>
  <r>
    <s v="Ewa"/>
    <s v="Matematyka"/>
    <x v="33"/>
    <s v="EWA"/>
    <s v="MAT"/>
    <x v="9"/>
  </r>
  <r>
    <s v="Maciej"/>
    <s v="Fizyka"/>
    <x v="33"/>
    <s v="MAC"/>
    <s v="FIZ"/>
    <x v="10"/>
  </r>
  <r>
    <s v="Ewa"/>
    <s v="Matematyka"/>
    <x v="33"/>
    <s v="EWA"/>
    <s v="MAT"/>
    <x v="9"/>
  </r>
  <r>
    <s v="Zdzisław"/>
    <s v="Matematyka"/>
    <x v="33"/>
    <s v="ZDZ"/>
    <s v="MAT"/>
    <x v="11"/>
  </r>
  <r>
    <s v="Maciej"/>
    <s v="Fizyka"/>
    <x v="33"/>
    <s v="MAC"/>
    <s v="FIZ"/>
    <x v="10"/>
  </r>
  <r>
    <s v="Katarzyna"/>
    <s v="Informatyka"/>
    <x v="34"/>
    <s v="KAT"/>
    <s v="INF"/>
    <x v="5"/>
  </r>
  <r>
    <s v="Julita"/>
    <s v="Fizyka"/>
    <x v="34"/>
    <s v="JUL"/>
    <s v="FIZ"/>
    <x v="15"/>
  </r>
  <r>
    <s v="Zuzanna"/>
    <s v="Informatyka"/>
    <x v="34"/>
    <s v="ZUZ"/>
    <s v="INF"/>
    <x v="7"/>
  </r>
  <r>
    <s v="Patrycja"/>
    <s v="Informatyka"/>
    <x v="35"/>
    <s v="PAT"/>
    <s v="INF"/>
    <x v="19"/>
  </r>
  <r>
    <s v="Jan"/>
    <s v="Fizyka"/>
    <x v="35"/>
    <s v="JAN"/>
    <s v="FIZ"/>
    <x v="3"/>
  </r>
  <r>
    <s v="Katarzyna"/>
    <s v="Informatyka"/>
    <x v="36"/>
    <s v="KAT"/>
    <s v="INF"/>
    <x v="5"/>
  </r>
  <r>
    <s v="Zdzisław"/>
    <s v="Matematyka"/>
    <x v="36"/>
    <s v="ZDZ"/>
    <s v="MAT"/>
    <x v="11"/>
  </r>
  <r>
    <s v="Maciej"/>
    <s v="Fizyka"/>
    <x v="37"/>
    <s v="MAC"/>
    <s v="FIZ"/>
    <x v="10"/>
  </r>
  <r>
    <s v="Anna"/>
    <s v="Informatyka"/>
    <x v="37"/>
    <s v="ANN"/>
    <s v="INF"/>
    <x v="20"/>
  </r>
  <r>
    <s v="Agnieszka"/>
    <s v="Informatyka"/>
    <x v="37"/>
    <s v="AGN"/>
    <s v="INF"/>
    <x v="13"/>
  </r>
  <r>
    <s v="Julita"/>
    <s v="Informatyka"/>
    <x v="37"/>
    <s v="JUL"/>
    <s v="INF"/>
    <x v="8"/>
  </r>
  <r>
    <s v="Jan"/>
    <s v="Fizyka"/>
    <x v="37"/>
    <s v="JAN"/>
    <s v="FIZ"/>
    <x v="3"/>
  </r>
  <r>
    <s v="Zbigniew"/>
    <s v="Fizyka"/>
    <x v="38"/>
    <s v="ZBI"/>
    <s v="FIZ"/>
    <x v="6"/>
  </r>
  <r>
    <s v="Zuzanna"/>
    <s v="Informatyka"/>
    <x v="38"/>
    <s v="ZUZ"/>
    <s v="INF"/>
    <x v="7"/>
  </r>
  <r>
    <s v="Jan"/>
    <s v="Fizyka"/>
    <x v="39"/>
    <s v="JAN"/>
    <s v="FIZ"/>
    <x v="3"/>
  </r>
  <r>
    <s v="Zbigniew"/>
    <s v="Informatyka"/>
    <x v="39"/>
    <s v="ZBI"/>
    <s v="INF"/>
    <x v="12"/>
  </r>
  <r>
    <s v="Bartek"/>
    <s v="Informatyka"/>
    <x v="39"/>
    <s v="BAR"/>
    <s v="INF"/>
    <x v="0"/>
  </r>
  <r>
    <s v="Katarzyna"/>
    <s v="Informatyka"/>
    <x v="40"/>
    <s v="KAT"/>
    <s v="INF"/>
    <x v="5"/>
  </r>
  <r>
    <s v="Katarzyna"/>
    <s v="Informatyka"/>
    <x v="40"/>
    <s v="KAT"/>
    <s v="INF"/>
    <x v="5"/>
  </r>
  <r>
    <s v="Anna"/>
    <s v="Informatyka"/>
    <x v="41"/>
    <s v="ANN"/>
    <s v="INF"/>
    <x v="20"/>
  </r>
  <r>
    <s v="Bartek"/>
    <s v="Informatyka"/>
    <x v="42"/>
    <s v="BAR"/>
    <s v="INF"/>
    <x v="0"/>
  </r>
  <r>
    <s v="Katarzyna"/>
    <s v="Informatyka"/>
    <x v="42"/>
    <s v="KAT"/>
    <s v="INF"/>
    <x v="5"/>
  </r>
  <r>
    <s v="Anna"/>
    <s v="Informatyka"/>
    <x v="42"/>
    <s v="ANN"/>
    <s v="INF"/>
    <x v="20"/>
  </r>
  <r>
    <s v="Zuzanna"/>
    <s v="Matematyka"/>
    <x v="42"/>
    <s v="ZUZ"/>
    <s v="MAT"/>
    <x v="2"/>
  </r>
  <r>
    <s v="Katarzyna"/>
    <s v="Informatyka"/>
    <x v="42"/>
    <s v="KAT"/>
    <s v="INF"/>
    <x v="5"/>
  </r>
  <r>
    <s v="Zbigniew"/>
    <s v="Fizyka"/>
    <x v="43"/>
    <s v="ZBI"/>
    <s v="FIZ"/>
    <x v="6"/>
  </r>
  <r>
    <s v="Anna"/>
    <s v="Informatyka"/>
    <x v="43"/>
    <s v="ANN"/>
    <s v="INF"/>
    <x v="20"/>
  </r>
  <r>
    <s v="Wiktor"/>
    <s v="Matematyka"/>
    <x v="43"/>
    <s v="WIK"/>
    <s v="MAT"/>
    <x v="1"/>
  </r>
  <r>
    <s v="Wiktor"/>
    <s v="Matematyka"/>
    <x v="44"/>
    <s v="WIK"/>
    <s v="MAT"/>
    <x v="1"/>
  </r>
  <r>
    <s v="Anna"/>
    <s v="Informatyka"/>
    <x v="44"/>
    <s v="ANN"/>
    <s v="INF"/>
    <x v="20"/>
  </r>
  <r>
    <s v="Anna"/>
    <s v="Informatyka"/>
    <x v="44"/>
    <s v="ANN"/>
    <s v="INF"/>
    <x v="20"/>
  </r>
  <r>
    <s v="Ewa"/>
    <s v="Matematyka"/>
    <x v="44"/>
    <s v="EWA"/>
    <s v="MAT"/>
    <x v="9"/>
  </r>
  <r>
    <s v="Julita"/>
    <s v="Informatyka"/>
    <x v="44"/>
    <s v="JUL"/>
    <s v="INF"/>
    <x v="8"/>
  </r>
  <r>
    <s v="Agnieszka"/>
    <s v="Matematyka"/>
    <x v="45"/>
    <s v="AGN"/>
    <s v="MAT"/>
    <x v="4"/>
  </r>
  <r>
    <s v="Zdzisław"/>
    <s v="Matematyka"/>
    <x v="45"/>
    <s v="ZDZ"/>
    <s v="MAT"/>
    <x v="11"/>
  </r>
  <r>
    <s v="Julita"/>
    <s v="Fizyka"/>
    <x v="45"/>
    <s v="JUL"/>
    <s v="FIZ"/>
    <x v="15"/>
  </r>
  <r>
    <s v="Bartek"/>
    <s v="Informatyka"/>
    <x v="45"/>
    <s v="BAR"/>
    <s v="INF"/>
    <x v="0"/>
  </r>
  <r>
    <s v="Katarzyna"/>
    <s v="Informatyka"/>
    <x v="46"/>
    <s v="KAT"/>
    <s v="INF"/>
    <x v="5"/>
  </r>
  <r>
    <s v="Ewa"/>
    <s v="Matematyka"/>
    <x v="46"/>
    <s v="EWA"/>
    <s v="MAT"/>
    <x v="9"/>
  </r>
  <r>
    <s v="Jan"/>
    <s v="Fizyka"/>
    <x v="46"/>
    <s v="JAN"/>
    <s v="FIZ"/>
    <x v="3"/>
  </r>
  <r>
    <s v="Ewa"/>
    <s v="Matematyka"/>
    <x v="47"/>
    <s v="EWA"/>
    <s v="MAT"/>
    <x v="9"/>
  </r>
  <r>
    <s v="Bartek"/>
    <s v="Informatyka"/>
    <x v="47"/>
    <s v="BAR"/>
    <s v="INF"/>
    <x v="0"/>
  </r>
  <r>
    <s v="Wiktor"/>
    <s v="Matematyka"/>
    <x v="47"/>
    <s v="WIK"/>
    <s v="MAT"/>
    <x v="1"/>
  </r>
  <r>
    <s v="Agnieszka"/>
    <s v="Matematyka"/>
    <x v="47"/>
    <s v="AGN"/>
    <s v="MAT"/>
    <x v="4"/>
  </r>
  <r>
    <s v="Wiktor"/>
    <s v="Matematyka"/>
    <x v="48"/>
    <s v="WIK"/>
    <s v="MAT"/>
    <x v="1"/>
  </r>
  <r>
    <s v="Anna"/>
    <s v="Informatyka"/>
    <x v="48"/>
    <s v="ANN"/>
    <s v="INF"/>
    <x v="20"/>
  </r>
  <r>
    <s v="Katarzyna"/>
    <s v="Informatyka"/>
    <x v="48"/>
    <s v="KAT"/>
    <s v="INF"/>
    <x v="5"/>
  </r>
  <r>
    <s v="Maciej"/>
    <s v="Fizyka"/>
    <x v="48"/>
    <s v="MAC"/>
    <s v="FIZ"/>
    <x v="10"/>
  </r>
  <r>
    <s v="Maciej"/>
    <s v="Fizyka"/>
    <x v="49"/>
    <s v="MAC"/>
    <s v="FIZ"/>
    <x v="10"/>
  </r>
  <r>
    <s v="Julita"/>
    <s v="Informatyka"/>
    <x v="49"/>
    <s v="JUL"/>
    <s v="INF"/>
    <x v="8"/>
  </r>
  <r>
    <s v="Julita"/>
    <s v="Fizyka"/>
    <x v="50"/>
    <s v="JUL"/>
    <s v="FIZ"/>
    <x v="15"/>
  </r>
  <r>
    <s v="Zdzisław"/>
    <s v="Fizyka"/>
    <x v="50"/>
    <s v="ZDZ"/>
    <s v="FIZ"/>
    <x v="14"/>
  </r>
  <r>
    <s v="Anna"/>
    <s v="Informatyka"/>
    <x v="51"/>
    <s v="ANN"/>
    <s v="INF"/>
    <x v="20"/>
  </r>
  <r>
    <s v="Ewa"/>
    <s v="Matematyka"/>
    <x v="51"/>
    <s v="EWA"/>
    <s v="MAT"/>
    <x v="9"/>
  </r>
  <r>
    <s v="Zuzanna"/>
    <s v="Matematyka"/>
    <x v="51"/>
    <s v="ZUZ"/>
    <s v="MAT"/>
    <x v="2"/>
  </r>
  <r>
    <s v="Wiktor"/>
    <s v="Matematyka"/>
    <x v="51"/>
    <s v="WIK"/>
    <s v="MAT"/>
    <x v="1"/>
  </r>
  <r>
    <s v="Wiktor"/>
    <s v="Matematyka"/>
    <x v="51"/>
    <s v="WIK"/>
    <s v="MAT"/>
    <x v="1"/>
  </r>
  <r>
    <s v="Agnieszka"/>
    <s v="Informatyka"/>
    <x v="52"/>
    <s v="AGN"/>
    <s v="INF"/>
    <x v="13"/>
  </r>
  <r>
    <s v="Jan"/>
    <s v="Fizyka"/>
    <x v="52"/>
    <s v="JAN"/>
    <s v="FIZ"/>
    <x v="3"/>
  </r>
  <r>
    <s v="Agnieszka"/>
    <s v="Matematyka"/>
    <x v="52"/>
    <s v="AGN"/>
    <s v="MAT"/>
    <x v="4"/>
  </r>
  <r>
    <s v="Jan"/>
    <s v="Fizyka"/>
    <x v="52"/>
    <s v="JAN"/>
    <s v="FIZ"/>
    <x v="3"/>
  </r>
  <r>
    <s v="Wiktor"/>
    <s v="Matematyka"/>
    <x v="52"/>
    <s v="WIK"/>
    <s v="MAT"/>
    <x v="1"/>
  </r>
  <r>
    <s v="Zuzanna"/>
    <s v="Informatyka"/>
    <x v="53"/>
    <s v="ZUZ"/>
    <s v="INF"/>
    <x v="7"/>
  </r>
  <r>
    <s v="Zdzisław"/>
    <s v="Fizyka"/>
    <x v="54"/>
    <s v="ZDZ"/>
    <s v="FIZ"/>
    <x v="14"/>
  </r>
  <r>
    <s v="Katarzyna"/>
    <s v="Informatyka"/>
    <x v="54"/>
    <s v="KAT"/>
    <s v="INF"/>
    <x v="5"/>
  </r>
  <r>
    <s v="Maciej"/>
    <s v="Fizyka"/>
    <x v="55"/>
    <s v="MAC"/>
    <s v="FIZ"/>
    <x v="10"/>
  </r>
  <r>
    <s v="Wiktor"/>
    <s v="Matematyka"/>
    <x v="56"/>
    <s v="WIK"/>
    <s v="MAT"/>
    <x v="1"/>
  </r>
  <r>
    <s v="Maciej"/>
    <s v="Fizyka"/>
    <x v="56"/>
    <s v="MAC"/>
    <s v="FIZ"/>
    <x v="10"/>
  </r>
  <r>
    <s v="Zbigniew"/>
    <s v="Informatyka"/>
    <x v="56"/>
    <s v="ZBI"/>
    <s v="INF"/>
    <x v="12"/>
  </r>
  <r>
    <s v="Julita"/>
    <s v="Informatyka"/>
    <x v="57"/>
    <s v="JUL"/>
    <s v="INF"/>
    <x v="8"/>
  </r>
  <r>
    <s v="Julita"/>
    <s v="Informatyka"/>
    <x v="57"/>
    <s v="JUL"/>
    <s v="INF"/>
    <x v="8"/>
  </r>
  <r>
    <s v="Ewa"/>
    <s v="Matematyka"/>
    <x v="57"/>
    <s v="EWA"/>
    <s v="MAT"/>
    <x v="9"/>
  </r>
  <r>
    <s v="Jan"/>
    <s v="Fizyka"/>
    <x v="57"/>
    <s v="JAN"/>
    <s v="FIZ"/>
    <x v="3"/>
  </r>
  <r>
    <s v="Katarzyna"/>
    <s v="Informatyka"/>
    <x v="58"/>
    <s v="KAT"/>
    <s v="INF"/>
    <x v="5"/>
  </r>
  <r>
    <s v="Zdzisław"/>
    <s v="Fizyka"/>
    <x v="58"/>
    <s v="ZDZ"/>
    <s v="FIZ"/>
    <x v="14"/>
  </r>
  <r>
    <s v="Katarzyna"/>
    <s v="Informatyka"/>
    <x v="58"/>
    <s v="KAT"/>
    <s v="INF"/>
    <x v="5"/>
  </r>
  <r>
    <s v="Wiktor"/>
    <s v="Matematyka"/>
    <x v="58"/>
    <s v="WIK"/>
    <s v="MAT"/>
    <x v="1"/>
  </r>
  <r>
    <s v="Katarzyna"/>
    <s v="Informatyka"/>
    <x v="59"/>
    <s v="KAT"/>
    <s v="INF"/>
    <x v="5"/>
  </r>
  <r>
    <s v="Katarzyna"/>
    <s v="Informatyka"/>
    <x v="59"/>
    <s v="KAT"/>
    <s v="INF"/>
    <x v="5"/>
  </r>
  <r>
    <s v="Zdzisław"/>
    <s v="Fizyka"/>
    <x v="59"/>
    <s v="ZDZ"/>
    <s v="FIZ"/>
    <x v="14"/>
  </r>
  <r>
    <s v="Bartek"/>
    <s v="Informatyka"/>
    <x v="59"/>
    <s v="BAR"/>
    <s v="INF"/>
    <x v="0"/>
  </r>
  <r>
    <s v="Zdzisław"/>
    <s v="Matematyka"/>
    <x v="60"/>
    <s v="ZDZ"/>
    <s v="MAT"/>
    <x v="11"/>
  </r>
  <r>
    <s v="Wiktor"/>
    <s v="Matematyka"/>
    <x v="60"/>
    <s v="WIK"/>
    <s v="MAT"/>
    <x v="1"/>
  </r>
  <r>
    <s v="Zuzanna"/>
    <s v="Informatyka"/>
    <x v="60"/>
    <s v="ZUZ"/>
    <s v="INF"/>
    <x v="7"/>
  </r>
  <r>
    <s v="Jan"/>
    <s v="Fizyka"/>
    <x v="60"/>
    <s v="JAN"/>
    <s v="FIZ"/>
    <x v="3"/>
  </r>
  <r>
    <s v="Wiktor"/>
    <s v="Matematyka"/>
    <x v="61"/>
    <s v="WIK"/>
    <s v="MAT"/>
    <x v="1"/>
  </r>
  <r>
    <s v="Katarzyna"/>
    <s v="Informatyka"/>
    <x v="62"/>
    <s v="KAT"/>
    <s v="INF"/>
    <x v="5"/>
  </r>
  <r>
    <s v="Julita"/>
    <s v="Informatyka"/>
    <x v="62"/>
    <s v="JUL"/>
    <s v="INF"/>
    <x v="8"/>
  </r>
  <r>
    <s v="Wiktor"/>
    <s v="Matematyka"/>
    <x v="62"/>
    <s v="WIK"/>
    <s v="MAT"/>
    <x v="1"/>
  </r>
  <r>
    <s v="Zdzisław"/>
    <s v="Matematyka"/>
    <x v="62"/>
    <s v="ZDZ"/>
    <s v="MAT"/>
    <x v="11"/>
  </r>
  <r>
    <s v="Katarzyna"/>
    <s v="Informatyka"/>
    <x v="62"/>
    <s v="KAT"/>
    <s v="INF"/>
    <x v="5"/>
  </r>
  <r>
    <s v="Jan"/>
    <s v="Fizyka"/>
    <x v="63"/>
    <s v="JAN"/>
    <s v="FIZ"/>
    <x v="3"/>
  </r>
  <r>
    <s v="Anna"/>
    <s v="Informatyka"/>
    <x v="63"/>
    <s v="ANN"/>
    <s v="INF"/>
    <x v="20"/>
  </r>
  <r>
    <s v="Wiktor"/>
    <s v="Matematyka"/>
    <x v="63"/>
    <s v="WIK"/>
    <s v="MAT"/>
    <x v="1"/>
  </r>
  <r>
    <s v="Agnieszka"/>
    <s v="Informatyka"/>
    <x v="63"/>
    <s v="AGN"/>
    <s v="INF"/>
    <x v="13"/>
  </r>
  <r>
    <s v="Maciej"/>
    <s v="Fizyka"/>
    <x v="63"/>
    <s v="MAC"/>
    <s v="FIZ"/>
    <x v="10"/>
  </r>
  <r>
    <s v="Zbigniew"/>
    <s v="Informatyka"/>
    <x v="64"/>
    <s v="ZBI"/>
    <s v="INF"/>
    <x v="12"/>
  </r>
  <r>
    <s v="Zuzanna"/>
    <s v="Matematyka"/>
    <x v="64"/>
    <s v="ZUZ"/>
    <s v="MAT"/>
    <x v="2"/>
  </r>
  <r>
    <s v="Julita"/>
    <s v="Informatyka"/>
    <x v="64"/>
    <s v="JUL"/>
    <s v="INF"/>
    <x v="8"/>
  </r>
  <r>
    <s v="Julita"/>
    <s v="Informatyka"/>
    <x v="65"/>
    <s v="JUL"/>
    <s v="INF"/>
    <x v="8"/>
  </r>
  <r>
    <s v="Maciej"/>
    <s v="Fizyka"/>
    <x v="65"/>
    <s v="MAC"/>
    <s v="FIZ"/>
    <x v="10"/>
  </r>
  <r>
    <s v="Ewa"/>
    <s v="Matematyka"/>
    <x v="65"/>
    <s v="EWA"/>
    <s v="MAT"/>
    <x v="9"/>
  </r>
  <r>
    <s v="Wiktor"/>
    <s v="Matematyka"/>
    <x v="65"/>
    <s v="WIK"/>
    <s v="MAT"/>
    <x v="1"/>
  </r>
  <r>
    <s v="Zbigniew"/>
    <s v="Fizyka"/>
    <x v="66"/>
    <s v="ZBI"/>
    <s v="FIZ"/>
    <x v="6"/>
  </r>
  <r>
    <s v="Wiktor"/>
    <s v="Matematyka"/>
    <x v="66"/>
    <s v="WIK"/>
    <s v="MAT"/>
    <x v="1"/>
  </r>
  <r>
    <s v="Zbigniew"/>
    <s v="Informatyka"/>
    <x v="67"/>
    <s v="ZBI"/>
    <s v="INF"/>
    <x v="12"/>
  </r>
  <r>
    <s v="Wiktor"/>
    <s v="Matematyka"/>
    <x v="67"/>
    <s v="WIK"/>
    <s v="MAT"/>
    <x v="1"/>
  </r>
  <r>
    <s v="Jan"/>
    <s v="Fizyka"/>
    <x v="67"/>
    <s v="JAN"/>
    <s v="FIZ"/>
    <x v="3"/>
  </r>
  <r>
    <s v="Zuzanna"/>
    <s v="Matematyka"/>
    <x v="67"/>
    <s v="ZUZ"/>
    <s v="MAT"/>
    <x v="2"/>
  </r>
  <r>
    <s v="Wiktor"/>
    <s v="Matematyka"/>
    <x v="68"/>
    <s v="WIK"/>
    <s v="MAT"/>
    <x v="1"/>
  </r>
  <r>
    <s v="Bartek"/>
    <s v="Informatyka"/>
    <x v="68"/>
    <s v="BAR"/>
    <s v="INF"/>
    <x v="0"/>
  </r>
  <r>
    <s v="Anna"/>
    <s v="Informatyka"/>
    <x v="68"/>
    <s v="ANN"/>
    <s v="INF"/>
    <x v="20"/>
  </r>
  <r>
    <s v="Wiktor"/>
    <s v="Matematyka"/>
    <x v="69"/>
    <s v="WIK"/>
    <s v="MAT"/>
    <x v="1"/>
  </r>
  <r>
    <s v="Bartek"/>
    <s v="Informatyka"/>
    <x v="70"/>
    <s v="BAR"/>
    <s v="INF"/>
    <x v="0"/>
  </r>
  <r>
    <s v="Bartek"/>
    <s v="Informatyka"/>
    <x v="70"/>
    <s v="BAR"/>
    <s v="INF"/>
    <x v="0"/>
  </r>
  <r>
    <s v="Jan"/>
    <s v="Fizyka"/>
    <x v="70"/>
    <s v="JAN"/>
    <s v="FIZ"/>
    <x v="3"/>
  </r>
  <r>
    <s v="Ewa"/>
    <s v="Matematyka"/>
    <x v="70"/>
    <s v="EWA"/>
    <s v="MAT"/>
    <x v="9"/>
  </r>
  <r>
    <s v="Ola"/>
    <s v="Informatyka"/>
    <x v="70"/>
    <s v="OLA"/>
    <s v="INF"/>
    <x v="21"/>
  </r>
  <r>
    <s v="Julita"/>
    <s v="Fizyka"/>
    <x v="71"/>
    <s v="JUL"/>
    <s v="FIZ"/>
    <x v="15"/>
  </r>
  <r>
    <s v="Zbigniew"/>
    <s v="Fizyka"/>
    <x v="72"/>
    <s v="ZBI"/>
    <s v="FIZ"/>
    <x v="6"/>
  </r>
  <r>
    <s v="Bartek"/>
    <s v="Informatyka"/>
    <x v="72"/>
    <s v="BAR"/>
    <s v="INF"/>
    <x v="0"/>
  </r>
  <r>
    <s v="Zdzisław"/>
    <s v="Fizyka"/>
    <x v="72"/>
    <s v="ZDZ"/>
    <s v="FIZ"/>
    <x v="14"/>
  </r>
  <r>
    <s v="Julita"/>
    <s v="Fizyka"/>
    <x v="73"/>
    <s v="JUL"/>
    <s v="FIZ"/>
    <x v="15"/>
  </r>
  <r>
    <s v="Maciej"/>
    <s v="Fizyka"/>
    <x v="73"/>
    <s v="MAC"/>
    <s v="FIZ"/>
    <x v="10"/>
  </r>
  <r>
    <s v="Katarzyna"/>
    <s v="Informatyka"/>
    <x v="73"/>
    <s v="KAT"/>
    <s v="INF"/>
    <x v="5"/>
  </r>
  <r>
    <s v="Maciej"/>
    <s v="Fizyka"/>
    <x v="74"/>
    <s v="MAC"/>
    <s v="FIZ"/>
    <x v="10"/>
  </r>
  <r>
    <s v="Zdzisław"/>
    <s v="Fizyka"/>
    <x v="74"/>
    <s v="ZDZ"/>
    <s v="FIZ"/>
    <x v="14"/>
  </r>
  <r>
    <s v="Zuzanna"/>
    <s v="Informatyka"/>
    <x v="74"/>
    <s v="ZUZ"/>
    <s v="INF"/>
    <x v="7"/>
  </r>
  <r>
    <s v="Agnieszka"/>
    <s v="Matematyka"/>
    <x v="74"/>
    <s v="AGN"/>
    <s v="MAT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C2C8A-310B-2742-B19A-6BEF4D7B155A}" name="Tabela przestawna1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1" firstHeaderRow="1" firstDataRow="1" firstDataCol="1"/>
  <pivotFields count="11">
    <pivotField axis="axisRow" showAll="0" sortType="descending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20" showAll="0"/>
    <pivotField numFmtId="20" showAll="0"/>
    <pivotField showAll="0"/>
    <pivotField numFmtId="20" showAll="0"/>
    <pivotField showAll="0"/>
    <pivotField showAll="0"/>
    <pivotField showAll="0"/>
    <pivotField dataField="1" showAll="0">
      <items count="13">
        <item x="10"/>
        <item x="4"/>
        <item x="0"/>
        <item x="5"/>
        <item x="7"/>
        <item x="9"/>
        <item x="3"/>
        <item x="1"/>
        <item x="8"/>
        <item x="2"/>
        <item x="6"/>
        <item x="11"/>
        <item t="default"/>
      </items>
    </pivotField>
  </pivotFields>
  <rowFields count="1">
    <field x="0"/>
  </rowFields>
  <rowItems count="18">
    <i>
      <x v="13"/>
    </i>
    <i>
      <x v="7"/>
    </i>
    <i>
      <x v="3"/>
    </i>
    <i>
      <x v="16"/>
    </i>
    <i>
      <x v="5"/>
    </i>
    <i>
      <x v="6"/>
    </i>
    <i>
      <x v="8"/>
    </i>
    <i>
      <x/>
    </i>
    <i>
      <x v="15"/>
    </i>
    <i>
      <x v="4"/>
    </i>
    <i>
      <x v="14"/>
    </i>
    <i>
      <x v="2"/>
    </i>
    <i>
      <x v="11"/>
    </i>
    <i>
      <x v="10"/>
    </i>
    <i>
      <x v="12"/>
    </i>
    <i>
      <x v="1"/>
    </i>
    <i>
      <x v="9"/>
    </i>
    <i t="grand">
      <x/>
    </i>
  </rowItems>
  <colItems count="1">
    <i/>
  </colItems>
  <dataFields count="1">
    <dataField name="Suma z cena za lekcj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C6498-B196-194E-870C-4D8220216248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1" firstHeaderRow="1" firstDataRow="1" firstDataCol="1"/>
  <pivotFields count="11">
    <pivotField axis="axisRow" showAll="0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</pivotField>
    <pivotField showAll="0"/>
    <pivotField dataField="1" numFmtId="14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umFmtId="20" showAll="0"/>
    <pivotField numFmtId="20" showAll="0"/>
    <pivotField showAll="0"/>
    <pivotField numFmtId="20"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Liczba z Data" fld="2" subtotal="count" baseField="0" baseItem="0"/>
  </dataFields>
  <formats count="3">
    <format dxfId="2">
      <pivotArea collapsedLevelsAreSubtotals="1" fieldPosition="0">
        <references count="1">
          <reference field="0" count="1">
            <x v="1"/>
          </reference>
        </references>
      </pivotArea>
    </format>
    <format dxfId="1">
      <pivotArea dataOnly="0" labelOnly="1" fieldPosition="0">
        <references count="1">
          <reference field="0" count="1">
            <x v="1"/>
          </reference>
        </references>
      </pivotArea>
    </format>
    <format dxfId="0">
      <pivotArea dataOnly="0" fieldPosition="0">
        <references count="1">
          <reference field="0" count="4">
            <x v="9"/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AA068-6E06-4A43-9375-04934EE9EBFD}" name="Tabela przestawna3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6" firstHeaderRow="1" firstDataRow="1" firstDataCol="1"/>
  <pivotFields count="6">
    <pivotField showAll="0"/>
    <pivotField showAll="0"/>
    <pivotField dataField="1" numFmtId="14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/>
    <pivotField showAll="0"/>
    <pivotField axis="axisRow" showAll="0">
      <items count="23">
        <item x="13"/>
        <item x="4"/>
        <item x="17"/>
        <item x="20"/>
        <item x="0"/>
        <item x="9"/>
        <item x="3"/>
        <item x="15"/>
        <item x="8"/>
        <item x="5"/>
        <item x="10"/>
        <item x="18"/>
        <item x="21"/>
        <item x="19"/>
        <item x="16"/>
        <item x="1"/>
        <item x="6"/>
        <item x="12"/>
        <item x="14"/>
        <item x="11"/>
        <item x="7"/>
        <item x="2"/>
        <item t="default"/>
      </items>
    </pivotField>
  </pivotFields>
  <rowFields count="1">
    <field x="5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Liczba z Dat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anci" connectionId="1" xr16:uid="{7E14EBD8-4F5B-1C4E-B169-1CF7F9B2338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anci" connectionId="2" xr16:uid="{14B9A5D0-B004-C04E-A8D2-3F08A8E745D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anci" connectionId="3" xr16:uid="{C9B70ABD-E92E-984C-8386-0A590014093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1CCD-02BF-6A46-9530-AFE8144AACC0}">
  <dimension ref="A1:F236"/>
  <sheetViews>
    <sheetView workbookViewId="0">
      <selection activeCell="E9" sqref="E9"/>
    </sheetView>
  </sheetViews>
  <sheetFormatPr baseColWidth="10" defaultRowHeight="16" x14ac:dyDescent="0.2"/>
  <cols>
    <col min="1" max="1" width="12.33203125" bestFit="1" customWidth="1"/>
    <col min="2" max="2" width="11.5" bestFit="1" customWidth="1"/>
    <col min="3" max="3" width="10.1640625" bestFit="1" customWidth="1"/>
    <col min="4" max="4" width="18" bestFit="1" customWidth="1"/>
    <col min="5" max="5" width="18.33203125" bestFit="1" customWidth="1"/>
    <col min="6" max="6" width="16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</row>
    <row r="3" spans="1:6" x14ac:dyDescent="0.2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</row>
    <row r="4" spans="1:6" x14ac:dyDescent="0.2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</row>
    <row r="5" spans="1:6" x14ac:dyDescent="0.2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</row>
    <row r="6" spans="1:6" x14ac:dyDescent="0.2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</row>
    <row r="7" spans="1:6" x14ac:dyDescent="0.2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</row>
    <row r="8" spans="1:6" x14ac:dyDescent="0.2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</row>
    <row r="9" spans="1:6" x14ac:dyDescent="0.2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</row>
    <row r="10" spans="1:6" x14ac:dyDescent="0.2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</row>
    <row r="11" spans="1:6" x14ac:dyDescent="0.2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</row>
    <row r="12" spans="1:6" x14ac:dyDescent="0.2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</row>
    <row r="13" spans="1:6" x14ac:dyDescent="0.2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</row>
    <row r="14" spans="1:6" x14ac:dyDescent="0.2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</row>
    <row r="15" spans="1:6" x14ac:dyDescent="0.2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</row>
    <row r="16" spans="1:6" x14ac:dyDescent="0.2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</row>
    <row r="17" spans="1:6" x14ac:dyDescent="0.2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</row>
    <row r="18" spans="1:6" x14ac:dyDescent="0.2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</row>
    <row r="19" spans="1:6" x14ac:dyDescent="0.2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</row>
    <row r="20" spans="1:6" x14ac:dyDescent="0.2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</row>
    <row r="21" spans="1:6" x14ac:dyDescent="0.2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</row>
    <row r="22" spans="1:6" x14ac:dyDescent="0.2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</row>
    <row r="23" spans="1:6" x14ac:dyDescent="0.2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</row>
    <row r="24" spans="1:6" x14ac:dyDescent="0.2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</row>
    <row r="25" spans="1:6" x14ac:dyDescent="0.2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</row>
    <row r="26" spans="1:6" x14ac:dyDescent="0.2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</row>
    <row r="27" spans="1:6" x14ac:dyDescent="0.2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</row>
    <row r="28" spans="1:6" x14ac:dyDescent="0.2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</row>
    <row r="29" spans="1:6" x14ac:dyDescent="0.2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</row>
    <row r="30" spans="1:6" x14ac:dyDescent="0.2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</row>
    <row r="31" spans="1:6" x14ac:dyDescent="0.2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</row>
    <row r="32" spans="1:6" x14ac:dyDescent="0.2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</row>
    <row r="33" spans="1:6" x14ac:dyDescent="0.2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</row>
    <row r="34" spans="1:6" x14ac:dyDescent="0.2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</row>
    <row r="35" spans="1:6" x14ac:dyDescent="0.2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</row>
    <row r="36" spans="1:6" x14ac:dyDescent="0.2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</row>
    <row r="37" spans="1:6" x14ac:dyDescent="0.2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</row>
    <row r="38" spans="1:6" x14ac:dyDescent="0.2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</row>
    <row r="39" spans="1:6" x14ac:dyDescent="0.2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</row>
    <row r="40" spans="1:6" x14ac:dyDescent="0.2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</row>
    <row r="41" spans="1:6" x14ac:dyDescent="0.2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</row>
    <row r="42" spans="1:6" x14ac:dyDescent="0.2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</row>
    <row r="43" spans="1:6" x14ac:dyDescent="0.2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</row>
    <row r="44" spans="1:6" x14ac:dyDescent="0.2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</row>
    <row r="45" spans="1:6" x14ac:dyDescent="0.2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</row>
    <row r="46" spans="1:6" x14ac:dyDescent="0.2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</row>
    <row r="47" spans="1:6" x14ac:dyDescent="0.2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</row>
    <row r="48" spans="1:6" x14ac:dyDescent="0.2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</row>
    <row r="49" spans="1:6" x14ac:dyDescent="0.2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</row>
    <row r="50" spans="1:6" x14ac:dyDescent="0.2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</row>
    <row r="51" spans="1:6" x14ac:dyDescent="0.2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</row>
    <row r="52" spans="1:6" x14ac:dyDescent="0.2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</row>
    <row r="53" spans="1:6" x14ac:dyDescent="0.2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</row>
    <row r="54" spans="1:6" x14ac:dyDescent="0.2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</row>
    <row r="55" spans="1:6" x14ac:dyDescent="0.2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</row>
    <row r="56" spans="1:6" x14ac:dyDescent="0.2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</row>
    <row r="57" spans="1:6" x14ac:dyDescent="0.2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</row>
    <row r="58" spans="1:6" x14ac:dyDescent="0.2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</row>
    <row r="59" spans="1:6" x14ac:dyDescent="0.2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</row>
    <row r="60" spans="1:6" x14ac:dyDescent="0.2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</row>
    <row r="61" spans="1:6" x14ac:dyDescent="0.2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</row>
    <row r="62" spans="1:6" x14ac:dyDescent="0.2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</row>
    <row r="63" spans="1:6" x14ac:dyDescent="0.2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</row>
    <row r="64" spans="1:6" x14ac:dyDescent="0.2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</row>
    <row r="65" spans="1:6" x14ac:dyDescent="0.2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</row>
    <row r="66" spans="1:6" x14ac:dyDescent="0.2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</row>
    <row r="67" spans="1:6" x14ac:dyDescent="0.2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</row>
    <row r="68" spans="1:6" x14ac:dyDescent="0.2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</row>
    <row r="69" spans="1:6" x14ac:dyDescent="0.2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</row>
    <row r="70" spans="1:6" x14ac:dyDescent="0.2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</row>
    <row r="71" spans="1:6" x14ac:dyDescent="0.2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</row>
    <row r="72" spans="1:6" x14ac:dyDescent="0.2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</row>
    <row r="73" spans="1:6" x14ac:dyDescent="0.2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</row>
    <row r="74" spans="1:6" x14ac:dyDescent="0.2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</row>
    <row r="75" spans="1:6" x14ac:dyDescent="0.2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</row>
    <row r="76" spans="1:6" x14ac:dyDescent="0.2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</row>
    <row r="77" spans="1:6" x14ac:dyDescent="0.2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</row>
    <row r="78" spans="1:6" x14ac:dyDescent="0.2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</row>
    <row r="79" spans="1:6" x14ac:dyDescent="0.2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</row>
    <row r="80" spans="1:6" x14ac:dyDescent="0.2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</row>
    <row r="81" spans="1:6" x14ac:dyDescent="0.2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</row>
    <row r="82" spans="1:6" x14ac:dyDescent="0.2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</row>
    <row r="83" spans="1:6" x14ac:dyDescent="0.2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</row>
    <row r="84" spans="1:6" x14ac:dyDescent="0.2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</row>
    <row r="85" spans="1:6" x14ac:dyDescent="0.2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</row>
    <row r="86" spans="1:6" x14ac:dyDescent="0.2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</row>
    <row r="87" spans="1:6" x14ac:dyDescent="0.2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</row>
    <row r="88" spans="1:6" x14ac:dyDescent="0.2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</row>
    <row r="89" spans="1:6" x14ac:dyDescent="0.2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</row>
    <row r="90" spans="1:6" x14ac:dyDescent="0.2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</row>
    <row r="91" spans="1:6" x14ac:dyDescent="0.2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</row>
    <row r="92" spans="1:6" x14ac:dyDescent="0.2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</row>
    <row r="93" spans="1:6" x14ac:dyDescent="0.2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</row>
    <row r="94" spans="1:6" x14ac:dyDescent="0.2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</row>
    <row r="95" spans="1:6" x14ac:dyDescent="0.2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</row>
    <row r="96" spans="1:6" x14ac:dyDescent="0.2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</row>
    <row r="97" spans="1:6" x14ac:dyDescent="0.2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</row>
    <row r="98" spans="1:6" x14ac:dyDescent="0.2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</row>
    <row r="99" spans="1:6" x14ac:dyDescent="0.2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</row>
    <row r="100" spans="1:6" x14ac:dyDescent="0.2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</row>
    <row r="101" spans="1:6" x14ac:dyDescent="0.2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</row>
    <row r="102" spans="1:6" x14ac:dyDescent="0.2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</row>
    <row r="103" spans="1:6" x14ac:dyDescent="0.2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</row>
    <row r="104" spans="1:6" x14ac:dyDescent="0.2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</row>
    <row r="105" spans="1:6" x14ac:dyDescent="0.2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</row>
    <row r="106" spans="1:6" x14ac:dyDescent="0.2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</row>
    <row r="107" spans="1:6" x14ac:dyDescent="0.2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</row>
    <row r="108" spans="1:6" x14ac:dyDescent="0.2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</row>
    <row r="109" spans="1:6" x14ac:dyDescent="0.2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</row>
    <row r="110" spans="1:6" x14ac:dyDescent="0.2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</row>
    <row r="111" spans="1:6" x14ac:dyDescent="0.2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</row>
    <row r="112" spans="1:6" x14ac:dyDescent="0.2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</row>
    <row r="113" spans="1:6" x14ac:dyDescent="0.2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</row>
    <row r="114" spans="1:6" x14ac:dyDescent="0.2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</row>
    <row r="115" spans="1:6" x14ac:dyDescent="0.2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</row>
    <row r="116" spans="1:6" x14ac:dyDescent="0.2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</row>
    <row r="117" spans="1:6" x14ac:dyDescent="0.2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</row>
    <row r="118" spans="1:6" x14ac:dyDescent="0.2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</row>
    <row r="119" spans="1:6" x14ac:dyDescent="0.2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</row>
    <row r="120" spans="1:6" x14ac:dyDescent="0.2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</row>
    <row r="121" spans="1:6" x14ac:dyDescent="0.2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</row>
    <row r="122" spans="1:6" x14ac:dyDescent="0.2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</row>
    <row r="123" spans="1:6" x14ac:dyDescent="0.2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</row>
    <row r="124" spans="1:6" x14ac:dyDescent="0.2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</row>
    <row r="125" spans="1:6" x14ac:dyDescent="0.2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</row>
    <row r="126" spans="1:6" x14ac:dyDescent="0.2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</row>
    <row r="127" spans="1:6" x14ac:dyDescent="0.2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</row>
    <row r="128" spans="1:6" x14ac:dyDescent="0.2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</row>
    <row r="129" spans="1:6" x14ac:dyDescent="0.2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</row>
    <row r="130" spans="1:6" x14ac:dyDescent="0.2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</row>
    <row r="131" spans="1:6" x14ac:dyDescent="0.2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</row>
    <row r="132" spans="1:6" x14ac:dyDescent="0.2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</row>
    <row r="133" spans="1:6" x14ac:dyDescent="0.2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</row>
    <row r="134" spans="1:6" x14ac:dyDescent="0.2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</row>
    <row r="135" spans="1:6" x14ac:dyDescent="0.2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</row>
    <row r="136" spans="1:6" x14ac:dyDescent="0.2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</row>
    <row r="137" spans="1:6" x14ac:dyDescent="0.2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</row>
    <row r="138" spans="1:6" x14ac:dyDescent="0.2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</row>
    <row r="139" spans="1:6" x14ac:dyDescent="0.2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</row>
    <row r="140" spans="1:6" x14ac:dyDescent="0.2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</row>
    <row r="141" spans="1:6" x14ac:dyDescent="0.2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</row>
    <row r="142" spans="1:6" x14ac:dyDescent="0.2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</row>
    <row r="143" spans="1:6" x14ac:dyDescent="0.2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</row>
    <row r="144" spans="1:6" x14ac:dyDescent="0.2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</row>
    <row r="145" spans="1:6" x14ac:dyDescent="0.2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</row>
    <row r="146" spans="1:6" x14ac:dyDescent="0.2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</row>
    <row r="147" spans="1:6" x14ac:dyDescent="0.2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</row>
    <row r="148" spans="1:6" x14ac:dyDescent="0.2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</row>
    <row r="149" spans="1:6" x14ac:dyDescent="0.2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</row>
    <row r="150" spans="1:6" x14ac:dyDescent="0.2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</row>
    <row r="151" spans="1:6" x14ac:dyDescent="0.2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</row>
    <row r="152" spans="1:6" x14ac:dyDescent="0.2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</row>
    <row r="153" spans="1:6" x14ac:dyDescent="0.2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</row>
    <row r="154" spans="1:6" x14ac:dyDescent="0.2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</row>
    <row r="155" spans="1:6" x14ac:dyDescent="0.2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</row>
    <row r="156" spans="1:6" x14ac:dyDescent="0.2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</row>
    <row r="157" spans="1:6" x14ac:dyDescent="0.2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</row>
    <row r="158" spans="1:6" x14ac:dyDescent="0.2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</row>
    <row r="159" spans="1:6" x14ac:dyDescent="0.2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</row>
    <row r="160" spans="1:6" x14ac:dyDescent="0.2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</row>
    <row r="161" spans="1:6" x14ac:dyDescent="0.2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</row>
    <row r="162" spans="1:6" x14ac:dyDescent="0.2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</row>
    <row r="163" spans="1:6" x14ac:dyDescent="0.2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</row>
    <row r="164" spans="1:6" x14ac:dyDescent="0.2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</row>
    <row r="165" spans="1:6" x14ac:dyDescent="0.2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</row>
    <row r="166" spans="1:6" x14ac:dyDescent="0.2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</row>
    <row r="167" spans="1:6" x14ac:dyDescent="0.2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</row>
    <row r="168" spans="1:6" x14ac:dyDescent="0.2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</row>
    <row r="169" spans="1:6" x14ac:dyDescent="0.2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</row>
    <row r="170" spans="1:6" x14ac:dyDescent="0.2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</row>
    <row r="171" spans="1:6" x14ac:dyDescent="0.2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</row>
    <row r="172" spans="1:6" x14ac:dyDescent="0.2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</row>
    <row r="173" spans="1:6" x14ac:dyDescent="0.2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</row>
    <row r="174" spans="1:6" x14ac:dyDescent="0.2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</row>
    <row r="175" spans="1:6" x14ac:dyDescent="0.2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</row>
    <row r="176" spans="1:6" x14ac:dyDescent="0.2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</row>
    <row r="177" spans="1:6" x14ac:dyDescent="0.2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</row>
    <row r="178" spans="1:6" x14ac:dyDescent="0.2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</row>
    <row r="179" spans="1:6" x14ac:dyDescent="0.2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</row>
    <row r="180" spans="1:6" x14ac:dyDescent="0.2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</row>
    <row r="181" spans="1:6" x14ac:dyDescent="0.2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</row>
    <row r="182" spans="1:6" x14ac:dyDescent="0.2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</row>
    <row r="183" spans="1:6" x14ac:dyDescent="0.2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</row>
    <row r="184" spans="1:6" x14ac:dyDescent="0.2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</row>
    <row r="185" spans="1:6" x14ac:dyDescent="0.2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</row>
    <row r="186" spans="1:6" x14ac:dyDescent="0.2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</row>
    <row r="187" spans="1:6" x14ac:dyDescent="0.2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</row>
    <row r="188" spans="1:6" x14ac:dyDescent="0.2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</row>
    <row r="189" spans="1:6" x14ac:dyDescent="0.2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</row>
    <row r="190" spans="1:6" x14ac:dyDescent="0.2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</row>
    <row r="191" spans="1:6" x14ac:dyDescent="0.2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</row>
    <row r="192" spans="1:6" x14ac:dyDescent="0.2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</row>
    <row r="193" spans="1:6" x14ac:dyDescent="0.2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</row>
    <row r="194" spans="1:6" x14ac:dyDescent="0.2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</row>
    <row r="195" spans="1:6" x14ac:dyDescent="0.2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</row>
    <row r="196" spans="1:6" x14ac:dyDescent="0.2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</row>
    <row r="197" spans="1:6" x14ac:dyDescent="0.2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</row>
    <row r="198" spans="1:6" x14ac:dyDescent="0.2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</row>
    <row r="199" spans="1:6" x14ac:dyDescent="0.2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</row>
    <row r="200" spans="1:6" x14ac:dyDescent="0.2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</row>
    <row r="201" spans="1:6" x14ac:dyDescent="0.2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</row>
    <row r="202" spans="1:6" x14ac:dyDescent="0.2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</row>
    <row r="203" spans="1:6" x14ac:dyDescent="0.2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</row>
    <row r="204" spans="1:6" x14ac:dyDescent="0.2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</row>
    <row r="205" spans="1:6" x14ac:dyDescent="0.2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</row>
    <row r="206" spans="1:6" x14ac:dyDescent="0.2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</row>
    <row r="207" spans="1:6" x14ac:dyDescent="0.2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</row>
    <row r="208" spans="1:6" x14ac:dyDescent="0.2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</row>
    <row r="209" spans="1:6" x14ac:dyDescent="0.2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</row>
    <row r="210" spans="1:6" x14ac:dyDescent="0.2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</row>
    <row r="211" spans="1:6" x14ac:dyDescent="0.2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</row>
    <row r="212" spans="1:6" x14ac:dyDescent="0.2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</row>
    <row r="213" spans="1:6" x14ac:dyDescent="0.2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</row>
    <row r="214" spans="1:6" x14ac:dyDescent="0.2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</row>
    <row r="215" spans="1:6" x14ac:dyDescent="0.2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</row>
    <row r="216" spans="1:6" x14ac:dyDescent="0.2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</row>
    <row r="217" spans="1:6" x14ac:dyDescent="0.2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</row>
    <row r="218" spans="1:6" x14ac:dyDescent="0.2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</row>
    <row r="219" spans="1:6" x14ac:dyDescent="0.2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</row>
    <row r="220" spans="1:6" x14ac:dyDescent="0.2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</row>
    <row r="221" spans="1:6" x14ac:dyDescent="0.2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</row>
    <row r="222" spans="1:6" x14ac:dyDescent="0.2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</row>
    <row r="223" spans="1:6" x14ac:dyDescent="0.2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</row>
    <row r="224" spans="1:6" x14ac:dyDescent="0.2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</row>
    <row r="225" spans="1:6" x14ac:dyDescent="0.2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</row>
    <row r="226" spans="1:6" x14ac:dyDescent="0.2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</row>
    <row r="227" spans="1:6" x14ac:dyDescent="0.2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</row>
    <row r="228" spans="1:6" x14ac:dyDescent="0.2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</row>
    <row r="229" spans="1:6" x14ac:dyDescent="0.2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</row>
    <row r="230" spans="1:6" x14ac:dyDescent="0.2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</row>
    <row r="231" spans="1:6" x14ac:dyDescent="0.2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</row>
    <row r="232" spans="1:6" x14ac:dyDescent="0.2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</row>
    <row r="233" spans="1:6" x14ac:dyDescent="0.2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</row>
    <row r="234" spans="1:6" x14ac:dyDescent="0.2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</row>
    <row r="235" spans="1:6" x14ac:dyDescent="0.2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</row>
    <row r="236" spans="1:6" x14ac:dyDescent="0.2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F39-E7DE-0244-A468-24757DEB8747}">
  <dimension ref="A1:K236"/>
  <sheetViews>
    <sheetView workbookViewId="0"/>
  </sheetViews>
  <sheetFormatPr baseColWidth="10" defaultRowHeight="16" x14ac:dyDescent="0.2"/>
  <cols>
    <col min="1" max="1" width="12.33203125" bestFit="1" customWidth="1"/>
    <col min="2" max="2" width="11.5" bestFit="1" customWidth="1"/>
    <col min="3" max="3" width="10.1640625" bestFit="1" customWidth="1"/>
    <col min="4" max="4" width="18" bestFit="1" customWidth="1"/>
    <col min="5" max="5" width="18.33203125" bestFit="1" customWidth="1"/>
    <col min="6" max="6" width="16" bestFit="1" customWidth="1"/>
    <col min="10" max="10" width="17.5" bestFit="1" customWidth="1"/>
    <col min="11" max="11" width="12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</row>
    <row r="2" spans="1:11" x14ac:dyDescent="0.2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G2" s="2">
        <f>E2-D2</f>
        <v>4.1666666666666685E-2</v>
      </c>
      <c r="H2">
        <f>HOUR(G2)</f>
        <v>1</v>
      </c>
      <c r="I2">
        <f>MINUTE(G2)</f>
        <v>0</v>
      </c>
      <c r="J2">
        <f>H2*60 +I2</f>
        <v>60</v>
      </c>
      <c r="K2">
        <f>J2/60*F2</f>
        <v>60</v>
      </c>
    </row>
    <row r="3" spans="1:11" x14ac:dyDescent="0.2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G3" s="2">
        <f t="shared" ref="G3:G66" si="0">E3-D3</f>
        <v>7.2916666666666685E-2</v>
      </c>
      <c r="H3">
        <f t="shared" ref="H3:H66" si="1">HOUR(G3)</f>
        <v>1</v>
      </c>
      <c r="I3">
        <f t="shared" ref="I3:I66" si="2">MINUTE(G3)</f>
        <v>45</v>
      </c>
      <c r="J3">
        <f t="shared" ref="J3:J66" si="3">H3*60 +I3</f>
        <v>105</v>
      </c>
      <c r="K3">
        <f t="shared" ref="K3:K66" si="4">J3/60*F3</f>
        <v>87.5</v>
      </c>
    </row>
    <row r="4" spans="1:11" x14ac:dyDescent="0.2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G4" s="2">
        <f t="shared" si="0"/>
        <v>8.333333333333337E-2</v>
      </c>
      <c r="H4">
        <f t="shared" si="1"/>
        <v>2</v>
      </c>
      <c r="I4">
        <f t="shared" si="2"/>
        <v>0</v>
      </c>
      <c r="J4">
        <f t="shared" si="3"/>
        <v>120</v>
      </c>
      <c r="K4">
        <f t="shared" si="4"/>
        <v>100</v>
      </c>
    </row>
    <row r="5" spans="1:11" x14ac:dyDescent="0.2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G5" s="2">
        <f t="shared" si="0"/>
        <v>8.3333333333333315E-2</v>
      </c>
      <c r="H5">
        <f t="shared" si="1"/>
        <v>2</v>
      </c>
      <c r="I5">
        <f t="shared" si="2"/>
        <v>0</v>
      </c>
      <c r="J5">
        <f t="shared" si="3"/>
        <v>120</v>
      </c>
      <c r="K5">
        <f t="shared" si="4"/>
        <v>80</v>
      </c>
    </row>
    <row r="6" spans="1:11" x14ac:dyDescent="0.2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G6" s="2">
        <f t="shared" si="0"/>
        <v>4.1666666666666685E-2</v>
      </c>
      <c r="H6">
        <f t="shared" si="1"/>
        <v>1</v>
      </c>
      <c r="I6">
        <f t="shared" si="2"/>
        <v>0</v>
      </c>
      <c r="J6">
        <f t="shared" si="3"/>
        <v>60</v>
      </c>
      <c r="K6">
        <f t="shared" si="4"/>
        <v>50</v>
      </c>
    </row>
    <row r="7" spans="1:11" x14ac:dyDescent="0.2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G7" s="2">
        <f t="shared" si="0"/>
        <v>5.2083333333333315E-2</v>
      </c>
      <c r="H7">
        <f t="shared" si="1"/>
        <v>1</v>
      </c>
      <c r="I7">
        <f t="shared" si="2"/>
        <v>15</v>
      </c>
      <c r="J7">
        <f t="shared" si="3"/>
        <v>75</v>
      </c>
      <c r="K7">
        <f t="shared" si="4"/>
        <v>62.5</v>
      </c>
    </row>
    <row r="8" spans="1:11" x14ac:dyDescent="0.2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G8" s="2">
        <f t="shared" si="0"/>
        <v>7.2916666666666685E-2</v>
      </c>
      <c r="H8">
        <f t="shared" si="1"/>
        <v>1</v>
      </c>
      <c r="I8">
        <f t="shared" si="2"/>
        <v>45</v>
      </c>
      <c r="J8">
        <f t="shared" si="3"/>
        <v>105</v>
      </c>
      <c r="K8">
        <f t="shared" si="4"/>
        <v>105</v>
      </c>
    </row>
    <row r="9" spans="1:11" x14ac:dyDescent="0.2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G9" s="2">
        <f t="shared" si="0"/>
        <v>5.208333333333337E-2</v>
      </c>
      <c r="H9">
        <f t="shared" si="1"/>
        <v>1</v>
      </c>
      <c r="I9">
        <f t="shared" si="2"/>
        <v>15</v>
      </c>
      <c r="J9">
        <f t="shared" si="3"/>
        <v>75</v>
      </c>
      <c r="K9">
        <f t="shared" si="4"/>
        <v>50</v>
      </c>
    </row>
    <row r="10" spans="1:11" x14ac:dyDescent="0.2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G10" s="2">
        <f t="shared" si="0"/>
        <v>4.1666666666666685E-2</v>
      </c>
      <c r="H10">
        <f t="shared" si="1"/>
        <v>1</v>
      </c>
      <c r="I10">
        <f t="shared" si="2"/>
        <v>0</v>
      </c>
      <c r="J10">
        <f t="shared" si="3"/>
        <v>60</v>
      </c>
      <c r="K10">
        <f t="shared" si="4"/>
        <v>60</v>
      </c>
    </row>
    <row r="11" spans="1:11" x14ac:dyDescent="0.2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G11" s="2">
        <f t="shared" si="0"/>
        <v>6.2499999999999944E-2</v>
      </c>
      <c r="H11">
        <f t="shared" si="1"/>
        <v>1</v>
      </c>
      <c r="I11">
        <f t="shared" si="2"/>
        <v>30</v>
      </c>
      <c r="J11">
        <f t="shared" si="3"/>
        <v>90</v>
      </c>
      <c r="K11">
        <f t="shared" si="4"/>
        <v>60</v>
      </c>
    </row>
    <row r="12" spans="1:11" x14ac:dyDescent="0.2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G12" s="2">
        <f t="shared" si="0"/>
        <v>7.291666666666663E-2</v>
      </c>
      <c r="H12">
        <f t="shared" si="1"/>
        <v>1</v>
      </c>
      <c r="I12">
        <f t="shared" si="2"/>
        <v>45</v>
      </c>
      <c r="J12">
        <f t="shared" si="3"/>
        <v>105</v>
      </c>
      <c r="K12">
        <f t="shared" si="4"/>
        <v>70</v>
      </c>
    </row>
    <row r="13" spans="1:11" x14ac:dyDescent="0.2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G13" s="2">
        <f t="shared" si="0"/>
        <v>4.1666666666666685E-2</v>
      </c>
      <c r="H13">
        <f t="shared" si="1"/>
        <v>1</v>
      </c>
      <c r="I13">
        <f t="shared" si="2"/>
        <v>0</v>
      </c>
      <c r="J13">
        <f t="shared" si="3"/>
        <v>60</v>
      </c>
      <c r="K13">
        <f t="shared" si="4"/>
        <v>50</v>
      </c>
    </row>
    <row r="14" spans="1:11" x14ac:dyDescent="0.2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G14" s="2">
        <f t="shared" si="0"/>
        <v>6.25E-2</v>
      </c>
      <c r="H14">
        <f t="shared" si="1"/>
        <v>1</v>
      </c>
      <c r="I14">
        <f t="shared" si="2"/>
        <v>30</v>
      </c>
      <c r="J14">
        <f t="shared" si="3"/>
        <v>90</v>
      </c>
      <c r="K14">
        <f t="shared" si="4"/>
        <v>90</v>
      </c>
    </row>
    <row r="15" spans="1:11" x14ac:dyDescent="0.2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G15" s="2">
        <f t="shared" si="0"/>
        <v>4.166666666666663E-2</v>
      </c>
      <c r="H15">
        <f t="shared" si="1"/>
        <v>1</v>
      </c>
      <c r="I15">
        <f t="shared" si="2"/>
        <v>0</v>
      </c>
      <c r="J15">
        <f t="shared" si="3"/>
        <v>60</v>
      </c>
      <c r="K15">
        <f t="shared" si="4"/>
        <v>60</v>
      </c>
    </row>
    <row r="16" spans="1:11" x14ac:dyDescent="0.2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G16" s="2">
        <f t="shared" si="0"/>
        <v>6.25E-2</v>
      </c>
      <c r="H16">
        <f t="shared" si="1"/>
        <v>1</v>
      </c>
      <c r="I16">
        <f t="shared" si="2"/>
        <v>30</v>
      </c>
      <c r="J16">
        <f t="shared" si="3"/>
        <v>90</v>
      </c>
      <c r="K16">
        <f t="shared" si="4"/>
        <v>90</v>
      </c>
    </row>
    <row r="17" spans="1:11" x14ac:dyDescent="0.2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G17" s="2">
        <f t="shared" si="0"/>
        <v>6.25E-2</v>
      </c>
      <c r="H17">
        <f t="shared" si="1"/>
        <v>1</v>
      </c>
      <c r="I17">
        <f t="shared" si="2"/>
        <v>30</v>
      </c>
      <c r="J17">
        <f t="shared" si="3"/>
        <v>90</v>
      </c>
      <c r="K17">
        <f t="shared" si="4"/>
        <v>90</v>
      </c>
    </row>
    <row r="18" spans="1:11" x14ac:dyDescent="0.2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G18" s="2">
        <f t="shared" si="0"/>
        <v>5.208333333333337E-2</v>
      </c>
      <c r="H18">
        <f t="shared" si="1"/>
        <v>1</v>
      </c>
      <c r="I18">
        <f t="shared" si="2"/>
        <v>15</v>
      </c>
      <c r="J18">
        <f t="shared" si="3"/>
        <v>75</v>
      </c>
      <c r="K18">
        <f t="shared" si="4"/>
        <v>50</v>
      </c>
    </row>
    <row r="19" spans="1:11" x14ac:dyDescent="0.2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G19" s="2">
        <f t="shared" si="0"/>
        <v>8.333333333333337E-2</v>
      </c>
      <c r="H19">
        <f t="shared" si="1"/>
        <v>2</v>
      </c>
      <c r="I19">
        <f t="shared" si="2"/>
        <v>0</v>
      </c>
      <c r="J19">
        <f t="shared" si="3"/>
        <v>120</v>
      </c>
      <c r="K19">
        <f t="shared" si="4"/>
        <v>100</v>
      </c>
    </row>
    <row r="20" spans="1:11" x14ac:dyDescent="0.2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G20" s="2">
        <f t="shared" si="0"/>
        <v>8.333333333333337E-2</v>
      </c>
      <c r="H20">
        <f t="shared" si="1"/>
        <v>2</v>
      </c>
      <c r="I20">
        <f t="shared" si="2"/>
        <v>0</v>
      </c>
      <c r="J20">
        <f t="shared" si="3"/>
        <v>120</v>
      </c>
      <c r="K20">
        <f t="shared" si="4"/>
        <v>80</v>
      </c>
    </row>
    <row r="21" spans="1:11" x14ac:dyDescent="0.2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G21" s="2">
        <f t="shared" si="0"/>
        <v>5.2083333333333259E-2</v>
      </c>
      <c r="H21">
        <f t="shared" si="1"/>
        <v>1</v>
      </c>
      <c r="I21">
        <f t="shared" si="2"/>
        <v>15</v>
      </c>
      <c r="J21">
        <f t="shared" si="3"/>
        <v>75</v>
      </c>
      <c r="K21">
        <f t="shared" si="4"/>
        <v>75</v>
      </c>
    </row>
    <row r="22" spans="1:11" x14ac:dyDescent="0.2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  <c r="G22" s="2">
        <f t="shared" si="0"/>
        <v>5.2083333333333315E-2</v>
      </c>
      <c r="H22">
        <f t="shared" si="1"/>
        <v>1</v>
      </c>
      <c r="I22">
        <f t="shared" si="2"/>
        <v>15</v>
      </c>
      <c r="J22">
        <f t="shared" si="3"/>
        <v>75</v>
      </c>
      <c r="K22">
        <f t="shared" si="4"/>
        <v>62.5</v>
      </c>
    </row>
    <row r="23" spans="1:11" x14ac:dyDescent="0.2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  <c r="G23" s="2">
        <f t="shared" si="0"/>
        <v>4.1666666666666685E-2</v>
      </c>
      <c r="H23">
        <f t="shared" si="1"/>
        <v>1</v>
      </c>
      <c r="I23">
        <f t="shared" si="2"/>
        <v>0</v>
      </c>
      <c r="J23">
        <f t="shared" si="3"/>
        <v>60</v>
      </c>
      <c r="K23">
        <f t="shared" si="4"/>
        <v>40</v>
      </c>
    </row>
    <row r="24" spans="1:11" x14ac:dyDescent="0.2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  <c r="G24" s="2">
        <f t="shared" si="0"/>
        <v>5.2083333333333315E-2</v>
      </c>
      <c r="H24">
        <f t="shared" si="1"/>
        <v>1</v>
      </c>
      <c r="I24">
        <f t="shared" si="2"/>
        <v>15</v>
      </c>
      <c r="J24">
        <f t="shared" si="3"/>
        <v>75</v>
      </c>
      <c r="K24">
        <f t="shared" si="4"/>
        <v>50</v>
      </c>
    </row>
    <row r="25" spans="1:11" x14ac:dyDescent="0.2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  <c r="G25" s="2">
        <f t="shared" si="0"/>
        <v>6.25E-2</v>
      </c>
      <c r="H25">
        <f t="shared" si="1"/>
        <v>1</v>
      </c>
      <c r="I25">
        <f t="shared" si="2"/>
        <v>30</v>
      </c>
      <c r="J25">
        <f t="shared" si="3"/>
        <v>90</v>
      </c>
      <c r="K25">
        <f t="shared" si="4"/>
        <v>75</v>
      </c>
    </row>
    <row r="26" spans="1:11" x14ac:dyDescent="0.2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  <c r="G26" s="2">
        <f t="shared" si="0"/>
        <v>4.1666666666666741E-2</v>
      </c>
      <c r="H26">
        <f t="shared" si="1"/>
        <v>1</v>
      </c>
      <c r="I26">
        <f t="shared" si="2"/>
        <v>0</v>
      </c>
      <c r="J26">
        <f t="shared" si="3"/>
        <v>60</v>
      </c>
      <c r="K26">
        <f t="shared" si="4"/>
        <v>50</v>
      </c>
    </row>
    <row r="27" spans="1:11" x14ac:dyDescent="0.2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  <c r="G27" s="2">
        <f t="shared" si="0"/>
        <v>5.2083333333333315E-2</v>
      </c>
      <c r="H27">
        <f t="shared" si="1"/>
        <v>1</v>
      </c>
      <c r="I27">
        <f t="shared" si="2"/>
        <v>15</v>
      </c>
      <c r="J27">
        <f t="shared" si="3"/>
        <v>75</v>
      </c>
      <c r="K27">
        <f t="shared" si="4"/>
        <v>62.5</v>
      </c>
    </row>
    <row r="28" spans="1:11" x14ac:dyDescent="0.2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  <c r="G28" s="2">
        <f t="shared" si="0"/>
        <v>5.208333333333337E-2</v>
      </c>
      <c r="H28">
        <f t="shared" si="1"/>
        <v>1</v>
      </c>
      <c r="I28">
        <f t="shared" si="2"/>
        <v>15</v>
      </c>
      <c r="J28">
        <f t="shared" si="3"/>
        <v>75</v>
      </c>
      <c r="K28">
        <f t="shared" si="4"/>
        <v>75</v>
      </c>
    </row>
    <row r="29" spans="1:11" x14ac:dyDescent="0.2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  <c r="G29" s="2">
        <f t="shared" si="0"/>
        <v>7.2916666666666741E-2</v>
      </c>
      <c r="H29">
        <f t="shared" si="1"/>
        <v>1</v>
      </c>
      <c r="I29">
        <f t="shared" si="2"/>
        <v>45</v>
      </c>
      <c r="J29">
        <f t="shared" si="3"/>
        <v>105</v>
      </c>
      <c r="K29">
        <f t="shared" si="4"/>
        <v>105</v>
      </c>
    </row>
    <row r="30" spans="1:11" x14ac:dyDescent="0.2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  <c r="G30" s="2">
        <f t="shared" si="0"/>
        <v>6.25E-2</v>
      </c>
      <c r="H30">
        <f t="shared" si="1"/>
        <v>1</v>
      </c>
      <c r="I30">
        <f t="shared" si="2"/>
        <v>30</v>
      </c>
      <c r="J30">
        <f t="shared" si="3"/>
        <v>90</v>
      </c>
      <c r="K30">
        <f t="shared" si="4"/>
        <v>75</v>
      </c>
    </row>
    <row r="31" spans="1:11" x14ac:dyDescent="0.2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  <c r="G31" s="2">
        <f t="shared" si="0"/>
        <v>8.3333333333333315E-2</v>
      </c>
      <c r="H31">
        <f t="shared" si="1"/>
        <v>2</v>
      </c>
      <c r="I31">
        <f t="shared" si="2"/>
        <v>0</v>
      </c>
      <c r="J31">
        <f t="shared" si="3"/>
        <v>120</v>
      </c>
      <c r="K31">
        <f t="shared" si="4"/>
        <v>100</v>
      </c>
    </row>
    <row r="32" spans="1:11" x14ac:dyDescent="0.2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  <c r="G32" s="2">
        <f t="shared" si="0"/>
        <v>4.166666666666663E-2</v>
      </c>
      <c r="H32">
        <f t="shared" si="1"/>
        <v>1</v>
      </c>
      <c r="I32">
        <f t="shared" si="2"/>
        <v>0</v>
      </c>
      <c r="J32">
        <f t="shared" si="3"/>
        <v>60</v>
      </c>
      <c r="K32">
        <f t="shared" si="4"/>
        <v>60</v>
      </c>
    </row>
    <row r="33" spans="1:11" x14ac:dyDescent="0.2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  <c r="G33" s="2">
        <f t="shared" si="0"/>
        <v>6.25E-2</v>
      </c>
      <c r="H33">
        <f t="shared" si="1"/>
        <v>1</v>
      </c>
      <c r="I33">
        <f t="shared" si="2"/>
        <v>30</v>
      </c>
      <c r="J33">
        <f t="shared" si="3"/>
        <v>90</v>
      </c>
      <c r="K33">
        <f t="shared" si="4"/>
        <v>60</v>
      </c>
    </row>
    <row r="34" spans="1:11" x14ac:dyDescent="0.2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  <c r="G34" s="2">
        <f t="shared" si="0"/>
        <v>8.3333333333333315E-2</v>
      </c>
      <c r="H34">
        <f t="shared" si="1"/>
        <v>2</v>
      </c>
      <c r="I34">
        <f t="shared" si="2"/>
        <v>0</v>
      </c>
      <c r="J34">
        <f t="shared" si="3"/>
        <v>120</v>
      </c>
      <c r="K34">
        <f t="shared" si="4"/>
        <v>100</v>
      </c>
    </row>
    <row r="35" spans="1:11" x14ac:dyDescent="0.2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 s="2">
        <f t="shared" si="0"/>
        <v>7.2916666666666685E-2</v>
      </c>
      <c r="H35">
        <f t="shared" si="1"/>
        <v>1</v>
      </c>
      <c r="I35">
        <f t="shared" si="2"/>
        <v>45</v>
      </c>
      <c r="J35">
        <f t="shared" si="3"/>
        <v>105</v>
      </c>
      <c r="K35">
        <f t="shared" si="4"/>
        <v>105</v>
      </c>
    </row>
    <row r="36" spans="1:11" x14ac:dyDescent="0.2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  <c r="G36" s="2">
        <f t="shared" si="0"/>
        <v>5.2083333333333315E-2</v>
      </c>
      <c r="H36">
        <f t="shared" si="1"/>
        <v>1</v>
      </c>
      <c r="I36">
        <f t="shared" si="2"/>
        <v>15</v>
      </c>
      <c r="J36">
        <f t="shared" si="3"/>
        <v>75</v>
      </c>
      <c r="K36">
        <f t="shared" si="4"/>
        <v>62.5</v>
      </c>
    </row>
    <row r="37" spans="1:11" x14ac:dyDescent="0.2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  <c r="G37" s="2">
        <f t="shared" si="0"/>
        <v>4.166666666666663E-2</v>
      </c>
      <c r="H37">
        <f t="shared" si="1"/>
        <v>1</v>
      </c>
      <c r="I37">
        <f t="shared" si="2"/>
        <v>0</v>
      </c>
      <c r="J37">
        <f t="shared" si="3"/>
        <v>60</v>
      </c>
      <c r="K37">
        <f t="shared" si="4"/>
        <v>60</v>
      </c>
    </row>
    <row r="38" spans="1:11" x14ac:dyDescent="0.2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  <c r="G38" s="2">
        <f t="shared" si="0"/>
        <v>4.1666666666666685E-2</v>
      </c>
      <c r="H38">
        <f t="shared" si="1"/>
        <v>1</v>
      </c>
      <c r="I38">
        <f t="shared" si="2"/>
        <v>0</v>
      </c>
      <c r="J38">
        <f t="shared" si="3"/>
        <v>60</v>
      </c>
      <c r="K38">
        <f t="shared" si="4"/>
        <v>40</v>
      </c>
    </row>
    <row r="39" spans="1:11" x14ac:dyDescent="0.2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  <c r="G39" s="2">
        <f t="shared" si="0"/>
        <v>4.1666666666666685E-2</v>
      </c>
      <c r="H39">
        <f t="shared" si="1"/>
        <v>1</v>
      </c>
      <c r="I39">
        <f t="shared" si="2"/>
        <v>0</v>
      </c>
      <c r="J39">
        <f t="shared" si="3"/>
        <v>60</v>
      </c>
      <c r="K39">
        <f t="shared" si="4"/>
        <v>60</v>
      </c>
    </row>
    <row r="40" spans="1:11" x14ac:dyDescent="0.2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  <c r="G40" s="2">
        <f t="shared" si="0"/>
        <v>4.1666666666666685E-2</v>
      </c>
      <c r="H40">
        <f t="shared" si="1"/>
        <v>1</v>
      </c>
      <c r="I40">
        <f t="shared" si="2"/>
        <v>0</v>
      </c>
      <c r="J40">
        <f t="shared" si="3"/>
        <v>60</v>
      </c>
      <c r="K40">
        <f t="shared" si="4"/>
        <v>40</v>
      </c>
    </row>
    <row r="41" spans="1:11" x14ac:dyDescent="0.2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  <c r="G41" s="2">
        <f t="shared" si="0"/>
        <v>7.2916666666666685E-2</v>
      </c>
      <c r="H41">
        <f t="shared" si="1"/>
        <v>1</v>
      </c>
      <c r="I41">
        <f t="shared" si="2"/>
        <v>45</v>
      </c>
      <c r="J41">
        <f t="shared" si="3"/>
        <v>105</v>
      </c>
      <c r="K41">
        <f t="shared" si="4"/>
        <v>105</v>
      </c>
    </row>
    <row r="42" spans="1:11" x14ac:dyDescent="0.2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  <c r="G42" s="2">
        <f t="shared" si="0"/>
        <v>6.2499999999999944E-2</v>
      </c>
      <c r="H42">
        <f t="shared" si="1"/>
        <v>1</v>
      </c>
      <c r="I42">
        <f t="shared" si="2"/>
        <v>30</v>
      </c>
      <c r="J42">
        <f t="shared" si="3"/>
        <v>90</v>
      </c>
      <c r="K42">
        <f t="shared" si="4"/>
        <v>90</v>
      </c>
    </row>
    <row r="43" spans="1:11" x14ac:dyDescent="0.2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  <c r="G43" s="2">
        <f t="shared" si="0"/>
        <v>7.291666666666663E-2</v>
      </c>
      <c r="H43">
        <f t="shared" si="1"/>
        <v>1</v>
      </c>
      <c r="I43">
        <f t="shared" si="2"/>
        <v>45</v>
      </c>
      <c r="J43">
        <f t="shared" si="3"/>
        <v>105</v>
      </c>
      <c r="K43">
        <f t="shared" si="4"/>
        <v>70</v>
      </c>
    </row>
    <row r="44" spans="1:11" x14ac:dyDescent="0.2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  <c r="G44" s="2">
        <f t="shared" si="0"/>
        <v>7.2916666666666741E-2</v>
      </c>
      <c r="H44">
        <f t="shared" si="1"/>
        <v>1</v>
      </c>
      <c r="I44">
        <f t="shared" si="2"/>
        <v>45</v>
      </c>
      <c r="J44">
        <f t="shared" si="3"/>
        <v>105</v>
      </c>
      <c r="K44">
        <f t="shared" si="4"/>
        <v>105</v>
      </c>
    </row>
    <row r="45" spans="1:11" x14ac:dyDescent="0.2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  <c r="G45" s="2">
        <f t="shared" si="0"/>
        <v>6.25E-2</v>
      </c>
      <c r="H45">
        <f t="shared" si="1"/>
        <v>1</v>
      </c>
      <c r="I45">
        <f t="shared" si="2"/>
        <v>30</v>
      </c>
      <c r="J45">
        <f t="shared" si="3"/>
        <v>90</v>
      </c>
      <c r="K45">
        <f t="shared" si="4"/>
        <v>90</v>
      </c>
    </row>
    <row r="46" spans="1:11" x14ac:dyDescent="0.2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  <c r="G46" s="2">
        <f t="shared" si="0"/>
        <v>4.1666666666666685E-2</v>
      </c>
      <c r="H46">
        <f t="shared" si="1"/>
        <v>1</v>
      </c>
      <c r="I46">
        <f t="shared" si="2"/>
        <v>0</v>
      </c>
      <c r="J46">
        <f t="shared" si="3"/>
        <v>60</v>
      </c>
      <c r="K46">
        <f t="shared" si="4"/>
        <v>50</v>
      </c>
    </row>
    <row r="47" spans="1:11" x14ac:dyDescent="0.2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  <c r="G47" s="2">
        <f t="shared" si="0"/>
        <v>8.3333333333333315E-2</v>
      </c>
      <c r="H47">
        <f t="shared" si="1"/>
        <v>2</v>
      </c>
      <c r="I47">
        <f t="shared" si="2"/>
        <v>0</v>
      </c>
      <c r="J47">
        <f t="shared" si="3"/>
        <v>120</v>
      </c>
      <c r="K47">
        <f t="shared" si="4"/>
        <v>100</v>
      </c>
    </row>
    <row r="48" spans="1:11" x14ac:dyDescent="0.2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  <c r="G48" s="2">
        <f t="shared" si="0"/>
        <v>6.25E-2</v>
      </c>
      <c r="H48">
        <f t="shared" si="1"/>
        <v>1</v>
      </c>
      <c r="I48">
        <f t="shared" si="2"/>
        <v>30</v>
      </c>
      <c r="J48">
        <f t="shared" si="3"/>
        <v>90</v>
      </c>
      <c r="K48">
        <f t="shared" si="4"/>
        <v>90</v>
      </c>
    </row>
    <row r="49" spans="1:11" x14ac:dyDescent="0.2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  <c r="G49" s="2">
        <f t="shared" si="0"/>
        <v>6.25E-2</v>
      </c>
      <c r="H49">
        <f t="shared" si="1"/>
        <v>1</v>
      </c>
      <c r="I49">
        <f t="shared" si="2"/>
        <v>30</v>
      </c>
      <c r="J49">
        <f t="shared" si="3"/>
        <v>90</v>
      </c>
      <c r="K49">
        <f t="shared" si="4"/>
        <v>90</v>
      </c>
    </row>
    <row r="50" spans="1:11" x14ac:dyDescent="0.2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  <c r="G50" s="2">
        <f t="shared" si="0"/>
        <v>7.2916666666666685E-2</v>
      </c>
      <c r="H50">
        <f t="shared" si="1"/>
        <v>1</v>
      </c>
      <c r="I50">
        <f t="shared" si="2"/>
        <v>45</v>
      </c>
      <c r="J50">
        <f t="shared" si="3"/>
        <v>105</v>
      </c>
      <c r="K50">
        <f t="shared" si="4"/>
        <v>87.5</v>
      </c>
    </row>
    <row r="51" spans="1:11" x14ac:dyDescent="0.2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  <c r="G51" s="2">
        <f t="shared" si="0"/>
        <v>7.2916666666666741E-2</v>
      </c>
      <c r="H51">
        <f t="shared" si="1"/>
        <v>1</v>
      </c>
      <c r="I51">
        <f t="shared" si="2"/>
        <v>45</v>
      </c>
      <c r="J51">
        <f t="shared" si="3"/>
        <v>105</v>
      </c>
      <c r="K51">
        <f t="shared" si="4"/>
        <v>70</v>
      </c>
    </row>
    <row r="52" spans="1:11" x14ac:dyDescent="0.2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  <c r="G52" s="2">
        <f t="shared" si="0"/>
        <v>6.25E-2</v>
      </c>
      <c r="H52">
        <f t="shared" si="1"/>
        <v>1</v>
      </c>
      <c r="I52">
        <f t="shared" si="2"/>
        <v>30</v>
      </c>
      <c r="J52">
        <f t="shared" si="3"/>
        <v>90</v>
      </c>
      <c r="K52">
        <f t="shared" si="4"/>
        <v>90</v>
      </c>
    </row>
    <row r="53" spans="1:11" x14ac:dyDescent="0.2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  <c r="G53" s="2">
        <f t="shared" si="0"/>
        <v>4.166666666666663E-2</v>
      </c>
      <c r="H53">
        <f t="shared" si="1"/>
        <v>1</v>
      </c>
      <c r="I53">
        <f t="shared" si="2"/>
        <v>0</v>
      </c>
      <c r="J53">
        <f t="shared" si="3"/>
        <v>60</v>
      </c>
      <c r="K53">
        <f t="shared" si="4"/>
        <v>50</v>
      </c>
    </row>
    <row r="54" spans="1:11" x14ac:dyDescent="0.2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  <c r="G54" s="2">
        <f t="shared" si="0"/>
        <v>4.1666666666666685E-2</v>
      </c>
      <c r="H54">
        <f t="shared" si="1"/>
        <v>1</v>
      </c>
      <c r="I54">
        <f t="shared" si="2"/>
        <v>0</v>
      </c>
      <c r="J54">
        <f t="shared" si="3"/>
        <v>60</v>
      </c>
      <c r="K54">
        <f t="shared" si="4"/>
        <v>60</v>
      </c>
    </row>
    <row r="55" spans="1:11" x14ac:dyDescent="0.2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  <c r="G55" s="2">
        <f t="shared" si="0"/>
        <v>6.2499999999999944E-2</v>
      </c>
      <c r="H55">
        <f t="shared" si="1"/>
        <v>1</v>
      </c>
      <c r="I55">
        <f t="shared" si="2"/>
        <v>30</v>
      </c>
      <c r="J55">
        <f t="shared" si="3"/>
        <v>90</v>
      </c>
      <c r="K55">
        <f t="shared" si="4"/>
        <v>90</v>
      </c>
    </row>
    <row r="56" spans="1:11" x14ac:dyDescent="0.2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  <c r="G56" s="2">
        <f t="shared" si="0"/>
        <v>5.2083333333333315E-2</v>
      </c>
      <c r="H56">
        <f t="shared" si="1"/>
        <v>1</v>
      </c>
      <c r="I56">
        <f t="shared" si="2"/>
        <v>15</v>
      </c>
      <c r="J56">
        <f t="shared" si="3"/>
        <v>75</v>
      </c>
      <c r="K56">
        <f t="shared" si="4"/>
        <v>50</v>
      </c>
    </row>
    <row r="57" spans="1:11" x14ac:dyDescent="0.2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  <c r="G57" s="2">
        <f t="shared" si="0"/>
        <v>5.208333333333337E-2</v>
      </c>
      <c r="H57">
        <f t="shared" si="1"/>
        <v>1</v>
      </c>
      <c r="I57">
        <f t="shared" si="2"/>
        <v>15</v>
      </c>
      <c r="J57">
        <f t="shared" si="3"/>
        <v>75</v>
      </c>
      <c r="K57">
        <f t="shared" si="4"/>
        <v>50</v>
      </c>
    </row>
    <row r="58" spans="1:11" x14ac:dyDescent="0.2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  <c r="G58" s="2">
        <f t="shared" si="0"/>
        <v>4.1666666666666685E-2</v>
      </c>
      <c r="H58">
        <f t="shared" si="1"/>
        <v>1</v>
      </c>
      <c r="I58">
        <f t="shared" si="2"/>
        <v>0</v>
      </c>
      <c r="J58">
        <f t="shared" si="3"/>
        <v>60</v>
      </c>
      <c r="K58">
        <f t="shared" si="4"/>
        <v>40</v>
      </c>
    </row>
    <row r="59" spans="1:11" x14ac:dyDescent="0.2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  <c r="G59" s="2">
        <f t="shared" si="0"/>
        <v>5.2083333333333315E-2</v>
      </c>
      <c r="H59">
        <f t="shared" si="1"/>
        <v>1</v>
      </c>
      <c r="I59">
        <f t="shared" si="2"/>
        <v>15</v>
      </c>
      <c r="J59">
        <f t="shared" si="3"/>
        <v>75</v>
      </c>
      <c r="K59">
        <f t="shared" si="4"/>
        <v>75</v>
      </c>
    </row>
    <row r="60" spans="1:11" x14ac:dyDescent="0.2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  <c r="G60" s="2">
        <f t="shared" si="0"/>
        <v>4.166666666666663E-2</v>
      </c>
      <c r="H60">
        <f t="shared" si="1"/>
        <v>1</v>
      </c>
      <c r="I60">
        <f t="shared" si="2"/>
        <v>0</v>
      </c>
      <c r="J60">
        <f t="shared" si="3"/>
        <v>60</v>
      </c>
      <c r="K60">
        <f t="shared" si="4"/>
        <v>60</v>
      </c>
    </row>
    <row r="61" spans="1:11" x14ac:dyDescent="0.2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  <c r="G61" s="2">
        <f t="shared" si="0"/>
        <v>4.1666666666666685E-2</v>
      </c>
      <c r="H61">
        <f t="shared" si="1"/>
        <v>1</v>
      </c>
      <c r="I61">
        <f t="shared" si="2"/>
        <v>0</v>
      </c>
      <c r="J61">
        <f t="shared" si="3"/>
        <v>60</v>
      </c>
      <c r="K61">
        <f t="shared" si="4"/>
        <v>40</v>
      </c>
    </row>
    <row r="62" spans="1:11" x14ac:dyDescent="0.2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  <c r="G62" s="2">
        <f t="shared" si="0"/>
        <v>6.2500000000000056E-2</v>
      </c>
      <c r="H62">
        <f t="shared" si="1"/>
        <v>1</v>
      </c>
      <c r="I62">
        <f t="shared" si="2"/>
        <v>30</v>
      </c>
      <c r="J62">
        <f t="shared" si="3"/>
        <v>90</v>
      </c>
      <c r="K62">
        <f t="shared" si="4"/>
        <v>90</v>
      </c>
    </row>
    <row r="63" spans="1:11" x14ac:dyDescent="0.2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  <c r="G63" s="2">
        <f t="shared" si="0"/>
        <v>4.166666666666663E-2</v>
      </c>
      <c r="H63">
        <f t="shared" si="1"/>
        <v>1</v>
      </c>
      <c r="I63">
        <f t="shared" si="2"/>
        <v>0</v>
      </c>
      <c r="J63">
        <f t="shared" si="3"/>
        <v>60</v>
      </c>
      <c r="K63">
        <f t="shared" si="4"/>
        <v>60</v>
      </c>
    </row>
    <row r="64" spans="1:11" x14ac:dyDescent="0.2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  <c r="G64" s="2">
        <f t="shared" si="0"/>
        <v>5.208333333333337E-2</v>
      </c>
      <c r="H64">
        <f t="shared" si="1"/>
        <v>1</v>
      </c>
      <c r="I64">
        <f t="shared" si="2"/>
        <v>15</v>
      </c>
      <c r="J64">
        <f t="shared" si="3"/>
        <v>75</v>
      </c>
      <c r="K64">
        <f t="shared" si="4"/>
        <v>75</v>
      </c>
    </row>
    <row r="65" spans="1:11" x14ac:dyDescent="0.2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  <c r="G65" s="2">
        <f t="shared" si="0"/>
        <v>6.25E-2</v>
      </c>
      <c r="H65">
        <f t="shared" si="1"/>
        <v>1</v>
      </c>
      <c r="I65">
        <f t="shared" si="2"/>
        <v>30</v>
      </c>
      <c r="J65">
        <f t="shared" si="3"/>
        <v>90</v>
      </c>
      <c r="K65">
        <f t="shared" si="4"/>
        <v>90</v>
      </c>
    </row>
    <row r="66" spans="1:11" x14ac:dyDescent="0.2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  <c r="G66" s="2">
        <f t="shared" si="0"/>
        <v>8.3333333333333315E-2</v>
      </c>
      <c r="H66">
        <f t="shared" si="1"/>
        <v>2</v>
      </c>
      <c r="I66">
        <f t="shared" si="2"/>
        <v>0</v>
      </c>
      <c r="J66">
        <f t="shared" si="3"/>
        <v>120</v>
      </c>
      <c r="K66">
        <f t="shared" si="4"/>
        <v>80</v>
      </c>
    </row>
    <row r="67" spans="1:11" x14ac:dyDescent="0.2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  <c r="G67" s="2">
        <f t="shared" ref="G67:G130" si="5">E67-D67</f>
        <v>6.25E-2</v>
      </c>
      <c r="H67">
        <f t="shared" ref="H67:H130" si="6">HOUR(G67)</f>
        <v>1</v>
      </c>
      <c r="I67">
        <f t="shared" ref="I67:I130" si="7">MINUTE(G67)</f>
        <v>30</v>
      </c>
      <c r="J67">
        <f t="shared" ref="J67:J130" si="8">H67*60 +I67</f>
        <v>90</v>
      </c>
      <c r="K67">
        <f t="shared" ref="K67:K130" si="9">J67/60*F67</f>
        <v>60</v>
      </c>
    </row>
    <row r="68" spans="1:11" x14ac:dyDescent="0.2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  <c r="G68" s="2">
        <f t="shared" si="5"/>
        <v>7.291666666666663E-2</v>
      </c>
      <c r="H68">
        <f t="shared" si="6"/>
        <v>1</v>
      </c>
      <c r="I68">
        <f t="shared" si="7"/>
        <v>45</v>
      </c>
      <c r="J68">
        <f t="shared" si="8"/>
        <v>105</v>
      </c>
      <c r="K68">
        <f t="shared" si="9"/>
        <v>87.5</v>
      </c>
    </row>
    <row r="69" spans="1:11" x14ac:dyDescent="0.2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  <c r="G69" s="2">
        <f t="shared" si="5"/>
        <v>8.333333333333337E-2</v>
      </c>
      <c r="H69">
        <f t="shared" si="6"/>
        <v>2</v>
      </c>
      <c r="I69">
        <f t="shared" si="7"/>
        <v>0</v>
      </c>
      <c r="J69">
        <f t="shared" si="8"/>
        <v>120</v>
      </c>
      <c r="K69">
        <f t="shared" si="9"/>
        <v>80</v>
      </c>
    </row>
    <row r="70" spans="1:11" x14ac:dyDescent="0.2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  <c r="G70" s="2">
        <f t="shared" si="5"/>
        <v>5.2083333333333315E-2</v>
      </c>
      <c r="H70">
        <f t="shared" si="6"/>
        <v>1</v>
      </c>
      <c r="I70">
        <f t="shared" si="7"/>
        <v>15</v>
      </c>
      <c r="J70">
        <f t="shared" si="8"/>
        <v>75</v>
      </c>
      <c r="K70">
        <f t="shared" si="9"/>
        <v>50</v>
      </c>
    </row>
    <row r="71" spans="1:11" x14ac:dyDescent="0.2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  <c r="G71" s="2">
        <f t="shared" si="5"/>
        <v>5.2083333333333315E-2</v>
      </c>
      <c r="H71">
        <f t="shared" si="6"/>
        <v>1</v>
      </c>
      <c r="I71">
        <f t="shared" si="7"/>
        <v>15</v>
      </c>
      <c r="J71">
        <f t="shared" si="8"/>
        <v>75</v>
      </c>
      <c r="K71">
        <f t="shared" si="9"/>
        <v>62.5</v>
      </c>
    </row>
    <row r="72" spans="1:11" x14ac:dyDescent="0.2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  <c r="G72" s="2">
        <f t="shared" si="5"/>
        <v>8.333333333333337E-2</v>
      </c>
      <c r="H72">
        <f t="shared" si="6"/>
        <v>2</v>
      </c>
      <c r="I72">
        <f t="shared" si="7"/>
        <v>0</v>
      </c>
      <c r="J72">
        <f t="shared" si="8"/>
        <v>120</v>
      </c>
      <c r="K72">
        <f t="shared" si="9"/>
        <v>80</v>
      </c>
    </row>
    <row r="73" spans="1:11" x14ac:dyDescent="0.2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  <c r="G73" s="2">
        <f t="shared" si="5"/>
        <v>8.3333333333333315E-2</v>
      </c>
      <c r="H73">
        <f t="shared" si="6"/>
        <v>2</v>
      </c>
      <c r="I73">
        <f t="shared" si="7"/>
        <v>0</v>
      </c>
      <c r="J73">
        <f t="shared" si="8"/>
        <v>120</v>
      </c>
      <c r="K73">
        <f t="shared" si="9"/>
        <v>80</v>
      </c>
    </row>
    <row r="74" spans="1:11" x14ac:dyDescent="0.2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  <c r="G74" s="2">
        <f t="shared" si="5"/>
        <v>7.2916666666666685E-2</v>
      </c>
      <c r="H74">
        <f t="shared" si="6"/>
        <v>1</v>
      </c>
      <c r="I74">
        <f t="shared" si="7"/>
        <v>45</v>
      </c>
      <c r="J74">
        <f t="shared" si="8"/>
        <v>105</v>
      </c>
      <c r="K74">
        <f t="shared" si="9"/>
        <v>105</v>
      </c>
    </row>
    <row r="75" spans="1:11" x14ac:dyDescent="0.2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  <c r="G75" s="2">
        <f t="shared" si="5"/>
        <v>6.25E-2</v>
      </c>
      <c r="H75">
        <f t="shared" si="6"/>
        <v>1</v>
      </c>
      <c r="I75">
        <f t="shared" si="7"/>
        <v>30</v>
      </c>
      <c r="J75">
        <f t="shared" si="8"/>
        <v>90</v>
      </c>
      <c r="K75">
        <f t="shared" si="9"/>
        <v>90</v>
      </c>
    </row>
    <row r="76" spans="1:11" x14ac:dyDescent="0.2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  <c r="G76" s="2">
        <f t="shared" si="5"/>
        <v>8.3333333333333259E-2</v>
      </c>
      <c r="H76">
        <f t="shared" si="6"/>
        <v>2</v>
      </c>
      <c r="I76">
        <f t="shared" si="7"/>
        <v>0</v>
      </c>
      <c r="J76">
        <f t="shared" si="8"/>
        <v>120</v>
      </c>
      <c r="K76">
        <f t="shared" si="9"/>
        <v>100</v>
      </c>
    </row>
    <row r="77" spans="1:11" x14ac:dyDescent="0.2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  <c r="G77" s="2">
        <f t="shared" si="5"/>
        <v>4.1666666666666685E-2</v>
      </c>
      <c r="H77">
        <f t="shared" si="6"/>
        <v>1</v>
      </c>
      <c r="I77">
        <f t="shared" si="7"/>
        <v>0</v>
      </c>
      <c r="J77">
        <f t="shared" si="8"/>
        <v>60</v>
      </c>
      <c r="K77">
        <f t="shared" si="9"/>
        <v>60</v>
      </c>
    </row>
    <row r="78" spans="1:11" x14ac:dyDescent="0.2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  <c r="G78" s="2">
        <f t="shared" si="5"/>
        <v>5.2083333333333315E-2</v>
      </c>
      <c r="H78">
        <f t="shared" si="6"/>
        <v>1</v>
      </c>
      <c r="I78">
        <f t="shared" si="7"/>
        <v>15</v>
      </c>
      <c r="J78">
        <f t="shared" si="8"/>
        <v>75</v>
      </c>
      <c r="K78">
        <f t="shared" si="9"/>
        <v>50</v>
      </c>
    </row>
    <row r="79" spans="1:11" x14ac:dyDescent="0.2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  <c r="G79" s="2">
        <f t="shared" si="5"/>
        <v>7.2916666666666685E-2</v>
      </c>
      <c r="H79">
        <f t="shared" si="6"/>
        <v>1</v>
      </c>
      <c r="I79">
        <f t="shared" si="7"/>
        <v>45</v>
      </c>
      <c r="J79">
        <f t="shared" si="8"/>
        <v>105</v>
      </c>
      <c r="K79">
        <f t="shared" si="9"/>
        <v>87.5</v>
      </c>
    </row>
    <row r="80" spans="1:11" x14ac:dyDescent="0.2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  <c r="G80" s="2">
        <f t="shared" si="5"/>
        <v>4.166666666666663E-2</v>
      </c>
      <c r="H80">
        <f t="shared" si="6"/>
        <v>1</v>
      </c>
      <c r="I80">
        <f t="shared" si="7"/>
        <v>0</v>
      </c>
      <c r="J80">
        <f t="shared" si="8"/>
        <v>60</v>
      </c>
      <c r="K80">
        <f t="shared" si="9"/>
        <v>60</v>
      </c>
    </row>
    <row r="81" spans="1:11" x14ac:dyDescent="0.2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  <c r="G81" s="2">
        <f t="shared" si="5"/>
        <v>7.2916666666666741E-2</v>
      </c>
      <c r="H81">
        <f t="shared" si="6"/>
        <v>1</v>
      </c>
      <c r="I81">
        <f t="shared" si="7"/>
        <v>45</v>
      </c>
      <c r="J81">
        <f t="shared" si="8"/>
        <v>105</v>
      </c>
      <c r="K81">
        <f t="shared" si="9"/>
        <v>70</v>
      </c>
    </row>
    <row r="82" spans="1:11" x14ac:dyDescent="0.2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  <c r="G82" s="2">
        <f t="shared" si="5"/>
        <v>6.25E-2</v>
      </c>
      <c r="H82">
        <f t="shared" si="6"/>
        <v>1</v>
      </c>
      <c r="I82">
        <f t="shared" si="7"/>
        <v>30</v>
      </c>
      <c r="J82">
        <f t="shared" si="8"/>
        <v>90</v>
      </c>
      <c r="K82">
        <f t="shared" si="9"/>
        <v>75</v>
      </c>
    </row>
    <row r="83" spans="1:11" x14ac:dyDescent="0.2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  <c r="G83" s="2">
        <f t="shared" si="5"/>
        <v>4.1666666666666685E-2</v>
      </c>
      <c r="H83">
        <f t="shared" si="6"/>
        <v>1</v>
      </c>
      <c r="I83">
        <f t="shared" si="7"/>
        <v>0</v>
      </c>
      <c r="J83">
        <f t="shared" si="8"/>
        <v>60</v>
      </c>
      <c r="K83">
        <f t="shared" si="9"/>
        <v>50</v>
      </c>
    </row>
    <row r="84" spans="1:11" x14ac:dyDescent="0.2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  <c r="G84" s="2">
        <f t="shared" si="5"/>
        <v>8.3333333333333315E-2</v>
      </c>
      <c r="H84">
        <f t="shared" si="6"/>
        <v>2</v>
      </c>
      <c r="I84">
        <f t="shared" si="7"/>
        <v>0</v>
      </c>
      <c r="J84">
        <f t="shared" si="8"/>
        <v>120</v>
      </c>
      <c r="K84">
        <f t="shared" si="9"/>
        <v>80</v>
      </c>
    </row>
    <row r="85" spans="1:11" x14ac:dyDescent="0.2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  <c r="G85" s="2">
        <f t="shared" si="5"/>
        <v>4.166666666666663E-2</v>
      </c>
      <c r="H85">
        <f t="shared" si="6"/>
        <v>1</v>
      </c>
      <c r="I85">
        <f t="shared" si="7"/>
        <v>0</v>
      </c>
      <c r="J85">
        <f t="shared" si="8"/>
        <v>60</v>
      </c>
      <c r="K85">
        <f t="shared" si="9"/>
        <v>40</v>
      </c>
    </row>
    <row r="86" spans="1:11" x14ac:dyDescent="0.2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  <c r="G86" s="2">
        <f t="shared" si="5"/>
        <v>4.166666666666663E-2</v>
      </c>
      <c r="H86">
        <f t="shared" si="6"/>
        <v>1</v>
      </c>
      <c r="I86">
        <f t="shared" si="7"/>
        <v>0</v>
      </c>
      <c r="J86">
        <f t="shared" si="8"/>
        <v>60</v>
      </c>
      <c r="K86">
        <f t="shared" si="9"/>
        <v>50</v>
      </c>
    </row>
    <row r="87" spans="1:11" x14ac:dyDescent="0.2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  <c r="G87" s="2">
        <f t="shared" si="5"/>
        <v>4.1666666666666741E-2</v>
      </c>
      <c r="H87">
        <f t="shared" si="6"/>
        <v>1</v>
      </c>
      <c r="I87">
        <f t="shared" si="7"/>
        <v>0</v>
      </c>
      <c r="J87">
        <f t="shared" si="8"/>
        <v>60</v>
      </c>
      <c r="K87">
        <f t="shared" si="9"/>
        <v>50</v>
      </c>
    </row>
    <row r="88" spans="1:11" x14ac:dyDescent="0.2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 s="2">
        <f t="shared" si="5"/>
        <v>6.25E-2</v>
      </c>
      <c r="H88">
        <f t="shared" si="6"/>
        <v>1</v>
      </c>
      <c r="I88">
        <f t="shared" si="7"/>
        <v>30</v>
      </c>
      <c r="J88">
        <f t="shared" si="8"/>
        <v>90</v>
      </c>
      <c r="K88">
        <f t="shared" si="9"/>
        <v>60</v>
      </c>
    </row>
    <row r="89" spans="1:11" x14ac:dyDescent="0.2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  <c r="G89" s="2">
        <f t="shared" si="5"/>
        <v>5.2083333333333315E-2</v>
      </c>
      <c r="H89">
        <f t="shared" si="6"/>
        <v>1</v>
      </c>
      <c r="I89">
        <f t="shared" si="7"/>
        <v>15</v>
      </c>
      <c r="J89">
        <f t="shared" si="8"/>
        <v>75</v>
      </c>
      <c r="K89">
        <f t="shared" si="9"/>
        <v>50</v>
      </c>
    </row>
    <row r="90" spans="1:11" x14ac:dyDescent="0.2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  <c r="G90" s="2">
        <f t="shared" si="5"/>
        <v>4.166666666666663E-2</v>
      </c>
      <c r="H90">
        <f t="shared" si="6"/>
        <v>1</v>
      </c>
      <c r="I90">
        <f t="shared" si="7"/>
        <v>0</v>
      </c>
      <c r="J90">
        <f t="shared" si="8"/>
        <v>60</v>
      </c>
      <c r="K90">
        <f t="shared" si="9"/>
        <v>40</v>
      </c>
    </row>
    <row r="91" spans="1:11" x14ac:dyDescent="0.2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  <c r="G91" s="2">
        <f t="shared" si="5"/>
        <v>6.25E-2</v>
      </c>
      <c r="H91">
        <f t="shared" si="6"/>
        <v>1</v>
      </c>
      <c r="I91">
        <f t="shared" si="7"/>
        <v>30</v>
      </c>
      <c r="J91">
        <f t="shared" si="8"/>
        <v>90</v>
      </c>
      <c r="K91">
        <f t="shared" si="9"/>
        <v>90</v>
      </c>
    </row>
    <row r="92" spans="1:11" x14ac:dyDescent="0.2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  <c r="G92" s="2">
        <f t="shared" si="5"/>
        <v>6.25E-2</v>
      </c>
      <c r="H92">
        <f t="shared" si="6"/>
        <v>1</v>
      </c>
      <c r="I92">
        <f t="shared" si="7"/>
        <v>30</v>
      </c>
      <c r="J92">
        <f t="shared" si="8"/>
        <v>90</v>
      </c>
      <c r="K92">
        <f t="shared" si="9"/>
        <v>90</v>
      </c>
    </row>
    <row r="93" spans="1:11" x14ac:dyDescent="0.2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  <c r="G93" s="2">
        <f t="shared" si="5"/>
        <v>5.2083333333333315E-2</v>
      </c>
      <c r="H93">
        <f t="shared" si="6"/>
        <v>1</v>
      </c>
      <c r="I93">
        <f t="shared" si="7"/>
        <v>15</v>
      </c>
      <c r="J93">
        <f t="shared" si="8"/>
        <v>75</v>
      </c>
      <c r="K93">
        <f t="shared" si="9"/>
        <v>75</v>
      </c>
    </row>
    <row r="94" spans="1:11" x14ac:dyDescent="0.2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  <c r="G94" s="2">
        <f t="shared" si="5"/>
        <v>4.1666666666666685E-2</v>
      </c>
      <c r="H94">
        <f t="shared" si="6"/>
        <v>1</v>
      </c>
      <c r="I94">
        <f t="shared" si="7"/>
        <v>0</v>
      </c>
      <c r="J94">
        <f t="shared" si="8"/>
        <v>60</v>
      </c>
      <c r="K94">
        <f t="shared" si="9"/>
        <v>60</v>
      </c>
    </row>
    <row r="95" spans="1:11" x14ac:dyDescent="0.2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  <c r="G95" s="2">
        <f t="shared" si="5"/>
        <v>7.2916666666666685E-2</v>
      </c>
      <c r="H95">
        <f t="shared" si="6"/>
        <v>1</v>
      </c>
      <c r="I95">
        <f t="shared" si="7"/>
        <v>45</v>
      </c>
      <c r="J95">
        <f t="shared" si="8"/>
        <v>105</v>
      </c>
      <c r="K95">
        <f t="shared" si="9"/>
        <v>70</v>
      </c>
    </row>
    <row r="96" spans="1:11" x14ac:dyDescent="0.2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  <c r="G96" s="2">
        <f t="shared" si="5"/>
        <v>8.333333333333337E-2</v>
      </c>
      <c r="H96">
        <f t="shared" si="6"/>
        <v>2</v>
      </c>
      <c r="I96">
        <f t="shared" si="7"/>
        <v>0</v>
      </c>
      <c r="J96">
        <f t="shared" si="8"/>
        <v>120</v>
      </c>
      <c r="K96">
        <f t="shared" si="9"/>
        <v>80</v>
      </c>
    </row>
    <row r="97" spans="1:11" x14ac:dyDescent="0.2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  <c r="G97" s="2">
        <f t="shared" si="5"/>
        <v>4.166666666666663E-2</v>
      </c>
      <c r="H97">
        <f t="shared" si="6"/>
        <v>1</v>
      </c>
      <c r="I97">
        <f t="shared" si="7"/>
        <v>0</v>
      </c>
      <c r="J97">
        <f t="shared" si="8"/>
        <v>60</v>
      </c>
      <c r="K97">
        <f t="shared" si="9"/>
        <v>60</v>
      </c>
    </row>
    <row r="98" spans="1:11" x14ac:dyDescent="0.2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  <c r="G98" s="2">
        <f t="shared" si="5"/>
        <v>6.25E-2</v>
      </c>
      <c r="H98">
        <f t="shared" si="6"/>
        <v>1</v>
      </c>
      <c r="I98">
        <f t="shared" si="7"/>
        <v>30</v>
      </c>
      <c r="J98">
        <f t="shared" si="8"/>
        <v>90</v>
      </c>
      <c r="K98">
        <f t="shared" si="9"/>
        <v>90</v>
      </c>
    </row>
    <row r="99" spans="1:11" x14ac:dyDescent="0.2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  <c r="G99" s="2">
        <f t="shared" si="5"/>
        <v>5.2083333333333315E-2</v>
      </c>
      <c r="H99">
        <f t="shared" si="6"/>
        <v>1</v>
      </c>
      <c r="I99">
        <f t="shared" si="7"/>
        <v>15</v>
      </c>
      <c r="J99">
        <f t="shared" si="8"/>
        <v>75</v>
      </c>
      <c r="K99">
        <f t="shared" si="9"/>
        <v>50</v>
      </c>
    </row>
    <row r="100" spans="1:11" x14ac:dyDescent="0.2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  <c r="G100" s="2">
        <f t="shared" si="5"/>
        <v>4.1666666666666685E-2</v>
      </c>
      <c r="H100">
        <f t="shared" si="6"/>
        <v>1</v>
      </c>
      <c r="I100">
        <f t="shared" si="7"/>
        <v>0</v>
      </c>
      <c r="J100">
        <f t="shared" si="8"/>
        <v>60</v>
      </c>
      <c r="K100">
        <f t="shared" si="9"/>
        <v>50</v>
      </c>
    </row>
    <row r="101" spans="1:11" x14ac:dyDescent="0.2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  <c r="G101" s="2">
        <f t="shared" si="5"/>
        <v>4.1666666666666685E-2</v>
      </c>
      <c r="H101">
        <f t="shared" si="6"/>
        <v>1</v>
      </c>
      <c r="I101">
        <f t="shared" si="7"/>
        <v>0</v>
      </c>
      <c r="J101">
        <f t="shared" si="8"/>
        <v>60</v>
      </c>
      <c r="K101">
        <f t="shared" si="9"/>
        <v>60</v>
      </c>
    </row>
    <row r="102" spans="1:11" x14ac:dyDescent="0.2">
      <c r="A102" s="3" t="s">
        <v>6</v>
      </c>
      <c r="B102" s="3" t="s">
        <v>7</v>
      </c>
      <c r="C102" s="4">
        <v>45993</v>
      </c>
      <c r="D102" s="5">
        <v>0.47916666666666669</v>
      </c>
      <c r="E102" s="5">
        <v>0.5625</v>
      </c>
      <c r="F102" s="3">
        <v>60</v>
      </c>
      <c r="G102" s="5">
        <f t="shared" si="5"/>
        <v>8.3333333333333315E-2</v>
      </c>
      <c r="H102" s="3">
        <f t="shared" si="6"/>
        <v>2</v>
      </c>
      <c r="I102" s="3">
        <f t="shared" si="7"/>
        <v>0</v>
      </c>
      <c r="J102" s="3">
        <f t="shared" si="8"/>
        <v>120</v>
      </c>
      <c r="K102" s="3">
        <f t="shared" si="9"/>
        <v>120</v>
      </c>
    </row>
    <row r="103" spans="1:11" x14ac:dyDescent="0.2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  <c r="G103" s="2">
        <f t="shared" si="5"/>
        <v>7.2916666666666685E-2</v>
      </c>
      <c r="H103">
        <f t="shared" si="6"/>
        <v>1</v>
      </c>
      <c r="I103">
        <f t="shared" si="7"/>
        <v>45</v>
      </c>
      <c r="J103">
        <f t="shared" si="8"/>
        <v>105</v>
      </c>
      <c r="K103">
        <f t="shared" si="9"/>
        <v>87.5</v>
      </c>
    </row>
    <row r="104" spans="1:11" x14ac:dyDescent="0.2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  <c r="G104" s="2">
        <f t="shared" si="5"/>
        <v>6.2499999999999944E-2</v>
      </c>
      <c r="H104">
        <f t="shared" si="6"/>
        <v>1</v>
      </c>
      <c r="I104">
        <f t="shared" si="7"/>
        <v>30</v>
      </c>
      <c r="J104">
        <f t="shared" si="8"/>
        <v>90</v>
      </c>
      <c r="K104">
        <f t="shared" si="9"/>
        <v>60</v>
      </c>
    </row>
    <row r="105" spans="1:11" x14ac:dyDescent="0.2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  <c r="G105" s="2">
        <f t="shared" si="5"/>
        <v>4.1666666666666741E-2</v>
      </c>
      <c r="H105">
        <f t="shared" si="6"/>
        <v>1</v>
      </c>
      <c r="I105">
        <f t="shared" si="7"/>
        <v>0</v>
      </c>
      <c r="J105">
        <f t="shared" si="8"/>
        <v>60</v>
      </c>
      <c r="K105">
        <f t="shared" si="9"/>
        <v>50</v>
      </c>
    </row>
    <row r="106" spans="1:11" x14ac:dyDescent="0.2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  <c r="G106" s="2">
        <f t="shared" si="5"/>
        <v>6.25E-2</v>
      </c>
      <c r="H106">
        <f t="shared" si="6"/>
        <v>1</v>
      </c>
      <c r="I106">
        <f t="shared" si="7"/>
        <v>30</v>
      </c>
      <c r="J106">
        <f t="shared" si="8"/>
        <v>90</v>
      </c>
      <c r="K106">
        <f t="shared" si="9"/>
        <v>75</v>
      </c>
    </row>
    <row r="107" spans="1:11" x14ac:dyDescent="0.2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  <c r="G107" s="2">
        <f t="shared" si="5"/>
        <v>4.166666666666663E-2</v>
      </c>
      <c r="H107">
        <f t="shared" si="6"/>
        <v>1</v>
      </c>
      <c r="I107">
        <f t="shared" si="7"/>
        <v>0</v>
      </c>
      <c r="J107">
        <f t="shared" si="8"/>
        <v>60</v>
      </c>
      <c r="K107">
        <f t="shared" si="9"/>
        <v>40</v>
      </c>
    </row>
    <row r="108" spans="1:11" x14ac:dyDescent="0.2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  <c r="G108" s="2">
        <f t="shared" si="5"/>
        <v>7.2916666666666685E-2</v>
      </c>
      <c r="H108">
        <f t="shared" si="6"/>
        <v>1</v>
      </c>
      <c r="I108">
        <f t="shared" si="7"/>
        <v>45</v>
      </c>
      <c r="J108">
        <f t="shared" si="8"/>
        <v>105</v>
      </c>
      <c r="K108">
        <f t="shared" si="9"/>
        <v>105</v>
      </c>
    </row>
    <row r="109" spans="1:11" x14ac:dyDescent="0.2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  <c r="G109" s="2">
        <f t="shared" si="5"/>
        <v>4.1666666666666685E-2</v>
      </c>
      <c r="H109">
        <f t="shared" si="6"/>
        <v>1</v>
      </c>
      <c r="I109">
        <f t="shared" si="7"/>
        <v>0</v>
      </c>
      <c r="J109">
        <f t="shared" si="8"/>
        <v>60</v>
      </c>
      <c r="K109">
        <f t="shared" si="9"/>
        <v>40</v>
      </c>
    </row>
    <row r="110" spans="1:11" x14ac:dyDescent="0.2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  <c r="G110" s="2">
        <f t="shared" si="5"/>
        <v>6.25E-2</v>
      </c>
      <c r="H110">
        <f t="shared" si="6"/>
        <v>1</v>
      </c>
      <c r="I110">
        <f t="shared" si="7"/>
        <v>30</v>
      </c>
      <c r="J110">
        <f t="shared" si="8"/>
        <v>90</v>
      </c>
      <c r="K110">
        <f t="shared" si="9"/>
        <v>90</v>
      </c>
    </row>
    <row r="111" spans="1:11" x14ac:dyDescent="0.2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  <c r="G111" s="2">
        <f t="shared" si="5"/>
        <v>7.2916666666666685E-2</v>
      </c>
      <c r="H111">
        <f t="shared" si="6"/>
        <v>1</v>
      </c>
      <c r="I111">
        <f t="shared" si="7"/>
        <v>45</v>
      </c>
      <c r="J111">
        <f t="shared" si="8"/>
        <v>105</v>
      </c>
      <c r="K111">
        <f t="shared" si="9"/>
        <v>105</v>
      </c>
    </row>
    <row r="112" spans="1:11" x14ac:dyDescent="0.2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  <c r="G112" s="2">
        <f t="shared" si="5"/>
        <v>7.291666666666663E-2</v>
      </c>
      <c r="H112">
        <f t="shared" si="6"/>
        <v>1</v>
      </c>
      <c r="I112">
        <f t="shared" si="7"/>
        <v>45</v>
      </c>
      <c r="J112">
        <f t="shared" si="8"/>
        <v>105</v>
      </c>
      <c r="K112">
        <f t="shared" si="9"/>
        <v>70</v>
      </c>
    </row>
    <row r="113" spans="1:11" x14ac:dyDescent="0.2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 s="2">
        <f t="shared" si="5"/>
        <v>5.2083333333333315E-2</v>
      </c>
      <c r="H113">
        <f t="shared" si="6"/>
        <v>1</v>
      </c>
      <c r="I113">
        <f t="shared" si="7"/>
        <v>15</v>
      </c>
      <c r="J113">
        <f t="shared" si="8"/>
        <v>75</v>
      </c>
      <c r="K113">
        <f t="shared" si="9"/>
        <v>75</v>
      </c>
    </row>
    <row r="114" spans="1:11" x14ac:dyDescent="0.2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  <c r="G114" s="2">
        <f t="shared" si="5"/>
        <v>4.1666666666666685E-2</v>
      </c>
      <c r="H114">
        <f t="shared" si="6"/>
        <v>1</v>
      </c>
      <c r="I114">
        <f t="shared" si="7"/>
        <v>0</v>
      </c>
      <c r="J114">
        <f t="shared" si="8"/>
        <v>60</v>
      </c>
      <c r="K114">
        <f t="shared" si="9"/>
        <v>50</v>
      </c>
    </row>
    <row r="115" spans="1:11" x14ac:dyDescent="0.2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  <c r="G115" s="2">
        <f t="shared" si="5"/>
        <v>6.25E-2</v>
      </c>
      <c r="H115">
        <f t="shared" si="6"/>
        <v>1</v>
      </c>
      <c r="I115">
        <f t="shared" si="7"/>
        <v>30</v>
      </c>
      <c r="J115">
        <f t="shared" si="8"/>
        <v>90</v>
      </c>
      <c r="K115">
        <f t="shared" si="9"/>
        <v>60</v>
      </c>
    </row>
    <row r="116" spans="1:11" x14ac:dyDescent="0.2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 s="2">
        <f t="shared" si="5"/>
        <v>6.25E-2</v>
      </c>
      <c r="H116">
        <f t="shared" si="6"/>
        <v>1</v>
      </c>
      <c r="I116">
        <f t="shared" si="7"/>
        <v>30</v>
      </c>
      <c r="J116">
        <f t="shared" si="8"/>
        <v>90</v>
      </c>
      <c r="K116">
        <f t="shared" si="9"/>
        <v>90</v>
      </c>
    </row>
    <row r="117" spans="1:11" x14ac:dyDescent="0.2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  <c r="G117" s="2">
        <f t="shared" si="5"/>
        <v>5.208333333333337E-2</v>
      </c>
      <c r="H117">
        <f t="shared" si="6"/>
        <v>1</v>
      </c>
      <c r="I117">
        <f t="shared" si="7"/>
        <v>15</v>
      </c>
      <c r="J117">
        <f t="shared" si="8"/>
        <v>75</v>
      </c>
      <c r="K117">
        <f t="shared" si="9"/>
        <v>75</v>
      </c>
    </row>
    <row r="118" spans="1:11" x14ac:dyDescent="0.2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  <c r="G118" s="2">
        <f t="shared" si="5"/>
        <v>4.166666666666663E-2</v>
      </c>
      <c r="H118">
        <f t="shared" si="6"/>
        <v>1</v>
      </c>
      <c r="I118">
        <f t="shared" si="7"/>
        <v>0</v>
      </c>
      <c r="J118">
        <f t="shared" si="8"/>
        <v>60</v>
      </c>
      <c r="K118">
        <f t="shared" si="9"/>
        <v>60</v>
      </c>
    </row>
    <row r="119" spans="1:11" x14ac:dyDescent="0.2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  <c r="G119" s="2">
        <f t="shared" si="5"/>
        <v>6.25E-2</v>
      </c>
      <c r="H119">
        <f t="shared" si="6"/>
        <v>1</v>
      </c>
      <c r="I119">
        <f t="shared" si="7"/>
        <v>30</v>
      </c>
      <c r="J119">
        <f t="shared" si="8"/>
        <v>90</v>
      </c>
      <c r="K119">
        <f t="shared" si="9"/>
        <v>60</v>
      </c>
    </row>
    <row r="120" spans="1:11" x14ac:dyDescent="0.2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  <c r="G120" s="2">
        <f t="shared" si="5"/>
        <v>5.2083333333333315E-2</v>
      </c>
      <c r="H120">
        <f t="shared" si="6"/>
        <v>1</v>
      </c>
      <c r="I120">
        <f t="shared" si="7"/>
        <v>15</v>
      </c>
      <c r="J120">
        <f t="shared" si="8"/>
        <v>75</v>
      </c>
      <c r="K120">
        <f t="shared" si="9"/>
        <v>50</v>
      </c>
    </row>
    <row r="121" spans="1:11" x14ac:dyDescent="0.2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 s="2">
        <f t="shared" si="5"/>
        <v>5.2083333333333315E-2</v>
      </c>
      <c r="H121">
        <f t="shared" si="6"/>
        <v>1</v>
      </c>
      <c r="I121">
        <f t="shared" si="7"/>
        <v>15</v>
      </c>
      <c r="J121">
        <f t="shared" si="8"/>
        <v>75</v>
      </c>
      <c r="K121">
        <f t="shared" si="9"/>
        <v>75</v>
      </c>
    </row>
    <row r="122" spans="1:11" x14ac:dyDescent="0.2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  <c r="G122" s="2">
        <f t="shared" si="5"/>
        <v>5.2083333333333315E-2</v>
      </c>
      <c r="H122">
        <f t="shared" si="6"/>
        <v>1</v>
      </c>
      <c r="I122">
        <f t="shared" si="7"/>
        <v>15</v>
      </c>
      <c r="J122">
        <f t="shared" si="8"/>
        <v>75</v>
      </c>
      <c r="K122">
        <f t="shared" si="9"/>
        <v>50</v>
      </c>
    </row>
    <row r="123" spans="1:11" x14ac:dyDescent="0.2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  <c r="G123" s="2">
        <f t="shared" si="5"/>
        <v>4.1666666666666685E-2</v>
      </c>
      <c r="H123">
        <f t="shared" si="6"/>
        <v>1</v>
      </c>
      <c r="I123">
        <f t="shared" si="7"/>
        <v>0</v>
      </c>
      <c r="J123">
        <f t="shared" si="8"/>
        <v>60</v>
      </c>
      <c r="K123">
        <f t="shared" si="9"/>
        <v>60</v>
      </c>
    </row>
    <row r="124" spans="1:11" x14ac:dyDescent="0.2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  <c r="G124" s="2">
        <f t="shared" si="5"/>
        <v>7.2916666666666685E-2</v>
      </c>
      <c r="H124">
        <f t="shared" si="6"/>
        <v>1</v>
      </c>
      <c r="I124">
        <f t="shared" si="7"/>
        <v>45</v>
      </c>
      <c r="J124">
        <f t="shared" si="8"/>
        <v>105</v>
      </c>
      <c r="K124">
        <f t="shared" si="9"/>
        <v>105</v>
      </c>
    </row>
    <row r="125" spans="1:11" x14ac:dyDescent="0.2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  <c r="G125" s="2">
        <f t="shared" si="5"/>
        <v>6.25E-2</v>
      </c>
      <c r="H125">
        <f t="shared" si="6"/>
        <v>1</v>
      </c>
      <c r="I125">
        <f t="shared" si="7"/>
        <v>30</v>
      </c>
      <c r="J125">
        <f t="shared" si="8"/>
        <v>90</v>
      </c>
      <c r="K125">
        <f t="shared" si="9"/>
        <v>90</v>
      </c>
    </row>
    <row r="126" spans="1:11" x14ac:dyDescent="0.2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  <c r="G126" s="2">
        <f t="shared" si="5"/>
        <v>6.25E-2</v>
      </c>
      <c r="H126">
        <f t="shared" si="6"/>
        <v>1</v>
      </c>
      <c r="I126">
        <f t="shared" si="7"/>
        <v>30</v>
      </c>
      <c r="J126">
        <f t="shared" si="8"/>
        <v>90</v>
      </c>
      <c r="K126">
        <f t="shared" si="9"/>
        <v>90</v>
      </c>
    </row>
    <row r="127" spans="1:11" x14ac:dyDescent="0.2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  <c r="G127" s="2">
        <f t="shared" si="5"/>
        <v>4.1666666666666685E-2</v>
      </c>
      <c r="H127">
        <f t="shared" si="6"/>
        <v>1</v>
      </c>
      <c r="I127">
        <f t="shared" si="7"/>
        <v>0</v>
      </c>
      <c r="J127">
        <f t="shared" si="8"/>
        <v>60</v>
      </c>
      <c r="K127">
        <f t="shared" si="9"/>
        <v>60</v>
      </c>
    </row>
    <row r="128" spans="1:11" x14ac:dyDescent="0.2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  <c r="G128" s="2">
        <f t="shared" si="5"/>
        <v>7.2916666666666685E-2</v>
      </c>
      <c r="H128">
        <f t="shared" si="6"/>
        <v>1</v>
      </c>
      <c r="I128">
        <f t="shared" si="7"/>
        <v>45</v>
      </c>
      <c r="J128">
        <f t="shared" si="8"/>
        <v>105</v>
      </c>
      <c r="K128">
        <f t="shared" si="9"/>
        <v>105</v>
      </c>
    </row>
    <row r="129" spans="1:11" x14ac:dyDescent="0.2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  <c r="G129" s="2">
        <f t="shared" si="5"/>
        <v>6.2499999999999944E-2</v>
      </c>
      <c r="H129">
        <f t="shared" si="6"/>
        <v>1</v>
      </c>
      <c r="I129">
        <f t="shared" si="7"/>
        <v>30</v>
      </c>
      <c r="J129">
        <f t="shared" si="8"/>
        <v>90</v>
      </c>
      <c r="K129">
        <f t="shared" si="9"/>
        <v>90</v>
      </c>
    </row>
    <row r="130" spans="1:11" x14ac:dyDescent="0.2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  <c r="G130" s="2">
        <f t="shared" si="5"/>
        <v>4.1666666666666741E-2</v>
      </c>
      <c r="H130">
        <f t="shared" si="6"/>
        <v>1</v>
      </c>
      <c r="I130">
        <f t="shared" si="7"/>
        <v>0</v>
      </c>
      <c r="J130">
        <f t="shared" si="8"/>
        <v>60</v>
      </c>
      <c r="K130">
        <f t="shared" si="9"/>
        <v>60</v>
      </c>
    </row>
    <row r="131" spans="1:11" x14ac:dyDescent="0.2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  <c r="G131" s="2">
        <f t="shared" ref="G131:G194" si="10">E131-D131</f>
        <v>5.2083333333333259E-2</v>
      </c>
      <c r="H131">
        <f t="shared" ref="H131:H194" si="11">HOUR(G131)</f>
        <v>1</v>
      </c>
      <c r="I131">
        <f t="shared" ref="I131:I194" si="12">MINUTE(G131)</f>
        <v>15</v>
      </c>
      <c r="J131">
        <f t="shared" ref="J131:J194" si="13">H131*60 +I131</f>
        <v>75</v>
      </c>
      <c r="K131">
        <f t="shared" ref="K131:K194" si="14">J131/60*F131</f>
        <v>62.5</v>
      </c>
    </row>
    <row r="132" spans="1:11" x14ac:dyDescent="0.2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  <c r="G132" s="2">
        <f t="shared" si="10"/>
        <v>6.25E-2</v>
      </c>
      <c r="H132">
        <f t="shared" si="11"/>
        <v>1</v>
      </c>
      <c r="I132">
        <f t="shared" si="12"/>
        <v>30</v>
      </c>
      <c r="J132">
        <f t="shared" si="13"/>
        <v>90</v>
      </c>
      <c r="K132">
        <f t="shared" si="14"/>
        <v>90</v>
      </c>
    </row>
    <row r="133" spans="1:11" x14ac:dyDescent="0.2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 s="2">
        <f t="shared" si="10"/>
        <v>7.2916666666666685E-2</v>
      </c>
      <c r="H133">
        <f t="shared" si="11"/>
        <v>1</v>
      </c>
      <c r="I133">
        <f t="shared" si="12"/>
        <v>45</v>
      </c>
      <c r="J133">
        <f t="shared" si="13"/>
        <v>105</v>
      </c>
      <c r="K133">
        <f t="shared" si="14"/>
        <v>70</v>
      </c>
    </row>
    <row r="134" spans="1:11" x14ac:dyDescent="0.2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 s="2">
        <f t="shared" si="10"/>
        <v>7.291666666666663E-2</v>
      </c>
      <c r="H134">
        <f t="shared" si="11"/>
        <v>1</v>
      </c>
      <c r="I134">
        <f t="shared" si="12"/>
        <v>45</v>
      </c>
      <c r="J134">
        <f t="shared" si="13"/>
        <v>105</v>
      </c>
      <c r="K134">
        <f t="shared" si="14"/>
        <v>105</v>
      </c>
    </row>
    <row r="135" spans="1:11" x14ac:dyDescent="0.2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  <c r="G135" s="2">
        <f t="shared" si="10"/>
        <v>4.166666666666663E-2</v>
      </c>
      <c r="H135">
        <f t="shared" si="11"/>
        <v>1</v>
      </c>
      <c r="I135">
        <f t="shared" si="12"/>
        <v>0</v>
      </c>
      <c r="J135">
        <f t="shared" si="13"/>
        <v>60</v>
      </c>
      <c r="K135">
        <f t="shared" si="14"/>
        <v>50</v>
      </c>
    </row>
    <row r="136" spans="1:11" x14ac:dyDescent="0.2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  <c r="G136" s="2">
        <f t="shared" si="10"/>
        <v>6.25E-2</v>
      </c>
      <c r="H136">
        <f t="shared" si="11"/>
        <v>1</v>
      </c>
      <c r="I136">
        <f t="shared" si="12"/>
        <v>30</v>
      </c>
      <c r="J136">
        <f t="shared" si="13"/>
        <v>90</v>
      </c>
      <c r="K136">
        <f t="shared" si="14"/>
        <v>75</v>
      </c>
    </row>
    <row r="137" spans="1:11" x14ac:dyDescent="0.2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  <c r="G137" s="2">
        <f t="shared" si="10"/>
        <v>5.2083333333333315E-2</v>
      </c>
      <c r="H137">
        <f t="shared" si="11"/>
        <v>1</v>
      </c>
      <c r="I137">
        <f t="shared" si="12"/>
        <v>15</v>
      </c>
      <c r="J137">
        <f t="shared" si="13"/>
        <v>75</v>
      </c>
      <c r="K137">
        <f t="shared" si="14"/>
        <v>75</v>
      </c>
    </row>
    <row r="138" spans="1:11" x14ac:dyDescent="0.2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  <c r="G138" s="2">
        <f t="shared" si="10"/>
        <v>4.166666666666663E-2</v>
      </c>
      <c r="H138">
        <f t="shared" si="11"/>
        <v>1</v>
      </c>
      <c r="I138">
        <f t="shared" si="12"/>
        <v>0</v>
      </c>
      <c r="J138">
        <f t="shared" si="13"/>
        <v>60</v>
      </c>
      <c r="K138">
        <f t="shared" si="14"/>
        <v>60</v>
      </c>
    </row>
    <row r="139" spans="1:11" x14ac:dyDescent="0.2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  <c r="G139" s="2">
        <f t="shared" si="10"/>
        <v>8.3333333333333259E-2</v>
      </c>
      <c r="H139">
        <f t="shared" si="11"/>
        <v>2</v>
      </c>
      <c r="I139">
        <f t="shared" si="12"/>
        <v>0</v>
      </c>
      <c r="J139">
        <f t="shared" si="13"/>
        <v>120</v>
      </c>
      <c r="K139">
        <f t="shared" si="14"/>
        <v>100</v>
      </c>
    </row>
    <row r="140" spans="1:11" x14ac:dyDescent="0.2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  <c r="G140" s="2">
        <f t="shared" si="10"/>
        <v>7.291666666666663E-2</v>
      </c>
      <c r="H140">
        <f t="shared" si="11"/>
        <v>1</v>
      </c>
      <c r="I140">
        <f t="shared" si="12"/>
        <v>45</v>
      </c>
      <c r="J140">
        <f t="shared" si="13"/>
        <v>105</v>
      </c>
      <c r="K140">
        <f t="shared" si="14"/>
        <v>105</v>
      </c>
    </row>
    <row r="141" spans="1:11" x14ac:dyDescent="0.2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  <c r="G141" s="2">
        <f t="shared" si="10"/>
        <v>8.3333333333333315E-2</v>
      </c>
      <c r="H141">
        <f t="shared" si="11"/>
        <v>2</v>
      </c>
      <c r="I141">
        <f t="shared" si="12"/>
        <v>0</v>
      </c>
      <c r="J141">
        <f t="shared" si="13"/>
        <v>120</v>
      </c>
      <c r="K141">
        <f t="shared" si="14"/>
        <v>100</v>
      </c>
    </row>
    <row r="142" spans="1:11" x14ac:dyDescent="0.2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  <c r="G142" s="2">
        <f t="shared" si="10"/>
        <v>4.1666666666666685E-2</v>
      </c>
      <c r="H142">
        <f t="shared" si="11"/>
        <v>1</v>
      </c>
      <c r="I142">
        <f t="shared" si="12"/>
        <v>0</v>
      </c>
      <c r="J142">
        <f t="shared" si="13"/>
        <v>60</v>
      </c>
      <c r="K142">
        <f t="shared" si="14"/>
        <v>50</v>
      </c>
    </row>
    <row r="143" spans="1:11" x14ac:dyDescent="0.2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  <c r="G143" s="2">
        <f t="shared" si="10"/>
        <v>8.333333333333337E-2</v>
      </c>
      <c r="H143">
        <f t="shared" si="11"/>
        <v>2</v>
      </c>
      <c r="I143">
        <f t="shared" si="12"/>
        <v>0</v>
      </c>
      <c r="J143">
        <f t="shared" si="13"/>
        <v>120</v>
      </c>
      <c r="K143">
        <f t="shared" si="14"/>
        <v>80</v>
      </c>
    </row>
    <row r="144" spans="1:11" x14ac:dyDescent="0.2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  <c r="G144" s="2">
        <f t="shared" si="10"/>
        <v>7.291666666666663E-2</v>
      </c>
      <c r="H144">
        <f t="shared" si="11"/>
        <v>1</v>
      </c>
      <c r="I144">
        <f t="shared" si="12"/>
        <v>45</v>
      </c>
      <c r="J144">
        <f t="shared" si="13"/>
        <v>105</v>
      </c>
      <c r="K144">
        <f t="shared" si="14"/>
        <v>105</v>
      </c>
    </row>
    <row r="145" spans="1:11" x14ac:dyDescent="0.2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  <c r="G145" s="2">
        <f t="shared" si="10"/>
        <v>6.25E-2</v>
      </c>
      <c r="H145">
        <f t="shared" si="11"/>
        <v>1</v>
      </c>
      <c r="I145">
        <f t="shared" si="12"/>
        <v>30</v>
      </c>
      <c r="J145">
        <f t="shared" si="13"/>
        <v>90</v>
      </c>
      <c r="K145">
        <f t="shared" si="14"/>
        <v>90</v>
      </c>
    </row>
    <row r="146" spans="1:11" x14ac:dyDescent="0.2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  <c r="G146" s="2">
        <f t="shared" si="10"/>
        <v>8.333333333333337E-2</v>
      </c>
      <c r="H146">
        <f t="shared" si="11"/>
        <v>2</v>
      </c>
      <c r="I146">
        <f t="shared" si="12"/>
        <v>0</v>
      </c>
      <c r="J146">
        <f t="shared" si="13"/>
        <v>120</v>
      </c>
      <c r="K146">
        <f t="shared" si="14"/>
        <v>100</v>
      </c>
    </row>
    <row r="147" spans="1:11" x14ac:dyDescent="0.2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  <c r="G147" s="2">
        <f t="shared" si="10"/>
        <v>4.1666666666666741E-2</v>
      </c>
      <c r="H147">
        <f t="shared" si="11"/>
        <v>1</v>
      </c>
      <c r="I147">
        <f t="shared" si="12"/>
        <v>0</v>
      </c>
      <c r="J147">
        <f t="shared" si="13"/>
        <v>60</v>
      </c>
      <c r="K147">
        <f t="shared" si="14"/>
        <v>40</v>
      </c>
    </row>
    <row r="148" spans="1:11" x14ac:dyDescent="0.2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  <c r="G148" s="2">
        <f t="shared" si="10"/>
        <v>8.3333333333333315E-2</v>
      </c>
      <c r="H148">
        <f t="shared" si="11"/>
        <v>2</v>
      </c>
      <c r="I148">
        <f t="shared" si="12"/>
        <v>0</v>
      </c>
      <c r="J148">
        <f t="shared" si="13"/>
        <v>120</v>
      </c>
      <c r="K148">
        <f t="shared" si="14"/>
        <v>100</v>
      </c>
    </row>
    <row r="149" spans="1:11" x14ac:dyDescent="0.2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  <c r="G149" s="2">
        <f t="shared" si="10"/>
        <v>5.2083333333333315E-2</v>
      </c>
      <c r="H149">
        <f t="shared" si="11"/>
        <v>1</v>
      </c>
      <c r="I149">
        <f t="shared" si="12"/>
        <v>15</v>
      </c>
      <c r="J149">
        <f t="shared" si="13"/>
        <v>75</v>
      </c>
      <c r="K149">
        <f t="shared" si="14"/>
        <v>75</v>
      </c>
    </row>
    <row r="150" spans="1:11" x14ac:dyDescent="0.2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  <c r="G150" s="2">
        <f t="shared" si="10"/>
        <v>6.25E-2</v>
      </c>
      <c r="H150">
        <f t="shared" si="11"/>
        <v>1</v>
      </c>
      <c r="I150">
        <f t="shared" si="12"/>
        <v>30</v>
      </c>
      <c r="J150">
        <f t="shared" si="13"/>
        <v>90</v>
      </c>
      <c r="K150">
        <f t="shared" si="14"/>
        <v>75</v>
      </c>
    </row>
    <row r="151" spans="1:11" x14ac:dyDescent="0.2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  <c r="G151" s="2">
        <f t="shared" si="10"/>
        <v>7.2916666666666741E-2</v>
      </c>
      <c r="H151">
        <f t="shared" si="11"/>
        <v>1</v>
      </c>
      <c r="I151">
        <f t="shared" si="12"/>
        <v>45</v>
      </c>
      <c r="J151">
        <f t="shared" si="13"/>
        <v>105</v>
      </c>
      <c r="K151">
        <f t="shared" si="14"/>
        <v>87.5</v>
      </c>
    </row>
    <row r="152" spans="1:11" x14ac:dyDescent="0.2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  <c r="G152" s="2">
        <f t="shared" si="10"/>
        <v>6.25E-2</v>
      </c>
      <c r="H152">
        <f t="shared" si="11"/>
        <v>1</v>
      </c>
      <c r="I152">
        <f t="shared" si="12"/>
        <v>30</v>
      </c>
      <c r="J152">
        <f t="shared" si="13"/>
        <v>90</v>
      </c>
      <c r="K152">
        <f t="shared" si="14"/>
        <v>75</v>
      </c>
    </row>
    <row r="153" spans="1:11" x14ac:dyDescent="0.2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  <c r="G153" s="2">
        <f t="shared" si="10"/>
        <v>6.2500000000000056E-2</v>
      </c>
      <c r="H153">
        <f t="shared" si="11"/>
        <v>1</v>
      </c>
      <c r="I153">
        <f t="shared" si="12"/>
        <v>30</v>
      </c>
      <c r="J153">
        <f t="shared" si="13"/>
        <v>90</v>
      </c>
      <c r="K153">
        <f t="shared" si="14"/>
        <v>90</v>
      </c>
    </row>
    <row r="154" spans="1:11" x14ac:dyDescent="0.2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 s="2">
        <f t="shared" si="10"/>
        <v>6.25E-2</v>
      </c>
      <c r="H154">
        <f t="shared" si="11"/>
        <v>1</v>
      </c>
      <c r="I154">
        <f t="shared" si="12"/>
        <v>30</v>
      </c>
      <c r="J154">
        <f t="shared" si="13"/>
        <v>90</v>
      </c>
      <c r="K154">
        <f t="shared" si="14"/>
        <v>90</v>
      </c>
    </row>
    <row r="155" spans="1:11" x14ac:dyDescent="0.2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  <c r="G155" s="2">
        <f t="shared" si="10"/>
        <v>5.208333333333337E-2</v>
      </c>
      <c r="H155">
        <f t="shared" si="11"/>
        <v>1</v>
      </c>
      <c r="I155">
        <f t="shared" si="12"/>
        <v>15</v>
      </c>
      <c r="J155">
        <f t="shared" si="13"/>
        <v>75</v>
      </c>
      <c r="K155">
        <f t="shared" si="14"/>
        <v>50</v>
      </c>
    </row>
    <row r="156" spans="1:11" x14ac:dyDescent="0.2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  <c r="G156" s="2">
        <f t="shared" si="10"/>
        <v>6.25E-2</v>
      </c>
      <c r="H156">
        <f t="shared" si="11"/>
        <v>1</v>
      </c>
      <c r="I156">
        <f t="shared" si="12"/>
        <v>30</v>
      </c>
      <c r="J156">
        <f t="shared" si="13"/>
        <v>90</v>
      </c>
      <c r="K156">
        <f t="shared" si="14"/>
        <v>60</v>
      </c>
    </row>
    <row r="157" spans="1:11" x14ac:dyDescent="0.2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 s="2">
        <f t="shared" si="10"/>
        <v>4.1666666666666685E-2</v>
      </c>
      <c r="H157">
        <f t="shared" si="11"/>
        <v>1</v>
      </c>
      <c r="I157">
        <f t="shared" si="12"/>
        <v>0</v>
      </c>
      <c r="J157">
        <f t="shared" si="13"/>
        <v>60</v>
      </c>
      <c r="K157">
        <f t="shared" si="14"/>
        <v>60</v>
      </c>
    </row>
    <row r="158" spans="1:11" x14ac:dyDescent="0.2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  <c r="G158" s="2">
        <f t="shared" si="10"/>
        <v>7.2916666666666685E-2</v>
      </c>
      <c r="H158">
        <f t="shared" si="11"/>
        <v>1</v>
      </c>
      <c r="I158">
        <f t="shared" si="12"/>
        <v>45</v>
      </c>
      <c r="J158">
        <f t="shared" si="13"/>
        <v>105</v>
      </c>
      <c r="K158">
        <f t="shared" si="14"/>
        <v>70</v>
      </c>
    </row>
    <row r="159" spans="1:11" x14ac:dyDescent="0.2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  <c r="G159" s="2">
        <f t="shared" si="10"/>
        <v>8.3333333333333315E-2</v>
      </c>
      <c r="H159">
        <f t="shared" si="11"/>
        <v>2</v>
      </c>
      <c r="I159">
        <f t="shared" si="12"/>
        <v>0</v>
      </c>
      <c r="J159">
        <f t="shared" si="13"/>
        <v>120</v>
      </c>
      <c r="K159">
        <f t="shared" si="14"/>
        <v>80</v>
      </c>
    </row>
    <row r="160" spans="1:11" x14ac:dyDescent="0.2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  <c r="G160" s="2">
        <f t="shared" si="10"/>
        <v>5.2083333333333315E-2</v>
      </c>
      <c r="H160">
        <f t="shared" si="11"/>
        <v>1</v>
      </c>
      <c r="I160">
        <f t="shared" si="12"/>
        <v>15</v>
      </c>
      <c r="J160">
        <f t="shared" si="13"/>
        <v>75</v>
      </c>
      <c r="K160">
        <f t="shared" si="14"/>
        <v>75</v>
      </c>
    </row>
    <row r="161" spans="1:11" x14ac:dyDescent="0.2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  <c r="G161" s="2">
        <f t="shared" si="10"/>
        <v>5.2083333333333315E-2</v>
      </c>
      <c r="H161">
        <f t="shared" si="11"/>
        <v>1</v>
      </c>
      <c r="I161">
        <f t="shared" si="12"/>
        <v>15</v>
      </c>
      <c r="J161">
        <f t="shared" si="13"/>
        <v>75</v>
      </c>
      <c r="K161">
        <f t="shared" si="14"/>
        <v>62.5</v>
      </c>
    </row>
    <row r="162" spans="1:11" x14ac:dyDescent="0.2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  <c r="G162" s="2">
        <f t="shared" si="10"/>
        <v>8.3333333333333315E-2</v>
      </c>
      <c r="H162">
        <f t="shared" si="11"/>
        <v>2</v>
      </c>
      <c r="I162">
        <f t="shared" si="12"/>
        <v>0</v>
      </c>
      <c r="J162">
        <f t="shared" si="13"/>
        <v>120</v>
      </c>
      <c r="K162">
        <f t="shared" si="14"/>
        <v>100</v>
      </c>
    </row>
    <row r="163" spans="1:11" x14ac:dyDescent="0.2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  <c r="G163" s="2">
        <f t="shared" si="10"/>
        <v>4.166666666666663E-2</v>
      </c>
      <c r="H163">
        <f t="shared" si="11"/>
        <v>1</v>
      </c>
      <c r="I163">
        <f t="shared" si="12"/>
        <v>0</v>
      </c>
      <c r="J163">
        <f t="shared" si="13"/>
        <v>60</v>
      </c>
      <c r="K163">
        <f t="shared" si="14"/>
        <v>50</v>
      </c>
    </row>
    <row r="164" spans="1:11" x14ac:dyDescent="0.2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  <c r="G164" s="2">
        <f t="shared" si="10"/>
        <v>7.2916666666666741E-2</v>
      </c>
      <c r="H164">
        <f t="shared" si="11"/>
        <v>1</v>
      </c>
      <c r="I164">
        <f t="shared" si="12"/>
        <v>45</v>
      </c>
      <c r="J164">
        <f t="shared" si="13"/>
        <v>105</v>
      </c>
      <c r="K164">
        <f t="shared" si="14"/>
        <v>87.5</v>
      </c>
    </row>
    <row r="165" spans="1:11" x14ac:dyDescent="0.2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  <c r="G165" s="2">
        <f t="shared" si="10"/>
        <v>4.1666666666666685E-2</v>
      </c>
      <c r="H165">
        <f t="shared" si="11"/>
        <v>1</v>
      </c>
      <c r="I165">
        <f t="shared" si="12"/>
        <v>0</v>
      </c>
      <c r="J165">
        <f t="shared" si="13"/>
        <v>60</v>
      </c>
      <c r="K165">
        <f t="shared" si="14"/>
        <v>60</v>
      </c>
    </row>
    <row r="166" spans="1:11" x14ac:dyDescent="0.2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  <c r="G166" s="2">
        <f t="shared" si="10"/>
        <v>4.166666666666663E-2</v>
      </c>
      <c r="H166">
        <f t="shared" si="11"/>
        <v>1</v>
      </c>
      <c r="I166">
        <f t="shared" si="12"/>
        <v>0</v>
      </c>
      <c r="J166">
        <f t="shared" si="13"/>
        <v>60</v>
      </c>
      <c r="K166">
        <f t="shared" si="14"/>
        <v>40</v>
      </c>
    </row>
    <row r="167" spans="1:11" x14ac:dyDescent="0.2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  <c r="G167" s="2">
        <f t="shared" si="10"/>
        <v>6.25E-2</v>
      </c>
      <c r="H167">
        <f t="shared" si="11"/>
        <v>1</v>
      </c>
      <c r="I167">
        <f t="shared" si="12"/>
        <v>30</v>
      </c>
      <c r="J167">
        <f t="shared" si="13"/>
        <v>90</v>
      </c>
      <c r="K167">
        <f t="shared" si="14"/>
        <v>75</v>
      </c>
    </row>
    <row r="168" spans="1:11" x14ac:dyDescent="0.2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  <c r="G168" s="2">
        <f t="shared" si="10"/>
        <v>6.25E-2</v>
      </c>
      <c r="H168">
        <f t="shared" si="11"/>
        <v>1</v>
      </c>
      <c r="I168">
        <f t="shared" si="12"/>
        <v>30</v>
      </c>
      <c r="J168">
        <f t="shared" si="13"/>
        <v>90</v>
      </c>
      <c r="K168">
        <f t="shared" si="14"/>
        <v>60</v>
      </c>
    </row>
    <row r="169" spans="1:11" x14ac:dyDescent="0.2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 s="2">
        <f t="shared" si="10"/>
        <v>4.166666666666663E-2</v>
      </c>
      <c r="H169">
        <f t="shared" si="11"/>
        <v>1</v>
      </c>
      <c r="I169">
        <f t="shared" si="12"/>
        <v>0</v>
      </c>
      <c r="J169">
        <f t="shared" si="13"/>
        <v>60</v>
      </c>
      <c r="K169">
        <f t="shared" si="14"/>
        <v>50</v>
      </c>
    </row>
    <row r="170" spans="1:11" x14ac:dyDescent="0.2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  <c r="G170" s="2">
        <f t="shared" si="10"/>
        <v>6.25E-2</v>
      </c>
      <c r="H170">
        <f t="shared" si="11"/>
        <v>1</v>
      </c>
      <c r="I170">
        <f t="shared" si="12"/>
        <v>30</v>
      </c>
      <c r="J170">
        <f t="shared" si="13"/>
        <v>90</v>
      </c>
      <c r="K170">
        <f t="shared" si="14"/>
        <v>90</v>
      </c>
    </row>
    <row r="171" spans="1:11" x14ac:dyDescent="0.2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  <c r="G171" s="2">
        <f t="shared" si="10"/>
        <v>8.3333333333333315E-2</v>
      </c>
      <c r="H171">
        <f t="shared" si="11"/>
        <v>2</v>
      </c>
      <c r="I171">
        <f t="shared" si="12"/>
        <v>0</v>
      </c>
      <c r="J171">
        <f t="shared" si="13"/>
        <v>120</v>
      </c>
      <c r="K171">
        <f t="shared" si="14"/>
        <v>80</v>
      </c>
    </row>
    <row r="172" spans="1:11" x14ac:dyDescent="0.2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 s="2">
        <f t="shared" si="10"/>
        <v>6.25E-2</v>
      </c>
      <c r="H172">
        <f t="shared" si="11"/>
        <v>1</v>
      </c>
      <c r="I172">
        <f t="shared" si="12"/>
        <v>30</v>
      </c>
      <c r="J172">
        <f t="shared" si="13"/>
        <v>90</v>
      </c>
      <c r="K172">
        <f t="shared" si="14"/>
        <v>90</v>
      </c>
    </row>
    <row r="173" spans="1:11" x14ac:dyDescent="0.2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  <c r="G173" s="2">
        <f t="shared" si="10"/>
        <v>4.1666666666666685E-2</v>
      </c>
      <c r="H173">
        <f t="shared" si="11"/>
        <v>1</v>
      </c>
      <c r="I173">
        <f t="shared" si="12"/>
        <v>0</v>
      </c>
      <c r="J173">
        <f t="shared" si="13"/>
        <v>60</v>
      </c>
      <c r="K173">
        <f t="shared" si="14"/>
        <v>40</v>
      </c>
    </row>
    <row r="174" spans="1:11" x14ac:dyDescent="0.2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  <c r="G174" s="2">
        <f t="shared" si="10"/>
        <v>6.25E-2</v>
      </c>
      <c r="H174">
        <f t="shared" si="11"/>
        <v>1</v>
      </c>
      <c r="I174">
        <f t="shared" si="12"/>
        <v>30</v>
      </c>
      <c r="J174">
        <f t="shared" si="13"/>
        <v>90</v>
      </c>
      <c r="K174">
        <f t="shared" si="14"/>
        <v>75</v>
      </c>
    </row>
    <row r="175" spans="1:11" x14ac:dyDescent="0.2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  <c r="G175" s="2">
        <f t="shared" si="10"/>
        <v>7.291666666666663E-2</v>
      </c>
      <c r="H175">
        <f t="shared" si="11"/>
        <v>1</v>
      </c>
      <c r="I175">
        <f t="shared" si="12"/>
        <v>45</v>
      </c>
      <c r="J175">
        <f t="shared" si="13"/>
        <v>105</v>
      </c>
      <c r="K175">
        <f t="shared" si="14"/>
        <v>70</v>
      </c>
    </row>
    <row r="176" spans="1:11" x14ac:dyDescent="0.2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  <c r="G176" s="2">
        <f t="shared" si="10"/>
        <v>4.166666666666663E-2</v>
      </c>
      <c r="H176">
        <f t="shared" si="11"/>
        <v>1</v>
      </c>
      <c r="I176">
        <f t="shared" si="12"/>
        <v>0</v>
      </c>
      <c r="J176">
        <f t="shared" si="13"/>
        <v>60</v>
      </c>
      <c r="K176">
        <f t="shared" si="14"/>
        <v>60</v>
      </c>
    </row>
    <row r="177" spans="1:11" x14ac:dyDescent="0.2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  <c r="G177" s="2">
        <f t="shared" si="10"/>
        <v>5.2083333333333315E-2</v>
      </c>
      <c r="H177">
        <f t="shared" si="11"/>
        <v>1</v>
      </c>
      <c r="I177">
        <f t="shared" si="12"/>
        <v>15</v>
      </c>
      <c r="J177">
        <f t="shared" si="13"/>
        <v>75</v>
      </c>
      <c r="K177">
        <f t="shared" si="14"/>
        <v>75</v>
      </c>
    </row>
    <row r="178" spans="1:11" x14ac:dyDescent="0.2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  <c r="G178" s="2">
        <f t="shared" si="10"/>
        <v>7.291666666666663E-2</v>
      </c>
      <c r="H178">
        <f t="shared" si="11"/>
        <v>1</v>
      </c>
      <c r="I178">
        <f t="shared" si="12"/>
        <v>45</v>
      </c>
      <c r="J178">
        <f t="shared" si="13"/>
        <v>105</v>
      </c>
      <c r="K178">
        <f t="shared" si="14"/>
        <v>105</v>
      </c>
    </row>
    <row r="179" spans="1:11" x14ac:dyDescent="0.2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  <c r="G179" s="2">
        <f t="shared" si="10"/>
        <v>8.3333333333333259E-2</v>
      </c>
      <c r="H179">
        <f t="shared" si="11"/>
        <v>2</v>
      </c>
      <c r="I179">
        <f t="shared" si="12"/>
        <v>0</v>
      </c>
      <c r="J179">
        <f t="shared" si="13"/>
        <v>120</v>
      </c>
      <c r="K179">
        <f t="shared" si="14"/>
        <v>100</v>
      </c>
    </row>
    <row r="180" spans="1:11" x14ac:dyDescent="0.2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 s="2">
        <f t="shared" si="10"/>
        <v>6.25E-2</v>
      </c>
      <c r="H180">
        <f t="shared" si="11"/>
        <v>1</v>
      </c>
      <c r="I180">
        <f t="shared" si="12"/>
        <v>30</v>
      </c>
      <c r="J180">
        <f t="shared" si="13"/>
        <v>90</v>
      </c>
      <c r="K180">
        <f t="shared" si="14"/>
        <v>60</v>
      </c>
    </row>
    <row r="181" spans="1:11" x14ac:dyDescent="0.2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 s="2">
        <f t="shared" si="10"/>
        <v>4.1666666666666685E-2</v>
      </c>
      <c r="H181">
        <f t="shared" si="11"/>
        <v>1</v>
      </c>
      <c r="I181">
        <f t="shared" si="12"/>
        <v>0</v>
      </c>
      <c r="J181">
        <f t="shared" si="13"/>
        <v>60</v>
      </c>
      <c r="K181">
        <f t="shared" si="14"/>
        <v>60</v>
      </c>
    </row>
    <row r="182" spans="1:11" x14ac:dyDescent="0.2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 s="2">
        <f t="shared" si="10"/>
        <v>6.25E-2</v>
      </c>
      <c r="H182">
        <f t="shared" si="11"/>
        <v>1</v>
      </c>
      <c r="I182">
        <f t="shared" si="12"/>
        <v>30</v>
      </c>
      <c r="J182">
        <f t="shared" si="13"/>
        <v>90</v>
      </c>
      <c r="K182">
        <f t="shared" si="14"/>
        <v>60</v>
      </c>
    </row>
    <row r="183" spans="1:11" x14ac:dyDescent="0.2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  <c r="G183" s="2">
        <f t="shared" si="10"/>
        <v>6.25E-2</v>
      </c>
      <c r="H183">
        <f t="shared" si="11"/>
        <v>1</v>
      </c>
      <c r="I183">
        <f t="shared" si="12"/>
        <v>30</v>
      </c>
      <c r="J183">
        <f t="shared" si="13"/>
        <v>90</v>
      </c>
      <c r="K183">
        <f t="shared" si="14"/>
        <v>90</v>
      </c>
    </row>
    <row r="184" spans="1:11" x14ac:dyDescent="0.2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  <c r="G184" s="2">
        <f t="shared" si="10"/>
        <v>4.166666666666663E-2</v>
      </c>
      <c r="H184">
        <f t="shared" si="11"/>
        <v>1</v>
      </c>
      <c r="I184">
        <f t="shared" si="12"/>
        <v>0</v>
      </c>
      <c r="J184">
        <f t="shared" si="13"/>
        <v>60</v>
      </c>
      <c r="K184">
        <f t="shared" si="14"/>
        <v>50</v>
      </c>
    </row>
    <row r="185" spans="1:11" x14ac:dyDescent="0.2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  <c r="G185" s="2">
        <f t="shared" si="10"/>
        <v>6.25E-2</v>
      </c>
      <c r="H185">
        <f t="shared" si="11"/>
        <v>1</v>
      </c>
      <c r="I185">
        <f t="shared" si="12"/>
        <v>30</v>
      </c>
      <c r="J185">
        <f t="shared" si="13"/>
        <v>90</v>
      </c>
      <c r="K185">
        <f t="shared" si="14"/>
        <v>90</v>
      </c>
    </row>
    <row r="186" spans="1:11" x14ac:dyDescent="0.2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  <c r="G186" s="2">
        <f t="shared" si="10"/>
        <v>7.2916666666666685E-2</v>
      </c>
      <c r="H186">
        <f t="shared" si="11"/>
        <v>1</v>
      </c>
      <c r="I186">
        <f t="shared" si="12"/>
        <v>45</v>
      </c>
      <c r="J186">
        <f t="shared" si="13"/>
        <v>105</v>
      </c>
      <c r="K186">
        <f t="shared" si="14"/>
        <v>105</v>
      </c>
    </row>
    <row r="187" spans="1:11" x14ac:dyDescent="0.2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  <c r="G187" s="2">
        <f t="shared" si="10"/>
        <v>4.166666666666663E-2</v>
      </c>
      <c r="H187">
        <f t="shared" si="11"/>
        <v>1</v>
      </c>
      <c r="I187">
        <f t="shared" si="12"/>
        <v>0</v>
      </c>
      <c r="J187">
        <f t="shared" si="13"/>
        <v>60</v>
      </c>
      <c r="K187">
        <f t="shared" si="14"/>
        <v>40</v>
      </c>
    </row>
    <row r="188" spans="1:11" x14ac:dyDescent="0.2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  <c r="G188" s="2">
        <f t="shared" si="10"/>
        <v>6.25E-2</v>
      </c>
      <c r="H188">
        <f t="shared" si="11"/>
        <v>1</v>
      </c>
      <c r="I188">
        <f t="shared" si="12"/>
        <v>30</v>
      </c>
      <c r="J188">
        <f t="shared" si="13"/>
        <v>90</v>
      </c>
      <c r="K188">
        <f t="shared" si="14"/>
        <v>90</v>
      </c>
    </row>
    <row r="189" spans="1:11" x14ac:dyDescent="0.2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  <c r="G189" s="2">
        <f t="shared" si="10"/>
        <v>7.2916666666666685E-2</v>
      </c>
      <c r="H189">
        <f t="shared" si="11"/>
        <v>1</v>
      </c>
      <c r="I189">
        <f t="shared" si="12"/>
        <v>45</v>
      </c>
      <c r="J189">
        <f t="shared" si="13"/>
        <v>105</v>
      </c>
      <c r="K189">
        <f t="shared" si="14"/>
        <v>87.5</v>
      </c>
    </row>
    <row r="190" spans="1:11" x14ac:dyDescent="0.2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  <c r="G190" s="2">
        <f t="shared" si="10"/>
        <v>8.3333333333333315E-2</v>
      </c>
      <c r="H190">
        <f t="shared" si="11"/>
        <v>2</v>
      </c>
      <c r="I190">
        <f t="shared" si="12"/>
        <v>0</v>
      </c>
      <c r="J190">
        <f t="shared" si="13"/>
        <v>120</v>
      </c>
      <c r="K190">
        <f t="shared" si="14"/>
        <v>100</v>
      </c>
    </row>
    <row r="191" spans="1:11" x14ac:dyDescent="0.2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  <c r="G191" s="2">
        <f t="shared" si="10"/>
        <v>4.1666666666666741E-2</v>
      </c>
      <c r="H191">
        <f t="shared" si="11"/>
        <v>1</v>
      </c>
      <c r="I191">
        <f t="shared" si="12"/>
        <v>0</v>
      </c>
      <c r="J191">
        <f t="shared" si="13"/>
        <v>60</v>
      </c>
      <c r="K191">
        <f t="shared" si="14"/>
        <v>60</v>
      </c>
    </row>
    <row r="192" spans="1:11" x14ac:dyDescent="0.2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  <c r="G192" s="2">
        <f t="shared" si="10"/>
        <v>8.3333333333333259E-2</v>
      </c>
      <c r="H192">
        <f t="shared" si="11"/>
        <v>2</v>
      </c>
      <c r="I192">
        <f t="shared" si="12"/>
        <v>0</v>
      </c>
      <c r="J192">
        <f t="shared" si="13"/>
        <v>120</v>
      </c>
      <c r="K192">
        <f t="shared" si="14"/>
        <v>80</v>
      </c>
    </row>
    <row r="193" spans="1:11" x14ac:dyDescent="0.2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  <c r="G193" s="2">
        <f t="shared" si="10"/>
        <v>5.2083333333333315E-2</v>
      </c>
      <c r="H193">
        <f t="shared" si="11"/>
        <v>1</v>
      </c>
      <c r="I193">
        <f t="shared" si="12"/>
        <v>15</v>
      </c>
      <c r="J193">
        <f t="shared" si="13"/>
        <v>75</v>
      </c>
      <c r="K193">
        <f t="shared" si="14"/>
        <v>62.5</v>
      </c>
    </row>
    <row r="194" spans="1:11" x14ac:dyDescent="0.2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  <c r="G194" s="2">
        <f t="shared" si="10"/>
        <v>4.1666666666666685E-2</v>
      </c>
      <c r="H194">
        <f t="shared" si="11"/>
        <v>1</v>
      </c>
      <c r="I194">
        <f t="shared" si="12"/>
        <v>0</v>
      </c>
      <c r="J194">
        <f t="shared" si="13"/>
        <v>60</v>
      </c>
      <c r="K194">
        <f t="shared" si="14"/>
        <v>60</v>
      </c>
    </row>
    <row r="195" spans="1:11" x14ac:dyDescent="0.2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  <c r="G195" s="2">
        <f t="shared" ref="G195:G236" si="15">E195-D195</f>
        <v>7.2916666666666685E-2</v>
      </c>
      <c r="H195">
        <f t="shared" ref="H195:H236" si="16">HOUR(G195)</f>
        <v>1</v>
      </c>
      <c r="I195">
        <f t="shared" ref="I195:I236" si="17">MINUTE(G195)</f>
        <v>45</v>
      </c>
      <c r="J195">
        <f t="shared" ref="J195:J236" si="18">H195*60 +I195</f>
        <v>105</v>
      </c>
      <c r="K195">
        <f t="shared" ref="K195:K236" si="19">J195/60*F195</f>
        <v>105</v>
      </c>
    </row>
    <row r="196" spans="1:11" x14ac:dyDescent="0.2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  <c r="G196" s="2">
        <f t="shared" si="15"/>
        <v>7.291666666666663E-2</v>
      </c>
      <c r="H196">
        <f t="shared" si="16"/>
        <v>1</v>
      </c>
      <c r="I196">
        <f t="shared" si="17"/>
        <v>45</v>
      </c>
      <c r="J196">
        <f t="shared" si="18"/>
        <v>105</v>
      </c>
      <c r="K196">
        <f t="shared" si="19"/>
        <v>87.5</v>
      </c>
    </row>
    <row r="197" spans="1:11" x14ac:dyDescent="0.2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  <c r="G197" s="2">
        <f t="shared" si="15"/>
        <v>4.166666666666663E-2</v>
      </c>
      <c r="H197">
        <f t="shared" si="16"/>
        <v>1</v>
      </c>
      <c r="I197">
        <f t="shared" si="17"/>
        <v>0</v>
      </c>
      <c r="J197">
        <f t="shared" si="18"/>
        <v>60</v>
      </c>
      <c r="K197">
        <f t="shared" si="19"/>
        <v>50</v>
      </c>
    </row>
    <row r="198" spans="1:11" x14ac:dyDescent="0.2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  <c r="G198" s="2">
        <f t="shared" si="15"/>
        <v>7.2916666666666741E-2</v>
      </c>
      <c r="H198">
        <f t="shared" si="16"/>
        <v>1</v>
      </c>
      <c r="I198">
        <f t="shared" si="17"/>
        <v>45</v>
      </c>
      <c r="J198">
        <f t="shared" si="18"/>
        <v>105</v>
      </c>
      <c r="K198">
        <f t="shared" si="19"/>
        <v>105</v>
      </c>
    </row>
    <row r="199" spans="1:11" x14ac:dyDescent="0.2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  <c r="G199" s="2">
        <f t="shared" si="15"/>
        <v>5.2083333333333315E-2</v>
      </c>
      <c r="H199">
        <f t="shared" si="16"/>
        <v>1</v>
      </c>
      <c r="I199">
        <f t="shared" si="17"/>
        <v>15</v>
      </c>
      <c r="J199">
        <f t="shared" si="18"/>
        <v>75</v>
      </c>
      <c r="K199">
        <f t="shared" si="19"/>
        <v>50</v>
      </c>
    </row>
    <row r="200" spans="1:11" x14ac:dyDescent="0.2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 s="2">
        <f t="shared" si="15"/>
        <v>5.2083333333333315E-2</v>
      </c>
      <c r="H200">
        <f t="shared" si="16"/>
        <v>1</v>
      </c>
      <c r="I200">
        <f t="shared" si="17"/>
        <v>15</v>
      </c>
      <c r="J200">
        <f t="shared" si="18"/>
        <v>75</v>
      </c>
      <c r="K200">
        <f t="shared" si="19"/>
        <v>75</v>
      </c>
    </row>
    <row r="201" spans="1:11" x14ac:dyDescent="0.2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  <c r="G201" s="2">
        <f t="shared" si="15"/>
        <v>4.166666666666663E-2</v>
      </c>
      <c r="H201">
        <f t="shared" si="16"/>
        <v>1</v>
      </c>
      <c r="I201">
        <f t="shared" si="17"/>
        <v>0</v>
      </c>
      <c r="J201">
        <f t="shared" si="18"/>
        <v>60</v>
      </c>
      <c r="K201">
        <f t="shared" si="19"/>
        <v>50</v>
      </c>
    </row>
    <row r="202" spans="1:11" x14ac:dyDescent="0.2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  <c r="G202" s="2">
        <f t="shared" si="15"/>
        <v>4.166666666666663E-2</v>
      </c>
      <c r="H202">
        <f t="shared" si="16"/>
        <v>1</v>
      </c>
      <c r="I202">
        <f t="shared" si="17"/>
        <v>0</v>
      </c>
      <c r="J202">
        <f t="shared" si="18"/>
        <v>60</v>
      </c>
      <c r="K202">
        <f t="shared" si="19"/>
        <v>60</v>
      </c>
    </row>
    <row r="203" spans="1:11" x14ac:dyDescent="0.2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  <c r="G203" s="2">
        <f t="shared" si="15"/>
        <v>4.166666666666663E-2</v>
      </c>
      <c r="H203">
        <f t="shared" si="16"/>
        <v>1</v>
      </c>
      <c r="I203">
        <f t="shared" si="17"/>
        <v>0</v>
      </c>
      <c r="J203">
        <f t="shared" si="18"/>
        <v>60</v>
      </c>
      <c r="K203">
        <f t="shared" si="19"/>
        <v>40</v>
      </c>
    </row>
    <row r="204" spans="1:11" x14ac:dyDescent="0.2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  <c r="G204" s="2">
        <f t="shared" si="15"/>
        <v>6.25E-2</v>
      </c>
      <c r="H204">
        <f t="shared" si="16"/>
        <v>1</v>
      </c>
      <c r="I204">
        <f t="shared" si="17"/>
        <v>30</v>
      </c>
      <c r="J204">
        <f t="shared" si="18"/>
        <v>90</v>
      </c>
      <c r="K204">
        <f t="shared" si="19"/>
        <v>90</v>
      </c>
    </row>
    <row r="205" spans="1:11" x14ac:dyDescent="0.2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  <c r="G205" s="2">
        <f t="shared" si="15"/>
        <v>5.2083333333333315E-2</v>
      </c>
      <c r="H205">
        <f t="shared" si="16"/>
        <v>1</v>
      </c>
      <c r="I205">
        <f t="shared" si="17"/>
        <v>15</v>
      </c>
      <c r="J205">
        <f t="shared" si="18"/>
        <v>75</v>
      </c>
      <c r="K205">
        <f t="shared" si="19"/>
        <v>62.5</v>
      </c>
    </row>
    <row r="206" spans="1:11" x14ac:dyDescent="0.2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  <c r="G206" s="2">
        <f t="shared" si="15"/>
        <v>5.2083333333333259E-2</v>
      </c>
      <c r="H206">
        <f t="shared" si="16"/>
        <v>1</v>
      </c>
      <c r="I206">
        <f t="shared" si="17"/>
        <v>15</v>
      </c>
      <c r="J206">
        <f t="shared" si="18"/>
        <v>75</v>
      </c>
      <c r="K206">
        <f t="shared" si="19"/>
        <v>75</v>
      </c>
    </row>
    <row r="207" spans="1:11" x14ac:dyDescent="0.2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  <c r="G207" s="2">
        <f t="shared" si="15"/>
        <v>5.2083333333333315E-2</v>
      </c>
      <c r="H207">
        <f t="shared" si="16"/>
        <v>1</v>
      </c>
      <c r="I207">
        <f t="shared" si="17"/>
        <v>15</v>
      </c>
      <c r="J207">
        <f t="shared" si="18"/>
        <v>75</v>
      </c>
      <c r="K207">
        <f t="shared" si="19"/>
        <v>75</v>
      </c>
    </row>
    <row r="208" spans="1:11" x14ac:dyDescent="0.2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  <c r="G208" s="2">
        <f t="shared" si="15"/>
        <v>4.1666666666666685E-2</v>
      </c>
      <c r="H208">
        <f t="shared" si="16"/>
        <v>1</v>
      </c>
      <c r="I208">
        <f t="shared" si="17"/>
        <v>0</v>
      </c>
      <c r="J208">
        <f t="shared" si="18"/>
        <v>60</v>
      </c>
      <c r="K208">
        <f t="shared" si="19"/>
        <v>40</v>
      </c>
    </row>
    <row r="209" spans="1:11" x14ac:dyDescent="0.2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  <c r="G209" s="2">
        <f t="shared" si="15"/>
        <v>5.2083333333333259E-2</v>
      </c>
      <c r="H209">
        <f t="shared" si="16"/>
        <v>1</v>
      </c>
      <c r="I209">
        <f t="shared" si="17"/>
        <v>15</v>
      </c>
      <c r="J209">
        <f t="shared" si="18"/>
        <v>75</v>
      </c>
      <c r="K209">
        <f t="shared" si="19"/>
        <v>62.5</v>
      </c>
    </row>
    <row r="210" spans="1:11" x14ac:dyDescent="0.2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  <c r="G210" s="2">
        <f t="shared" si="15"/>
        <v>7.2916666666666741E-2</v>
      </c>
      <c r="H210">
        <f t="shared" si="16"/>
        <v>1</v>
      </c>
      <c r="I210">
        <f t="shared" si="17"/>
        <v>45</v>
      </c>
      <c r="J210">
        <f t="shared" si="18"/>
        <v>105</v>
      </c>
      <c r="K210">
        <f t="shared" si="19"/>
        <v>87.5</v>
      </c>
    </row>
    <row r="211" spans="1:11" x14ac:dyDescent="0.2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  <c r="G211" s="2">
        <f t="shared" si="15"/>
        <v>6.25E-2</v>
      </c>
      <c r="H211">
        <f t="shared" si="16"/>
        <v>1</v>
      </c>
      <c r="I211">
        <f t="shared" si="17"/>
        <v>30</v>
      </c>
      <c r="J211">
        <f t="shared" si="18"/>
        <v>90</v>
      </c>
      <c r="K211">
        <f t="shared" si="19"/>
        <v>60</v>
      </c>
    </row>
    <row r="212" spans="1:11" x14ac:dyDescent="0.2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 s="2">
        <f t="shared" si="15"/>
        <v>6.2499999999999944E-2</v>
      </c>
      <c r="H212">
        <f t="shared" si="16"/>
        <v>1</v>
      </c>
      <c r="I212">
        <f t="shared" si="17"/>
        <v>30</v>
      </c>
      <c r="J212">
        <f t="shared" si="18"/>
        <v>90</v>
      </c>
      <c r="K212">
        <f t="shared" si="19"/>
        <v>75</v>
      </c>
    </row>
    <row r="213" spans="1:11" x14ac:dyDescent="0.2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  <c r="G213" s="2">
        <f t="shared" si="15"/>
        <v>5.2083333333333315E-2</v>
      </c>
      <c r="H213">
        <f t="shared" si="16"/>
        <v>1</v>
      </c>
      <c r="I213">
        <f t="shared" si="17"/>
        <v>15</v>
      </c>
      <c r="J213">
        <f t="shared" si="18"/>
        <v>75</v>
      </c>
      <c r="K213">
        <f t="shared" si="19"/>
        <v>75</v>
      </c>
    </row>
    <row r="214" spans="1:11" x14ac:dyDescent="0.2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 s="2">
        <f t="shared" si="15"/>
        <v>7.291666666666663E-2</v>
      </c>
      <c r="H214">
        <f t="shared" si="16"/>
        <v>1</v>
      </c>
      <c r="I214">
        <f t="shared" si="17"/>
        <v>45</v>
      </c>
      <c r="J214">
        <f t="shared" si="18"/>
        <v>105</v>
      </c>
      <c r="K214">
        <f t="shared" si="19"/>
        <v>87.5</v>
      </c>
    </row>
    <row r="215" spans="1:11" x14ac:dyDescent="0.2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  <c r="G215" s="2">
        <f t="shared" si="15"/>
        <v>8.3333333333333259E-2</v>
      </c>
      <c r="H215">
        <f t="shared" si="16"/>
        <v>2</v>
      </c>
      <c r="I215">
        <f t="shared" si="17"/>
        <v>0</v>
      </c>
      <c r="J215">
        <f t="shared" si="18"/>
        <v>120</v>
      </c>
      <c r="K215">
        <f t="shared" si="19"/>
        <v>80</v>
      </c>
    </row>
    <row r="216" spans="1:11" x14ac:dyDescent="0.2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  <c r="G216" s="2">
        <f t="shared" si="15"/>
        <v>6.25E-2</v>
      </c>
      <c r="H216">
        <f t="shared" si="16"/>
        <v>1</v>
      </c>
      <c r="I216">
        <f t="shared" si="17"/>
        <v>30</v>
      </c>
      <c r="J216">
        <f t="shared" si="18"/>
        <v>90</v>
      </c>
      <c r="K216">
        <f t="shared" si="19"/>
        <v>75</v>
      </c>
    </row>
    <row r="217" spans="1:11" x14ac:dyDescent="0.2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  <c r="G217" s="2">
        <f t="shared" si="15"/>
        <v>6.25E-2</v>
      </c>
      <c r="H217">
        <f t="shared" si="16"/>
        <v>1</v>
      </c>
      <c r="I217">
        <f t="shared" si="17"/>
        <v>30</v>
      </c>
      <c r="J217">
        <f t="shared" si="18"/>
        <v>90</v>
      </c>
      <c r="K217">
        <f t="shared" si="19"/>
        <v>75</v>
      </c>
    </row>
    <row r="218" spans="1:11" x14ac:dyDescent="0.2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  <c r="G218" s="2">
        <f t="shared" si="15"/>
        <v>6.2499999999999944E-2</v>
      </c>
      <c r="H218">
        <f t="shared" si="16"/>
        <v>1</v>
      </c>
      <c r="I218">
        <f t="shared" si="17"/>
        <v>30</v>
      </c>
      <c r="J218">
        <f t="shared" si="18"/>
        <v>90</v>
      </c>
      <c r="K218">
        <f t="shared" si="19"/>
        <v>90</v>
      </c>
    </row>
    <row r="219" spans="1:11" x14ac:dyDescent="0.2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  <c r="G219" s="2">
        <f t="shared" si="15"/>
        <v>6.25E-2</v>
      </c>
      <c r="H219">
        <f t="shared" si="16"/>
        <v>1</v>
      </c>
      <c r="I219">
        <f t="shared" si="17"/>
        <v>30</v>
      </c>
      <c r="J219">
        <f t="shared" si="18"/>
        <v>90</v>
      </c>
      <c r="K219">
        <f t="shared" si="19"/>
        <v>90</v>
      </c>
    </row>
    <row r="220" spans="1:11" x14ac:dyDescent="0.2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  <c r="G220" s="2">
        <f t="shared" si="15"/>
        <v>8.3333333333333315E-2</v>
      </c>
      <c r="H220">
        <f t="shared" si="16"/>
        <v>2</v>
      </c>
      <c r="I220">
        <f t="shared" si="17"/>
        <v>0</v>
      </c>
      <c r="J220">
        <f t="shared" si="18"/>
        <v>120</v>
      </c>
      <c r="K220">
        <f t="shared" si="19"/>
        <v>100</v>
      </c>
    </row>
    <row r="221" spans="1:11" x14ac:dyDescent="0.2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  <c r="G221" s="2">
        <f t="shared" si="15"/>
        <v>5.2083333333333315E-2</v>
      </c>
      <c r="H221">
        <f t="shared" si="16"/>
        <v>1</v>
      </c>
      <c r="I221">
        <f t="shared" si="17"/>
        <v>15</v>
      </c>
      <c r="J221">
        <f t="shared" si="18"/>
        <v>75</v>
      </c>
      <c r="K221">
        <f t="shared" si="19"/>
        <v>75</v>
      </c>
    </row>
    <row r="222" spans="1:11" x14ac:dyDescent="0.2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  <c r="G222" s="2">
        <f t="shared" si="15"/>
        <v>5.2083333333333315E-2</v>
      </c>
      <c r="H222">
        <f t="shared" si="16"/>
        <v>1</v>
      </c>
      <c r="I222">
        <f t="shared" si="17"/>
        <v>15</v>
      </c>
      <c r="J222">
        <f t="shared" si="18"/>
        <v>75</v>
      </c>
      <c r="K222">
        <f t="shared" si="19"/>
        <v>75</v>
      </c>
    </row>
    <row r="223" spans="1:11" x14ac:dyDescent="0.2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  <c r="G223" s="2">
        <f t="shared" si="15"/>
        <v>8.333333333333337E-2</v>
      </c>
      <c r="H223">
        <f t="shared" si="16"/>
        <v>2</v>
      </c>
      <c r="I223">
        <f t="shared" si="17"/>
        <v>0</v>
      </c>
      <c r="J223">
        <f t="shared" si="18"/>
        <v>120</v>
      </c>
      <c r="K223">
        <f t="shared" si="19"/>
        <v>80</v>
      </c>
    </row>
    <row r="224" spans="1:11" x14ac:dyDescent="0.2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  <c r="G224" s="2">
        <f t="shared" si="15"/>
        <v>5.208333333333337E-2</v>
      </c>
      <c r="H224">
        <f t="shared" si="16"/>
        <v>1</v>
      </c>
      <c r="I224">
        <f t="shared" si="17"/>
        <v>15</v>
      </c>
      <c r="J224">
        <f t="shared" si="18"/>
        <v>75</v>
      </c>
      <c r="K224">
        <f t="shared" si="19"/>
        <v>62.5</v>
      </c>
    </row>
    <row r="225" spans="1:11" x14ac:dyDescent="0.2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  <c r="G225" s="2">
        <f t="shared" si="15"/>
        <v>6.25E-2</v>
      </c>
      <c r="H225">
        <f t="shared" si="16"/>
        <v>1</v>
      </c>
      <c r="I225">
        <f t="shared" si="17"/>
        <v>30</v>
      </c>
      <c r="J225">
        <f t="shared" si="18"/>
        <v>90</v>
      </c>
      <c r="K225">
        <f t="shared" si="19"/>
        <v>90</v>
      </c>
    </row>
    <row r="226" spans="1:11" x14ac:dyDescent="0.2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  <c r="G226" s="2">
        <f t="shared" si="15"/>
        <v>5.2083333333333315E-2</v>
      </c>
      <c r="H226">
        <f t="shared" si="16"/>
        <v>1</v>
      </c>
      <c r="I226">
        <f t="shared" si="17"/>
        <v>15</v>
      </c>
      <c r="J226">
        <f t="shared" si="18"/>
        <v>75</v>
      </c>
      <c r="K226">
        <f t="shared" si="19"/>
        <v>50</v>
      </c>
    </row>
    <row r="227" spans="1:11" x14ac:dyDescent="0.2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  <c r="G227" s="2">
        <f t="shared" si="15"/>
        <v>6.25E-2</v>
      </c>
      <c r="H227">
        <f t="shared" si="16"/>
        <v>1</v>
      </c>
      <c r="I227">
        <f t="shared" si="17"/>
        <v>30</v>
      </c>
      <c r="J227">
        <f t="shared" si="18"/>
        <v>90</v>
      </c>
      <c r="K227">
        <f t="shared" si="19"/>
        <v>60</v>
      </c>
    </row>
    <row r="228" spans="1:11" x14ac:dyDescent="0.2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  <c r="G228" s="2">
        <f t="shared" si="15"/>
        <v>7.291666666666663E-2</v>
      </c>
      <c r="H228">
        <f t="shared" si="16"/>
        <v>1</v>
      </c>
      <c r="I228">
        <f t="shared" si="17"/>
        <v>45</v>
      </c>
      <c r="J228">
        <f t="shared" si="18"/>
        <v>105</v>
      </c>
      <c r="K228">
        <f t="shared" si="19"/>
        <v>105</v>
      </c>
    </row>
    <row r="229" spans="1:11" x14ac:dyDescent="0.2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  <c r="G229" s="2">
        <f t="shared" si="15"/>
        <v>6.25E-2</v>
      </c>
      <c r="H229">
        <f t="shared" si="16"/>
        <v>1</v>
      </c>
      <c r="I229">
        <f t="shared" si="17"/>
        <v>30</v>
      </c>
      <c r="J229">
        <f t="shared" si="18"/>
        <v>90</v>
      </c>
      <c r="K229">
        <f t="shared" si="19"/>
        <v>60</v>
      </c>
    </row>
    <row r="230" spans="1:11" x14ac:dyDescent="0.2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  <c r="G230" s="2">
        <f t="shared" si="15"/>
        <v>8.3333333333333315E-2</v>
      </c>
      <c r="H230">
        <f t="shared" si="16"/>
        <v>2</v>
      </c>
      <c r="I230">
        <f t="shared" si="17"/>
        <v>0</v>
      </c>
      <c r="J230">
        <f t="shared" si="18"/>
        <v>120</v>
      </c>
      <c r="K230">
        <f t="shared" si="19"/>
        <v>80</v>
      </c>
    </row>
    <row r="231" spans="1:11" x14ac:dyDescent="0.2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  <c r="G231" s="2">
        <f t="shared" si="15"/>
        <v>5.2083333333333315E-2</v>
      </c>
      <c r="H231">
        <f t="shared" si="16"/>
        <v>1</v>
      </c>
      <c r="I231">
        <f t="shared" si="17"/>
        <v>15</v>
      </c>
      <c r="J231">
        <f t="shared" si="18"/>
        <v>75</v>
      </c>
      <c r="K231">
        <f t="shared" si="19"/>
        <v>50</v>
      </c>
    </row>
    <row r="232" spans="1:11" x14ac:dyDescent="0.2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  <c r="G232" s="2">
        <f t="shared" si="15"/>
        <v>6.25E-2</v>
      </c>
      <c r="H232">
        <f t="shared" si="16"/>
        <v>1</v>
      </c>
      <c r="I232">
        <f t="shared" si="17"/>
        <v>30</v>
      </c>
      <c r="J232">
        <f t="shared" si="18"/>
        <v>90</v>
      </c>
      <c r="K232">
        <f t="shared" si="19"/>
        <v>90</v>
      </c>
    </row>
    <row r="233" spans="1:11" x14ac:dyDescent="0.2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  <c r="G233" s="2">
        <f t="shared" si="15"/>
        <v>7.2916666666666685E-2</v>
      </c>
      <c r="H233">
        <f t="shared" si="16"/>
        <v>1</v>
      </c>
      <c r="I233">
        <f t="shared" si="17"/>
        <v>45</v>
      </c>
      <c r="J233">
        <f t="shared" si="18"/>
        <v>105</v>
      </c>
      <c r="K233">
        <f t="shared" si="19"/>
        <v>70</v>
      </c>
    </row>
    <row r="234" spans="1:11" x14ac:dyDescent="0.2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  <c r="G234" s="2">
        <f t="shared" si="15"/>
        <v>7.2916666666666685E-2</v>
      </c>
      <c r="H234">
        <f t="shared" si="16"/>
        <v>1</v>
      </c>
      <c r="I234">
        <f t="shared" si="17"/>
        <v>45</v>
      </c>
      <c r="J234">
        <f t="shared" si="18"/>
        <v>105</v>
      </c>
      <c r="K234">
        <f t="shared" si="19"/>
        <v>70</v>
      </c>
    </row>
    <row r="235" spans="1:11" x14ac:dyDescent="0.2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  <c r="G235" s="2">
        <f t="shared" si="15"/>
        <v>5.208333333333337E-2</v>
      </c>
      <c r="H235">
        <f t="shared" si="16"/>
        <v>1</v>
      </c>
      <c r="I235">
        <f t="shared" si="17"/>
        <v>15</v>
      </c>
      <c r="J235">
        <f t="shared" si="18"/>
        <v>75</v>
      </c>
      <c r="K235">
        <f t="shared" si="19"/>
        <v>75</v>
      </c>
    </row>
    <row r="236" spans="1:11" x14ac:dyDescent="0.2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  <c r="G236" s="2">
        <f t="shared" si="15"/>
        <v>6.25E-2</v>
      </c>
      <c r="H236">
        <f t="shared" si="16"/>
        <v>1</v>
      </c>
      <c r="I236">
        <f t="shared" si="17"/>
        <v>30</v>
      </c>
      <c r="J236">
        <f t="shared" si="18"/>
        <v>90</v>
      </c>
      <c r="K236">
        <f t="shared" si="19"/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15E63-AA2D-5F4B-AE15-389C91E33C5B}">
  <dimension ref="A1:M236"/>
  <sheetViews>
    <sheetView topLeftCell="A87" workbookViewId="0">
      <selection activeCell="A102" sqref="A102:C102"/>
    </sheetView>
  </sheetViews>
  <sheetFormatPr baseColWidth="10" defaultRowHeight="16" x14ac:dyDescent="0.2"/>
  <cols>
    <col min="1" max="1" width="12.33203125" bestFit="1" customWidth="1"/>
    <col min="2" max="2" width="11.5" bestFit="1" customWidth="1"/>
    <col min="3" max="3" width="10.1640625" bestFit="1" customWidth="1"/>
    <col min="4" max="4" width="18" bestFit="1" customWidth="1"/>
    <col min="5" max="5" width="18.33203125" bestFit="1" customWidth="1"/>
    <col min="6" max="6" width="16" bestFit="1" customWidth="1"/>
    <col min="10" max="10" width="17.5" bestFit="1" customWidth="1"/>
    <col min="11" max="11" width="12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M1">
        <f>MAX(K:K)</f>
        <v>120</v>
      </c>
    </row>
    <row r="2" spans="1:13" x14ac:dyDescent="0.2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G2" s="2">
        <f>E2-D2</f>
        <v>4.1666666666666685E-2</v>
      </c>
      <c r="H2">
        <f>HOUR(G2)</f>
        <v>1</v>
      </c>
      <c r="I2">
        <f>MINUTE(G2)</f>
        <v>0</v>
      </c>
      <c r="J2">
        <f>H2*60 +I2</f>
        <v>60</v>
      </c>
      <c r="K2">
        <f>J2/60*F2</f>
        <v>60</v>
      </c>
    </row>
    <row r="3" spans="1:13" x14ac:dyDescent="0.2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G3" s="2">
        <f t="shared" ref="G3:G66" si="0">E3-D3</f>
        <v>7.2916666666666685E-2</v>
      </c>
      <c r="H3">
        <f t="shared" ref="H3:H66" si="1">HOUR(G3)</f>
        <v>1</v>
      </c>
      <c r="I3">
        <f t="shared" ref="I3:I66" si="2">MINUTE(G3)</f>
        <v>45</v>
      </c>
      <c r="J3">
        <f t="shared" ref="J3:J66" si="3">H3*60 +I3</f>
        <v>105</v>
      </c>
      <c r="K3">
        <f t="shared" ref="K3:K66" si="4">J3/60*F3</f>
        <v>87.5</v>
      </c>
    </row>
    <row r="4" spans="1:13" x14ac:dyDescent="0.2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G4" s="2">
        <f t="shared" si="0"/>
        <v>8.333333333333337E-2</v>
      </c>
      <c r="H4">
        <f t="shared" si="1"/>
        <v>2</v>
      </c>
      <c r="I4">
        <f t="shared" si="2"/>
        <v>0</v>
      </c>
      <c r="J4">
        <f t="shared" si="3"/>
        <v>120</v>
      </c>
      <c r="K4">
        <f t="shared" si="4"/>
        <v>100</v>
      </c>
    </row>
    <row r="5" spans="1:13" x14ac:dyDescent="0.2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G5" s="2">
        <f t="shared" si="0"/>
        <v>8.3333333333333315E-2</v>
      </c>
      <c r="H5">
        <f t="shared" si="1"/>
        <v>2</v>
      </c>
      <c r="I5">
        <f t="shared" si="2"/>
        <v>0</v>
      </c>
      <c r="J5">
        <f t="shared" si="3"/>
        <v>120</v>
      </c>
      <c r="K5">
        <f t="shared" si="4"/>
        <v>80</v>
      </c>
    </row>
    <row r="6" spans="1:13" x14ac:dyDescent="0.2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G6" s="2">
        <f t="shared" si="0"/>
        <v>4.1666666666666685E-2</v>
      </c>
      <c r="H6">
        <f t="shared" si="1"/>
        <v>1</v>
      </c>
      <c r="I6">
        <f t="shared" si="2"/>
        <v>0</v>
      </c>
      <c r="J6">
        <f t="shared" si="3"/>
        <v>60</v>
      </c>
      <c r="K6">
        <f t="shared" si="4"/>
        <v>50</v>
      </c>
    </row>
    <row r="7" spans="1:13" x14ac:dyDescent="0.2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G7" s="2">
        <f t="shared" si="0"/>
        <v>5.2083333333333315E-2</v>
      </c>
      <c r="H7">
        <f t="shared" si="1"/>
        <v>1</v>
      </c>
      <c r="I7">
        <f t="shared" si="2"/>
        <v>15</v>
      </c>
      <c r="J7">
        <f t="shared" si="3"/>
        <v>75</v>
      </c>
      <c r="K7">
        <f t="shared" si="4"/>
        <v>62.5</v>
      </c>
    </row>
    <row r="8" spans="1:13" x14ac:dyDescent="0.2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G8" s="2">
        <f t="shared" si="0"/>
        <v>7.2916666666666685E-2</v>
      </c>
      <c r="H8">
        <f t="shared" si="1"/>
        <v>1</v>
      </c>
      <c r="I8">
        <f t="shared" si="2"/>
        <v>45</v>
      </c>
      <c r="J8">
        <f t="shared" si="3"/>
        <v>105</v>
      </c>
      <c r="K8">
        <f t="shared" si="4"/>
        <v>105</v>
      </c>
    </row>
    <row r="9" spans="1:13" x14ac:dyDescent="0.2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G9" s="2">
        <f t="shared" si="0"/>
        <v>5.208333333333337E-2</v>
      </c>
      <c r="H9">
        <f t="shared" si="1"/>
        <v>1</v>
      </c>
      <c r="I9">
        <f t="shared" si="2"/>
        <v>15</v>
      </c>
      <c r="J9">
        <f t="shared" si="3"/>
        <v>75</v>
      </c>
      <c r="K9">
        <f t="shared" si="4"/>
        <v>50</v>
      </c>
    </row>
    <row r="10" spans="1:13" x14ac:dyDescent="0.2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G10" s="2">
        <f t="shared" si="0"/>
        <v>4.1666666666666685E-2</v>
      </c>
      <c r="H10">
        <f t="shared" si="1"/>
        <v>1</v>
      </c>
      <c r="I10">
        <f t="shared" si="2"/>
        <v>0</v>
      </c>
      <c r="J10">
        <f t="shared" si="3"/>
        <v>60</v>
      </c>
      <c r="K10">
        <f t="shared" si="4"/>
        <v>60</v>
      </c>
    </row>
    <row r="11" spans="1:13" x14ac:dyDescent="0.2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G11" s="2">
        <f t="shared" si="0"/>
        <v>6.2499999999999944E-2</v>
      </c>
      <c r="H11">
        <f t="shared" si="1"/>
        <v>1</v>
      </c>
      <c r="I11">
        <f t="shared" si="2"/>
        <v>30</v>
      </c>
      <c r="J11">
        <f t="shared" si="3"/>
        <v>90</v>
      </c>
      <c r="K11">
        <f t="shared" si="4"/>
        <v>60</v>
      </c>
    </row>
    <row r="12" spans="1:13" x14ac:dyDescent="0.2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G12" s="2">
        <f t="shared" si="0"/>
        <v>7.291666666666663E-2</v>
      </c>
      <c r="H12">
        <f t="shared" si="1"/>
        <v>1</v>
      </c>
      <c r="I12">
        <f t="shared" si="2"/>
        <v>45</v>
      </c>
      <c r="J12">
        <f t="shared" si="3"/>
        <v>105</v>
      </c>
      <c r="K12">
        <f t="shared" si="4"/>
        <v>70</v>
      </c>
    </row>
    <row r="13" spans="1:13" x14ac:dyDescent="0.2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G13" s="2">
        <f t="shared" si="0"/>
        <v>4.1666666666666685E-2</v>
      </c>
      <c r="H13">
        <f t="shared" si="1"/>
        <v>1</v>
      </c>
      <c r="I13">
        <f t="shared" si="2"/>
        <v>0</v>
      </c>
      <c r="J13">
        <f t="shared" si="3"/>
        <v>60</v>
      </c>
      <c r="K13">
        <f t="shared" si="4"/>
        <v>50</v>
      </c>
    </row>
    <row r="14" spans="1:13" x14ac:dyDescent="0.2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G14" s="2">
        <f t="shared" si="0"/>
        <v>6.25E-2</v>
      </c>
      <c r="H14">
        <f t="shared" si="1"/>
        <v>1</v>
      </c>
      <c r="I14">
        <f t="shared" si="2"/>
        <v>30</v>
      </c>
      <c r="J14">
        <f t="shared" si="3"/>
        <v>90</v>
      </c>
      <c r="K14">
        <f t="shared" si="4"/>
        <v>90</v>
      </c>
    </row>
    <row r="15" spans="1:13" x14ac:dyDescent="0.2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G15" s="2">
        <f t="shared" si="0"/>
        <v>4.166666666666663E-2</v>
      </c>
      <c r="H15">
        <f t="shared" si="1"/>
        <v>1</v>
      </c>
      <c r="I15">
        <f t="shared" si="2"/>
        <v>0</v>
      </c>
      <c r="J15">
        <f t="shared" si="3"/>
        <v>60</v>
      </c>
      <c r="K15">
        <f t="shared" si="4"/>
        <v>60</v>
      </c>
    </row>
    <row r="16" spans="1:13" x14ac:dyDescent="0.2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G16" s="2">
        <f t="shared" si="0"/>
        <v>6.25E-2</v>
      </c>
      <c r="H16">
        <f t="shared" si="1"/>
        <v>1</v>
      </c>
      <c r="I16">
        <f t="shared" si="2"/>
        <v>30</v>
      </c>
      <c r="J16">
        <f t="shared" si="3"/>
        <v>90</v>
      </c>
      <c r="K16">
        <f t="shared" si="4"/>
        <v>90</v>
      </c>
    </row>
    <row r="17" spans="1:11" x14ac:dyDescent="0.2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G17" s="2">
        <f t="shared" si="0"/>
        <v>6.25E-2</v>
      </c>
      <c r="H17">
        <f t="shared" si="1"/>
        <v>1</v>
      </c>
      <c r="I17">
        <f t="shared" si="2"/>
        <v>30</v>
      </c>
      <c r="J17">
        <f t="shared" si="3"/>
        <v>90</v>
      </c>
      <c r="K17">
        <f t="shared" si="4"/>
        <v>90</v>
      </c>
    </row>
    <row r="18" spans="1:11" x14ac:dyDescent="0.2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G18" s="2">
        <f t="shared" si="0"/>
        <v>5.208333333333337E-2</v>
      </c>
      <c r="H18">
        <f t="shared" si="1"/>
        <v>1</v>
      </c>
      <c r="I18">
        <f t="shared" si="2"/>
        <v>15</v>
      </c>
      <c r="J18">
        <f t="shared" si="3"/>
        <v>75</v>
      </c>
      <c r="K18">
        <f t="shared" si="4"/>
        <v>50</v>
      </c>
    </row>
    <row r="19" spans="1:11" x14ac:dyDescent="0.2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G19" s="2">
        <f t="shared" si="0"/>
        <v>8.333333333333337E-2</v>
      </c>
      <c r="H19">
        <f t="shared" si="1"/>
        <v>2</v>
      </c>
      <c r="I19">
        <f t="shared" si="2"/>
        <v>0</v>
      </c>
      <c r="J19">
        <f t="shared" si="3"/>
        <v>120</v>
      </c>
      <c r="K19">
        <f t="shared" si="4"/>
        <v>100</v>
      </c>
    </row>
    <row r="20" spans="1:11" x14ac:dyDescent="0.2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G20" s="2">
        <f t="shared" si="0"/>
        <v>8.333333333333337E-2</v>
      </c>
      <c r="H20">
        <f t="shared" si="1"/>
        <v>2</v>
      </c>
      <c r="I20">
        <f t="shared" si="2"/>
        <v>0</v>
      </c>
      <c r="J20">
        <f t="shared" si="3"/>
        <v>120</v>
      </c>
      <c r="K20">
        <f t="shared" si="4"/>
        <v>80</v>
      </c>
    </row>
    <row r="21" spans="1:11" x14ac:dyDescent="0.2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G21" s="2">
        <f t="shared" si="0"/>
        <v>5.2083333333333259E-2</v>
      </c>
      <c r="H21">
        <f t="shared" si="1"/>
        <v>1</v>
      </c>
      <c r="I21">
        <f t="shared" si="2"/>
        <v>15</v>
      </c>
      <c r="J21">
        <f t="shared" si="3"/>
        <v>75</v>
      </c>
      <c r="K21">
        <f t="shared" si="4"/>
        <v>75</v>
      </c>
    </row>
    <row r="22" spans="1:11" x14ac:dyDescent="0.2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  <c r="G22" s="2">
        <f t="shared" si="0"/>
        <v>5.2083333333333315E-2</v>
      </c>
      <c r="H22">
        <f t="shared" si="1"/>
        <v>1</v>
      </c>
      <c r="I22">
        <f t="shared" si="2"/>
        <v>15</v>
      </c>
      <c r="J22">
        <f t="shared" si="3"/>
        <v>75</v>
      </c>
      <c r="K22">
        <f t="shared" si="4"/>
        <v>62.5</v>
      </c>
    </row>
    <row r="23" spans="1:11" x14ac:dyDescent="0.2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  <c r="G23" s="2">
        <f t="shared" si="0"/>
        <v>4.1666666666666685E-2</v>
      </c>
      <c r="H23">
        <f t="shared" si="1"/>
        <v>1</v>
      </c>
      <c r="I23">
        <f t="shared" si="2"/>
        <v>0</v>
      </c>
      <c r="J23">
        <f t="shared" si="3"/>
        <v>60</v>
      </c>
      <c r="K23">
        <f t="shared" si="4"/>
        <v>40</v>
      </c>
    </row>
    <row r="24" spans="1:11" x14ac:dyDescent="0.2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  <c r="G24" s="2">
        <f t="shared" si="0"/>
        <v>5.2083333333333315E-2</v>
      </c>
      <c r="H24">
        <f t="shared" si="1"/>
        <v>1</v>
      </c>
      <c r="I24">
        <f t="shared" si="2"/>
        <v>15</v>
      </c>
      <c r="J24">
        <f t="shared" si="3"/>
        <v>75</v>
      </c>
      <c r="K24">
        <f t="shared" si="4"/>
        <v>50</v>
      </c>
    </row>
    <row r="25" spans="1:11" x14ac:dyDescent="0.2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  <c r="G25" s="2">
        <f t="shared" si="0"/>
        <v>6.25E-2</v>
      </c>
      <c r="H25">
        <f t="shared" si="1"/>
        <v>1</v>
      </c>
      <c r="I25">
        <f t="shared" si="2"/>
        <v>30</v>
      </c>
      <c r="J25">
        <f t="shared" si="3"/>
        <v>90</v>
      </c>
      <c r="K25">
        <f t="shared" si="4"/>
        <v>75</v>
      </c>
    </row>
    <row r="26" spans="1:11" x14ac:dyDescent="0.2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  <c r="G26" s="2">
        <f t="shared" si="0"/>
        <v>4.1666666666666741E-2</v>
      </c>
      <c r="H26">
        <f t="shared" si="1"/>
        <v>1</v>
      </c>
      <c r="I26">
        <f t="shared" si="2"/>
        <v>0</v>
      </c>
      <c r="J26">
        <f t="shared" si="3"/>
        <v>60</v>
      </c>
      <c r="K26">
        <f t="shared" si="4"/>
        <v>50</v>
      </c>
    </row>
    <row r="27" spans="1:11" x14ac:dyDescent="0.2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  <c r="G27" s="2">
        <f t="shared" si="0"/>
        <v>5.2083333333333315E-2</v>
      </c>
      <c r="H27">
        <f t="shared" si="1"/>
        <v>1</v>
      </c>
      <c r="I27">
        <f t="shared" si="2"/>
        <v>15</v>
      </c>
      <c r="J27">
        <f t="shared" si="3"/>
        <v>75</v>
      </c>
      <c r="K27">
        <f t="shared" si="4"/>
        <v>62.5</v>
      </c>
    </row>
    <row r="28" spans="1:11" x14ac:dyDescent="0.2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  <c r="G28" s="2">
        <f t="shared" si="0"/>
        <v>5.208333333333337E-2</v>
      </c>
      <c r="H28">
        <f t="shared" si="1"/>
        <v>1</v>
      </c>
      <c r="I28">
        <f t="shared" si="2"/>
        <v>15</v>
      </c>
      <c r="J28">
        <f t="shared" si="3"/>
        <v>75</v>
      </c>
      <c r="K28">
        <f t="shared" si="4"/>
        <v>75</v>
      </c>
    </row>
    <row r="29" spans="1:11" x14ac:dyDescent="0.2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  <c r="G29" s="2">
        <f t="shared" si="0"/>
        <v>7.2916666666666741E-2</v>
      </c>
      <c r="H29">
        <f t="shared" si="1"/>
        <v>1</v>
      </c>
      <c r="I29">
        <f t="shared" si="2"/>
        <v>45</v>
      </c>
      <c r="J29">
        <f t="shared" si="3"/>
        <v>105</v>
      </c>
      <c r="K29">
        <f t="shared" si="4"/>
        <v>105</v>
      </c>
    </row>
    <row r="30" spans="1:11" x14ac:dyDescent="0.2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  <c r="G30" s="2">
        <f t="shared" si="0"/>
        <v>6.25E-2</v>
      </c>
      <c r="H30">
        <f t="shared" si="1"/>
        <v>1</v>
      </c>
      <c r="I30">
        <f t="shared" si="2"/>
        <v>30</v>
      </c>
      <c r="J30">
        <f t="shared" si="3"/>
        <v>90</v>
      </c>
      <c r="K30">
        <f t="shared" si="4"/>
        <v>75</v>
      </c>
    </row>
    <row r="31" spans="1:11" x14ac:dyDescent="0.2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  <c r="G31" s="2">
        <f t="shared" si="0"/>
        <v>8.3333333333333315E-2</v>
      </c>
      <c r="H31">
        <f t="shared" si="1"/>
        <v>2</v>
      </c>
      <c r="I31">
        <f t="shared" si="2"/>
        <v>0</v>
      </c>
      <c r="J31">
        <f t="shared" si="3"/>
        <v>120</v>
      </c>
      <c r="K31">
        <f t="shared" si="4"/>
        <v>100</v>
      </c>
    </row>
    <row r="32" spans="1:11" x14ac:dyDescent="0.2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  <c r="G32" s="2">
        <f t="shared" si="0"/>
        <v>4.166666666666663E-2</v>
      </c>
      <c r="H32">
        <f t="shared" si="1"/>
        <v>1</v>
      </c>
      <c r="I32">
        <f t="shared" si="2"/>
        <v>0</v>
      </c>
      <c r="J32">
        <f t="shared" si="3"/>
        <v>60</v>
      </c>
      <c r="K32">
        <f t="shared" si="4"/>
        <v>60</v>
      </c>
    </row>
    <row r="33" spans="1:11" x14ac:dyDescent="0.2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  <c r="G33" s="2">
        <f t="shared" si="0"/>
        <v>6.25E-2</v>
      </c>
      <c r="H33">
        <f t="shared" si="1"/>
        <v>1</v>
      </c>
      <c r="I33">
        <f t="shared" si="2"/>
        <v>30</v>
      </c>
      <c r="J33">
        <f t="shared" si="3"/>
        <v>90</v>
      </c>
      <c r="K33">
        <f t="shared" si="4"/>
        <v>60</v>
      </c>
    </row>
    <row r="34" spans="1:11" x14ac:dyDescent="0.2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  <c r="G34" s="2">
        <f t="shared" si="0"/>
        <v>8.3333333333333315E-2</v>
      </c>
      <c r="H34">
        <f t="shared" si="1"/>
        <v>2</v>
      </c>
      <c r="I34">
        <f t="shared" si="2"/>
        <v>0</v>
      </c>
      <c r="J34">
        <f t="shared" si="3"/>
        <v>120</v>
      </c>
      <c r="K34">
        <f t="shared" si="4"/>
        <v>100</v>
      </c>
    </row>
    <row r="35" spans="1:11" x14ac:dyDescent="0.2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 s="2">
        <f t="shared" si="0"/>
        <v>7.2916666666666685E-2</v>
      </c>
      <c r="H35">
        <f t="shared" si="1"/>
        <v>1</v>
      </c>
      <c r="I35">
        <f t="shared" si="2"/>
        <v>45</v>
      </c>
      <c r="J35">
        <f t="shared" si="3"/>
        <v>105</v>
      </c>
      <c r="K35">
        <f t="shared" si="4"/>
        <v>105</v>
      </c>
    </row>
    <row r="36" spans="1:11" x14ac:dyDescent="0.2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  <c r="G36" s="2">
        <f t="shared" si="0"/>
        <v>5.2083333333333315E-2</v>
      </c>
      <c r="H36">
        <f t="shared" si="1"/>
        <v>1</v>
      </c>
      <c r="I36">
        <f t="shared" si="2"/>
        <v>15</v>
      </c>
      <c r="J36">
        <f t="shared" si="3"/>
        <v>75</v>
      </c>
      <c r="K36">
        <f t="shared" si="4"/>
        <v>62.5</v>
      </c>
    </row>
    <row r="37" spans="1:11" x14ac:dyDescent="0.2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  <c r="G37" s="2">
        <f t="shared" si="0"/>
        <v>4.166666666666663E-2</v>
      </c>
      <c r="H37">
        <f t="shared" si="1"/>
        <v>1</v>
      </c>
      <c r="I37">
        <f t="shared" si="2"/>
        <v>0</v>
      </c>
      <c r="J37">
        <f t="shared" si="3"/>
        <v>60</v>
      </c>
      <c r="K37">
        <f t="shared" si="4"/>
        <v>60</v>
      </c>
    </row>
    <row r="38" spans="1:11" x14ac:dyDescent="0.2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  <c r="G38" s="2">
        <f t="shared" si="0"/>
        <v>4.1666666666666685E-2</v>
      </c>
      <c r="H38">
        <f t="shared" si="1"/>
        <v>1</v>
      </c>
      <c r="I38">
        <f t="shared" si="2"/>
        <v>0</v>
      </c>
      <c r="J38">
        <f t="shared" si="3"/>
        <v>60</v>
      </c>
      <c r="K38">
        <f t="shared" si="4"/>
        <v>40</v>
      </c>
    </row>
    <row r="39" spans="1:11" x14ac:dyDescent="0.2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  <c r="G39" s="2">
        <f t="shared" si="0"/>
        <v>4.1666666666666685E-2</v>
      </c>
      <c r="H39">
        <f t="shared" si="1"/>
        <v>1</v>
      </c>
      <c r="I39">
        <f t="shared" si="2"/>
        <v>0</v>
      </c>
      <c r="J39">
        <f t="shared" si="3"/>
        <v>60</v>
      </c>
      <c r="K39">
        <f t="shared" si="4"/>
        <v>60</v>
      </c>
    </row>
    <row r="40" spans="1:11" x14ac:dyDescent="0.2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  <c r="G40" s="2">
        <f t="shared" si="0"/>
        <v>4.1666666666666685E-2</v>
      </c>
      <c r="H40">
        <f t="shared" si="1"/>
        <v>1</v>
      </c>
      <c r="I40">
        <f t="shared" si="2"/>
        <v>0</v>
      </c>
      <c r="J40">
        <f t="shared" si="3"/>
        <v>60</v>
      </c>
      <c r="K40">
        <f t="shared" si="4"/>
        <v>40</v>
      </c>
    </row>
    <row r="41" spans="1:11" x14ac:dyDescent="0.2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  <c r="G41" s="2">
        <f t="shared" si="0"/>
        <v>7.2916666666666685E-2</v>
      </c>
      <c r="H41">
        <f t="shared" si="1"/>
        <v>1</v>
      </c>
      <c r="I41">
        <f t="shared" si="2"/>
        <v>45</v>
      </c>
      <c r="J41">
        <f t="shared" si="3"/>
        <v>105</v>
      </c>
      <c r="K41">
        <f t="shared" si="4"/>
        <v>105</v>
      </c>
    </row>
    <row r="42" spans="1:11" x14ac:dyDescent="0.2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  <c r="G42" s="2">
        <f t="shared" si="0"/>
        <v>6.2499999999999944E-2</v>
      </c>
      <c r="H42">
        <f t="shared" si="1"/>
        <v>1</v>
      </c>
      <c r="I42">
        <f t="shared" si="2"/>
        <v>30</v>
      </c>
      <c r="J42">
        <f t="shared" si="3"/>
        <v>90</v>
      </c>
      <c r="K42">
        <f t="shared" si="4"/>
        <v>90</v>
      </c>
    </row>
    <row r="43" spans="1:11" x14ac:dyDescent="0.2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  <c r="G43" s="2">
        <f t="shared" si="0"/>
        <v>7.291666666666663E-2</v>
      </c>
      <c r="H43">
        <f t="shared" si="1"/>
        <v>1</v>
      </c>
      <c r="I43">
        <f t="shared" si="2"/>
        <v>45</v>
      </c>
      <c r="J43">
        <f t="shared" si="3"/>
        <v>105</v>
      </c>
      <c r="K43">
        <f t="shared" si="4"/>
        <v>70</v>
      </c>
    </row>
    <row r="44" spans="1:11" x14ac:dyDescent="0.2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  <c r="G44" s="2">
        <f t="shared" si="0"/>
        <v>7.2916666666666741E-2</v>
      </c>
      <c r="H44">
        <f t="shared" si="1"/>
        <v>1</v>
      </c>
      <c r="I44">
        <f t="shared" si="2"/>
        <v>45</v>
      </c>
      <c r="J44">
        <f t="shared" si="3"/>
        <v>105</v>
      </c>
      <c r="K44">
        <f t="shared" si="4"/>
        <v>105</v>
      </c>
    </row>
    <row r="45" spans="1:11" x14ac:dyDescent="0.2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  <c r="G45" s="2">
        <f t="shared" si="0"/>
        <v>6.25E-2</v>
      </c>
      <c r="H45">
        <f t="shared" si="1"/>
        <v>1</v>
      </c>
      <c r="I45">
        <f t="shared" si="2"/>
        <v>30</v>
      </c>
      <c r="J45">
        <f t="shared" si="3"/>
        <v>90</v>
      </c>
      <c r="K45">
        <f t="shared" si="4"/>
        <v>90</v>
      </c>
    </row>
    <row r="46" spans="1:11" x14ac:dyDescent="0.2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  <c r="G46" s="2">
        <f t="shared" si="0"/>
        <v>4.1666666666666685E-2</v>
      </c>
      <c r="H46">
        <f t="shared" si="1"/>
        <v>1</v>
      </c>
      <c r="I46">
        <f t="shared" si="2"/>
        <v>0</v>
      </c>
      <c r="J46">
        <f t="shared" si="3"/>
        <v>60</v>
      </c>
      <c r="K46">
        <f t="shared" si="4"/>
        <v>50</v>
      </c>
    </row>
    <row r="47" spans="1:11" x14ac:dyDescent="0.2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  <c r="G47" s="2">
        <f t="shared" si="0"/>
        <v>8.3333333333333315E-2</v>
      </c>
      <c r="H47">
        <f t="shared" si="1"/>
        <v>2</v>
      </c>
      <c r="I47">
        <f t="shared" si="2"/>
        <v>0</v>
      </c>
      <c r="J47">
        <f t="shared" si="3"/>
        <v>120</v>
      </c>
      <c r="K47">
        <f t="shared" si="4"/>
        <v>100</v>
      </c>
    </row>
    <row r="48" spans="1:11" x14ac:dyDescent="0.2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  <c r="G48" s="2">
        <f t="shared" si="0"/>
        <v>6.25E-2</v>
      </c>
      <c r="H48">
        <f t="shared" si="1"/>
        <v>1</v>
      </c>
      <c r="I48">
        <f t="shared" si="2"/>
        <v>30</v>
      </c>
      <c r="J48">
        <f t="shared" si="3"/>
        <v>90</v>
      </c>
      <c r="K48">
        <f t="shared" si="4"/>
        <v>90</v>
      </c>
    </row>
    <row r="49" spans="1:11" x14ac:dyDescent="0.2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  <c r="G49" s="2">
        <f t="shared" si="0"/>
        <v>6.25E-2</v>
      </c>
      <c r="H49">
        <f t="shared" si="1"/>
        <v>1</v>
      </c>
      <c r="I49">
        <f t="shared" si="2"/>
        <v>30</v>
      </c>
      <c r="J49">
        <f t="shared" si="3"/>
        <v>90</v>
      </c>
      <c r="K49">
        <f t="shared" si="4"/>
        <v>90</v>
      </c>
    </row>
    <row r="50" spans="1:11" x14ac:dyDescent="0.2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  <c r="G50" s="2">
        <f t="shared" si="0"/>
        <v>7.2916666666666685E-2</v>
      </c>
      <c r="H50">
        <f t="shared" si="1"/>
        <v>1</v>
      </c>
      <c r="I50">
        <f t="shared" si="2"/>
        <v>45</v>
      </c>
      <c r="J50">
        <f t="shared" si="3"/>
        <v>105</v>
      </c>
      <c r="K50">
        <f t="shared" si="4"/>
        <v>87.5</v>
      </c>
    </row>
    <row r="51" spans="1:11" x14ac:dyDescent="0.2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  <c r="G51" s="2">
        <f t="shared" si="0"/>
        <v>7.2916666666666741E-2</v>
      </c>
      <c r="H51">
        <f t="shared" si="1"/>
        <v>1</v>
      </c>
      <c r="I51">
        <f t="shared" si="2"/>
        <v>45</v>
      </c>
      <c r="J51">
        <f t="shared" si="3"/>
        <v>105</v>
      </c>
      <c r="K51">
        <f t="shared" si="4"/>
        <v>70</v>
      </c>
    </row>
    <row r="52" spans="1:11" x14ac:dyDescent="0.2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  <c r="G52" s="2">
        <f t="shared" si="0"/>
        <v>6.25E-2</v>
      </c>
      <c r="H52">
        <f t="shared" si="1"/>
        <v>1</v>
      </c>
      <c r="I52">
        <f t="shared" si="2"/>
        <v>30</v>
      </c>
      <c r="J52">
        <f t="shared" si="3"/>
        <v>90</v>
      </c>
      <c r="K52">
        <f t="shared" si="4"/>
        <v>90</v>
      </c>
    </row>
    <row r="53" spans="1:11" x14ac:dyDescent="0.2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  <c r="G53" s="2">
        <f t="shared" si="0"/>
        <v>4.166666666666663E-2</v>
      </c>
      <c r="H53">
        <f t="shared" si="1"/>
        <v>1</v>
      </c>
      <c r="I53">
        <f t="shared" si="2"/>
        <v>0</v>
      </c>
      <c r="J53">
        <f t="shared" si="3"/>
        <v>60</v>
      </c>
      <c r="K53">
        <f t="shared" si="4"/>
        <v>50</v>
      </c>
    </row>
    <row r="54" spans="1:11" x14ac:dyDescent="0.2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  <c r="G54" s="2">
        <f t="shared" si="0"/>
        <v>4.1666666666666685E-2</v>
      </c>
      <c r="H54">
        <f t="shared" si="1"/>
        <v>1</v>
      </c>
      <c r="I54">
        <f t="shared" si="2"/>
        <v>0</v>
      </c>
      <c r="J54">
        <f t="shared" si="3"/>
        <v>60</v>
      </c>
      <c r="K54">
        <f t="shared" si="4"/>
        <v>60</v>
      </c>
    </row>
    <row r="55" spans="1:11" x14ac:dyDescent="0.2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  <c r="G55" s="2">
        <f t="shared" si="0"/>
        <v>6.2499999999999944E-2</v>
      </c>
      <c r="H55">
        <f t="shared" si="1"/>
        <v>1</v>
      </c>
      <c r="I55">
        <f t="shared" si="2"/>
        <v>30</v>
      </c>
      <c r="J55">
        <f t="shared" si="3"/>
        <v>90</v>
      </c>
      <c r="K55">
        <f t="shared" si="4"/>
        <v>90</v>
      </c>
    </row>
    <row r="56" spans="1:11" x14ac:dyDescent="0.2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  <c r="G56" s="2">
        <f t="shared" si="0"/>
        <v>5.2083333333333315E-2</v>
      </c>
      <c r="H56">
        <f t="shared" si="1"/>
        <v>1</v>
      </c>
      <c r="I56">
        <f t="shared" si="2"/>
        <v>15</v>
      </c>
      <c r="J56">
        <f t="shared" si="3"/>
        <v>75</v>
      </c>
      <c r="K56">
        <f t="shared" si="4"/>
        <v>50</v>
      </c>
    </row>
    <row r="57" spans="1:11" x14ac:dyDescent="0.2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  <c r="G57" s="2">
        <f t="shared" si="0"/>
        <v>5.208333333333337E-2</v>
      </c>
      <c r="H57">
        <f t="shared" si="1"/>
        <v>1</v>
      </c>
      <c r="I57">
        <f t="shared" si="2"/>
        <v>15</v>
      </c>
      <c r="J57">
        <f t="shared" si="3"/>
        <v>75</v>
      </c>
      <c r="K57">
        <f t="shared" si="4"/>
        <v>50</v>
      </c>
    </row>
    <row r="58" spans="1:11" x14ac:dyDescent="0.2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  <c r="G58" s="2">
        <f t="shared" si="0"/>
        <v>4.1666666666666685E-2</v>
      </c>
      <c r="H58">
        <f t="shared" si="1"/>
        <v>1</v>
      </c>
      <c r="I58">
        <f t="shared" si="2"/>
        <v>0</v>
      </c>
      <c r="J58">
        <f t="shared" si="3"/>
        <v>60</v>
      </c>
      <c r="K58">
        <f t="shared" si="4"/>
        <v>40</v>
      </c>
    </row>
    <row r="59" spans="1:11" x14ac:dyDescent="0.2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  <c r="G59" s="2">
        <f t="shared" si="0"/>
        <v>5.2083333333333315E-2</v>
      </c>
      <c r="H59">
        <f t="shared" si="1"/>
        <v>1</v>
      </c>
      <c r="I59">
        <f t="shared" si="2"/>
        <v>15</v>
      </c>
      <c r="J59">
        <f t="shared" si="3"/>
        <v>75</v>
      </c>
      <c r="K59">
        <f t="shared" si="4"/>
        <v>75</v>
      </c>
    </row>
    <row r="60" spans="1:11" x14ac:dyDescent="0.2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  <c r="G60" s="2">
        <f t="shared" si="0"/>
        <v>4.166666666666663E-2</v>
      </c>
      <c r="H60">
        <f t="shared" si="1"/>
        <v>1</v>
      </c>
      <c r="I60">
        <f t="shared" si="2"/>
        <v>0</v>
      </c>
      <c r="J60">
        <f t="shared" si="3"/>
        <v>60</v>
      </c>
      <c r="K60">
        <f t="shared" si="4"/>
        <v>60</v>
      </c>
    </row>
    <row r="61" spans="1:11" x14ac:dyDescent="0.2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  <c r="G61" s="2">
        <f t="shared" si="0"/>
        <v>4.1666666666666685E-2</v>
      </c>
      <c r="H61">
        <f t="shared" si="1"/>
        <v>1</v>
      </c>
      <c r="I61">
        <f t="shared" si="2"/>
        <v>0</v>
      </c>
      <c r="J61">
        <f t="shared" si="3"/>
        <v>60</v>
      </c>
      <c r="K61">
        <f t="shared" si="4"/>
        <v>40</v>
      </c>
    </row>
    <row r="62" spans="1:11" x14ac:dyDescent="0.2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  <c r="G62" s="2">
        <f t="shared" si="0"/>
        <v>6.2500000000000056E-2</v>
      </c>
      <c r="H62">
        <f t="shared" si="1"/>
        <v>1</v>
      </c>
      <c r="I62">
        <f t="shared" si="2"/>
        <v>30</v>
      </c>
      <c r="J62">
        <f t="shared" si="3"/>
        <v>90</v>
      </c>
      <c r="K62">
        <f t="shared" si="4"/>
        <v>90</v>
      </c>
    </row>
    <row r="63" spans="1:11" x14ac:dyDescent="0.2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  <c r="G63" s="2">
        <f t="shared" si="0"/>
        <v>4.166666666666663E-2</v>
      </c>
      <c r="H63">
        <f t="shared" si="1"/>
        <v>1</v>
      </c>
      <c r="I63">
        <f t="shared" si="2"/>
        <v>0</v>
      </c>
      <c r="J63">
        <f t="shared" si="3"/>
        <v>60</v>
      </c>
      <c r="K63">
        <f t="shared" si="4"/>
        <v>60</v>
      </c>
    </row>
    <row r="64" spans="1:11" x14ac:dyDescent="0.2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  <c r="G64" s="2">
        <f t="shared" si="0"/>
        <v>5.208333333333337E-2</v>
      </c>
      <c r="H64">
        <f t="shared" si="1"/>
        <v>1</v>
      </c>
      <c r="I64">
        <f t="shared" si="2"/>
        <v>15</v>
      </c>
      <c r="J64">
        <f t="shared" si="3"/>
        <v>75</v>
      </c>
      <c r="K64">
        <f t="shared" si="4"/>
        <v>75</v>
      </c>
    </row>
    <row r="65" spans="1:11" x14ac:dyDescent="0.2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  <c r="G65" s="2">
        <f t="shared" si="0"/>
        <v>6.25E-2</v>
      </c>
      <c r="H65">
        <f t="shared" si="1"/>
        <v>1</v>
      </c>
      <c r="I65">
        <f t="shared" si="2"/>
        <v>30</v>
      </c>
      <c r="J65">
        <f t="shared" si="3"/>
        <v>90</v>
      </c>
      <c r="K65">
        <f t="shared" si="4"/>
        <v>90</v>
      </c>
    </row>
    <row r="66" spans="1:11" x14ac:dyDescent="0.2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  <c r="G66" s="2">
        <f t="shared" si="0"/>
        <v>8.3333333333333315E-2</v>
      </c>
      <c r="H66">
        <f t="shared" si="1"/>
        <v>2</v>
      </c>
      <c r="I66">
        <f t="shared" si="2"/>
        <v>0</v>
      </c>
      <c r="J66">
        <f t="shared" si="3"/>
        <v>120</v>
      </c>
      <c r="K66">
        <f t="shared" si="4"/>
        <v>80</v>
      </c>
    </row>
    <row r="67" spans="1:11" x14ac:dyDescent="0.2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  <c r="G67" s="2">
        <f t="shared" ref="G67:G130" si="5">E67-D67</f>
        <v>6.25E-2</v>
      </c>
      <c r="H67">
        <f t="shared" ref="H67:H130" si="6">HOUR(G67)</f>
        <v>1</v>
      </c>
      <c r="I67">
        <f t="shared" ref="I67:I130" si="7">MINUTE(G67)</f>
        <v>30</v>
      </c>
      <c r="J67">
        <f t="shared" ref="J67:J130" si="8">H67*60 +I67</f>
        <v>90</v>
      </c>
      <c r="K67">
        <f t="shared" ref="K67:K130" si="9">J67/60*F67</f>
        <v>60</v>
      </c>
    </row>
    <row r="68" spans="1:11" x14ac:dyDescent="0.2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  <c r="G68" s="2">
        <f t="shared" si="5"/>
        <v>7.291666666666663E-2</v>
      </c>
      <c r="H68">
        <f t="shared" si="6"/>
        <v>1</v>
      </c>
      <c r="I68">
        <f t="shared" si="7"/>
        <v>45</v>
      </c>
      <c r="J68">
        <f t="shared" si="8"/>
        <v>105</v>
      </c>
      <c r="K68">
        <f t="shared" si="9"/>
        <v>87.5</v>
      </c>
    </row>
    <row r="69" spans="1:11" x14ac:dyDescent="0.2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  <c r="G69" s="2">
        <f t="shared" si="5"/>
        <v>8.333333333333337E-2</v>
      </c>
      <c r="H69">
        <f t="shared" si="6"/>
        <v>2</v>
      </c>
      <c r="I69">
        <f t="shared" si="7"/>
        <v>0</v>
      </c>
      <c r="J69">
        <f t="shared" si="8"/>
        <v>120</v>
      </c>
      <c r="K69">
        <f t="shared" si="9"/>
        <v>80</v>
      </c>
    </row>
    <row r="70" spans="1:11" x14ac:dyDescent="0.2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  <c r="G70" s="2">
        <f t="shared" si="5"/>
        <v>5.2083333333333315E-2</v>
      </c>
      <c r="H70">
        <f t="shared" si="6"/>
        <v>1</v>
      </c>
      <c r="I70">
        <f t="shared" si="7"/>
        <v>15</v>
      </c>
      <c r="J70">
        <f t="shared" si="8"/>
        <v>75</v>
      </c>
      <c r="K70">
        <f t="shared" si="9"/>
        <v>50</v>
      </c>
    </row>
    <row r="71" spans="1:11" x14ac:dyDescent="0.2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  <c r="G71" s="2">
        <f t="shared" si="5"/>
        <v>5.2083333333333315E-2</v>
      </c>
      <c r="H71">
        <f t="shared" si="6"/>
        <v>1</v>
      </c>
      <c r="I71">
        <f t="shared" si="7"/>
        <v>15</v>
      </c>
      <c r="J71">
        <f t="shared" si="8"/>
        <v>75</v>
      </c>
      <c r="K71">
        <f t="shared" si="9"/>
        <v>62.5</v>
      </c>
    </row>
    <row r="72" spans="1:11" x14ac:dyDescent="0.2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  <c r="G72" s="2">
        <f t="shared" si="5"/>
        <v>8.333333333333337E-2</v>
      </c>
      <c r="H72">
        <f t="shared" si="6"/>
        <v>2</v>
      </c>
      <c r="I72">
        <f t="shared" si="7"/>
        <v>0</v>
      </c>
      <c r="J72">
        <f t="shared" si="8"/>
        <v>120</v>
      </c>
      <c r="K72">
        <f t="shared" si="9"/>
        <v>80</v>
      </c>
    </row>
    <row r="73" spans="1:11" x14ac:dyDescent="0.2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  <c r="G73" s="2">
        <f t="shared" si="5"/>
        <v>8.3333333333333315E-2</v>
      </c>
      <c r="H73">
        <f t="shared" si="6"/>
        <v>2</v>
      </c>
      <c r="I73">
        <f t="shared" si="7"/>
        <v>0</v>
      </c>
      <c r="J73">
        <f t="shared" si="8"/>
        <v>120</v>
      </c>
      <c r="K73">
        <f t="shared" si="9"/>
        <v>80</v>
      </c>
    </row>
    <row r="74" spans="1:11" x14ac:dyDescent="0.2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  <c r="G74" s="2">
        <f t="shared" si="5"/>
        <v>7.2916666666666685E-2</v>
      </c>
      <c r="H74">
        <f t="shared" si="6"/>
        <v>1</v>
      </c>
      <c r="I74">
        <f t="shared" si="7"/>
        <v>45</v>
      </c>
      <c r="J74">
        <f t="shared" si="8"/>
        <v>105</v>
      </c>
      <c r="K74">
        <f t="shared" si="9"/>
        <v>105</v>
      </c>
    </row>
    <row r="75" spans="1:11" x14ac:dyDescent="0.2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  <c r="G75" s="2">
        <f t="shared" si="5"/>
        <v>6.25E-2</v>
      </c>
      <c r="H75">
        <f t="shared" si="6"/>
        <v>1</v>
      </c>
      <c r="I75">
        <f t="shared" si="7"/>
        <v>30</v>
      </c>
      <c r="J75">
        <f t="shared" si="8"/>
        <v>90</v>
      </c>
      <c r="K75">
        <f t="shared" si="9"/>
        <v>90</v>
      </c>
    </row>
    <row r="76" spans="1:11" x14ac:dyDescent="0.2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  <c r="G76" s="2">
        <f t="shared" si="5"/>
        <v>8.3333333333333259E-2</v>
      </c>
      <c r="H76">
        <f t="shared" si="6"/>
        <v>2</v>
      </c>
      <c r="I76">
        <f t="shared" si="7"/>
        <v>0</v>
      </c>
      <c r="J76">
        <f t="shared" si="8"/>
        <v>120</v>
      </c>
      <c r="K76">
        <f t="shared" si="9"/>
        <v>100</v>
      </c>
    </row>
    <row r="77" spans="1:11" x14ac:dyDescent="0.2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  <c r="G77" s="2">
        <f t="shared" si="5"/>
        <v>4.1666666666666685E-2</v>
      </c>
      <c r="H77">
        <f t="shared" si="6"/>
        <v>1</v>
      </c>
      <c r="I77">
        <f t="shared" si="7"/>
        <v>0</v>
      </c>
      <c r="J77">
        <f t="shared" si="8"/>
        <v>60</v>
      </c>
      <c r="K77">
        <f t="shared" si="9"/>
        <v>60</v>
      </c>
    </row>
    <row r="78" spans="1:11" x14ac:dyDescent="0.2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  <c r="G78" s="2">
        <f t="shared" si="5"/>
        <v>5.2083333333333315E-2</v>
      </c>
      <c r="H78">
        <f t="shared" si="6"/>
        <v>1</v>
      </c>
      <c r="I78">
        <f t="shared" si="7"/>
        <v>15</v>
      </c>
      <c r="J78">
        <f t="shared" si="8"/>
        <v>75</v>
      </c>
      <c r="K78">
        <f t="shared" si="9"/>
        <v>50</v>
      </c>
    </row>
    <row r="79" spans="1:11" x14ac:dyDescent="0.2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  <c r="G79" s="2">
        <f t="shared" si="5"/>
        <v>7.2916666666666685E-2</v>
      </c>
      <c r="H79">
        <f t="shared" si="6"/>
        <v>1</v>
      </c>
      <c r="I79">
        <f t="shared" si="7"/>
        <v>45</v>
      </c>
      <c r="J79">
        <f t="shared" si="8"/>
        <v>105</v>
      </c>
      <c r="K79">
        <f t="shared" si="9"/>
        <v>87.5</v>
      </c>
    </row>
    <row r="80" spans="1:11" x14ac:dyDescent="0.2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  <c r="G80" s="2">
        <f t="shared" si="5"/>
        <v>4.166666666666663E-2</v>
      </c>
      <c r="H80">
        <f t="shared" si="6"/>
        <v>1</v>
      </c>
      <c r="I80">
        <f t="shared" si="7"/>
        <v>0</v>
      </c>
      <c r="J80">
        <f t="shared" si="8"/>
        <v>60</v>
      </c>
      <c r="K80">
        <f t="shared" si="9"/>
        <v>60</v>
      </c>
    </row>
    <row r="81" spans="1:11" x14ac:dyDescent="0.2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  <c r="G81" s="2">
        <f t="shared" si="5"/>
        <v>7.2916666666666741E-2</v>
      </c>
      <c r="H81">
        <f t="shared" si="6"/>
        <v>1</v>
      </c>
      <c r="I81">
        <f t="shared" si="7"/>
        <v>45</v>
      </c>
      <c r="J81">
        <f t="shared" si="8"/>
        <v>105</v>
      </c>
      <c r="K81">
        <f t="shared" si="9"/>
        <v>70</v>
      </c>
    </row>
    <row r="82" spans="1:11" x14ac:dyDescent="0.2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  <c r="G82" s="2">
        <f t="shared" si="5"/>
        <v>6.25E-2</v>
      </c>
      <c r="H82">
        <f t="shared" si="6"/>
        <v>1</v>
      </c>
      <c r="I82">
        <f t="shared" si="7"/>
        <v>30</v>
      </c>
      <c r="J82">
        <f t="shared" si="8"/>
        <v>90</v>
      </c>
      <c r="K82">
        <f t="shared" si="9"/>
        <v>75</v>
      </c>
    </row>
    <row r="83" spans="1:11" x14ac:dyDescent="0.2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  <c r="G83" s="2">
        <f t="shared" si="5"/>
        <v>4.1666666666666685E-2</v>
      </c>
      <c r="H83">
        <f t="shared" si="6"/>
        <v>1</v>
      </c>
      <c r="I83">
        <f t="shared" si="7"/>
        <v>0</v>
      </c>
      <c r="J83">
        <f t="shared" si="8"/>
        <v>60</v>
      </c>
      <c r="K83">
        <f t="shared" si="9"/>
        <v>50</v>
      </c>
    </row>
    <row r="84" spans="1:11" x14ac:dyDescent="0.2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  <c r="G84" s="2">
        <f t="shared" si="5"/>
        <v>8.3333333333333315E-2</v>
      </c>
      <c r="H84">
        <f t="shared" si="6"/>
        <v>2</v>
      </c>
      <c r="I84">
        <f t="shared" si="7"/>
        <v>0</v>
      </c>
      <c r="J84">
        <f t="shared" si="8"/>
        <v>120</v>
      </c>
      <c r="K84">
        <f t="shared" si="9"/>
        <v>80</v>
      </c>
    </row>
    <row r="85" spans="1:11" x14ac:dyDescent="0.2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  <c r="G85" s="2">
        <f t="shared" si="5"/>
        <v>4.166666666666663E-2</v>
      </c>
      <c r="H85">
        <f t="shared" si="6"/>
        <v>1</v>
      </c>
      <c r="I85">
        <f t="shared" si="7"/>
        <v>0</v>
      </c>
      <c r="J85">
        <f t="shared" si="8"/>
        <v>60</v>
      </c>
      <c r="K85">
        <f t="shared" si="9"/>
        <v>40</v>
      </c>
    </row>
    <row r="86" spans="1:11" x14ac:dyDescent="0.2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  <c r="G86" s="2">
        <f t="shared" si="5"/>
        <v>4.166666666666663E-2</v>
      </c>
      <c r="H86">
        <f t="shared" si="6"/>
        <v>1</v>
      </c>
      <c r="I86">
        <f t="shared" si="7"/>
        <v>0</v>
      </c>
      <c r="J86">
        <f t="shared" si="8"/>
        <v>60</v>
      </c>
      <c r="K86">
        <f t="shared" si="9"/>
        <v>50</v>
      </c>
    </row>
    <row r="87" spans="1:11" x14ac:dyDescent="0.2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  <c r="G87" s="2">
        <f t="shared" si="5"/>
        <v>4.1666666666666741E-2</v>
      </c>
      <c r="H87">
        <f t="shared" si="6"/>
        <v>1</v>
      </c>
      <c r="I87">
        <f t="shared" si="7"/>
        <v>0</v>
      </c>
      <c r="J87">
        <f t="shared" si="8"/>
        <v>60</v>
      </c>
      <c r="K87">
        <f t="shared" si="9"/>
        <v>50</v>
      </c>
    </row>
    <row r="88" spans="1:11" x14ac:dyDescent="0.2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 s="2">
        <f t="shared" si="5"/>
        <v>6.25E-2</v>
      </c>
      <c r="H88">
        <f t="shared" si="6"/>
        <v>1</v>
      </c>
      <c r="I88">
        <f t="shared" si="7"/>
        <v>30</v>
      </c>
      <c r="J88">
        <f t="shared" si="8"/>
        <v>90</v>
      </c>
      <c r="K88">
        <f t="shared" si="9"/>
        <v>60</v>
      </c>
    </row>
    <row r="89" spans="1:11" x14ac:dyDescent="0.2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  <c r="G89" s="2">
        <f t="shared" si="5"/>
        <v>5.2083333333333315E-2</v>
      </c>
      <c r="H89">
        <f t="shared" si="6"/>
        <v>1</v>
      </c>
      <c r="I89">
        <f t="shared" si="7"/>
        <v>15</v>
      </c>
      <c r="J89">
        <f t="shared" si="8"/>
        <v>75</v>
      </c>
      <c r="K89">
        <f t="shared" si="9"/>
        <v>50</v>
      </c>
    </row>
    <row r="90" spans="1:11" x14ac:dyDescent="0.2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  <c r="G90" s="2">
        <f t="shared" si="5"/>
        <v>4.166666666666663E-2</v>
      </c>
      <c r="H90">
        <f t="shared" si="6"/>
        <v>1</v>
      </c>
      <c r="I90">
        <f t="shared" si="7"/>
        <v>0</v>
      </c>
      <c r="J90">
        <f t="shared" si="8"/>
        <v>60</v>
      </c>
      <c r="K90">
        <f t="shared" si="9"/>
        <v>40</v>
      </c>
    </row>
    <row r="91" spans="1:11" x14ac:dyDescent="0.2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  <c r="G91" s="2">
        <f t="shared" si="5"/>
        <v>6.25E-2</v>
      </c>
      <c r="H91">
        <f t="shared" si="6"/>
        <v>1</v>
      </c>
      <c r="I91">
        <f t="shared" si="7"/>
        <v>30</v>
      </c>
      <c r="J91">
        <f t="shared" si="8"/>
        <v>90</v>
      </c>
      <c r="K91">
        <f t="shared" si="9"/>
        <v>90</v>
      </c>
    </row>
    <row r="92" spans="1:11" x14ac:dyDescent="0.2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  <c r="G92" s="2">
        <f t="shared" si="5"/>
        <v>6.25E-2</v>
      </c>
      <c r="H92">
        <f t="shared" si="6"/>
        <v>1</v>
      </c>
      <c r="I92">
        <f t="shared" si="7"/>
        <v>30</v>
      </c>
      <c r="J92">
        <f t="shared" si="8"/>
        <v>90</v>
      </c>
      <c r="K92">
        <f t="shared" si="9"/>
        <v>90</v>
      </c>
    </row>
    <row r="93" spans="1:11" x14ac:dyDescent="0.2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  <c r="G93" s="2">
        <f t="shared" si="5"/>
        <v>5.2083333333333315E-2</v>
      </c>
      <c r="H93">
        <f t="shared" si="6"/>
        <v>1</v>
      </c>
      <c r="I93">
        <f t="shared" si="7"/>
        <v>15</v>
      </c>
      <c r="J93">
        <f t="shared" si="8"/>
        <v>75</v>
      </c>
      <c r="K93">
        <f t="shared" si="9"/>
        <v>75</v>
      </c>
    </row>
    <row r="94" spans="1:11" x14ac:dyDescent="0.2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  <c r="G94" s="2">
        <f t="shared" si="5"/>
        <v>4.1666666666666685E-2</v>
      </c>
      <c r="H94">
        <f t="shared" si="6"/>
        <v>1</v>
      </c>
      <c r="I94">
        <f t="shared" si="7"/>
        <v>0</v>
      </c>
      <c r="J94">
        <f t="shared" si="8"/>
        <v>60</v>
      </c>
      <c r="K94">
        <f t="shared" si="9"/>
        <v>60</v>
      </c>
    </row>
    <row r="95" spans="1:11" x14ac:dyDescent="0.2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  <c r="G95" s="2">
        <f t="shared" si="5"/>
        <v>7.2916666666666685E-2</v>
      </c>
      <c r="H95">
        <f t="shared" si="6"/>
        <v>1</v>
      </c>
      <c r="I95">
        <f t="shared" si="7"/>
        <v>45</v>
      </c>
      <c r="J95">
        <f t="shared" si="8"/>
        <v>105</v>
      </c>
      <c r="K95">
        <f t="shared" si="9"/>
        <v>70</v>
      </c>
    </row>
    <row r="96" spans="1:11" x14ac:dyDescent="0.2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  <c r="G96" s="2">
        <f t="shared" si="5"/>
        <v>8.333333333333337E-2</v>
      </c>
      <c r="H96">
        <f t="shared" si="6"/>
        <v>2</v>
      </c>
      <c r="I96">
        <f t="shared" si="7"/>
        <v>0</v>
      </c>
      <c r="J96">
        <f t="shared" si="8"/>
        <v>120</v>
      </c>
      <c r="K96">
        <f t="shared" si="9"/>
        <v>80</v>
      </c>
    </row>
    <row r="97" spans="1:11" x14ac:dyDescent="0.2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  <c r="G97" s="2">
        <f t="shared" si="5"/>
        <v>4.166666666666663E-2</v>
      </c>
      <c r="H97">
        <f t="shared" si="6"/>
        <v>1</v>
      </c>
      <c r="I97">
        <f t="shared" si="7"/>
        <v>0</v>
      </c>
      <c r="J97">
        <f t="shared" si="8"/>
        <v>60</v>
      </c>
      <c r="K97">
        <f t="shared" si="9"/>
        <v>60</v>
      </c>
    </row>
    <row r="98" spans="1:11" x14ac:dyDescent="0.2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  <c r="G98" s="2">
        <f t="shared" si="5"/>
        <v>6.25E-2</v>
      </c>
      <c r="H98">
        <f t="shared" si="6"/>
        <v>1</v>
      </c>
      <c r="I98">
        <f t="shared" si="7"/>
        <v>30</v>
      </c>
      <c r="J98">
        <f t="shared" si="8"/>
        <v>90</v>
      </c>
      <c r="K98">
        <f t="shared" si="9"/>
        <v>90</v>
      </c>
    </row>
    <row r="99" spans="1:11" x14ac:dyDescent="0.2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  <c r="G99" s="2">
        <f t="shared" si="5"/>
        <v>5.2083333333333315E-2</v>
      </c>
      <c r="H99">
        <f t="shared" si="6"/>
        <v>1</v>
      </c>
      <c r="I99">
        <f t="shared" si="7"/>
        <v>15</v>
      </c>
      <c r="J99">
        <f t="shared" si="8"/>
        <v>75</v>
      </c>
      <c r="K99">
        <f t="shared" si="9"/>
        <v>50</v>
      </c>
    </row>
    <row r="100" spans="1:11" x14ac:dyDescent="0.2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  <c r="G100" s="2">
        <f t="shared" si="5"/>
        <v>4.1666666666666685E-2</v>
      </c>
      <c r="H100">
        <f t="shared" si="6"/>
        <v>1</v>
      </c>
      <c r="I100">
        <f t="shared" si="7"/>
        <v>0</v>
      </c>
      <c r="J100">
        <f t="shared" si="8"/>
        <v>60</v>
      </c>
      <c r="K100">
        <f t="shared" si="9"/>
        <v>50</v>
      </c>
    </row>
    <row r="101" spans="1:11" x14ac:dyDescent="0.2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  <c r="G101" s="2">
        <f t="shared" si="5"/>
        <v>4.1666666666666685E-2</v>
      </c>
      <c r="H101">
        <f t="shared" si="6"/>
        <v>1</v>
      </c>
      <c r="I101">
        <f t="shared" si="7"/>
        <v>0</v>
      </c>
      <c r="J101">
        <f t="shared" si="8"/>
        <v>60</v>
      </c>
      <c r="K101">
        <f t="shared" si="9"/>
        <v>60</v>
      </c>
    </row>
    <row r="102" spans="1:11" x14ac:dyDescent="0.2">
      <c r="A102" s="3" t="s">
        <v>6</v>
      </c>
      <c r="B102" s="3" t="s">
        <v>7</v>
      </c>
      <c r="C102" s="4">
        <v>45993</v>
      </c>
      <c r="D102" s="5">
        <v>0.47916666666666669</v>
      </c>
      <c r="E102" s="5">
        <v>0.5625</v>
      </c>
      <c r="F102" s="3">
        <v>60</v>
      </c>
      <c r="G102" s="5">
        <f t="shared" si="5"/>
        <v>8.3333333333333315E-2</v>
      </c>
      <c r="H102" s="3">
        <f t="shared" si="6"/>
        <v>2</v>
      </c>
      <c r="I102" s="3">
        <f t="shared" si="7"/>
        <v>0</v>
      </c>
      <c r="J102" s="3">
        <f t="shared" si="8"/>
        <v>120</v>
      </c>
      <c r="K102" s="3">
        <f t="shared" si="9"/>
        <v>120</v>
      </c>
    </row>
    <row r="103" spans="1:11" x14ac:dyDescent="0.2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  <c r="G103" s="2">
        <f t="shared" si="5"/>
        <v>7.2916666666666685E-2</v>
      </c>
      <c r="H103">
        <f t="shared" si="6"/>
        <v>1</v>
      </c>
      <c r="I103">
        <f t="shared" si="7"/>
        <v>45</v>
      </c>
      <c r="J103">
        <f t="shared" si="8"/>
        <v>105</v>
      </c>
      <c r="K103">
        <f t="shared" si="9"/>
        <v>87.5</v>
      </c>
    </row>
    <row r="104" spans="1:11" x14ac:dyDescent="0.2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  <c r="G104" s="2">
        <f t="shared" si="5"/>
        <v>6.2499999999999944E-2</v>
      </c>
      <c r="H104">
        <f t="shared" si="6"/>
        <v>1</v>
      </c>
      <c r="I104">
        <f t="shared" si="7"/>
        <v>30</v>
      </c>
      <c r="J104">
        <f t="shared" si="8"/>
        <v>90</v>
      </c>
      <c r="K104">
        <f t="shared" si="9"/>
        <v>60</v>
      </c>
    </row>
    <row r="105" spans="1:11" x14ac:dyDescent="0.2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  <c r="G105" s="2">
        <f t="shared" si="5"/>
        <v>4.1666666666666741E-2</v>
      </c>
      <c r="H105">
        <f t="shared" si="6"/>
        <v>1</v>
      </c>
      <c r="I105">
        <f t="shared" si="7"/>
        <v>0</v>
      </c>
      <c r="J105">
        <f t="shared" si="8"/>
        <v>60</v>
      </c>
      <c r="K105">
        <f t="shared" si="9"/>
        <v>50</v>
      </c>
    </row>
    <row r="106" spans="1:11" x14ac:dyDescent="0.2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  <c r="G106" s="2">
        <f t="shared" si="5"/>
        <v>6.25E-2</v>
      </c>
      <c r="H106">
        <f t="shared" si="6"/>
        <v>1</v>
      </c>
      <c r="I106">
        <f t="shared" si="7"/>
        <v>30</v>
      </c>
      <c r="J106">
        <f t="shared" si="8"/>
        <v>90</v>
      </c>
      <c r="K106">
        <f t="shared" si="9"/>
        <v>75</v>
      </c>
    </row>
    <row r="107" spans="1:11" x14ac:dyDescent="0.2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  <c r="G107" s="2">
        <f t="shared" si="5"/>
        <v>4.166666666666663E-2</v>
      </c>
      <c r="H107">
        <f t="shared" si="6"/>
        <v>1</v>
      </c>
      <c r="I107">
        <f t="shared" si="7"/>
        <v>0</v>
      </c>
      <c r="J107">
        <f t="shared" si="8"/>
        <v>60</v>
      </c>
      <c r="K107">
        <f t="shared" si="9"/>
        <v>40</v>
      </c>
    </row>
    <row r="108" spans="1:11" x14ac:dyDescent="0.2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  <c r="G108" s="2">
        <f t="shared" si="5"/>
        <v>7.2916666666666685E-2</v>
      </c>
      <c r="H108">
        <f t="shared" si="6"/>
        <v>1</v>
      </c>
      <c r="I108">
        <f t="shared" si="7"/>
        <v>45</v>
      </c>
      <c r="J108">
        <f t="shared" si="8"/>
        <v>105</v>
      </c>
      <c r="K108">
        <f t="shared" si="9"/>
        <v>105</v>
      </c>
    </row>
    <row r="109" spans="1:11" x14ac:dyDescent="0.2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  <c r="G109" s="2">
        <f t="shared" si="5"/>
        <v>4.1666666666666685E-2</v>
      </c>
      <c r="H109">
        <f t="shared" si="6"/>
        <v>1</v>
      </c>
      <c r="I109">
        <f t="shared" si="7"/>
        <v>0</v>
      </c>
      <c r="J109">
        <f t="shared" si="8"/>
        <v>60</v>
      </c>
      <c r="K109">
        <f t="shared" si="9"/>
        <v>40</v>
      </c>
    </row>
    <row r="110" spans="1:11" x14ac:dyDescent="0.2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  <c r="G110" s="2">
        <f t="shared" si="5"/>
        <v>6.25E-2</v>
      </c>
      <c r="H110">
        <f t="shared" si="6"/>
        <v>1</v>
      </c>
      <c r="I110">
        <f t="shared" si="7"/>
        <v>30</v>
      </c>
      <c r="J110">
        <f t="shared" si="8"/>
        <v>90</v>
      </c>
      <c r="K110">
        <f t="shared" si="9"/>
        <v>90</v>
      </c>
    </row>
    <row r="111" spans="1:11" x14ac:dyDescent="0.2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  <c r="G111" s="2">
        <f t="shared" si="5"/>
        <v>7.2916666666666685E-2</v>
      </c>
      <c r="H111">
        <f t="shared" si="6"/>
        <v>1</v>
      </c>
      <c r="I111">
        <f t="shared" si="7"/>
        <v>45</v>
      </c>
      <c r="J111">
        <f t="shared" si="8"/>
        <v>105</v>
      </c>
      <c r="K111">
        <f t="shared" si="9"/>
        <v>105</v>
      </c>
    </row>
    <row r="112" spans="1:11" x14ac:dyDescent="0.2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  <c r="G112" s="2">
        <f t="shared" si="5"/>
        <v>7.291666666666663E-2</v>
      </c>
      <c r="H112">
        <f t="shared" si="6"/>
        <v>1</v>
      </c>
      <c r="I112">
        <f t="shared" si="7"/>
        <v>45</v>
      </c>
      <c r="J112">
        <f t="shared" si="8"/>
        <v>105</v>
      </c>
      <c r="K112">
        <f t="shared" si="9"/>
        <v>70</v>
      </c>
    </row>
    <row r="113" spans="1:11" x14ac:dyDescent="0.2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 s="2">
        <f t="shared" si="5"/>
        <v>5.2083333333333315E-2</v>
      </c>
      <c r="H113">
        <f t="shared" si="6"/>
        <v>1</v>
      </c>
      <c r="I113">
        <f t="shared" si="7"/>
        <v>15</v>
      </c>
      <c r="J113">
        <f t="shared" si="8"/>
        <v>75</v>
      </c>
      <c r="K113">
        <f t="shared" si="9"/>
        <v>75</v>
      </c>
    </row>
    <row r="114" spans="1:11" x14ac:dyDescent="0.2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  <c r="G114" s="2">
        <f t="shared" si="5"/>
        <v>4.1666666666666685E-2</v>
      </c>
      <c r="H114">
        <f t="shared" si="6"/>
        <v>1</v>
      </c>
      <c r="I114">
        <f t="shared" si="7"/>
        <v>0</v>
      </c>
      <c r="J114">
        <f t="shared" si="8"/>
        <v>60</v>
      </c>
      <c r="K114">
        <f t="shared" si="9"/>
        <v>50</v>
      </c>
    </row>
    <row r="115" spans="1:11" x14ac:dyDescent="0.2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  <c r="G115" s="2">
        <f t="shared" si="5"/>
        <v>6.25E-2</v>
      </c>
      <c r="H115">
        <f t="shared" si="6"/>
        <v>1</v>
      </c>
      <c r="I115">
        <f t="shared" si="7"/>
        <v>30</v>
      </c>
      <c r="J115">
        <f t="shared" si="8"/>
        <v>90</v>
      </c>
      <c r="K115">
        <f t="shared" si="9"/>
        <v>60</v>
      </c>
    </row>
    <row r="116" spans="1:11" x14ac:dyDescent="0.2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 s="2">
        <f t="shared" si="5"/>
        <v>6.25E-2</v>
      </c>
      <c r="H116">
        <f t="shared" si="6"/>
        <v>1</v>
      </c>
      <c r="I116">
        <f t="shared" si="7"/>
        <v>30</v>
      </c>
      <c r="J116">
        <f t="shared" si="8"/>
        <v>90</v>
      </c>
      <c r="K116">
        <f t="shared" si="9"/>
        <v>90</v>
      </c>
    </row>
    <row r="117" spans="1:11" x14ac:dyDescent="0.2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  <c r="G117" s="2">
        <f t="shared" si="5"/>
        <v>5.208333333333337E-2</v>
      </c>
      <c r="H117">
        <f t="shared" si="6"/>
        <v>1</v>
      </c>
      <c r="I117">
        <f t="shared" si="7"/>
        <v>15</v>
      </c>
      <c r="J117">
        <f t="shared" si="8"/>
        <v>75</v>
      </c>
      <c r="K117">
        <f t="shared" si="9"/>
        <v>75</v>
      </c>
    </row>
    <row r="118" spans="1:11" x14ac:dyDescent="0.2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  <c r="G118" s="2">
        <f t="shared" si="5"/>
        <v>4.166666666666663E-2</v>
      </c>
      <c r="H118">
        <f t="shared" si="6"/>
        <v>1</v>
      </c>
      <c r="I118">
        <f t="shared" si="7"/>
        <v>0</v>
      </c>
      <c r="J118">
        <f t="shared" si="8"/>
        <v>60</v>
      </c>
      <c r="K118">
        <f t="shared" si="9"/>
        <v>60</v>
      </c>
    </row>
    <row r="119" spans="1:11" x14ac:dyDescent="0.2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  <c r="G119" s="2">
        <f t="shared" si="5"/>
        <v>6.25E-2</v>
      </c>
      <c r="H119">
        <f t="shared" si="6"/>
        <v>1</v>
      </c>
      <c r="I119">
        <f t="shared" si="7"/>
        <v>30</v>
      </c>
      <c r="J119">
        <f t="shared" si="8"/>
        <v>90</v>
      </c>
      <c r="K119">
        <f t="shared" si="9"/>
        <v>60</v>
      </c>
    </row>
    <row r="120" spans="1:11" x14ac:dyDescent="0.2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  <c r="G120" s="2">
        <f t="shared" si="5"/>
        <v>5.2083333333333315E-2</v>
      </c>
      <c r="H120">
        <f t="shared" si="6"/>
        <v>1</v>
      </c>
      <c r="I120">
        <f t="shared" si="7"/>
        <v>15</v>
      </c>
      <c r="J120">
        <f t="shared" si="8"/>
        <v>75</v>
      </c>
      <c r="K120">
        <f t="shared" si="9"/>
        <v>50</v>
      </c>
    </row>
    <row r="121" spans="1:11" x14ac:dyDescent="0.2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 s="2">
        <f t="shared" si="5"/>
        <v>5.2083333333333315E-2</v>
      </c>
      <c r="H121">
        <f t="shared" si="6"/>
        <v>1</v>
      </c>
      <c r="I121">
        <f t="shared" si="7"/>
        <v>15</v>
      </c>
      <c r="J121">
        <f t="shared" si="8"/>
        <v>75</v>
      </c>
      <c r="K121">
        <f t="shared" si="9"/>
        <v>75</v>
      </c>
    </row>
    <row r="122" spans="1:11" x14ac:dyDescent="0.2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  <c r="G122" s="2">
        <f t="shared" si="5"/>
        <v>5.2083333333333315E-2</v>
      </c>
      <c r="H122">
        <f t="shared" si="6"/>
        <v>1</v>
      </c>
      <c r="I122">
        <f t="shared" si="7"/>
        <v>15</v>
      </c>
      <c r="J122">
        <f t="shared" si="8"/>
        <v>75</v>
      </c>
      <c r="K122">
        <f t="shared" si="9"/>
        <v>50</v>
      </c>
    </row>
    <row r="123" spans="1:11" x14ac:dyDescent="0.2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  <c r="G123" s="2">
        <f t="shared" si="5"/>
        <v>4.1666666666666685E-2</v>
      </c>
      <c r="H123">
        <f t="shared" si="6"/>
        <v>1</v>
      </c>
      <c r="I123">
        <f t="shared" si="7"/>
        <v>0</v>
      </c>
      <c r="J123">
        <f t="shared" si="8"/>
        <v>60</v>
      </c>
      <c r="K123">
        <f t="shared" si="9"/>
        <v>60</v>
      </c>
    </row>
    <row r="124" spans="1:11" x14ac:dyDescent="0.2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  <c r="G124" s="2">
        <f t="shared" si="5"/>
        <v>7.2916666666666685E-2</v>
      </c>
      <c r="H124">
        <f t="shared" si="6"/>
        <v>1</v>
      </c>
      <c r="I124">
        <f t="shared" si="7"/>
        <v>45</v>
      </c>
      <c r="J124">
        <f t="shared" si="8"/>
        <v>105</v>
      </c>
      <c r="K124">
        <f t="shared" si="9"/>
        <v>105</v>
      </c>
    </row>
    <row r="125" spans="1:11" x14ac:dyDescent="0.2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  <c r="G125" s="2">
        <f t="shared" si="5"/>
        <v>6.25E-2</v>
      </c>
      <c r="H125">
        <f t="shared" si="6"/>
        <v>1</v>
      </c>
      <c r="I125">
        <f t="shared" si="7"/>
        <v>30</v>
      </c>
      <c r="J125">
        <f t="shared" si="8"/>
        <v>90</v>
      </c>
      <c r="K125">
        <f t="shared" si="9"/>
        <v>90</v>
      </c>
    </row>
    <row r="126" spans="1:11" x14ac:dyDescent="0.2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  <c r="G126" s="2">
        <f t="shared" si="5"/>
        <v>6.25E-2</v>
      </c>
      <c r="H126">
        <f t="shared" si="6"/>
        <v>1</v>
      </c>
      <c r="I126">
        <f t="shared" si="7"/>
        <v>30</v>
      </c>
      <c r="J126">
        <f t="shared" si="8"/>
        <v>90</v>
      </c>
      <c r="K126">
        <f t="shared" si="9"/>
        <v>90</v>
      </c>
    </row>
    <row r="127" spans="1:11" x14ac:dyDescent="0.2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  <c r="G127" s="2">
        <f t="shared" si="5"/>
        <v>4.1666666666666685E-2</v>
      </c>
      <c r="H127">
        <f t="shared" si="6"/>
        <v>1</v>
      </c>
      <c r="I127">
        <f t="shared" si="7"/>
        <v>0</v>
      </c>
      <c r="J127">
        <f t="shared" si="8"/>
        <v>60</v>
      </c>
      <c r="K127">
        <f t="shared" si="9"/>
        <v>60</v>
      </c>
    </row>
    <row r="128" spans="1:11" x14ac:dyDescent="0.2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  <c r="G128" s="2">
        <f t="shared" si="5"/>
        <v>7.2916666666666685E-2</v>
      </c>
      <c r="H128">
        <f t="shared" si="6"/>
        <v>1</v>
      </c>
      <c r="I128">
        <f t="shared" si="7"/>
        <v>45</v>
      </c>
      <c r="J128">
        <f t="shared" si="8"/>
        <v>105</v>
      </c>
      <c r="K128">
        <f t="shared" si="9"/>
        <v>105</v>
      </c>
    </row>
    <row r="129" spans="1:11" x14ac:dyDescent="0.2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  <c r="G129" s="2">
        <f t="shared" si="5"/>
        <v>6.2499999999999944E-2</v>
      </c>
      <c r="H129">
        <f t="shared" si="6"/>
        <v>1</v>
      </c>
      <c r="I129">
        <f t="shared" si="7"/>
        <v>30</v>
      </c>
      <c r="J129">
        <f t="shared" si="8"/>
        <v>90</v>
      </c>
      <c r="K129">
        <f t="shared" si="9"/>
        <v>90</v>
      </c>
    </row>
    <row r="130" spans="1:11" x14ac:dyDescent="0.2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  <c r="G130" s="2">
        <f t="shared" si="5"/>
        <v>4.1666666666666741E-2</v>
      </c>
      <c r="H130">
        <f t="shared" si="6"/>
        <v>1</v>
      </c>
      <c r="I130">
        <f t="shared" si="7"/>
        <v>0</v>
      </c>
      <c r="J130">
        <f t="shared" si="8"/>
        <v>60</v>
      </c>
      <c r="K130">
        <f t="shared" si="9"/>
        <v>60</v>
      </c>
    </row>
    <row r="131" spans="1:11" x14ac:dyDescent="0.2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  <c r="G131" s="2">
        <f t="shared" ref="G131:G194" si="10">E131-D131</f>
        <v>5.2083333333333259E-2</v>
      </c>
      <c r="H131">
        <f t="shared" ref="H131:H194" si="11">HOUR(G131)</f>
        <v>1</v>
      </c>
      <c r="I131">
        <f t="shared" ref="I131:I194" si="12">MINUTE(G131)</f>
        <v>15</v>
      </c>
      <c r="J131">
        <f t="shared" ref="J131:J194" si="13">H131*60 +I131</f>
        <v>75</v>
      </c>
      <c r="K131">
        <f t="shared" ref="K131:K194" si="14">J131/60*F131</f>
        <v>62.5</v>
      </c>
    </row>
    <row r="132" spans="1:11" x14ac:dyDescent="0.2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  <c r="G132" s="2">
        <f t="shared" si="10"/>
        <v>6.25E-2</v>
      </c>
      <c r="H132">
        <f t="shared" si="11"/>
        <v>1</v>
      </c>
      <c r="I132">
        <f t="shared" si="12"/>
        <v>30</v>
      </c>
      <c r="J132">
        <f t="shared" si="13"/>
        <v>90</v>
      </c>
      <c r="K132">
        <f t="shared" si="14"/>
        <v>90</v>
      </c>
    </row>
    <row r="133" spans="1:11" x14ac:dyDescent="0.2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 s="2">
        <f t="shared" si="10"/>
        <v>7.2916666666666685E-2</v>
      </c>
      <c r="H133">
        <f t="shared" si="11"/>
        <v>1</v>
      </c>
      <c r="I133">
        <f t="shared" si="12"/>
        <v>45</v>
      </c>
      <c r="J133">
        <f t="shared" si="13"/>
        <v>105</v>
      </c>
      <c r="K133">
        <f t="shared" si="14"/>
        <v>70</v>
      </c>
    </row>
    <row r="134" spans="1:11" x14ac:dyDescent="0.2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 s="2">
        <f t="shared" si="10"/>
        <v>7.291666666666663E-2</v>
      </c>
      <c r="H134">
        <f t="shared" si="11"/>
        <v>1</v>
      </c>
      <c r="I134">
        <f t="shared" si="12"/>
        <v>45</v>
      </c>
      <c r="J134">
        <f t="shared" si="13"/>
        <v>105</v>
      </c>
      <c r="K134">
        <f t="shared" si="14"/>
        <v>105</v>
      </c>
    </row>
    <row r="135" spans="1:11" x14ac:dyDescent="0.2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  <c r="G135" s="2">
        <f t="shared" si="10"/>
        <v>4.166666666666663E-2</v>
      </c>
      <c r="H135">
        <f t="shared" si="11"/>
        <v>1</v>
      </c>
      <c r="I135">
        <f t="shared" si="12"/>
        <v>0</v>
      </c>
      <c r="J135">
        <f t="shared" si="13"/>
        <v>60</v>
      </c>
      <c r="K135">
        <f t="shared" si="14"/>
        <v>50</v>
      </c>
    </row>
    <row r="136" spans="1:11" x14ac:dyDescent="0.2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  <c r="G136" s="2">
        <f t="shared" si="10"/>
        <v>6.25E-2</v>
      </c>
      <c r="H136">
        <f t="shared" si="11"/>
        <v>1</v>
      </c>
      <c r="I136">
        <f t="shared" si="12"/>
        <v>30</v>
      </c>
      <c r="J136">
        <f t="shared" si="13"/>
        <v>90</v>
      </c>
      <c r="K136">
        <f t="shared" si="14"/>
        <v>75</v>
      </c>
    </row>
    <row r="137" spans="1:11" x14ac:dyDescent="0.2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  <c r="G137" s="2">
        <f t="shared" si="10"/>
        <v>5.2083333333333315E-2</v>
      </c>
      <c r="H137">
        <f t="shared" si="11"/>
        <v>1</v>
      </c>
      <c r="I137">
        <f t="shared" si="12"/>
        <v>15</v>
      </c>
      <c r="J137">
        <f t="shared" si="13"/>
        <v>75</v>
      </c>
      <c r="K137">
        <f t="shared" si="14"/>
        <v>75</v>
      </c>
    </row>
    <row r="138" spans="1:11" x14ac:dyDescent="0.2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  <c r="G138" s="2">
        <f t="shared" si="10"/>
        <v>4.166666666666663E-2</v>
      </c>
      <c r="H138">
        <f t="shared" si="11"/>
        <v>1</v>
      </c>
      <c r="I138">
        <f t="shared" si="12"/>
        <v>0</v>
      </c>
      <c r="J138">
        <f t="shared" si="13"/>
        <v>60</v>
      </c>
      <c r="K138">
        <f t="shared" si="14"/>
        <v>60</v>
      </c>
    </row>
    <row r="139" spans="1:11" x14ac:dyDescent="0.2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  <c r="G139" s="2">
        <f t="shared" si="10"/>
        <v>8.3333333333333259E-2</v>
      </c>
      <c r="H139">
        <f t="shared" si="11"/>
        <v>2</v>
      </c>
      <c r="I139">
        <f t="shared" si="12"/>
        <v>0</v>
      </c>
      <c r="J139">
        <f t="shared" si="13"/>
        <v>120</v>
      </c>
      <c r="K139">
        <f t="shared" si="14"/>
        <v>100</v>
      </c>
    </row>
    <row r="140" spans="1:11" x14ac:dyDescent="0.2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  <c r="G140" s="2">
        <f t="shared" si="10"/>
        <v>7.291666666666663E-2</v>
      </c>
      <c r="H140">
        <f t="shared" si="11"/>
        <v>1</v>
      </c>
      <c r="I140">
        <f t="shared" si="12"/>
        <v>45</v>
      </c>
      <c r="J140">
        <f t="shared" si="13"/>
        <v>105</v>
      </c>
      <c r="K140">
        <f t="shared" si="14"/>
        <v>105</v>
      </c>
    </row>
    <row r="141" spans="1:11" x14ac:dyDescent="0.2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  <c r="G141" s="2">
        <f t="shared" si="10"/>
        <v>8.3333333333333315E-2</v>
      </c>
      <c r="H141">
        <f t="shared" si="11"/>
        <v>2</v>
      </c>
      <c r="I141">
        <f t="shared" si="12"/>
        <v>0</v>
      </c>
      <c r="J141">
        <f t="shared" si="13"/>
        <v>120</v>
      </c>
      <c r="K141">
        <f t="shared" si="14"/>
        <v>100</v>
      </c>
    </row>
    <row r="142" spans="1:11" x14ac:dyDescent="0.2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  <c r="G142" s="2">
        <f t="shared" si="10"/>
        <v>4.1666666666666685E-2</v>
      </c>
      <c r="H142">
        <f t="shared" si="11"/>
        <v>1</v>
      </c>
      <c r="I142">
        <f t="shared" si="12"/>
        <v>0</v>
      </c>
      <c r="J142">
        <f t="shared" si="13"/>
        <v>60</v>
      </c>
      <c r="K142">
        <f t="shared" si="14"/>
        <v>50</v>
      </c>
    </row>
    <row r="143" spans="1:11" x14ac:dyDescent="0.2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  <c r="G143" s="2">
        <f t="shared" si="10"/>
        <v>8.333333333333337E-2</v>
      </c>
      <c r="H143">
        <f t="shared" si="11"/>
        <v>2</v>
      </c>
      <c r="I143">
        <f t="shared" si="12"/>
        <v>0</v>
      </c>
      <c r="J143">
        <f t="shared" si="13"/>
        <v>120</v>
      </c>
      <c r="K143">
        <f t="shared" si="14"/>
        <v>80</v>
      </c>
    </row>
    <row r="144" spans="1:11" x14ac:dyDescent="0.2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  <c r="G144" s="2">
        <f t="shared" si="10"/>
        <v>7.291666666666663E-2</v>
      </c>
      <c r="H144">
        <f t="shared" si="11"/>
        <v>1</v>
      </c>
      <c r="I144">
        <f t="shared" si="12"/>
        <v>45</v>
      </c>
      <c r="J144">
        <f t="shared" si="13"/>
        <v>105</v>
      </c>
      <c r="K144">
        <f t="shared" si="14"/>
        <v>105</v>
      </c>
    </row>
    <row r="145" spans="1:11" x14ac:dyDescent="0.2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  <c r="G145" s="2">
        <f t="shared" si="10"/>
        <v>6.25E-2</v>
      </c>
      <c r="H145">
        <f t="shared" si="11"/>
        <v>1</v>
      </c>
      <c r="I145">
        <f t="shared" si="12"/>
        <v>30</v>
      </c>
      <c r="J145">
        <f t="shared" si="13"/>
        <v>90</v>
      </c>
      <c r="K145">
        <f t="shared" si="14"/>
        <v>90</v>
      </c>
    </row>
    <row r="146" spans="1:11" x14ac:dyDescent="0.2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  <c r="G146" s="2">
        <f t="shared" si="10"/>
        <v>8.333333333333337E-2</v>
      </c>
      <c r="H146">
        <f t="shared" si="11"/>
        <v>2</v>
      </c>
      <c r="I146">
        <f t="shared" si="12"/>
        <v>0</v>
      </c>
      <c r="J146">
        <f t="shared" si="13"/>
        <v>120</v>
      </c>
      <c r="K146">
        <f t="shared" si="14"/>
        <v>100</v>
      </c>
    </row>
    <row r="147" spans="1:11" x14ac:dyDescent="0.2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  <c r="G147" s="2">
        <f t="shared" si="10"/>
        <v>4.1666666666666741E-2</v>
      </c>
      <c r="H147">
        <f t="shared" si="11"/>
        <v>1</v>
      </c>
      <c r="I147">
        <f t="shared" si="12"/>
        <v>0</v>
      </c>
      <c r="J147">
        <f t="shared" si="13"/>
        <v>60</v>
      </c>
      <c r="K147">
        <f t="shared" si="14"/>
        <v>40</v>
      </c>
    </row>
    <row r="148" spans="1:11" x14ac:dyDescent="0.2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  <c r="G148" s="2">
        <f t="shared" si="10"/>
        <v>8.3333333333333315E-2</v>
      </c>
      <c r="H148">
        <f t="shared" si="11"/>
        <v>2</v>
      </c>
      <c r="I148">
        <f t="shared" si="12"/>
        <v>0</v>
      </c>
      <c r="J148">
        <f t="shared" si="13"/>
        <v>120</v>
      </c>
      <c r="K148">
        <f t="shared" si="14"/>
        <v>100</v>
      </c>
    </row>
    <row r="149" spans="1:11" x14ac:dyDescent="0.2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  <c r="G149" s="2">
        <f t="shared" si="10"/>
        <v>5.2083333333333315E-2</v>
      </c>
      <c r="H149">
        <f t="shared" si="11"/>
        <v>1</v>
      </c>
      <c r="I149">
        <f t="shared" si="12"/>
        <v>15</v>
      </c>
      <c r="J149">
        <f t="shared" si="13"/>
        <v>75</v>
      </c>
      <c r="K149">
        <f t="shared" si="14"/>
        <v>75</v>
      </c>
    </row>
    <row r="150" spans="1:11" x14ac:dyDescent="0.2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  <c r="G150" s="2">
        <f t="shared" si="10"/>
        <v>6.25E-2</v>
      </c>
      <c r="H150">
        <f t="shared" si="11"/>
        <v>1</v>
      </c>
      <c r="I150">
        <f t="shared" si="12"/>
        <v>30</v>
      </c>
      <c r="J150">
        <f t="shared" si="13"/>
        <v>90</v>
      </c>
      <c r="K150">
        <f t="shared" si="14"/>
        <v>75</v>
      </c>
    </row>
    <row r="151" spans="1:11" x14ac:dyDescent="0.2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  <c r="G151" s="2">
        <f t="shared" si="10"/>
        <v>7.2916666666666741E-2</v>
      </c>
      <c r="H151">
        <f t="shared" si="11"/>
        <v>1</v>
      </c>
      <c r="I151">
        <f t="shared" si="12"/>
        <v>45</v>
      </c>
      <c r="J151">
        <f t="shared" si="13"/>
        <v>105</v>
      </c>
      <c r="K151">
        <f t="shared" si="14"/>
        <v>87.5</v>
      </c>
    </row>
    <row r="152" spans="1:11" x14ac:dyDescent="0.2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  <c r="G152" s="2">
        <f t="shared" si="10"/>
        <v>6.25E-2</v>
      </c>
      <c r="H152">
        <f t="shared" si="11"/>
        <v>1</v>
      </c>
      <c r="I152">
        <f t="shared" si="12"/>
        <v>30</v>
      </c>
      <c r="J152">
        <f t="shared" si="13"/>
        <v>90</v>
      </c>
      <c r="K152">
        <f t="shared" si="14"/>
        <v>75</v>
      </c>
    </row>
    <row r="153" spans="1:11" x14ac:dyDescent="0.2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  <c r="G153" s="2">
        <f t="shared" si="10"/>
        <v>6.2500000000000056E-2</v>
      </c>
      <c r="H153">
        <f t="shared" si="11"/>
        <v>1</v>
      </c>
      <c r="I153">
        <f t="shared" si="12"/>
        <v>30</v>
      </c>
      <c r="J153">
        <f t="shared" si="13"/>
        <v>90</v>
      </c>
      <c r="K153">
        <f t="shared" si="14"/>
        <v>90</v>
      </c>
    </row>
    <row r="154" spans="1:11" x14ac:dyDescent="0.2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 s="2">
        <f t="shared" si="10"/>
        <v>6.25E-2</v>
      </c>
      <c r="H154">
        <f t="shared" si="11"/>
        <v>1</v>
      </c>
      <c r="I154">
        <f t="shared" si="12"/>
        <v>30</v>
      </c>
      <c r="J154">
        <f t="shared" si="13"/>
        <v>90</v>
      </c>
      <c r="K154">
        <f t="shared" si="14"/>
        <v>90</v>
      </c>
    </row>
    <row r="155" spans="1:11" x14ac:dyDescent="0.2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  <c r="G155" s="2">
        <f t="shared" si="10"/>
        <v>5.208333333333337E-2</v>
      </c>
      <c r="H155">
        <f t="shared" si="11"/>
        <v>1</v>
      </c>
      <c r="I155">
        <f t="shared" si="12"/>
        <v>15</v>
      </c>
      <c r="J155">
        <f t="shared" si="13"/>
        <v>75</v>
      </c>
      <c r="K155">
        <f t="shared" si="14"/>
        <v>50</v>
      </c>
    </row>
    <row r="156" spans="1:11" x14ac:dyDescent="0.2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  <c r="G156" s="2">
        <f t="shared" si="10"/>
        <v>6.25E-2</v>
      </c>
      <c r="H156">
        <f t="shared" si="11"/>
        <v>1</v>
      </c>
      <c r="I156">
        <f t="shared" si="12"/>
        <v>30</v>
      </c>
      <c r="J156">
        <f t="shared" si="13"/>
        <v>90</v>
      </c>
      <c r="K156">
        <f t="shared" si="14"/>
        <v>60</v>
      </c>
    </row>
    <row r="157" spans="1:11" x14ac:dyDescent="0.2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 s="2">
        <f t="shared" si="10"/>
        <v>4.1666666666666685E-2</v>
      </c>
      <c r="H157">
        <f t="shared" si="11"/>
        <v>1</v>
      </c>
      <c r="I157">
        <f t="shared" si="12"/>
        <v>0</v>
      </c>
      <c r="J157">
        <f t="shared" si="13"/>
        <v>60</v>
      </c>
      <c r="K157">
        <f t="shared" si="14"/>
        <v>60</v>
      </c>
    </row>
    <row r="158" spans="1:11" x14ac:dyDescent="0.2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  <c r="G158" s="2">
        <f t="shared" si="10"/>
        <v>7.2916666666666685E-2</v>
      </c>
      <c r="H158">
        <f t="shared" si="11"/>
        <v>1</v>
      </c>
      <c r="I158">
        <f t="shared" si="12"/>
        <v>45</v>
      </c>
      <c r="J158">
        <f t="shared" si="13"/>
        <v>105</v>
      </c>
      <c r="K158">
        <f t="shared" si="14"/>
        <v>70</v>
      </c>
    </row>
    <row r="159" spans="1:11" x14ac:dyDescent="0.2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  <c r="G159" s="2">
        <f t="shared" si="10"/>
        <v>8.3333333333333315E-2</v>
      </c>
      <c r="H159">
        <f t="shared" si="11"/>
        <v>2</v>
      </c>
      <c r="I159">
        <f t="shared" si="12"/>
        <v>0</v>
      </c>
      <c r="J159">
        <f t="shared" si="13"/>
        <v>120</v>
      </c>
      <c r="K159">
        <f t="shared" si="14"/>
        <v>80</v>
      </c>
    </row>
    <row r="160" spans="1:11" x14ac:dyDescent="0.2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  <c r="G160" s="2">
        <f t="shared" si="10"/>
        <v>5.2083333333333315E-2</v>
      </c>
      <c r="H160">
        <f t="shared" si="11"/>
        <v>1</v>
      </c>
      <c r="I160">
        <f t="shared" si="12"/>
        <v>15</v>
      </c>
      <c r="J160">
        <f t="shared" si="13"/>
        <v>75</v>
      </c>
      <c r="K160">
        <f t="shared" si="14"/>
        <v>75</v>
      </c>
    </row>
    <row r="161" spans="1:11" x14ac:dyDescent="0.2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  <c r="G161" s="2">
        <f t="shared" si="10"/>
        <v>5.2083333333333315E-2</v>
      </c>
      <c r="H161">
        <f t="shared" si="11"/>
        <v>1</v>
      </c>
      <c r="I161">
        <f t="shared" si="12"/>
        <v>15</v>
      </c>
      <c r="J161">
        <f t="shared" si="13"/>
        <v>75</v>
      </c>
      <c r="K161">
        <f t="shared" si="14"/>
        <v>62.5</v>
      </c>
    </row>
    <row r="162" spans="1:11" x14ac:dyDescent="0.2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  <c r="G162" s="2">
        <f t="shared" si="10"/>
        <v>8.3333333333333315E-2</v>
      </c>
      <c r="H162">
        <f t="shared" si="11"/>
        <v>2</v>
      </c>
      <c r="I162">
        <f t="shared" si="12"/>
        <v>0</v>
      </c>
      <c r="J162">
        <f t="shared" si="13"/>
        <v>120</v>
      </c>
      <c r="K162">
        <f t="shared" si="14"/>
        <v>100</v>
      </c>
    </row>
    <row r="163" spans="1:11" x14ac:dyDescent="0.2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  <c r="G163" s="2">
        <f t="shared" si="10"/>
        <v>4.166666666666663E-2</v>
      </c>
      <c r="H163">
        <f t="shared" si="11"/>
        <v>1</v>
      </c>
      <c r="I163">
        <f t="shared" si="12"/>
        <v>0</v>
      </c>
      <c r="J163">
        <f t="shared" si="13"/>
        <v>60</v>
      </c>
      <c r="K163">
        <f t="shared" si="14"/>
        <v>50</v>
      </c>
    </row>
    <row r="164" spans="1:11" x14ac:dyDescent="0.2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  <c r="G164" s="2">
        <f t="shared" si="10"/>
        <v>7.2916666666666741E-2</v>
      </c>
      <c r="H164">
        <f t="shared" si="11"/>
        <v>1</v>
      </c>
      <c r="I164">
        <f t="shared" si="12"/>
        <v>45</v>
      </c>
      <c r="J164">
        <f t="shared" si="13"/>
        <v>105</v>
      </c>
      <c r="K164">
        <f t="shared" si="14"/>
        <v>87.5</v>
      </c>
    </row>
    <row r="165" spans="1:11" x14ac:dyDescent="0.2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  <c r="G165" s="2">
        <f t="shared" si="10"/>
        <v>4.1666666666666685E-2</v>
      </c>
      <c r="H165">
        <f t="shared" si="11"/>
        <v>1</v>
      </c>
      <c r="I165">
        <f t="shared" si="12"/>
        <v>0</v>
      </c>
      <c r="J165">
        <f t="shared" si="13"/>
        <v>60</v>
      </c>
      <c r="K165">
        <f t="shared" si="14"/>
        <v>60</v>
      </c>
    </row>
    <row r="166" spans="1:11" x14ac:dyDescent="0.2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  <c r="G166" s="2">
        <f t="shared" si="10"/>
        <v>4.166666666666663E-2</v>
      </c>
      <c r="H166">
        <f t="shared" si="11"/>
        <v>1</v>
      </c>
      <c r="I166">
        <f t="shared" si="12"/>
        <v>0</v>
      </c>
      <c r="J166">
        <f t="shared" si="13"/>
        <v>60</v>
      </c>
      <c r="K166">
        <f t="shared" si="14"/>
        <v>40</v>
      </c>
    </row>
    <row r="167" spans="1:11" x14ac:dyDescent="0.2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  <c r="G167" s="2">
        <f t="shared" si="10"/>
        <v>6.25E-2</v>
      </c>
      <c r="H167">
        <f t="shared" si="11"/>
        <v>1</v>
      </c>
      <c r="I167">
        <f t="shared" si="12"/>
        <v>30</v>
      </c>
      <c r="J167">
        <f t="shared" si="13"/>
        <v>90</v>
      </c>
      <c r="K167">
        <f t="shared" si="14"/>
        <v>75</v>
      </c>
    </row>
    <row r="168" spans="1:11" x14ac:dyDescent="0.2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  <c r="G168" s="2">
        <f t="shared" si="10"/>
        <v>6.25E-2</v>
      </c>
      <c r="H168">
        <f t="shared" si="11"/>
        <v>1</v>
      </c>
      <c r="I168">
        <f t="shared" si="12"/>
        <v>30</v>
      </c>
      <c r="J168">
        <f t="shared" si="13"/>
        <v>90</v>
      </c>
      <c r="K168">
        <f t="shared" si="14"/>
        <v>60</v>
      </c>
    </row>
    <row r="169" spans="1:11" x14ac:dyDescent="0.2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 s="2">
        <f t="shared" si="10"/>
        <v>4.166666666666663E-2</v>
      </c>
      <c r="H169">
        <f t="shared" si="11"/>
        <v>1</v>
      </c>
      <c r="I169">
        <f t="shared" si="12"/>
        <v>0</v>
      </c>
      <c r="J169">
        <f t="shared" si="13"/>
        <v>60</v>
      </c>
      <c r="K169">
        <f t="shared" si="14"/>
        <v>50</v>
      </c>
    </row>
    <row r="170" spans="1:11" x14ac:dyDescent="0.2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  <c r="G170" s="2">
        <f t="shared" si="10"/>
        <v>6.25E-2</v>
      </c>
      <c r="H170">
        <f t="shared" si="11"/>
        <v>1</v>
      </c>
      <c r="I170">
        <f t="shared" si="12"/>
        <v>30</v>
      </c>
      <c r="J170">
        <f t="shared" si="13"/>
        <v>90</v>
      </c>
      <c r="K170">
        <f t="shared" si="14"/>
        <v>90</v>
      </c>
    </row>
    <row r="171" spans="1:11" x14ac:dyDescent="0.2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  <c r="G171" s="2">
        <f t="shared" si="10"/>
        <v>8.3333333333333315E-2</v>
      </c>
      <c r="H171">
        <f t="shared" si="11"/>
        <v>2</v>
      </c>
      <c r="I171">
        <f t="shared" si="12"/>
        <v>0</v>
      </c>
      <c r="J171">
        <f t="shared" si="13"/>
        <v>120</v>
      </c>
      <c r="K171">
        <f t="shared" si="14"/>
        <v>80</v>
      </c>
    </row>
    <row r="172" spans="1:11" x14ac:dyDescent="0.2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 s="2">
        <f t="shared" si="10"/>
        <v>6.25E-2</v>
      </c>
      <c r="H172">
        <f t="shared" si="11"/>
        <v>1</v>
      </c>
      <c r="I172">
        <f t="shared" si="12"/>
        <v>30</v>
      </c>
      <c r="J172">
        <f t="shared" si="13"/>
        <v>90</v>
      </c>
      <c r="K172">
        <f t="shared" si="14"/>
        <v>90</v>
      </c>
    </row>
    <row r="173" spans="1:11" x14ac:dyDescent="0.2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  <c r="G173" s="2">
        <f t="shared" si="10"/>
        <v>4.1666666666666685E-2</v>
      </c>
      <c r="H173">
        <f t="shared" si="11"/>
        <v>1</v>
      </c>
      <c r="I173">
        <f t="shared" si="12"/>
        <v>0</v>
      </c>
      <c r="J173">
        <f t="shared" si="13"/>
        <v>60</v>
      </c>
      <c r="K173">
        <f t="shared" si="14"/>
        <v>40</v>
      </c>
    </row>
    <row r="174" spans="1:11" x14ac:dyDescent="0.2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  <c r="G174" s="2">
        <f t="shared" si="10"/>
        <v>6.25E-2</v>
      </c>
      <c r="H174">
        <f t="shared" si="11"/>
        <v>1</v>
      </c>
      <c r="I174">
        <f t="shared" si="12"/>
        <v>30</v>
      </c>
      <c r="J174">
        <f t="shared" si="13"/>
        <v>90</v>
      </c>
      <c r="K174">
        <f t="shared" si="14"/>
        <v>75</v>
      </c>
    </row>
    <row r="175" spans="1:11" x14ac:dyDescent="0.2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  <c r="G175" s="2">
        <f t="shared" si="10"/>
        <v>7.291666666666663E-2</v>
      </c>
      <c r="H175">
        <f t="shared" si="11"/>
        <v>1</v>
      </c>
      <c r="I175">
        <f t="shared" si="12"/>
        <v>45</v>
      </c>
      <c r="J175">
        <f t="shared" si="13"/>
        <v>105</v>
      </c>
      <c r="K175">
        <f t="shared" si="14"/>
        <v>70</v>
      </c>
    </row>
    <row r="176" spans="1:11" x14ac:dyDescent="0.2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  <c r="G176" s="2">
        <f t="shared" si="10"/>
        <v>4.166666666666663E-2</v>
      </c>
      <c r="H176">
        <f t="shared" si="11"/>
        <v>1</v>
      </c>
      <c r="I176">
        <f t="shared" si="12"/>
        <v>0</v>
      </c>
      <c r="J176">
        <f t="shared" si="13"/>
        <v>60</v>
      </c>
      <c r="K176">
        <f t="shared" si="14"/>
        <v>60</v>
      </c>
    </row>
    <row r="177" spans="1:11" x14ac:dyDescent="0.2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  <c r="G177" s="2">
        <f t="shared" si="10"/>
        <v>5.2083333333333315E-2</v>
      </c>
      <c r="H177">
        <f t="shared" si="11"/>
        <v>1</v>
      </c>
      <c r="I177">
        <f t="shared" si="12"/>
        <v>15</v>
      </c>
      <c r="J177">
        <f t="shared" si="13"/>
        <v>75</v>
      </c>
      <c r="K177">
        <f t="shared" si="14"/>
        <v>75</v>
      </c>
    </row>
    <row r="178" spans="1:11" x14ac:dyDescent="0.2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  <c r="G178" s="2">
        <f t="shared" si="10"/>
        <v>7.291666666666663E-2</v>
      </c>
      <c r="H178">
        <f t="shared" si="11"/>
        <v>1</v>
      </c>
      <c r="I178">
        <f t="shared" si="12"/>
        <v>45</v>
      </c>
      <c r="J178">
        <f t="shared" si="13"/>
        <v>105</v>
      </c>
      <c r="K178">
        <f t="shared" si="14"/>
        <v>105</v>
      </c>
    </row>
    <row r="179" spans="1:11" x14ac:dyDescent="0.2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  <c r="G179" s="2">
        <f t="shared" si="10"/>
        <v>8.3333333333333259E-2</v>
      </c>
      <c r="H179">
        <f t="shared" si="11"/>
        <v>2</v>
      </c>
      <c r="I179">
        <f t="shared" si="12"/>
        <v>0</v>
      </c>
      <c r="J179">
        <f t="shared" si="13"/>
        <v>120</v>
      </c>
      <c r="K179">
        <f t="shared" si="14"/>
        <v>100</v>
      </c>
    </row>
    <row r="180" spans="1:11" x14ac:dyDescent="0.2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 s="2">
        <f t="shared" si="10"/>
        <v>6.25E-2</v>
      </c>
      <c r="H180">
        <f t="shared" si="11"/>
        <v>1</v>
      </c>
      <c r="I180">
        <f t="shared" si="12"/>
        <v>30</v>
      </c>
      <c r="J180">
        <f t="shared" si="13"/>
        <v>90</v>
      </c>
      <c r="K180">
        <f t="shared" si="14"/>
        <v>60</v>
      </c>
    </row>
    <row r="181" spans="1:11" x14ac:dyDescent="0.2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 s="2">
        <f t="shared" si="10"/>
        <v>4.1666666666666685E-2</v>
      </c>
      <c r="H181">
        <f t="shared" si="11"/>
        <v>1</v>
      </c>
      <c r="I181">
        <f t="shared" si="12"/>
        <v>0</v>
      </c>
      <c r="J181">
        <f t="shared" si="13"/>
        <v>60</v>
      </c>
      <c r="K181">
        <f t="shared" si="14"/>
        <v>60</v>
      </c>
    </row>
    <row r="182" spans="1:11" x14ac:dyDescent="0.2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 s="2">
        <f t="shared" si="10"/>
        <v>6.25E-2</v>
      </c>
      <c r="H182">
        <f t="shared" si="11"/>
        <v>1</v>
      </c>
      <c r="I182">
        <f t="shared" si="12"/>
        <v>30</v>
      </c>
      <c r="J182">
        <f t="shared" si="13"/>
        <v>90</v>
      </c>
      <c r="K182">
        <f t="shared" si="14"/>
        <v>60</v>
      </c>
    </row>
    <row r="183" spans="1:11" x14ac:dyDescent="0.2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  <c r="G183" s="2">
        <f t="shared" si="10"/>
        <v>6.25E-2</v>
      </c>
      <c r="H183">
        <f t="shared" si="11"/>
        <v>1</v>
      </c>
      <c r="I183">
        <f t="shared" si="12"/>
        <v>30</v>
      </c>
      <c r="J183">
        <f t="shared" si="13"/>
        <v>90</v>
      </c>
      <c r="K183">
        <f t="shared" si="14"/>
        <v>90</v>
      </c>
    </row>
    <row r="184" spans="1:11" x14ac:dyDescent="0.2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  <c r="G184" s="2">
        <f t="shared" si="10"/>
        <v>4.166666666666663E-2</v>
      </c>
      <c r="H184">
        <f t="shared" si="11"/>
        <v>1</v>
      </c>
      <c r="I184">
        <f t="shared" si="12"/>
        <v>0</v>
      </c>
      <c r="J184">
        <f t="shared" si="13"/>
        <v>60</v>
      </c>
      <c r="K184">
        <f t="shared" si="14"/>
        <v>50</v>
      </c>
    </row>
    <row r="185" spans="1:11" x14ac:dyDescent="0.2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  <c r="G185" s="2">
        <f t="shared" si="10"/>
        <v>6.25E-2</v>
      </c>
      <c r="H185">
        <f t="shared" si="11"/>
        <v>1</v>
      </c>
      <c r="I185">
        <f t="shared" si="12"/>
        <v>30</v>
      </c>
      <c r="J185">
        <f t="shared" si="13"/>
        <v>90</v>
      </c>
      <c r="K185">
        <f t="shared" si="14"/>
        <v>90</v>
      </c>
    </row>
    <row r="186" spans="1:11" x14ac:dyDescent="0.2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  <c r="G186" s="2">
        <f t="shared" si="10"/>
        <v>7.2916666666666685E-2</v>
      </c>
      <c r="H186">
        <f t="shared" si="11"/>
        <v>1</v>
      </c>
      <c r="I186">
        <f t="shared" si="12"/>
        <v>45</v>
      </c>
      <c r="J186">
        <f t="shared" si="13"/>
        <v>105</v>
      </c>
      <c r="K186">
        <f t="shared" si="14"/>
        <v>105</v>
      </c>
    </row>
    <row r="187" spans="1:11" x14ac:dyDescent="0.2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  <c r="G187" s="2">
        <f t="shared" si="10"/>
        <v>4.166666666666663E-2</v>
      </c>
      <c r="H187">
        <f t="shared" si="11"/>
        <v>1</v>
      </c>
      <c r="I187">
        <f t="shared" si="12"/>
        <v>0</v>
      </c>
      <c r="J187">
        <f t="shared" si="13"/>
        <v>60</v>
      </c>
      <c r="K187">
        <f t="shared" si="14"/>
        <v>40</v>
      </c>
    </row>
    <row r="188" spans="1:11" x14ac:dyDescent="0.2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  <c r="G188" s="2">
        <f t="shared" si="10"/>
        <v>6.25E-2</v>
      </c>
      <c r="H188">
        <f t="shared" si="11"/>
        <v>1</v>
      </c>
      <c r="I188">
        <f t="shared" si="12"/>
        <v>30</v>
      </c>
      <c r="J188">
        <f t="shared" si="13"/>
        <v>90</v>
      </c>
      <c r="K188">
        <f t="shared" si="14"/>
        <v>90</v>
      </c>
    </row>
    <row r="189" spans="1:11" x14ac:dyDescent="0.2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  <c r="G189" s="2">
        <f t="shared" si="10"/>
        <v>7.2916666666666685E-2</v>
      </c>
      <c r="H189">
        <f t="shared" si="11"/>
        <v>1</v>
      </c>
      <c r="I189">
        <f t="shared" si="12"/>
        <v>45</v>
      </c>
      <c r="J189">
        <f t="shared" si="13"/>
        <v>105</v>
      </c>
      <c r="K189">
        <f t="shared" si="14"/>
        <v>87.5</v>
      </c>
    </row>
    <row r="190" spans="1:11" x14ac:dyDescent="0.2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  <c r="G190" s="2">
        <f t="shared" si="10"/>
        <v>8.3333333333333315E-2</v>
      </c>
      <c r="H190">
        <f t="shared" si="11"/>
        <v>2</v>
      </c>
      <c r="I190">
        <f t="shared" si="12"/>
        <v>0</v>
      </c>
      <c r="J190">
        <f t="shared" si="13"/>
        <v>120</v>
      </c>
      <c r="K190">
        <f t="shared" si="14"/>
        <v>100</v>
      </c>
    </row>
    <row r="191" spans="1:11" x14ac:dyDescent="0.2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  <c r="G191" s="2">
        <f t="shared" si="10"/>
        <v>4.1666666666666741E-2</v>
      </c>
      <c r="H191">
        <f t="shared" si="11"/>
        <v>1</v>
      </c>
      <c r="I191">
        <f t="shared" si="12"/>
        <v>0</v>
      </c>
      <c r="J191">
        <f t="shared" si="13"/>
        <v>60</v>
      </c>
      <c r="K191">
        <f t="shared" si="14"/>
        <v>60</v>
      </c>
    </row>
    <row r="192" spans="1:11" x14ac:dyDescent="0.2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  <c r="G192" s="2">
        <f t="shared" si="10"/>
        <v>8.3333333333333259E-2</v>
      </c>
      <c r="H192">
        <f t="shared" si="11"/>
        <v>2</v>
      </c>
      <c r="I192">
        <f t="shared" si="12"/>
        <v>0</v>
      </c>
      <c r="J192">
        <f t="shared" si="13"/>
        <v>120</v>
      </c>
      <c r="K192">
        <f t="shared" si="14"/>
        <v>80</v>
      </c>
    </row>
    <row r="193" spans="1:11" x14ac:dyDescent="0.2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  <c r="G193" s="2">
        <f t="shared" si="10"/>
        <v>5.2083333333333315E-2</v>
      </c>
      <c r="H193">
        <f t="shared" si="11"/>
        <v>1</v>
      </c>
      <c r="I193">
        <f t="shared" si="12"/>
        <v>15</v>
      </c>
      <c r="J193">
        <f t="shared" si="13"/>
        <v>75</v>
      </c>
      <c r="K193">
        <f t="shared" si="14"/>
        <v>62.5</v>
      </c>
    </row>
    <row r="194" spans="1:11" x14ac:dyDescent="0.2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  <c r="G194" s="2">
        <f t="shared" si="10"/>
        <v>4.1666666666666685E-2</v>
      </c>
      <c r="H194">
        <f t="shared" si="11"/>
        <v>1</v>
      </c>
      <c r="I194">
        <f t="shared" si="12"/>
        <v>0</v>
      </c>
      <c r="J194">
        <f t="shared" si="13"/>
        <v>60</v>
      </c>
      <c r="K194">
        <f t="shared" si="14"/>
        <v>60</v>
      </c>
    </row>
    <row r="195" spans="1:11" x14ac:dyDescent="0.2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  <c r="G195" s="2">
        <f t="shared" ref="G195:G236" si="15">E195-D195</f>
        <v>7.2916666666666685E-2</v>
      </c>
      <c r="H195">
        <f t="shared" ref="H195:H236" si="16">HOUR(G195)</f>
        <v>1</v>
      </c>
      <c r="I195">
        <f t="shared" ref="I195:I236" si="17">MINUTE(G195)</f>
        <v>45</v>
      </c>
      <c r="J195">
        <f t="shared" ref="J195:J236" si="18">H195*60 +I195</f>
        <v>105</v>
      </c>
      <c r="K195">
        <f t="shared" ref="K195:K236" si="19">J195/60*F195</f>
        <v>105</v>
      </c>
    </row>
    <row r="196" spans="1:11" x14ac:dyDescent="0.2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  <c r="G196" s="2">
        <f t="shared" si="15"/>
        <v>7.291666666666663E-2</v>
      </c>
      <c r="H196">
        <f t="shared" si="16"/>
        <v>1</v>
      </c>
      <c r="I196">
        <f t="shared" si="17"/>
        <v>45</v>
      </c>
      <c r="J196">
        <f t="shared" si="18"/>
        <v>105</v>
      </c>
      <c r="K196">
        <f t="shared" si="19"/>
        <v>87.5</v>
      </c>
    </row>
    <row r="197" spans="1:11" x14ac:dyDescent="0.2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  <c r="G197" s="2">
        <f t="shared" si="15"/>
        <v>4.166666666666663E-2</v>
      </c>
      <c r="H197">
        <f t="shared" si="16"/>
        <v>1</v>
      </c>
      <c r="I197">
        <f t="shared" si="17"/>
        <v>0</v>
      </c>
      <c r="J197">
        <f t="shared" si="18"/>
        <v>60</v>
      </c>
      <c r="K197">
        <f t="shared" si="19"/>
        <v>50</v>
      </c>
    </row>
    <row r="198" spans="1:11" x14ac:dyDescent="0.2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  <c r="G198" s="2">
        <f t="shared" si="15"/>
        <v>7.2916666666666741E-2</v>
      </c>
      <c r="H198">
        <f t="shared" si="16"/>
        <v>1</v>
      </c>
      <c r="I198">
        <f t="shared" si="17"/>
        <v>45</v>
      </c>
      <c r="J198">
        <f t="shared" si="18"/>
        <v>105</v>
      </c>
      <c r="K198">
        <f t="shared" si="19"/>
        <v>105</v>
      </c>
    </row>
    <row r="199" spans="1:11" x14ac:dyDescent="0.2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  <c r="G199" s="2">
        <f t="shared" si="15"/>
        <v>5.2083333333333315E-2</v>
      </c>
      <c r="H199">
        <f t="shared" si="16"/>
        <v>1</v>
      </c>
      <c r="I199">
        <f t="shared" si="17"/>
        <v>15</v>
      </c>
      <c r="J199">
        <f t="shared" si="18"/>
        <v>75</v>
      </c>
      <c r="K199">
        <f t="shared" si="19"/>
        <v>50</v>
      </c>
    </row>
    <row r="200" spans="1:11" x14ac:dyDescent="0.2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 s="2">
        <f t="shared" si="15"/>
        <v>5.2083333333333315E-2</v>
      </c>
      <c r="H200">
        <f t="shared" si="16"/>
        <v>1</v>
      </c>
      <c r="I200">
        <f t="shared" si="17"/>
        <v>15</v>
      </c>
      <c r="J200">
        <f t="shared" si="18"/>
        <v>75</v>
      </c>
      <c r="K200">
        <f t="shared" si="19"/>
        <v>75</v>
      </c>
    </row>
    <row r="201" spans="1:11" x14ac:dyDescent="0.2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  <c r="G201" s="2">
        <f t="shared" si="15"/>
        <v>4.166666666666663E-2</v>
      </c>
      <c r="H201">
        <f t="shared" si="16"/>
        <v>1</v>
      </c>
      <c r="I201">
        <f t="shared" si="17"/>
        <v>0</v>
      </c>
      <c r="J201">
        <f t="shared" si="18"/>
        <v>60</v>
      </c>
      <c r="K201">
        <f t="shared" si="19"/>
        <v>50</v>
      </c>
    </row>
    <row r="202" spans="1:11" x14ac:dyDescent="0.2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  <c r="G202" s="2">
        <f t="shared" si="15"/>
        <v>4.166666666666663E-2</v>
      </c>
      <c r="H202">
        <f t="shared" si="16"/>
        <v>1</v>
      </c>
      <c r="I202">
        <f t="shared" si="17"/>
        <v>0</v>
      </c>
      <c r="J202">
        <f t="shared" si="18"/>
        <v>60</v>
      </c>
      <c r="K202">
        <f t="shared" si="19"/>
        <v>60</v>
      </c>
    </row>
    <row r="203" spans="1:11" x14ac:dyDescent="0.2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  <c r="G203" s="2">
        <f t="shared" si="15"/>
        <v>4.166666666666663E-2</v>
      </c>
      <c r="H203">
        <f t="shared" si="16"/>
        <v>1</v>
      </c>
      <c r="I203">
        <f t="shared" si="17"/>
        <v>0</v>
      </c>
      <c r="J203">
        <f t="shared" si="18"/>
        <v>60</v>
      </c>
      <c r="K203">
        <f t="shared" si="19"/>
        <v>40</v>
      </c>
    </row>
    <row r="204" spans="1:11" x14ac:dyDescent="0.2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  <c r="G204" s="2">
        <f t="shared" si="15"/>
        <v>6.25E-2</v>
      </c>
      <c r="H204">
        <f t="shared" si="16"/>
        <v>1</v>
      </c>
      <c r="I204">
        <f t="shared" si="17"/>
        <v>30</v>
      </c>
      <c r="J204">
        <f t="shared" si="18"/>
        <v>90</v>
      </c>
      <c r="K204">
        <f t="shared" si="19"/>
        <v>90</v>
      </c>
    </row>
    <row r="205" spans="1:11" x14ac:dyDescent="0.2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  <c r="G205" s="2">
        <f t="shared" si="15"/>
        <v>5.2083333333333315E-2</v>
      </c>
      <c r="H205">
        <f t="shared" si="16"/>
        <v>1</v>
      </c>
      <c r="I205">
        <f t="shared" si="17"/>
        <v>15</v>
      </c>
      <c r="J205">
        <f t="shared" si="18"/>
        <v>75</v>
      </c>
      <c r="K205">
        <f t="shared" si="19"/>
        <v>62.5</v>
      </c>
    </row>
    <row r="206" spans="1:11" x14ac:dyDescent="0.2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  <c r="G206" s="2">
        <f t="shared" si="15"/>
        <v>5.2083333333333259E-2</v>
      </c>
      <c r="H206">
        <f t="shared" si="16"/>
        <v>1</v>
      </c>
      <c r="I206">
        <f t="shared" si="17"/>
        <v>15</v>
      </c>
      <c r="J206">
        <f t="shared" si="18"/>
        <v>75</v>
      </c>
      <c r="K206">
        <f t="shared" si="19"/>
        <v>75</v>
      </c>
    </row>
    <row r="207" spans="1:11" x14ac:dyDescent="0.2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  <c r="G207" s="2">
        <f t="shared" si="15"/>
        <v>5.2083333333333315E-2</v>
      </c>
      <c r="H207">
        <f t="shared" si="16"/>
        <v>1</v>
      </c>
      <c r="I207">
        <f t="shared" si="17"/>
        <v>15</v>
      </c>
      <c r="J207">
        <f t="shared" si="18"/>
        <v>75</v>
      </c>
      <c r="K207">
        <f t="shared" si="19"/>
        <v>75</v>
      </c>
    </row>
    <row r="208" spans="1:11" x14ac:dyDescent="0.2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  <c r="G208" s="2">
        <f t="shared" si="15"/>
        <v>4.1666666666666685E-2</v>
      </c>
      <c r="H208">
        <f t="shared" si="16"/>
        <v>1</v>
      </c>
      <c r="I208">
        <f t="shared" si="17"/>
        <v>0</v>
      </c>
      <c r="J208">
        <f t="shared" si="18"/>
        <v>60</v>
      </c>
      <c r="K208">
        <f t="shared" si="19"/>
        <v>40</v>
      </c>
    </row>
    <row r="209" spans="1:11" x14ac:dyDescent="0.2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  <c r="G209" s="2">
        <f t="shared" si="15"/>
        <v>5.2083333333333259E-2</v>
      </c>
      <c r="H209">
        <f t="shared" si="16"/>
        <v>1</v>
      </c>
      <c r="I209">
        <f t="shared" si="17"/>
        <v>15</v>
      </c>
      <c r="J209">
        <f t="shared" si="18"/>
        <v>75</v>
      </c>
      <c r="K209">
        <f t="shared" si="19"/>
        <v>62.5</v>
      </c>
    </row>
    <row r="210" spans="1:11" x14ac:dyDescent="0.2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  <c r="G210" s="2">
        <f t="shared" si="15"/>
        <v>7.2916666666666741E-2</v>
      </c>
      <c r="H210">
        <f t="shared" si="16"/>
        <v>1</v>
      </c>
      <c r="I210">
        <f t="shared" si="17"/>
        <v>45</v>
      </c>
      <c r="J210">
        <f t="shared" si="18"/>
        <v>105</v>
      </c>
      <c r="K210">
        <f t="shared" si="19"/>
        <v>87.5</v>
      </c>
    </row>
    <row r="211" spans="1:11" x14ac:dyDescent="0.2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  <c r="G211" s="2">
        <f t="shared" si="15"/>
        <v>6.25E-2</v>
      </c>
      <c r="H211">
        <f t="shared" si="16"/>
        <v>1</v>
      </c>
      <c r="I211">
        <f t="shared" si="17"/>
        <v>30</v>
      </c>
      <c r="J211">
        <f t="shared" si="18"/>
        <v>90</v>
      </c>
      <c r="K211">
        <f t="shared" si="19"/>
        <v>60</v>
      </c>
    </row>
    <row r="212" spans="1:11" x14ac:dyDescent="0.2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 s="2">
        <f t="shared" si="15"/>
        <v>6.2499999999999944E-2</v>
      </c>
      <c r="H212">
        <f t="shared" si="16"/>
        <v>1</v>
      </c>
      <c r="I212">
        <f t="shared" si="17"/>
        <v>30</v>
      </c>
      <c r="J212">
        <f t="shared" si="18"/>
        <v>90</v>
      </c>
      <c r="K212">
        <f t="shared" si="19"/>
        <v>75</v>
      </c>
    </row>
    <row r="213" spans="1:11" x14ac:dyDescent="0.2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  <c r="G213" s="2">
        <f t="shared" si="15"/>
        <v>5.2083333333333315E-2</v>
      </c>
      <c r="H213">
        <f t="shared" si="16"/>
        <v>1</v>
      </c>
      <c r="I213">
        <f t="shared" si="17"/>
        <v>15</v>
      </c>
      <c r="J213">
        <f t="shared" si="18"/>
        <v>75</v>
      </c>
      <c r="K213">
        <f t="shared" si="19"/>
        <v>75</v>
      </c>
    </row>
    <row r="214" spans="1:11" x14ac:dyDescent="0.2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 s="2">
        <f t="shared" si="15"/>
        <v>7.291666666666663E-2</v>
      </c>
      <c r="H214">
        <f t="shared" si="16"/>
        <v>1</v>
      </c>
      <c r="I214">
        <f t="shared" si="17"/>
        <v>45</v>
      </c>
      <c r="J214">
        <f t="shared" si="18"/>
        <v>105</v>
      </c>
      <c r="K214">
        <f t="shared" si="19"/>
        <v>87.5</v>
      </c>
    </row>
    <row r="215" spans="1:11" x14ac:dyDescent="0.2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  <c r="G215" s="2">
        <f t="shared" si="15"/>
        <v>8.3333333333333259E-2</v>
      </c>
      <c r="H215">
        <f t="shared" si="16"/>
        <v>2</v>
      </c>
      <c r="I215">
        <f t="shared" si="17"/>
        <v>0</v>
      </c>
      <c r="J215">
        <f t="shared" si="18"/>
        <v>120</v>
      </c>
      <c r="K215">
        <f t="shared" si="19"/>
        <v>80</v>
      </c>
    </row>
    <row r="216" spans="1:11" x14ac:dyDescent="0.2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  <c r="G216" s="2">
        <f t="shared" si="15"/>
        <v>6.25E-2</v>
      </c>
      <c r="H216">
        <f t="shared" si="16"/>
        <v>1</v>
      </c>
      <c r="I216">
        <f t="shared" si="17"/>
        <v>30</v>
      </c>
      <c r="J216">
        <f t="shared" si="18"/>
        <v>90</v>
      </c>
      <c r="K216">
        <f t="shared" si="19"/>
        <v>75</v>
      </c>
    </row>
    <row r="217" spans="1:11" x14ac:dyDescent="0.2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  <c r="G217" s="2">
        <f t="shared" si="15"/>
        <v>6.25E-2</v>
      </c>
      <c r="H217">
        <f t="shared" si="16"/>
        <v>1</v>
      </c>
      <c r="I217">
        <f t="shared" si="17"/>
        <v>30</v>
      </c>
      <c r="J217">
        <f t="shared" si="18"/>
        <v>90</v>
      </c>
      <c r="K217">
        <f t="shared" si="19"/>
        <v>75</v>
      </c>
    </row>
    <row r="218" spans="1:11" x14ac:dyDescent="0.2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  <c r="G218" s="2">
        <f t="shared" si="15"/>
        <v>6.2499999999999944E-2</v>
      </c>
      <c r="H218">
        <f t="shared" si="16"/>
        <v>1</v>
      </c>
      <c r="I218">
        <f t="shared" si="17"/>
        <v>30</v>
      </c>
      <c r="J218">
        <f t="shared" si="18"/>
        <v>90</v>
      </c>
      <c r="K218">
        <f t="shared" si="19"/>
        <v>90</v>
      </c>
    </row>
    <row r="219" spans="1:11" x14ac:dyDescent="0.2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  <c r="G219" s="2">
        <f t="shared" si="15"/>
        <v>6.25E-2</v>
      </c>
      <c r="H219">
        <f t="shared" si="16"/>
        <v>1</v>
      </c>
      <c r="I219">
        <f t="shared" si="17"/>
        <v>30</v>
      </c>
      <c r="J219">
        <f t="shared" si="18"/>
        <v>90</v>
      </c>
      <c r="K219">
        <f t="shared" si="19"/>
        <v>90</v>
      </c>
    </row>
    <row r="220" spans="1:11" x14ac:dyDescent="0.2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  <c r="G220" s="2">
        <f t="shared" si="15"/>
        <v>8.3333333333333315E-2</v>
      </c>
      <c r="H220">
        <f t="shared" si="16"/>
        <v>2</v>
      </c>
      <c r="I220">
        <f t="shared" si="17"/>
        <v>0</v>
      </c>
      <c r="J220">
        <f t="shared" si="18"/>
        <v>120</v>
      </c>
      <c r="K220">
        <f t="shared" si="19"/>
        <v>100</v>
      </c>
    </row>
    <row r="221" spans="1:11" x14ac:dyDescent="0.2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  <c r="G221" s="2">
        <f t="shared" si="15"/>
        <v>5.2083333333333315E-2</v>
      </c>
      <c r="H221">
        <f t="shared" si="16"/>
        <v>1</v>
      </c>
      <c r="I221">
        <f t="shared" si="17"/>
        <v>15</v>
      </c>
      <c r="J221">
        <f t="shared" si="18"/>
        <v>75</v>
      </c>
      <c r="K221">
        <f t="shared" si="19"/>
        <v>75</v>
      </c>
    </row>
    <row r="222" spans="1:11" x14ac:dyDescent="0.2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  <c r="G222" s="2">
        <f t="shared" si="15"/>
        <v>5.2083333333333315E-2</v>
      </c>
      <c r="H222">
        <f t="shared" si="16"/>
        <v>1</v>
      </c>
      <c r="I222">
        <f t="shared" si="17"/>
        <v>15</v>
      </c>
      <c r="J222">
        <f t="shared" si="18"/>
        <v>75</v>
      </c>
      <c r="K222">
        <f t="shared" si="19"/>
        <v>75</v>
      </c>
    </row>
    <row r="223" spans="1:11" x14ac:dyDescent="0.2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  <c r="G223" s="2">
        <f t="shared" si="15"/>
        <v>8.333333333333337E-2</v>
      </c>
      <c r="H223">
        <f t="shared" si="16"/>
        <v>2</v>
      </c>
      <c r="I223">
        <f t="shared" si="17"/>
        <v>0</v>
      </c>
      <c r="J223">
        <f t="shared" si="18"/>
        <v>120</v>
      </c>
      <c r="K223">
        <f t="shared" si="19"/>
        <v>80</v>
      </c>
    </row>
    <row r="224" spans="1:11" x14ac:dyDescent="0.2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  <c r="G224" s="2">
        <f t="shared" si="15"/>
        <v>5.208333333333337E-2</v>
      </c>
      <c r="H224">
        <f t="shared" si="16"/>
        <v>1</v>
      </c>
      <c r="I224">
        <f t="shared" si="17"/>
        <v>15</v>
      </c>
      <c r="J224">
        <f t="shared" si="18"/>
        <v>75</v>
      </c>
      <c r="K224">
        <f t="shared" si="19"/>
        <v>62.5</v>
      </c>
    </row>
    <row r="225" spans="1:11" x14ac:dyDescent="0.2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  <c r="G225" s="2">
        <f t="shared" si="15"/>
        <v>6.25E-2</v>
      </c>
      <c r="H225">
        <f t="shared" si="16"/>
        <v>1</v>
      </c>
      <c r="I225">
        <f t="shared" si="17"/>
        <v>30</v>
      </c>
      <c r="J225">
        <f t="shared" si="18"/>
        <v>90</v>
      </c>
      <c r="K225">
        <f t="shared" si="19"/>
        <v>90</v>
      </c>
    </row>
    <row r="226" spans="1:11" x14ac:dyDescent="0.2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  <c r="G226" s="2">
        <f t="shared" si="15"/>
        <v>5.2083333333333315E-2</v>
      </c>
      <c r="H226">
        <f t="shared" si="16"/>
        <v>1</v>
      </c>
      <c r="I226">
        <f t="shared" si="17"/>
        <v>15</v>
      </c>
      <c r="J226">
        <f t="shared" si="18"/>
        <v>75</v>
      </c>
      <c r="K226">
        <f t="shared" si="19"/>
        <v>50</v>
      </c>
    </row>
    <row r="227" spans="1:11" x14ac:dyDescent="0.2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  <c r="G227" s="2">
        <f t="shared" si="15"/>
        <v>6.25E-2</v>
      </c>
      <c r="H227">
        <f t="shared" si="16"/>
        <v>1</v>
      </c>
      <c r="I227">
        <f t="shared" si="17"/>
        <v>30</v>
      </c>
      <c r="J227">
        <f t="shared" si="18"/>
        <v>90</v>
      </c>
      <c r="K227">
        <f t="shared" si="19"/>
        <v>60</v>
      </c>
    </row>
    <row r="228" spans="1:11" x14ac:dyDescent="0.2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  <c r="G228" s="2">
        <f t="shared" si="15"/>
        <v>7.291666666666663E-2</v>
      </c>
      <c r="H228">
        <f t="shared" si="16"/>
        <v>1</v>
      </c>
      <c r="I228">
        <f t="shared" si="17"/>
        <v>45</v>
      </c>
      <c r="J228">
        <f t="shared" si="18"/>
        <v>105</v>
      </c>
      <c r="K228">
        <f t="shared" si="19"/>
        <v>105</v>
      </c>
    </row>
    <row r="229" spans="1:11" x14ac:dyDescent="0.2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  <c r="G229" s="2">
        <f t="shared" si="15"/>
        <v>6.25E-2</v>
      </c>
      <c r="H229">
        <f t="shared" si="16"/>
        <v>1</v>
      </c>
      <c r="I229">
        <f t="shared" si="17"/>
        <v>30</v>
      </c>
      <c r="J229">
        <f t="shared" si="18"/>
        <v>90</v>
      </c>
      <c r="K229">
        <f t="shared" si="19"/>
        <v>60</v>
      </c>
    </row>
    <row r="230" spans="1:11" x14ac:dyDescent="0.2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  <c r="G230" s="2">
        <f t="shared" si="15"/>
        <v>8.3333333333333315E-2</v>
      </c>
      <c r="H230">
        <f t="shared" si="16"/>
        <v>2</v>
      </c>
      <c r="I230">
        <f t="shared" si="17"/>
        <v>0</v>
      </c>
      <c r="J230">
        <f t="shared" si="18"/>
        <v>120</v>
      </c>
      <c r="K230">
        <f t="shared" si="19"/>
        <v>80</v>
      </c>
    </row>
    <row r="231" spans="1:11" x14ac:dyDescent="0.2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  <c r="G231" s="2">
        <f t="shared" si="15"/>
        <v>5.2083333333333315E-2</v>
      </c>
      <c r="H231">
        <f t="shared" si="16"/>
        <v>1</v>
      </c>
      <c r="I231">
        <f t="shared" si="17"/>
        <v>15</v>
      </c>
      <c r="J231">
        <f t="shared" si="18"/>
        <v>75</v>
      </c>
      <c r="K231">
        <f t="shared" si="19"/>
        <v>50</v>
      </c>
    </row>
    <row r="232" spans="1:11" x14ac:dyDescent="0.2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  <c r="G232" s="2">
        <f t="shared" si="15"/>
        <v>6.25E-2</v>
      </c>
      <c r="H232">
        <f t="shared" si="16"/>
        <v>1</v>
      </c>
      <c r="I232">
        <f t="shared" si="17"/>
        <v>30</v>
      </c>
      <c r="J232">
        <f t="shared" si="18"/>
        <v>90</v>
      </c>
      <c r="K232">
        <f t="shared" si="19"/>
        <v>90</v>
      </c>
    </row>
    <row r="233" spans="1:11" x14ac:dyDescent="0.2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  <c r="G233" s="2">
        <f t="shared" si="15"/>
        <v>7.2916666666666685E-2</v>
      </c>
      <c r="H233">
        <f t="shared" si="16"/>
        <v>1</v>
      </c>
      <c r="I233">
        <f t="shared" si="17"/>
        <v>45</v>
      </c>
      <c r="J233">
        <f t="shared" si="18"/>
        <v>105</v>
      </c>
      <c r="K233">
        <f t="shared" si="19"/>
        <v>70</v>
      </c>
    </row>
    <row r="234" spans="1:11" x14ac:dyDescent="0.2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  <c r="G234" s="2">
        <f t="shared" si="15"/>
        <v>7.2916666666666685E-2</v>
      </c>
      <c r="H234">
        <f t="shared" si="16"/>
        <v>1</v>
      </c>
      <c r="I234">
        <f t="shared" si="17"/>
        <v>45</v>
      </c>
      <c r="J234">
        <f t="shared" si="18"/>
        <v>105</v>
      </c>
      <c r="K234">
        <f t="shared" si="19"/>
        <v>70</v>
      </c>
    </row>
    <row r="235" spans="1:11" x14ac:dyDescent="0.2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  <c r="G235" s="2">
        <f t="shared" si="15"/>
        <v>5.208333333333337E-2</v>
      </c>
      <c r="H235">
        <f t="shared" si="16"/>
        <v>1</v>
      </c>
      <c r="I235">
        <f t="shared" si="17"/>
        <v>15</v>
      </c>
      <c r="J235">
        <f t="shared" si="18"/>
        <v>75</v>
      </c>
      <c r="K235">
        <f t="shared" si="19"/>
        <v>75</v>
      </c>
    </row>
    <row r="236" spans="1:11" x14ac:dyDescent="0.2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  <c r="G236" s="2">
        <f t="shared" si="15"/>
        <v>6.25E-2</v>
      </c>
      <c r="H236">
        <f t="shared" si="16"/>
        <v>1</v>
      </c>
      <c r="I236">
        <f t="shared" si="17"/>
        <v>30</v>
      </c>
      <c r="J236">
        <f t="shared" si="18"/>
        <v>90</v>
      </c>
      <c r="K236">
        <f t="shared" si="19"/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3BFB-F4B2-774C-A3AC-0CDB61CD7255}">
  <dimension ref="A1:F236"/>
  <sheetViews>
    <sheetView workbookViewId="0">
      <selection activeCell="F1" sqref="F1:F151"/>
    </sheetView>
  </sheetViews>
  <sheetFormatPr baseColWidth="10" defaultRowHeight="16" x14ac:dyDescent="0.2"/>
  <cols>
    <col min="1" max="1" width="10.1640625" bestFit="1" customWidth="1"/>
    <col min="2" max="2" width="12.5" bestFit="1" customWidth="1"/>
  </cols>
  <sheetData>
    <row r="1" spans="1:6" x14ac:dyDescent="0.2">
      <c r="A1" t="s">
        <v>2</v>
      </c>
      <c r="B1" t="s">
        <v>30</v>
      </c>
      <c r="E1" s="1">
        <v>45931</v>
      </c>
      <c r="F1">
        <f>SUMIF(A:A,E1,B:B)</f>
        <v>60</v>
      </c>
    </row>
    <row r="2" spans="1:6" x14ac:dyDescent="0.2">
      <c r="A2" s="1">
        <v>45931</v>
      </c>
      <c r="B2">
        <v>60</v>
      </c>
      <c r="E2" s="1">
        <v>45932</v>
      </c>
      <c r="F2">
        <f t="shared" ref="F2:F65" si="0">SUMIF(A:A,E2,B:B)</f>
        <v>187.5</v>
      </c>
    </row>
    <row r="3" spans="1:6" x14ac:dyDescent="0.2">
      <c r="A3" s="1">
        <v>45932</v>
      </c>
      <c r="B3">
        <v>87.5</v>
      </c>
      <c r="E3" s="1">
        <v>45933</v>
      </c>
      <c r="F3">
        <f t="shared" si="0"/>
        <v>0</v>
      </c>
    </row>
    <row r="4" spans="1:6" x14ac:dyDescent="0.2">
      <c r="A4" s="1">
        <v>45932</v>
      </c>
      <c r="B4">
        <v>100</v>
      </c>
      <c r="E4" s="1">
        <v>45934</v>
      </c>
      <c r="F4">
        <f t="shared" si="0"/>
        <v>0</v>
      </c>
    </row>
    <row r="5" spans="1:6" x14ac:dyDescent="0.2">
      <c r="A5" s="1">
        <v>45936</v>
      </c>
      <c r="B5">
        <v>80</v>
      </c>
      <c r="E5" s="1">
        <v>45935</v>
      </c>
      <c r="F5">
        <f t="shared" si="0"/>
        <v>0</v>
      </c>
    </row>
    <row r="6" spans="1:6" x14ac:dyDescent="0.2">
      <c r="A6" s="1">
        <v>45936</v>
      </c>
      <c r="B6">
        <v>50</v>
      </c>
      <c r="E6" s="1">
        <v>45936</v>
      </c>
      <c r="F6">
        <f t="shared" si="0"/>
        <v>130</v>
      </c>
    </row>
    <row r="7" spans="1:6" x14ac:dyDescent="0.2">
      <c r="A7" s="1">
        <v>45937</v>
      </c>
      <c r="B7">
        <v>62.5</v>
      </c>
      <c r="E7" s="1">
        <v>45937</v>
      </c>
      <c r="F7">
        <f t="shared" si="0"/>
        <v>217.5</v>
      </c>
    </row>
    <row r="8" spans="1:6" x14ac:dyDescent="0.2">
      <c r="A8" s="1">
        <v>45937</v>
      </c>
      <c r="B8">
        <v>105</v>
      </c>
      <c r="E8" s="1">
        <v>45938</v>
      </c>
      <c r="F8">
        <f t="shared" si="0"/>
        <v>190</v>
      </c>
    </row>
    <row r="9" spans="1:6" x14ac:dyDescent="0.2">
      <c r="A9" s="1">
        <v>45937</v>
      </c>
      <c r="B9">
        <v>50</v>
      </c>
      <c r="E9" s="1">
        <v>45939</v>
      </c>
      <c r="F9">
        <f t="shared" si="0"/>
        <v>0</v>
      </c>
    </row>
    <row r="10" spans="1:6" x14ac:dyDescent="0.2">
      <c r="A10" s="1">
        <v>45938</v>
      </c>
      <c r="B10">
        <v>60</v>
      </c>
      <c r="E10" s="1">
        <v>45940</v>
      </c>
      <c r="F10">
        <f t="shared" si="0"/>
        <v>290</v>
      </c>
    </row>
    <row r="11" spans="1:6" x14ac:dyDescent="0.2">
      <c r="A11" s="1">
        <v>45938</v>
      </c>
      <c r="B11">
        <v>60</v>
      </c>
      <c r="E11" s="1">
        <v>45941</v>
      </c>
      <c r="F11">
        <f t="shared" si="0"/>
        <v>0</v>
      </c>
    </row>
    <row r="12" spans="1:6" x14ac:dyDescent="0.2">
      <c r="A12" s="1">
        <v>45938</v>
      </c>
      <c r="B12">
        <v>70</v>
      </c>
      <c r="E12" s="1">
        <v>45942</v>
      </c>
      <c r="F12">
        <f t="shared" si="0"/>
        <v>0</v>
      </c>
    </row>
    <row r="13" spans="1:6" x14ac:dyDescent="0.2">
      <c r="A13" s="1">
        <v>45940</v>
      </c>
      <c r="B13">
        <v>50</v>
      </c>
      <c r="E13" s="1">
        <v>45943</v>
      </c>
      <c r="F13">
        <f t="shared" si="0"/>
        <v>395</v>
      </c>
    </row>
    <row r="14" spans="1:6" x14ac:dyDescent="0.2">
      <c r="A14" s="1">
        <v>45940</v>
      </c>
      <c r="B14">
        <v>90</v>
      </c>
      <c r="E14" s="1">
        <v>45944</v>
      </c>
      <c r="F14">
        <f t="shared" si="0"/>
        <v>277.5</v>
      </c>
    </row>
    <row r="15" spans="1:6" x14ac:dyDescent="0.2">
      <c r="A15" s="1">
        <v>45940</v>
      </c>
      <c r="B15">
        <v>60</v>
      </c>
      <c r="E15" s="1">
        <v>45945</v>
      </c>
      <c r="F15">
        <f t="shared" si="0"/>
        <v>242.5</v>
      </c>
    </row>
    <row r="16" spans="1:6" x14ac:dyDescent="0.2">
      <c r="A16" s="1">
        <v>45940</v>
      </c>
      <c r="B16">
        <v>90</v>
      </c>
      <c r="E16" s="1">
        <v>45946</v>
      </c>
      <c r="F16">
        <f t="shared" si="0"/>
        <v>0</v>
      </c>
    </row>
    <row r="17" spans="1:6" x14ac:dyDescent="0.2">
      <c r="A17" s="1">
        <v>45943</v>
      </c>
      <c r="B17">
        <v>90</v>
      </c>
      <c r="E17" s="1">
        <v>45947</v>
      </c>
      <c r="F17">
        <f t="shared" si="0"/>
        <v>0</v>
      </c>
    </row>
    <row r="18" spans="1:6" x14ac:dyDescent="0.2">
      <c r="A18" s="1">
        <v>45943</v>
      </c>
      <c r="B18">
        <v>50</v>
      </c>
      <c r="E18" s="1">
        <v>45948</v>
      </c>
      <c r="F18">
        <f t="shared" si="0"/>
        <v>0</v>
      </c>
    </row>
    <row r="19" spans="1:6" x14ac:dyDescent="0.2">
      <c r="A19" s="1">
        <v>45943</v>
      </c>
      <c r="B19">
        <v>100</v>
      </c>
      <c r="E19" s="1">
        <v>45949</v>
      </c>
      <c r="F19">
        <f t="shared" si="0"/>
        <v>0</v>
      </c>
    </row>
    <row r="20" spans="1:6" x14ac:dyDescent="0.2">
      <c r="A20" s="1">
        <v>45943</v>
      </c>
      <c r="B20">
        <v>80</v>
      </c>
      <c r="E20" s="1">
        <v>45950</v>
      </c>
      <c r="F20">
        <f t="shared" si="0"/>
        <v>295</v>
      </c>
    </row>
    <row r="21" spans="1:6" x14ac:dyDescent="0.2">
      <c r="A21" s="1">
        <v>45943</v>
      </c>
      <c r="B21">
        <v>75</v>
      </c>
      <c r="E21" s="1">
        <v>45951</v>
      </c>
      <c r="F21">
        <f t="shared" si="0"/>
        <v>205</v>
      </c>
    </row>
    <row r="22" spans="1:6" x14ac:dyDescent="0.2">
      <c r="A22" s="1">
        <v>45944</v>
      </c>
      <c r="B22">
        <v>62.5</v>
      </c>
      <c r="E22" s="1">
        <v>45952</v>
      </c>
      <c r="F22">
        <f t="shared" si="0"/>
        <v>122.5</v>
      </c>
    </row>
    <row r="23" spans="1:6" x14ac:dyDescent="0.2">
      <c r="A23" s="1">
        <v>45944</v>
      </c>
      <c r="B23">
        <v>40</v>
      </c>
      <c r="E23" s="1">
        <v>45953</v>
      </c>
      <c r="F23">
        <f t="shared" si="0"/>
        <v>40</v>
      </c>
    </row>
    <row r="24" spans="1:6" x14ac:dyDescent="0.2">
      <c r="A24" s="1">
        <v>45944</v>
      </c>
      <c r="B24">
        <v>50</v>
      </c>
      <c r="E24" s="1">
        <v>45954</v>
      </c>
      <c r="F24">
        <f t="shared" si="0"/>
        <v>100</v>
      </c>
    </row>
    <row r="25" spans="1:6" x14ac:dyDescent="0.2">
      <c r="A25" s="1">
        <v>45944</v>
      </c>
      <c r="B25">
        <v>75</v>
      </c>
      <c r="E25" s="1">
        <v>45955</v>
      </c>
      <c r="F25">
        <f t="shared" si="0"/>
        <v>0</v>
      </c>
    </row>
    <row r="26" spans="1:6" x14ac:dyDescent="0.2">
      <c r="A26" s="1">
        <v>45944</v>
      </c>
      <c r="B26">
        <v>50</v>
      </c>
      <c r="E26" s="1">
        <v>45956</v>
      </c>
      <c r="F26">
        <f t="shared" si="0"/>
        <v>0</v>
      </c>
    </row>
    <row r="27" spans="1:6" x14ac:dyDescent="0.2">
      <c r="A27" s="1">
        <v>45945</v>
      </c>
      <c r="B27">
        <v>62.5</v>
      </c>
      <c r="E27" s="1">
        <v>45957</v>
      </c>
      <c r="F27">
        <f t="shared" si="0"/>
        <v>0</v>
      </c>
    </row>
    <row r="28" spans="1:6" x14ac:dyDescent="0.2">
      <c r="A28" s="1">
        <v>45945</v>
      </c>
      <c r="B28">
        <v>75</v>
      </c>
      <c r="E28" s="1">
        <v>45958</v>
      </c>
      <c r="F28">
        <f t="shared" si="0"/>
        <v>0</v>
      </c>
    </row>
    <row r="29" spans="1:6" x14ac:dyDescent="0.2">
      <c r="A29" s="1">
        <v>45945</v>
      </c>
      <c r="B29">
        <v>105</v>
      </c>
      <c r="E29" s="1">
        <v>45959</v>
      </c>
      <c r="F29">
        <f t="shared" si="0"/>
        <v>0</v>
      </c>
    </row>
    <row r="30" spans="1:6" x14ac:dyDescent="0.2">
      <c r="A30" s="1">
        <v>45950</v>
      </c>
      <c r="B30">
        <v>75</v>
      </c>
      <c r="E30" s="1">
        <v>45960</v>
      </c>
      <c r="F30">
        <f t="shared" si="0"/>
        <v>0</v>
      </c>
    </row>
    <row r="31" spans="1:6" x14ac:dyDescent="0.2">
      <c r="A31" s="1">
        <v>45950</v>
      </c>
      <c r="B31">
        <v>100</v>
      </c>
      <c r="E31" s="1">
        <v>45961</v>
      </c>
      <c r="F31">
        <f t="shared" si="0"/>
        <v>370</v>
      </c>
    </row>
    <row r="32" spans="1:6" x14ac:dyDescent="0.2">
      <c r="A32" s="1">
        <v>45950</v>
      </c>
      <c r="B32">
        <v>60</v>
      </c>
      <c r="E32" s="1">
        <v>45962</v>
      </c>
      <c r="F32">
        <f t="shared" si="0"/>
        <v>0</v>
      </c>
    </row>
    <row r="33" spans="1:6" x14ac:dyDescent="0.2">
      <c r="A33" s="1">
        <v>45950</v>
      </c>
      <c r="B33">
        <v>60</v>
      </c>
      <c r="E33" s="1">
        <v>45963</v>
      </c>
      <c r="F33">
        <f t="shared" si="0"/>
        <v>0</v>
      </c>
    </row>
    <row r="34" spans="1:6" x14ac:dyDescent="0.2">
      <c r="A34" s="1">
        <v>45951</v>
      </c>
      <c r="B34">
        <v>100</v>
      </c>
      <c r="E34" s="1">
        <v>45964</v>
      </c>
      <c r="F34">
        <f t="shared" si="0"/>
        <v>90</v>
      </c>
    </row>
    <row r="35" spans="1:6" x14ac:dyDescent="0.2">
      <c r="A35" s="1">
        <v>45951</v>
      </c>
      <c r="B35">
        <v>105</v>
      </c>
      <c r="E35" s="1">
        <v>45965</v>
      </c>
      <c r="F35">
        <f t="shared" si="0"/>
        <v>0</v>
      </c>
    </row>
    <row r="36" spans="1:6" x14ac:dyDescent="0.2">
      <c r="A36" s="1">
        <v>45952</v>
      </c>
      <c r="B36">
        <v>62.5</v>
      </c>
      <c r="E36" s="1">
        <v>45966</v>
      </c>
      <c r="F36">
        <f t="shared" si="0"/>
        <v>240</v>
      </c>
    </row>
    <row r="37" spans="1:6" x14ac:dyDescent="0.2">
      <c r="A37" s="1">
        <v>45952</v>
      </c>
      <c r="B37">
        <v>60</v>
      </c>
      <c r="E37" s="1">
        <v>45967</v>
      </c>
      <c r="F37">
        <f t="shared" si="0"/>
        <v>387.5</v>
      </c>
    </row>
    <row r="38" spans="1:6" x14ac:dyDescent="0.2">
      <c r="A38" s="1">
        <v>45953</v>
      </c>
      <c r="B38">
        <v>40</v>
      </c>
      <c r="E38" s="1">
        <v>45968</v>
      </c>
      <c r="F38">
        <f t="shared" si="0"/>
        <v>150</v>
      </c>
    </row>
    <row r="39" spans="1:6" x14ac:dyDescent="0.2">
      <c r="A39" s="1">
        <v>45954</v>
      </c>
      <c r="B39">
        <v>60</v>
      </c>
      <c r="E39" s="1">
        <v>45969</v>
      </c>
      <c r="F39">
        <f t="shared" si="0"/>
        <v>0</v>
      </c>
    </row>
    <row r="40" spans="1:6" x14ac:dyDescent="0.2">
      <c r="A40" s="1">
        <v>45954</v>
      </c>
      <c r="B40">
        <v>40</v>
      </c>
      <c r="E40" s="1">
        <v>45970</v>
      </c>
      <c r="F40">
        <f t="shared" si="0"/>
        <v>0</v>
      </c>
    </row>
    <row r="41" spans="1:6" x14ac:dyDescent="0.2">
      <c r="A41" s="1">
        <v>45961</v>
      </c>
      <c r="B41">
        <v>105</v>
      </c>
      <c r="E41" s="1">
        <v>45971</v>
      </c>
      <c r="F41">
        <f t="shared" si="0"/>
        <v>100</v>
      </c>
    </row>
    <row r="42" spans="1:6" x14ac:dyDescent="0.2">
      <c r="A42" s="1">
        <v>45961</v>
      </c>
      <c r="B42">
        <v>90</v>
      </c>
      <c r="E42" s="1">
        <v>45972</v>
      </c>
      <c r="F42">
        <f t="shared" si="0"/>
        <v>175</v>
      </c>
    </row>
    <row r="43" spans="1:6" x14ac:dyDescent="0.2">
      <c r="A43" s="1">
        <v>45961</v>
      </c>
      <c r="B43">
        <v>70</v>
      </c>
      <c r="E43" s="1">
        <v>45973</v>
      </c>
      <c r="F43">
        <f t="shared" si="0"/>
        <v>355</v>
      </c>
    </row>
    <row r="44" spans="1:6" x14ac:dyDescent="0.2">
      <c r="A44" s="1">
        <v>45961</v>
      </c>
      <c r="B44">
        <v>105</v>
      </c>
      <c r="E44" s="1">
        <v>45974</v>
      </c>
      <c r="F44">
        <f t="shared" si="0"/>
        <v>307.5</v>
      </c>
    </row>
    <row r="45" spans="1:6" x14ac:dyDescent="0.2">
      <c r="A45" s="1">
        <v>45964</v>
      </c>
      <c r="B45">
        <v>90</v>
      </c>
      <c r="E45" s="1">
        <v>45975</v>
      </c>
      <c r="F45">
        <f t="shared" si="0"/>
        <v>192.5</v>
      </c>
    </row>
    <row r="46" spans="1:6" x14ac:dyDescent="0.2">
      <c r="A46" s="1">
        <v>45966</v>
      </c>
      <c r="B46">
        <v>50</v>
      </c>
      <c r="E46" s="1">
        <v>45976</v>
      </c>
      <c r="F46">
        <f t="shared" si="0"/>
        <v>0</v>
      </c>
    </row>
    <row r="47" spans="1:6" x14ac:dyDescent="0.2">
      <c r="A47" s="1">
        <v>45966</v>
      </c>
      <c r="B47">
        <v>100</v>
      </c>
      <c r="E47" s="1">
        <v>45977</v>
      </c>
      <c r="F47">
        <f t="shared" si="0"/>
        <v>0</v>
      </c>
    </row>
    <row r="48" spans="1:6" x14ac:dyDescent="0.2">
      <c r="A48" s="1">
        <v>45966</v>
      </c>
      <c r="B48">
        <v>90</v>
      </c>
      <c r="E48" s="1">
        <v>45978</v>
      </c>
      <c r="F48">
        <f t="shared" si="0"/>
        <v>375</v>
      </c>
    </row>
    <row r="49" spans="1:6" x14ac:dyDescent="0.2">
      <c r="A49" s="1">
        <v>45967</v>
      </c>
      <c r="B49">
        <v>90</v>
      </c>
      <c r="E49" s="1">
        <v>45979</v>
      </c>
      <c r="F49">
        <f t="shared" si="0"/>
        <v>110</v>
      </c>
    </row>
    <row r="50" spans="1:6" x14ac:dyDescent="0.2">
      <c r="A50" s="1">
        <v>45967</v>
      </c>
      <c r="B50">
        <v>87.5</v>
      </c>
      <c r="E50" s="1">
        <v>45980</v>
      </c>
      <c r="F50">
        <f t="shared" si="0"/>
        <v>292.5</v>
      </c>
    </row>
    <row r="51" spans="1:6" x14ac:dyDescent="0.2">
      <c r="A51" s="1">
        <v>45967</v>
      </c>
      <c r="B51">
        <v>70</v>
      </c>
      <c r="E51" s="1">
        <v>45981</v>
      </c>
      <c r="F51">
        <f t="shared" si="0"/>
        <v>270</v>
      </c>
    </row>
    <row r="52" spans="1:6" x14ac:dyDescent="0.2">
      <c r="A52" s="1">
        <v>45967</v>
      </c>
      <c r="B52">
        <v>90</v>
      </c>
      <c r="E52" s="1">
        <v>45982</v>
      </c>
      <c r="F52">
        <f t="shared" si="0"/>
        <v>0</v>
      </c>
    </row>
    <row r="53" spans="1:6" x14ac:dyDescent="0.2">
      <c r="A53" s="1">
        <v>45967</v>
      </c>
      <c r="B53">
        <v>50</v>
      </c>
      <c r="E53" s="1">
        <v>45983</v>
      </c>
      <c r="F53">
        <f t="shared" si="0"/>
        <v>0</v>
      </c>
    </row>
    <row r="54" spans="1:6" x14ac:dyDescent="0.2">
      <c r="A54" s="1">
        <v>45968</v>
      </c>
      <c r="B54">
        <v>60</v>
      </c>
      <c r="E54" s="1">
        <v>45984</v>
      </c>
      <c r="F54">
        <f t="shared" si="0"/>
        <v>0</v>
      </c>
    </row>
    <row r="55" spans="1:6" x14ac:dyDescent="0.2">
      <c r="A55" s="1">
        <v>45968</v>
      </c>
      <c r="B55">
        <v>90</v>
      </c>
      <c r="E55" s="1">
        <v>45985</v>
      </c>
      <c r="F55">
        <f t="shared" si="0"/>
        <v>330</v>
      </c>
    </row>
    <row r="56" spans="1:6" x14ac:dyDescent="0.2">
      <c r="A56" s="1">
        <v>45971</v>
      </c>
      <c r="B56">
        <v>50</v>
      </c>
      <c r="E56" s="1">
        <v>45986</v>
      </c>
      <c r="F56">
        <f t="shared" si="0"/>
        <v>75</v>
      </c>
    </row>
    <row r="57" spans="1:6" x14ac:dyDescent="0.2">
      <c r="A57" s="1">
        <v>45971</v>
      </c>
      <c r="B57">
        <v>50</v>
      </c>
      <c r="E57" s="1">
        <v>45987</v>
      </c>
      <c r="F57">
        <f t="shared" si="0"/>
        <v>270</v>
      </c>
    </row>
    <row r="58" spans="1:6" x14ac:dyDescent="0.2">
      <c r="A58" s="1">
        <v>45972</v>
      </c>
      <c r="B58">
        <v>40</v>
      </c>
      <c r="E58" s="1">
        <v>45988</v>
      </c>
      <c r="F58">
        <f t="shared" si="0"/>
        <v>0</v>
      </c>
    </row>
    <row r="59" spans="1:6" x14ac:dyDescent="0.2">
      <c r="A59" s="1">
        <v>45972</v>
      </c>
      <c r="B59">
        <v>75</v>
      </c>
      <c r="E59" s="1">
        <v>45989</v>
      </c>
      <c r="F59">
        <f t="shared" si="0"/>
        <v>140</v>
      </c>
    </row>
    <row r="60" spans="1:6" x14ac:dyDescent="0.2">
      <c r="A60" s="1">
        <v>45972</v>
      </c>
      <c r="B60">
        <v>60</v>
      </c>
      <c r="E60" s="1">
        <v>45990</v>
      </c>
      <c r="F60">
        <f t="shared" si="0"/>
        <v>0</v>
      </c>
    </row>
    <row r="61" spans="1:6" x14ac:dyDescent="0.2">
      <c r="A61" s="1">
        <v>45973</v>
      </c>
      <c r="B61">
        <v>40</v>
      </c>
      <c r="E61" s="1">
        <v>45991</v>
      </c>
      <c r="F61">
        <f t="shared" si="0"/>
        <v>0</v>
      </c>
    </row>
    <row r="62" spans="1:6" x14ac:dyDescent="0.2">
      <c r="A62" s="1">
        <v>45973</v>
      </c>
      <c r="B62">
        <v>90</v>
      </c>
      <c r="E62" s="1">
        <v>45992</v>
      </c>
      <c r="F62">
        <f t="shared" si="0"/>
        <v>0</v>
      </c>
    </row>
    <row r="63" spans="1:6" x14ac:dyDescent="0.2">
      <c r="A63" s="1">
        <v>45973</v>
      </c>
      <c r="B63">
        <v>60</v>
      </c>
      <c r="E63" s="1">
        <v>45993</v>
      </c>
      <c r="F63">
        <f t="shared" si="0"/>
        <v>230</v>
      </c>
    </row>
    <row r="64" spans="1:6" x14ac:dyDescent="0.2">
      <c r="A64" s="1">
        <v>45973</v>
      </c>
      <c r="B64">
        <v>75</v>
      </c>
      <c r="E64" s="1">
        <v>45994</v>
      </c>
      <c r="F64">
        <f t="shared" si="0"/>
        <v>312.5</v>
      </c>
    </row>
    <row r="65" spans="1:6" x14ac:dyDescent="0.2">
      <c r="A65" s="1">
        <v>45973</v>
      </c>
      <c r="B65">
        <v>90</v>
      </c>
      <c r="E65" s="1">
        <v>45995</v>
      </c>
      <c r="F65">
        <f t="shared" si="0"/>
        <v>0</v>
      </c>
    </row>
    <row r="66" spans="1:6" x14ac:dyDescent="0.2">
      <c r="A66" s="1">
        <v>45974</v>
      </c>
      <c r="B66">
        <v>80</v>
      </c>
      <c r="E66" s="1">
        <v>45996</v>
      </c>
      <c r="F66">
        <f t="shared" ref="F66:F129" si="1">SUMIF(A:A,E66,B:B)</f>
        <v>235</v>
      </c>
    </row>
    <row r="67" spans="1:6" x14ac:dyDescent="0.2">
      <c r="A67" s="1">
        <v>45974</v>
      </c>
      <c r="B67">
        <v>60</v>
      </c>
      <c r="E67" s="1">
        <v>45997</v>
      </c>
      <c r="F67">
        <f t="shared" si="1"/>
        <v>0</v>
      </c>
    </row>
    <row r="68" spans="1:6" x14ac:dyDescent="0.2">
      <c r="A68" s="1">
        <v>45974</v>
      </c>
      <c r="B68">
        <v>87.5</v>
      </c>
      <c r="E68" s="1">
        <v>45998</v>
      </c>
      <c r="F68">
        <f t="shared" si="1"/>
        <v>0</v>
      </c>
    </row>
    <row r="69" spans="1:6" x14ac:dyDescent="0.2">
      <c r="A69" s="1">
        <v>45974</v>
      </c>
      <c r="B69">
        <v>80</v>
      </c>
      <c r="E69" s="1">
        <v>45999</v>
      </c>
      <c r="F69">
        <f t="shared" si="1"/>
        <v>175</v>
      </c>
    </row>
    <row r="70" spans="1:6" x14ac:dyDescent="0.2">
      <c r="A70" s="1">
        <v>45975</v>
      </c>
      <c r="B70">
        <v>50</v>
      </c>
      <c r="E70" s="1">
        <v>46000</v>
      </c>
      <c r="F70">
        <f t="shared" si="1"/>
        <v>125</v>
      </c>
    </row>
    <row r="71" spans="1:6" x14ac:dyDescent="0.2">
      <c r="A71" s="1">
        <v>45975</v>
      </c>
      <c r="B71">
        <v>62.5</v>
      </c>
      <c r="E71" s="1">
        <v>46001</v>
      </c>
      <c r="F71">
        <f t="shared" si="1"/>
        <v>345</v>
      </c>
    </row>
    <row r="72" spans="1:6" x14ac:dyDescent="0.2">
      <c r="A72" s="1">
        <v>45975</v>
      </c>
      <c r="B72">
        <v>80</v>
      </c>
      <c r="E72" s="1">
        <v>46002</v>
      </c>
      <c r="F72">
        <f t="shared" si="1"/>
        <v>125</v>
      </c>
    </row>
    <row r="73" spans="1:6" x14ac:dyDescent="0.2">
      <c r="A73" s="1">
        <v>45978</v>
      </c>
      <c r="B73">
        <v>80</v>
      </c>
      <c r="E73" s="1">
        <v>46003</v>
      </c>
      <c r="F73">
        <f t="shared" si="1"/>
        <v>215</v>
      </c>
    </row>
    <row r="74" spans="1:6" x14ac:dyDescent="0.2">
      <c r="A74" s="1">
        <v>45978</v>
      </c>
      <c r="B74">
        <v>105</v>
      </c>
      <c r="E74" s="1">
        <v>46004</v>
      </c>
      <c r="F74">
        <f t="shared" si="1"/>
        <v>0</v>
      </c>
    </row>
    <row r="75" spans="1:6" x14ac:dyDescent="0.2">
      <c r="A75" s="1">
        <v>45978</v>
      </c>
      <c r="B75">
        <v>90</v>
      </c>
      <c r="E75" s="1">
        <v>46005</v>
      </c>
      <c r="F75">
        <f t="shared" si="1"/>
        <v>0</v>
      </c>
    </row>
    <row r="76" spans="1:6" x14ac:dyDescent="0.2">
      <c r="A76" s="1">
        <v>45978</v>
      </c>
      <c r="B76">
        <v>100</v>
      </c>
      <c r="E76" s="1">
        <v>46006</v>
      </c>
      <c r="F76">
        <f t="shared" si="1"/>
        <v>180</v>
      </c>
    </row>
    <row r="77" spans="1:6" x14ac:dyDescent="0.2">
      <c r="A77" s="1">
        <v>45979</v>
      </c>
      <c r="B77">
        <v>60</v>
      </c>
      <c r="E77" s="1">
        <v>46007</v>
      </c>
      <c r="F77">
        <f t="shared" si="1"/>
        <v>60</v>
      </c>
    </row>
    <row r="78" spans="1:6" x14ac:dyDescent="0.2">
      <c r="A78" s="1">
        <v>45979</v>
      </c>
      <c r="B78">
        <v>50</v>
      </c>
      <c r="E78" s="1">
        <v>46008</v>
      </c>
      <c r="F78">
        <f t="shared" si="1"/>
        <v>0</v>
      </c>
    </row>
    <row r="79" spans="1:6" x14ac:dyDescent="0.2">
      <c r="A79" s="1">
        <v>45980</v>
      </c>
      <c r="B79">
        <v>87.5</v>
      </c>
      <c r="E79" s="1">
        <v>46009</v>
      </c>
      <c r="F79">
        <f t="shared" si="1"/>
        <v>0</v>
      </c>
    </row>
    <row r="80" spans="1:6" x14ac:dyDescent="0.2">
      <c r="A80" s="1">
        <v>45980</v>
      </c>
      <c r="B80">
        <v>60</v>
      </c>
      <c r="E80" s="1">
        <v>46010</v>
      </c>
      <c r="F80">
        <f t="shared" si="1"/>
        <v>0</v>
      </c>
    </row>
    <row r="81" spans="1:6" x14ac:dyDescent="0.2">
      <c r="A81" s="1">
        <v>45980</v>
      </c>
      <c r="B81">
        <v>70</v>
      </c>
      <c r="E81" s="1">
        <v>46011</v>
      </c>
      <c r="F81">
        <f t="shared" si="1"/>
        <v>0</v>
      </c>
    </row>
    <row r="82" spans="1:6" x14ac:dyDescent="0.2">
      <c r="A82" s="1">
        <v>45980</v>
      </c>
      <c r="B82">
        <v>75</v>
      </c>
      <c r="E82" s="1">
        <v>46012</v>
      </c>
      <c r="F82">
        <f t="shared" si="1"/>
        <v>0</v>
      </c>
    </row>
    <row r="83" spans="1:6" x14ac:dyDescent="0.2">
      <c r="A83" s="1">
        <v>45981</v>
      </c>
      <c r="B83">
        <v>50</v>
      </c>
      <c r="E83" s="1">
        <v>46013</v>
      </c>
      <c r="F83">
        <f t="shared" si="1"/>
        <v>0</v>
      </c>
    </row>
    <row r="84" spans="1:6" x14ac:dyDescent="0.2">
      <c r="A84" s="1">
        <v>45981</v>
      </c>
      <c r="B84">
        <v>80</v>
      </c>
      <c r="E84" s="1">
        <v>46014</v>
      </c>
      <c r="F84">
        <f t="shared" si="1"/>
        <v>0</v>
      </c>
    </row>
    <row r="85" spans="1:6" x14ac:dyDescent="0.2">
      <c r="A85" s="1">
        <v>45981</v>
      </c>
      <c r="B85">
        <v>40</v>
      </c>
      <c r="E85" s="1">
        <v>46015</v>
      </c>
      <c r="F85">
        <f t="shared" si="1"/>
        <v>0</v>
      </c>
    </row>
    <row r="86" spans="1:6" x14ac:dyDescent="0.2">
      <c r="A86" s="1">
        <v>45981</v>
      </c>
      <c r="B86">
        <v>50</v>
      </c>
      <c r="E86" s="1">
        <v>46016</v>
      </c>
      <c r="F86">
        <f t="shared" si="1"/>
        <v>0</v>
      </c>
    </row>
    <row r="87" spans="1:6" x14ac:dyDescent="0.2">
      <c r="A87" s="1">
        <v>45981</v>
      </c>
      <c r="B87">
        <v>50</v>
      </c>
      <c r="E87" s="1">
        <v>46017</v>
      </c>
      <c r="F87">
        <f t="shared" si="1"/>
        <v>0</v>
      </c>
    </row>
    <row r="88" spans="1:6" x14ac:dyDescent="0.2">
      <c r="A88" s="1">
        <v>45985</v>
      </c>
      <c r="B88">
        <v>60</v>
      </c>
      <c r="E88" s="1">
        <v>46018</v>
      </c>
      <c r="F88">
        <f t="shared" si="1"/>
        <v>0</v>
      </c>
    </row>
    <row r="89" spans="1:6" x14ac:dyDescent="0.2">
      <c r="A89" s="1">
        <v>45985</v>
      </c>
      <c r="B89">
        <v>50</v>
      </c>
      <c r="E89" s="1">
        <v>46019</v>
      </c>
      <c r="F89">
        <f t="shared" si="1"/>
        <v>0</v>
      </c>
    </row>
    <row r="90" spans="1:6" x14ac:dyDescent="0.2">
      <c r="A90" s="1">
        <v>45985</v>
      </c>
      <c r="B90">
        <v>40</v>
      </c>
      <c r="E90" s="1">
        <v>46020</v>
      </c>
      <c r="F90">
        <f t="shared" si="1"/>
        <v>0</v>
      </c>
    </row>
    <row r="91" spans="1:6" x14ac:dyDescent="0.2">
      <c r="A91" s="1">
        <v>45985</v>
      </c>
      <c r="B91">
        <v>90</v>
      </c>
      <c r="E91" s="1">
        <v>46021</v>
      </c>
      <c r="F91">
        <f t="shared" si="1"/>
        <v>0</v>
      </c>
    </row>
    <row r="92" spans="1:6" x14ac:dyDescent="0.2">
      <c r="A92" s="1">
        <v>45985</v>
      </c>
      <c r="B92">
        <v>90</v>
      </c>
      <c r="E92" s="1">
        <v>46022</v>
      </c>
      <c r="F92">
        <f t="shared" si="1"/>
        <v>0</v>
      </c>
    </row>
    <row r="93" spans="1:6" x14ac:dyDescent="0.2">
      <c r="A93" s="1">
        <v>45986</v>
      </c>
      <c r="B93">
        <v>75</v>
      </c>
      <c r="E93" s="1">
        <v>46023</v>
      </c>
      <c r="F93">
        <f t="shared" si="1"/>
        <v>0</v>
      </c>
    </row>
    <row r="94" spans="1:6" x14ac:dyDescent="0.2">
      <c r="A94" s="1">
        <v>45987</v>
      </c>
      <c r="B94">
        <v>60</v>
      </c>
      <c r="E94" s="1">
        <v>46024</v>
      </c>
      <c r="F94">
        <f t="shared" si="1"/>
        <v>0</v>
      </c>
    </row>
    <row r="95" spans="1:6" x14ac:dyDescent="0.2">
      <c r="A95" s="1">
        <v>45987</v>
      </c>
      <c r="B95">
        <v>70</v>
      </c>
      <c r="E95" s="1">
        <v>46025</v>
      </c>
      <c r="F95">
        <f t="shared" si="1"/>
        <v>0</v>
      </c>
    </row>
    <row r="96" spans="1:6" x14ac:dyDescent="0.2">
      <c r="A96" s="1">
        <v>45987</v>
      </c>
      <c r="B96">
        <v>80</v>
      </c>
      <c r="E96" s="1">
        <v>46026</v>
      </c>
      <c r="F96">
        <f t="shared" si="1"/>
        <v>0</v>
      </c>
    </row>
    <row r="97" spans="1:6" x14ac:dyDescent="0.2">
      <c r="A97" s="1">
        <v>45987</v>
      </c>
      <c r="B97">
        <v>60</v>
      </c>
      <c r="E97" s="1">
        <v>46027</v>
      </c>
      <c r="F97">
        <f t="shared" si="1"/>
        <v>407.5</v>
      </c>
    </row>
    <row r="98" spans="1:6" x14ac:dyDescent="0.2">
      <c r="A98" s="1">
        <v>45989</v>
      </c>
      <c r="B98">
        <v>90</v>
      </c>
      <c r="E98" s="1">
        <v>46028</v>
      </c>
      <c r="F98">
        <f t="shared" si="1"/>
        <v>0</v>
      </c>
    </row>
    <row r="99" spans="1:6" x14ac:dyDescent="0.2">
      <c r="A99" s="1">
        <v>45989</v>
      </c>
      <c r="B99">
        <v>50</v>
      </c>
      <c r="E99" s="1">
        <v>46029</v>
      </c>
      <c r="F99">
        <f t="shared" si="1"/>
        <v>225</v>
      </c>
    </row>
    <row r="100" spans="1:6" x14ac:dyDescent="0.2">
      <c r="A100" s="1">
        <v>45993</v>
      </c>
      <c r="B100">
        <v>50</v>
      </c>
      <c r="E100" s="1">
        <v>46030</v>
      </c>
      <c r="F100">
        <f t="shared" si="1"/>
        <v>0</v>
      </c>
    </row>
    <row r="101" spans="1:6" x14ac:dyDescent="0.2">
      <c r="A101" s="1">
        <v>45993</v>
      </c>
      <c r="B101">
        <v>60</v>
      </c>
      <c r="E101" s="1">
        <v>46031</v>
      </c>
      <c r="F101">
        <f t="shared" si="1"/>
        <v>0</v>
      </c>
    </row>
    <row r="102" spans="1:6" x14ac:dyDescent="0.2">
      <c r="A102" s="4">
        <v>45993</v>
      </c>
      <c r="B102">
        <v>120</v>
      </c>
      <c r="E102" s="1">
        <v>46032</v>
      </c>
      <c r="F102">
        <f t="shared" si="1"/>
        <v>0</v>
      </c>
    </row>
    <row r="103" spans="1:6" x14ac:dyDescent="0.2">
      <c r="A103" s="1">
        <v>45994</v>
      </c>
      <c r="B103">
        <v>87.5</v>
      </c>
      <c r="E103" s="1">
        <v>46033</v>
      </c>
      <c r="F103">
        <f t="shared" si="1"/>
        <v>0</v>
      </c>
    </row>
    <row r="104" spans="1:6" x14ac:dyDescent="0.2">
      <c r="A104" s="1">
        <v>45994</v>
      </c>
      <c r="B104">
        <v>60</v>
      </c>
      <c r="E104" s="1">
        <v>46034</v>
      </c>
      <c r="F104">
        <f t="shared" si="1"/>
        <v>415</v>
      </c>
    </row>
    <row r="105" spans="1:6" x14ac:dyDescent="0.2">
      <c r="A105" s="1">
        <v>45994</v>
      </c>
      <c r="B105">
        <v>50</v>
      </c>
      <c r="E105" s="1">
        <v>46035</v>
      </c>
      <c r="F105">
        <f t="shared" si="1"/>
        <v>335</v>
      </c>
    </row>
    <row r="106" spans="1:6" x14ac:dyDescent="0.2">
      <c r="A106" s="1">
        <v>45994</v>
      </c>
      <c r="B106">
        <v>75</v>
      </c>
      <c r="E106" s="1">
        <v>46036</v>
      </c>
      <c r="F106">
        <f t="shared" si="1"/>
        <v>230</v>
      </c>
    </row>
    <row r="107" spans="1:6" x14ac:dyDescent="0.2">
      <c r="A107" s="1">
        <v>45994</v>
      </c>
      <c r="B107">
        <v>40</v>
      </c>
      <c r="E107" s="1">
        <v>46037</v>
      </c>
      <c r="F107">
        <f t="shared" si="1"/>
        <v>337.5</v>
      </c>
    </row>
    <row r="108" spans="1:6" x14ac:dyDescent="0.2">
      <c r="A108" s="1">
        <v>45996</v>
      </c>
      <c r="B108">
        <v>105</v>
      </c>
      <c r="E108" s="1">
        <v>46038</v>
      </c>
      <c r="F108">
        <f t="shared" si="1"/>
        <v>0</v>
      </c>
    </row>
    <row r="109" spans="1:6" x14ac:dyDescent="0.2">
      <c r="A109" s="1">
        <v>45996</v>
      </c>
      <c r="B109">
        <v>40</v>
      </c>
      <c r="E109" s="1">
        <v>46039</v>
      </c>
      <c r="F109">
        <f t="shared" si="1"/>
        <v>0</v>
      </c>
    </row>
    <row r="110" spans="1:6" x14ac:dyDescent="0.2">
      <c r="A110" s="1">
        <v>45996</v>
      </c>
      <c r="B110">
        <v>90</v>
      </c>
      <c r="E110" s="1">
        <v>46040</v>
      </c>
      <c r="F110">
        <f t="shared" si="1"/>
        <v>0</v>
      </c>
    </row>
    <row r="111" spans="1:6" x14ac:dyDescent="0.2">
      <c r="A111" s="1">
        <v>45999</v>
      </c>
      <c r="B111">
        <v>105</v>
      </c>
      <c r="E111" s="1">
        <v>46041</v>
      </c>
      <c r="F111">
        <f t="shared" si="1"/>
        <v>305</v>
      </c>
    </row>
    <row r="112" spans="1:6" x14ac:dyDescent="0.2">
      <c r="A112" s="1">
        <v>45999</v>
      </c>
      <c r="B112">
        <v>70</v>
      </c>
      <c r="E112" s="1">
        <v>46042</v>
      </c>
      <c r="F112">
        <f t="shared" si="1"/>
        <v>120</v>
      </c>
    </row>
    <row r="113" spans="1:6" x14ac:dyDescent="0.2">
      <c r="A113" s="1">
        <v>46000</v>
      </c>
      <c r="B113">
        <v>75</v>
      </c>
      <c r="E113" s="1">
        <v>46043</v>
      </c>
      <c r="F113">
        <f t="shared" si="1"/>
        <v>150</v>
      </c>
    </row>
    <row r="114" spans="1:6" x14ac:dyDescent="0.2">
      <c r="A114" s="1">
        <v>46000</v>
      </c>
      <c r="B114">
        <v>50</v>
      </c>
      <c r="E114" s="1">
        <v>46044</v>
      </c>
      <c r="F114">
        <f t="shared" si="1"/>
        <v>375</v>
      </c>
    </row>
    <row r="115" spans="1:6" x14ac:dyDescent="0.2">
      <c r="A115" s="1">
        <v>46001</v>
      </c>
      <c r="B115">
        <v>60</v>
      </c>
      <c r="E115" s="1">
        <v>46045</v>
      </c>
      <c r="F115">
        <f t="shared" si="1"/>
        <v>285</v>
      </c>
    </row>
    <row r="116" spans="1:6" x14ac:dyDescent="0.2">
      <c r="A116" s="1">
        <v>46001</v>
      </c>
      <c r="B116">
        <v>90</v>
      </c>
      <c r="E116" s="1">
        <v>46046</v>
      </c>
      <c r="F116">
        <f t="shared" si="1"/>
        <v>0</v>
      </c>
    </row>
    <row r="117" spans="1:6" x14ac:dyDescent="0.2">
      <c r="A117" s="1">
        <v>46001</v>
      </c>
      <c r="B117">
        <v>75</v>
      </c>
      <c r="E117" s="1">
        <v>46047</v>
      </c>
      <c r="F117">
        <f t="shared" si="1"/>
        <v>0</v>
      </c>
    </row>
    <row r="118" spans="1:6" x14ac:dyDescent="0.2">
      <c r="A118" s="1">
        <v>46001</v>
      </c>
      <c r="B118">
        <v>60</v>
      </c>
      <c r="E118" s="1">
        <v>46048</v>
      </c>
      <c r="F118">
        <f t="shared" si="1"/>
        <v>90</v>
      </c>
    </row>
    <row r="119" spans="1:6" x14ac:dyDescent="0.2">
      <c r="A119" s="1">
        <v>46001</v>
      </c>
      <c r="B119">
        <v>60</v>
      </c>
      <c r="E119" s="1">
        <v>46049</v>
      </c>
      <c r="F119">
        <f t="shared" si="1"/>
        <v>170</v>
      </c>
    </row>
    <row r="120" spans="1:6" x14ac:dyDescent="0.2">
      <c r="A120" s="1">
        <v>46002</v>
      </c>
      <c r="B120">
        <v>50</v>
      </c>
      <c r="E120" s="1">
        <v>46050</v>
      </c>
      <c r="F120">
        <f t="shared" si="1"/>
        <v>40</v>
      </c>
    </row>
    <row r="121" spans="1:6" x14ac:dyDescent="0.2">
      <c r="A121" s="1">
        <v>46002</v>
      </c>
      <c r="B121">
        <v>75</v>
      </c>
      <c r="E121" s="1">
        <v>46051</v>
      </c>
      <c r="F121">
        <f t="shared" si="1"/>
        <v>205</v>
      </c>
    </row>
    <row r="122" spans="1:6" x14ac:dyDescent="0.2">
      <c r="A122" s="1">
        <v>46003</v>
      </c>
      <c r="B122">
        <v>50</v>
      </c>
      <c r="E122" s="1">
        <v>46052</v>
      </c>
      <c r="F122">
        <f t="shared" si="1"/>
        <v>0</v>
      </c>
    </row>
    <row r="123" spans="1:6" x14ac:dyDescent="0.2">
      <c r="A123" s="1">
        <v>46003</v>
      </c>
      <c r="B123">
        <v>60</v>
      </c>
      <c r="E123" s="1">
        <v>46053</v>
      </c>
      <c r="F123">
        <f t="shared" si="1"/>
        <v>0</v>
      </c>
    </row>
    <row r="124" spans="1:6" x14ac:dyDescent="0.2">
      <c r="A124" s="1">
        <v>46003</v>
      </c>
      <c r="B124">
        <v>105</v>
      </c>
      <c r="E124" s="1">
        <v>46054</v>
      </c>
      <c r="F124">
        <f t="shared" si="1"/>
        <v>0</v>
      </c>
    </row>
    <row r="125" spans="1:6" x14ac:dyDescent="0.2">
      <c r="A125" s="1">
        <v>46006</v>
      </c>
      <c r="B125">
        <v>90</v>
      </c>
      <c r="E125" s="1">
        <v>46055</v>
      </c>
      <c r="F125">
        <f t="shared" si="1"/>
        <v>0</v>
      </c>
    </row>
    <row r="126" spans="1:6" x14ac:dyDescent="0.2">
      <c r="A126" s="1">
        <v>46006</v>
      </c>
      <c r="B126">
        <v>90</v>
      </c>
      <c r="E126" s="1">
        <v>46056</v>
      </c>
      <c r="F126">
        <f t="shared" si="1"/>
        <v>340</v>
      </c>
    </row>
    <row r="127" spans="1:6" x14ac:dyDescent="0.2">
      <c r="A127" s="1">
        <v>46007</v>
      </c>
      <c r="B127">
        <v>60</v>
      </c>
      <c r="E127" s="1">
        <v>46057</v>
      </c>
      <c r="F127">
        <f t="shared" si="1"/>
        <v>260</v>
      </c>
    </row>
    <row r="128" spans="1:6" x14ac:dyDescent="0.2">
      <c r="A128" s="1">
        <v>46027</v>
      </c>
      <c r="B128">
        <v>105</v>
      </c>
      <c r="E128" s="1">
        <v>46058</v>
      </c>
      <c r="F128">
        <f t="shared" si="1"/>
        <v>325</v>
      </c>
    </row>
    <row r="129" spans="1:6" x14ac:dyDescent="0.2">
      <c r="A129" s="1">
        <v>46027</v>
      </c>
      <c r="B129">
        <v>90</v>
      </c>
      <c r="E129" s="1">
        <v>46059</v>
      </c>
      <c r="F129">
        <f t="shared" si="1"/>
        <v>327.5</v>
      </c>
    </row>
    <row r="130" spans="1:6" x14ac:dyDescent="0.2">
      <c r="A130" s="1">
        <v>46027</v>
      </c>
      <c r="B130">
        <v>60</v>
      </c>
      <c r="E130" s="1">
        <v>46060</v>
      </c>
      <c r="F130">
        <f t="shared" ref="F130:F151" si="2">SUMIF(A:A,E130,B:B)</f>
        <v>0</v>
      </c>
    </row>
    <row r="131" spans="1:6" x14ac:dyDescent="0.2">
      <c r="A131" s="1">
        <v>46027</v>
      </c>
      <c r="B131">
        <v>62.5</v>
      </c>
      <c r="E131" s="1">
        <v>46061</v>
      </c>
      <c r="F131">
        <f t="shared" si="2"/>
        <v>0</v>
      </c>
    </row>
    <row r="132" spans="1:6" x14ac:dyDescent="0.2">
      <c r="A132" s="1">
        <v>46027</v>
      </c>
      <c r="B132">
        <v>90</v>
      </c>
      <c r="E132" s="1">
        <v>46062</v>
      </c>
      <c r="F132">
        <f t="shared" si="2"/>
        <v>62.5</v>
      </c>
    </row>
    <row r="133" spans="1:6" x14ac:dyDescent="0.2">
      <c r="A133" s="1">
        <v>46029</v>
      </c>
      <c r="B133">
        <v>70</v>
      </c>
      <c r="E133" s="1">
        <v>46063</v>
      </c>
      <c r="F133">
        <f t="shared" si="2"/>
        <v>407.5</v>
      </c>
    </row>
    <row r="134" spans="1:6" x14ac:dyDescent="0.2">
      <c r="A134" s="1">
        <v>46029</v>
      </c>
      <c r="B134">
        <v>105</v>
      </c>
      <c r="E134" s="1">
        <v>46064</v>
      </c>
      <c r="F134">
        <f t="shared" si="2"/>
        <v>275</v>
      </c>
    </row>
    <row r="135" spans="1:6" x14ac:dyDescent="0.2">
      <c r="A135" s="1">
        <v>46029</v>
      </c>
      <c r="B135">
        <v>50</v>
      </c>
      <c r="E135" s="1">
        <v>46065</v>
      </c>
      <c r="F135">
        <f t="shared" si="2"/>
        <v>227.5</v>
      </c>
    </row>
    <row r="136" spans="1:6" x14ac:dyDescent="0.2">
      <c r="A136" s="1">
        <v>46034</v>
      </c>
      <c r="B136">
        <v>75</v>
      </c>
      <c r="E136" s="1">
        <v>46066</v>
      </c>
      <c r="F136">
        <f t="shared" si="2"/>
        <v>265</v>
      </c>
    </row>
    <row r="137" spans="1:6" x14ac:dyDescent="0.2">
      <c r="A137" s="1">
        <v>46034</v>
      </c>
      <c r="B137">
        <v>75</v>
      </c>
      <c r="E137" s="1">
        <v>46067</v>
      </c>
      <c r="F137">
        <f t="shared" si="2"/>
        <v>0</v>
      </c>
    </row>
    <row r="138" spans="1:6" x14ac:dyDescent="0.2">
      <c r="A138" s="1">
        <v>46034</v>
      </c>
      <c r="B138">
        <v>60</v>
      </c>
      <c r="E138" s="1">
        <v>46068</v>
      </c>
      <c r="F138">
        <f t="shared" si="2"/>
        <v>0</v>
      </c>
    </row>
    <row r="139" spans="1:6" x14ac:dyDescent="0.2">
      <c r="A139" s="1">
        <v>46034</v>
      </c>
      <c r="B139">
        <v>100</v>
      </c>
      <c r="E139" s="1">
        <v>46069</v>
      </c>
      <c r="F139">
        <f t="shared" si="2"/>
        <v>135</v>
      </c>
    </row>
    <row r="140" spans="1:6" x14ac:dyDescent="0.2">
      <c r="A140" s="1">
        <v>46034</v>
      </c>
      <c r="B140">
        <v>105</v>
      </c>
      <c r="E140" s="1">
        <v>46070</v>
      </c>
      <c r="F140">
        <f t="shared" si="2"/>
        <v>317.5</v>
      </c>
    </row>
    <row r="141" spans="1:6" x14ac:dyDescent="0.2">
      <c r="A141" s="1">
        <v>46035</v>
      </c>
      <c r="B141">
        <v>100</v>
      </c>
      <c r="E141" s="1">
        <v>46071</v>
      </c>
      <c r="F141">
        <f t="shared" si="2"/>
        <v>255</v>
      </c>
    </row>
    <row r="142" spans="1:6" x14ac:dyDescent="0.2">
      <c r="A142" s="1">
        <v>46035</v>
      </c>
      <c r="B142">
        <v>50</v>
      </c>
      <c r="E142" s="1">
        <v>46072</v>
      </c>
      <c r="F142">
        <f t="shared" si="2"/>
        <v>100</v>
      </c>
    </row>
    <row r="143" spans="1:6" x14ac:dyDescent="0.2">
      <c r="A143" s="1">
        <v>46035</v>
      </c>
      <c r="B143">
        <v>80</v>
      </c>
      <c r="E143" s="1">
        <v>46073</v>
      </c>
      <c r="F143">
        <f t="shared" si="2"/>
        <v>382.5</v>
      </c>
    </row>
    <row r="144" spans="1:6" x14ac:dyDescent="0.2">
      <c r="A144" s="1">
        <v>46035</v>
      </c>
      <c r="B144">
        <v>105</v>
      </c>
      <c r="E144" s="1">
        <v>46074</v>
      </c>
      <c r="F144">
        <f t="shared" si="2"/>
        <v>0</v>
      </c>
    </row>
    <row r="145" spans="1:6" x14ac:dyDescent="0.2">
      <c r="A145" s="1">
        <v>46036</v>
      </c>
      <c r="B145">
        <v>90</v>
      </c>
      <c r="E145" s="1">
        <v>46075</v>
      </c>
      <c r="F145">
        <f t="shared" si="2"/>
        <v>0</v>
      </c>
    </row>
    <row r="146" spans="1:6" x14ac:dyDescent="0.2">
      <c r="A146" s="1">
        <v>46036</v>
      </c>
      <c r="B146">
        <v>100</v>
      </c>
      <c r="E146" s="1">
        <v>46076</v>
      </c>
      <c r="F146">
        <f t="shared" si="2"/>
        <v>50</v>
      </c>
    </row>
    <row r="147" spans="1:6" x14ac:dyDescent="0.2">
      <c r="A147" s="1">
        <v>46036</v>
      </c>
      <c r="B147">
        <v>40</v>
      </c>
      <c r="E147" s="1">
        <v>46077</v>
      </c>
      <c r="F147">
        <f t="shared" si="2"/>
        <v>225</v>
      </c>
    </row>
    <row r="148" spans="1:6" x14ac:dyDescent="0.2">
      <c r="A148" s="1">
        <v>46037</v>
      </c>
      <c r="B148">
        <v>100</v>
      </c>
      <c r="E148" s="1">
        <v>46078</v>
      </c>
      <c r="F148">
        <f t="shared" si="2"/>
        <v>0</v>
      </c>
    </row>
    <row r="149" spans="1:6" x14ac:dyDescent="0.2">
      <c r="A149" s="1">
        <v>46037</v>
      </c>
      <c r="B149">
        <v>75</v>
      </c>
      <c r="E149" s="1">
        <v>46079</v>
      </c>
      <c r="F149">
        <f t="shared" si="2"/>
        <v>220</v>
      </c>
    </row>
    <row r="150" spans="1:6" x14ac:dyDescent="0.2">
      <c r="A150" s="1">
        <v>46037</v>
      </c>
      <c r="B150">
        <v>75</v>
      </c>
      <c r="E150" s="1">
        <v>46080</v>
      </c>
      <c r="F150">
        <f t="shared" si="2"/>
        <v>290</v>
      </c>
    </row>
    <row r="151" spans="1:6" x14ac:dyDescent="0.2">
      <c r="A151" s="1">
        <v>46037</v>
      </c>
      <c r="B151">
        <v>87.5</v>
      </c>
      <c r="E151" s="1">
        <v>46081</v>
      </c>
      <c r="F151">
        <f t="shared" si="2"/>
        <v>0</v>
      </c>
    </row>
    <row r="152" spans="1:6" x14ac:dyDescent="0.2">
      <c r="A152" s="1">
        <v>46041</v>
      </c>
      <c r="B152">
        <v>75</v>
      </c>
    </row>
    <row r="153" spans="1:6" x14ac:dyDescent="0.2">
      <c r="A153" s="1">
        <v>46041</v>
      </c>
      <c r="B153">
        <v>90</v>
      </c>
    </row>
    <row r="154" spans="1:6" x14ac:dyDescent="0.2">
      <c r="A154" s="1">
        <v>46041</v>
      </c>
      <c r="B154">
        <v>90</v>
      </c>
    </row>
    <row r="155" spans="1:6" x14ac:dyDescent="0.2">
      <c r="A155" s="1">
        <v>46041</v>
      </c>
      <c r="B155">
        <v>50</v>
      </c>
    </row>
    <row r="156" spans="1:6" x14ac:dyDescent="0.2">
      <c r="A156" s="1">
        <v>46042</v>
      </c>
      <c r="B156">
        <v>60</v>
      </c>
    </row>
    <row r="157" spans="1:6" x14ac:dyDescent="0.2">
      <c r="A157" s="1">
        <v>46042</v>
      </c>
      <c r="B157">
        <v>60</v>
      </c>
    </row>
    <row r="158" spans="1:6" x14ac:dyDescent="0.2">
      <c r="A158" s="1">
        <v>46043</v>
      </c>
      <c r="B158">
        <v>70</v>
      </c>
    </row>
    <row r="159" spans="1:6" x14ac:dyDescent="0.2">
      <c r="A159" s="1">
        <v>46043</v>
      </c>
      <c r="B159">
        <v>80</v>
      </c>
    </row>
    <row r="160" spans="1:6" x14ac:dyDescent="0.2">
      <c r="A160" s="1">
        <v>46044</v>
      </c>
      <c r="B160">
        <v>75</v>
      </c>
    </row>
    <row r="161" spans="1:2" x14ac:dyDescent="0.2">
      <c r="A161" s="1">
        <v>46044</v>
      </c>
      <c r="B161">
        <v>62.5</v>
      </c>
    </row>
    <row r="162" spans="1:2" x14ac:dyDescent="0.2">
      <c r="A162" s="1">
        <v>46044</v>
      </c>
      <c r="B162">
        <v>100</v>
      </c>
    </row>
    <row r="163" spans="1:2" x14ac:dyDescent="0.2">
      <c r="A163" s="1">
        <v>46044</v>
      </c>
      <c r="B163">
        <v>50</v>
      </c>
    </row>
    <row r="164" spans="1:2" x14ac:dyDescent="0.2">
      <c r="A164" s="1">
        <v>46044</v>
      </c>
      <c r="B164">
        <v>87.5</v>
      </c>
    </row>
    <row r="165" spans="1:2" x14ac:dyDescent="0.2">
      <c r="A165" s="1">
        <v>46045</v>
      </c>
      <c r="B165">
        <v>60</v>
      </c>
    </row>
    <row r="166" spans="1:2" x14ac:dyDescent="0.2">
      <c r="A166" s="1">
        <v>46045</v>
      </c>
      <c r="B166">
        <v>40</v>
      </c>
    </row>
    <row r="167" spans="1:2" x14ac:dyDescent="0.2">
      <c r="A167" s="1">
        <v>46045</v>
      </c>
      <c r="B167">
        <v>75</v>
      </c>
    </row>
    <row r="168" spans="1:2" x14ac:dyDescent="0.2">
      <c r="A168" s="1">
        <v>46045</v>
      </c>
      <c r="B168">
        <v>60</v>
      </c>
    </row>
    <row r="169" spans="1:2" x14ac:dyDescent="0.2">
      <c r="A169" s="1">
        <v>46045</v>
      </c>
      <c r="B169">
        <v>50</v>
      </c>
    </row>
    <row r="170" spans="1:2" x14ac:dyDescent="0.2">
      <c r="A170" s="1">
        <v>46048</v>
      </c>
      <c r="B170">
        <v>90</v>
      </c>
    </row>
    <row r="171" spans="1:2" x14ac:dyDescent="0.2">
      <c r="A171" s="1">
        <v>46049</v>
      </c>
      <c r="B171">
        <v>80</v>
      </c>
    </row>
    <row r="172" spans="1:2" x14ac:dyDescent="0.2">
      <c r="A172" s="1">
        <v>46049</v>
      </c>
      <c r="B172">
        <v>90</v>
      </c>
    </row>
    <row r="173" spans="1:2" x14ac:dyDescent="0.2">
      <c r="A173" s="1">
        <v>46050</v>
      </c>
      <c r="B173">
        <v>40</v>
      </c>
    </row>
    <row r="174" spans="1:2" x14ac:dyDescent="0.2">
      <c r="A174" s="1">
        <v>46051</v>
      </c>
      <c r="B174">
        <v>75</v>
      </c>
    </row>
    <row r="175" spans="1:2" x14ac:dyDescent="0.2">
      <c r="A175" s="1">
        <v>46051</v>
      </c>
      <c r="B175">
        <v>70</v>
      </c>
    </row>
    <row r="176" spans="1:2" x14ac:dyDescent="0.2">
      <c r="A176" s="1">
        <v>46051</v>
      </c>
      <c r="B176">
        <v>60</v>
      </c>
    </row>
    <row r="177" spans="1:2" x14ac:dyDescent="0.2">
      <c r="A177" s="1">
        <v>46056</v>
      </c>
      <c r="B177">
        <v>75</v>
      </c>
    </row>
    <row r="178" spans="1:2" x14ac:dyDescent="0.2">
      <c r="A178" s="1">
        <v>46056</v>
      </c>
      <c r="B178">
        <v>105</v>
      </c>
    </row>
    <row r="179" spans="1:2" x14ac:dyDescent="0.2">
      <c r="A179" s="1">
        <v>46056</v>
      </c>
      <c r="B179">
        <v>100</v>
      </c>
    </row>
    <row r="180" spans="1:2" x14ac:dyDescent="0.2">
      <c r="A180" s="1">
        <v>46056</v>
      </c>
      <c r="B180">
        <v>60</v>
      </c>
    </row>
    <row r="181" spans="1:2" x14ac:dyDescent="0.2">
      <c r="A181" s="1">
        <v>46057</v>
      </c>
      <c r="B181">
        <v>60</v>
      </c>
    </row>
    <row r="182" spans="1:2" x14ac:dyDescent="0.2">
      <c r="A182" s="1">
        <v>46057</v>
      </c>
      <c r="B182">
        <v>60</v>
      </c>
    </row>
    <row r="183" spans="1:2" x14ac:dyDescent="0.2">
      <c r="A183" s="1">
        <v>46057</v>
      </c>
      <c r="B183">
        <v>90</v>
      </c>
    </row>
    <row r="184" spans="1:2" x14ac:dyDescent="0.2">
      <c r="A184" s="1">
        <v>46057</v>
      </c>
      <c r="B184">
        <v>50</v>
      </c>
    </row>
    <row r="185" spans="1:2" x14ac:dyDescent="0.2">
      <c r="A185" s="1">
        <v>46058</v>
      </c>
      <c r="B185">
        <v>90</v>
      </c>
    </row>
    <row r="186" spans="1:2" x14ac:dyDescent="0.2">
      <c r="A186" s="1">
        <v>46058</v>
      </c>
      <c r="B186">
        <v>105</v>
      </c>
    </row>
    <row r="187" spans="1:2" x14ac:dyDescent="0.2">
      <c r="A187" s="1">
        <v>46058</v>
      </c>
      <c r="B187">
        <v>40</v>
      </c>
    </row>
    <row r="188" spans="1:2" x14ac:dyDescent="0.2">
      <c r="A188" s="1">
        <v>46058</v>
      </c>
      <c r="B188">
        <v>90</v>
      </c>
    </row>
    <row r="189" spans="1:2" x14ac:dyDescent="0.2">
      <c r="A189" s="1">
        <v>46059</v>
      </c>
      <c r="B189">
        <v>87.5</v>
      </c>
    </row>
    <row r="190" spans="1:2" x14ac:dyDescent="0.2">
      <c r="A190" s="1">
        <v>46059</v>
      </c>
      <c r="B190">
        <v>100</v>
      </c>
    </row>
    <row r="191" spans="1:2" x14ac:dyDescent="0.2">
      <c r="A191" s="1">
        <v>46059</v>
      </c>
      <c r="B191">
        <v>60</v>
      </c>
    </row>
    <row r="192" spans="1:2" x14ac:dyDescent="0.2">
      <c r="A192" s="1">
        <v>46059</v>
      </c>
      <c r="B192">
        <v>80</v>
      </c>
    </row>
    <row r="193" spans="1:2" x14ac:dyDescent="0.2">
      <c r="A193" s="1">
        <v>46062</v>
      </c>
      <c r="B193">
        <v>62.5</v>
      </c>
    </row>
    <row r="194" spans="1:2" x14ac:dyDescent="0.2">
      <c r="A194" s="1">
        <v>46063</v>
      </c>
      <c r="B194">
        <v>60</v>
      </c>
    </row>
    <row r="195" spans="1:2" x14ac:dyDescent="0.2">
      <c r="A195" s="1">
        <v>46063</v>
      </c>
      <c r="B195">
        <v>105</v>
      </c>
    </row>
    <row r="196" spans="1:2" x14ac:dyDescent="0.2">
      <c r="A196" s="1">
        <v>46063</v>
      </c>
      <c r="B196">
        <v>87.5</v>
      </c>
    </row>
    <row r="197" spans="1:2" x14ac:dyDescent="0.2">
      <c r="A197" s="1">
        <v>46063</v>
      </c>
      <c r="B197">
        <v>50</v>
      </c>
    </row>
    <row r="198" spans="1:2" x14ac:dyDescent="0.2">
      <c r="A198" s="1">
        <v>46063</v>
      </c>
      <c r="B198">
        <v>105</v>
      </c>
    </row>
    <row r="199" spans="1:2" x14ac:dyDescent="0.2">
      <c r="A199" s="1">
        <v>46064</v>
      </c>
      <c r="B199">
        <v>50</v>
      </c>
    </row>
    <row r="200" spans="1:2" x14ac:dyDescent="0.2">
      <c r="A200" s="1">
        <v>46064</v>
      </c>
      <c r="B200">
        <v>75</v>
      </c>
    </row>
    <row r="201" spans="1:2" x14ac:dyDescent="0.2">
      <c r="A201" s="1">
        <v>46064</v>
      </c>
      <c r="B201">
        <v>50</v>
      </c>
    </row>
    <row r="202" spans="1:2" x14ac:dyDescent="0.2">
      <c r="A202" s="1">
        <v>46064</v>
      </c>
      <c r="B202">
        <v>60</v>
      </c>
    </row>
    <row r="203" spans="1:2" x14ac:dyDescent="0.2">
      <c r="A203" s="1">
        <v>46064</v>
      </c>
      <c r="B203">
        <v>40</v>
      </c>
    </row>
    <row r="204" spans="1:2" x14ac:dyDescent="0.2">
      <c r="A204" s="1">
        <v>46065</v>
      </c>
      <c r="B204">
        <v>90</v>
      </c>
    </row>
    <row r="205" spans="1:2" x14ac:dyDescent="0.2">
      <c r="A205" s="1">
        <v>46065</v>
      </c>
      <c r="B205">
        <v>62.5</v>
      </c>
    </row>
    <row r="206" spans="1:2" x14ac:dyDescent="0.2">
      <c r="A206" s="1">
        <v>46065</v>
      </c>
      <c r="B206">
        <v>75</v>
      </c>
    </row>
    <row r="207" spans="1:2" x14ac:dyDescent="0.2">
      <c r="A207" s="1">
        <v>46066</v>
      </c>
      <c r="B207">
        <v>75</v>
      </c>
    </row>
    <row r="208" spans="1:2" x14ac:dyDescent="0.2">
      <c r="A208" s="1">
        <v>46066</v>
      </c>
      <c r="B208">
        <v>40</v>
      </c>
    </row>
    <row r="209" spans="1:2" x14ac:dyDescent="0.2">
      <c r="A209" s="1">
        <v>46066</v>
      </c>
      <c r="B209">
        <v>62.5</v>
      </c>
    </row>
    <row r="210" spans="1:2" x14ac:dyDescent="0.2">
      <c r="A210" s="1">
        <v>46066</v>
      </c>
      <c r="B210">
        <v>87.5</v>
      </c>
    </row>
    <row r="211" spans="1:2" x14ac:dyDescent="0.2">
      <c r="A211" s="1">
        <v>46069</v>
      </c>
      <c r="B211">
        <v>60</v>
      </c>
    </row>
    <row r="212" spans="1:2" x14ac:dyDescent="0.2">
      <c r="A212" s="1">
        <v>46069</v>
      </c>
      <c r="B212">
        <v>75</v>
      </c>
    </row>
    <row r="213" spans="1:2" x14ac:dyDescent="0.2">
      <c r="A213" s="1">
        <v>46070</v>
      </c>
      <c r="B213">
        <v>75</v>
      </c>
    </row>
    <row r="214" spans="1:2" x14ac:dyDescent="0.2">
      <c r="A214" s="1">
        <v>46070</v>
      </c>
      <c r="B214">
        <v>87.5</v>
      </c>
    </row>
    <row r="215" spans="1:2" x14ac:dyDescent="0.2">
      <c r="A215" s="1">
        <v>46070</v>
      </c>
      <c r="B215">
        <v>80</v>
      </c>
    </row>
    <row r="216" spans="1:2" x14ac:dyDescent="0.2">
      <c r="A216" s="1">
        <v>46070</v>
      </c>
      <c r="B216">
        <v>75</v>
      </c>
    </row>
    <row r="217" spans="1:2" x14ac:dyDescent="0.2">
      <c r="A217" s="1">
        <v>46071</v>
      </c>
      <c r="B217">
        <v>75</v>
      </c>
    </row>
    <row r="218" spans="1:2" x14ac:dyDescent="0.2">
      <c r="A218" s="1">
        <v>46071</v>
      </c>
      <c r="B218">
        <v>90</v>
      </c>
    </row>
    <row r="219" spans="1:2" x14ac:dyDescent="0.2">
      <c r="A219" s="1">
        <v>46071</v>
      </c>
      <c r="B219">
        <v>90</v>
      </c>
    </row>
    <row r="220" spans="1:2" x14ac:dyDescent="0.2">
      <c r="A220" s="1">
        <v>46072</v>
      </c>
      <c r="B220">
        <v>100</v>
      </c>
    </row>
    <row r="221" spans="1:2" x14ac:dyDescent="0.2">
      <c r="A221" s="1">
        <v>46073</v>
      </c>
      <c r="B221">
        <v>75</v>
      </c>
    </row>
    <row r="222" spans="1:2" x14ac:dyDescent="0.2">
      <c r="A222" s="1">
        <v>46073</v>
      </c>
      <c r="B222">
        <v>75</v>
      </c>
    </row>
    <row r="223" spans="1:2" x14ac:dyDescent="0.2">
      <c r="A223" s="1">
        <v>46073</v>
      </c>
      <c r="B223">
        <v>80</v>
      </c>
    </row>
    <row r="224" spans="1:2" x14ac:dyDescent="0.2">
      <c r="A224" s="1">
        <v>46073</v>
      </c>
      <c r="B224">
        <v>62.5</v>
      </c>
    </row>
    <row r="225" spans="1:2" x14ac:dyDescent="0.2">
      <c r="A225" s="1">
        <v>46073</v>
      </c>
      <c r="B225">
        <v>90</v>
      </c>
    </row>
    <row r="226" spans="1:2" x14ac:dyDescent="0.2">
      <c r="A226" s="1">
        <v>46076</v>
      </c>
      <c r="B226">
        <v>50</v>
      </c>
    </row>
    <row r="227" spans="1:2" x14ac:dyDescent="0.2">
      <c r="A227" s="1">
        <v>46077</v>
      </c>
      <c r="B227">
        <v>60</v>
      </c>
    </row>
    <row r="228" spans="1:2" x14ac:dyDescent="0.2">
      <c r="A228" s="1">
        <v>46077</v>
      </c>
      <c r="B228">
        <v>105</v>
      </c>
    </row>
    <row r="229" spans="1:2" x14ac:dyDescent="0.2">
      <c r="A229" s="1">
        <v>46077</v>
      </c>
      <c r="B229">
        <v>60</v>
      </c>
    </row>
    <row r="230" spans="1:2" x14ac:dyDescent="0.2">
      <c r="A230" s="1">
        <v>46079</v>
      </c>
      <c r="B230">
        <v>80</v>
      </c>
    </row>
    <row r="231" spans="1:2" x14ac:dyDescent="0.2">
      <c r="A231" s="1">
        <v>46079</v>
      </c>
      <c r="B231">
        <v>50</v>
      </c>
    </row>
    <row r="232" spans="1:2" x14ac:dyDescent="0.2">
      <c r="A232" s="1">
        <v>46079</v>
      </c>
      <c r="B232">
        <v>90</v>
      </c>
    </row>
    <row r="233" spans="1:2" x14ac:dyDescent="0.2">
      <c r="A233" s="1">
        <v>46080</v>
      </c>
      <c r="B233">
        <v>70</v>
      </c>
    </row>
    <row r="234" spans="1:2" x14ac:dyDescent="0.2">
      <c r="A234" s="1">
        <v>46080</v>
      </c>
      <c r="B234">
        <v>70</v>
      </c>
    </row>
    <row r="235" spans="1:2" x14ac:dyDescent="0.2">
      <c r="A235" s="1">
        <v>46080</v>
      </c>
      <c r="B235">
        <v>75</v>
      </c>
    </row>
    <row r="236" spans="1:2" x14ac:dyDescent="0.2">
      <c r="A236" s="1">
        <v>46080</v>
      </c>
      <c r="B236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7B42-F548-B142-8560-E796389EAEF9}">
  <dimension ref="A3:B21"/>
  <sheetViews>
    <sheetView workbookViewId="0">
      <selection activeCell="F26" sqref="F26"/>
    </sheetView>
  </sheetViews>
  <sheetFormatPr baseColWidth="10" defaultRowHeight="16" x14ac:dyDescent="0.2"/>
  <cols>
    <col min="1" max="1" width="17.33203125" bestFit="1" customWidth="1"/>
    <col min="2" max="2" width="19.33203125" bestFit="1" customWidth="1"/>
  </cols>
  <sheetData>
    <row r="3" spans="1:2" x14ac:dyDescent="0.2">
      <c r="A3" s="6" t="s">
        <v>31</v>
      </c>
      <c r="B3" t="s">
        <v>33</v>
      </c>
    </row>
    <row r="4" spans="1:2" x14ac:dyDescent="0.2">
      <c r="A4" s="7" t="s">
        <v>8</v>
      </c>
      <c r="B4" s="8">
        <v>2062.5</v>
      </c>
    </row>
    <row r="5" spans="1:2" x14ac:dyDescent="0.2">
      <c r="A5" s="7" t="s">
        <v>14</v>
      </c>
      <c r="B5" s="8">
        <v>2040</v>
      </c>
    </row>
    <row r="6" spans="1:2" x14ac:dyDescent="0.2">
      <c r="A6" s="7" t="s">
        <v>6</v>
      </c>
      <c r="B6" s="8">
        <v>1755</v>
      </c>
    </row>
    <row r="7" spans="1:2" x14ac:dyDescent="0.2">
      <c r="A7" s="7" t="s">
        <v>10</v>
      </c>
      <c r="B7" s="8">
        <v>1540</v>
      </c>
    </row>
    <row r="8" spans="1:2" x14ac:dyDescent="0.2">
      <c r="A8" s="7" t="s">
        <v>11</v>
      </c>
      <c r="B8" s="8">
        <v>1520</v>
      </c>
    </row>
    <row r="9" spans="1:2" x14ac:dyDescent="0.2">
      <c r="A9" s="7" t="s">
        <v>16</v>
      </c>
      <c r="B9" s="8">
        <v>1295</v>
      </c>
    </row>
    <row r="10" spans="1:2" x14ac:dyDescent="0.2">
      <c r="A10" s="7" t="s">
        <v>18</v>
      </c>
      <c r="B10" s="8">
        <v>1200</v>
      </c>
    </row>
    <row r="11" spans="1:2" x14ac:dyDescent="0.2">
      <c r="A11" s="7" t="s">
        <v>13</v>
      </c>
      <c r="B11" s="8">
        <v>1192.5</v>
      </c>
    </row>
    <row r="12" spans="1:2" x14ac:dyDescent="0.2">
      <c r="A12" s="7" t="s">
        <v>19</v>
      </c>
      <c r="B12" s="8">
        <v>1175</v>
      </c>
    </row>
    <row r="13" spans="1:2" x14ac:dyDescent="0.2">
      <c r="A13" s="7" t="s">
        <v>17</v>
      </c>
      <c r="B13" s="8">
        <v>1100</v>
      </c>
    </row>
    <row r="14" spans="1:2" x14ac:dyDescent="0.2">
      <c r="A14" s="7" t="s">
        <v>15</v>
      </c>
      <c r="B14" s="8">
        <v>1095</v>
      </c>
    </row>
    <row r="15" spans="1:2" x14ac:dyDescent="0.2">
      <c r="A15" s="7" t="s">
        <v>24</v>
      </c>
      <c r="B15" s="8">
        <v>780</v>
      </c>
    </row>
    <row r="16" spans="1:2" x14ac:dyDescent="0.2">
      <c r="A16" s="7" t="s">
        <v>23</v>
      </c>
      <c r="B16" s="8">
        <v>105</v>
      </c>
    </row>
    <row r="17" spans="1:2" x14ac:dyDescent="0.2">
      <c r="A17" s="7" t="s">
        <v>25</v>
      </c>
      <c r="B17" s="8">
        <v>90</v>
      </c>
    </row>
    <row r="18" spans="1:2" x14ac:dyDescent="0.2">
      <c r="A18" s="7" t="s">
        <v>20</v>
      </c>
      <c r="B18" s="8">
        <v>80</v>
      </c>
    </row>
    <row r="19" spans="1:2" x14ac:dyDescent="0.2">
      <c r="A19" s="7" t="s">
        <v>21</v>
      </c>
      <c r="B19" s="8">
        <v>60</v>
      </c>
    </row>
    <row r="20" spans="1:2" x14ac:dyDescent="0.2">
      <c r="A20" s="7" t="s">
        <v>22</v>
      </c>
      <c r="B20" s="8">
        <v>50</v>
      </c>
    </row>
    <row r="21" spans="1:2" x14ac:dyDescent="0.2">
      <c r="A21" s="7" t="s">
        <v>32</v>
      </c>
      <c r="B21" s="8">
        <v>17140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D90BB-C1BC-3541-BE63-C628AFBF7986}">
  <dimension ref="A3:B21"/>
  <sheetViews>
    <sheetView workbookViewId="0">
      <selection activeCell="A13" sqref="A13:B16"/>
      <pivotSelection pane="bottomRight" showHeader="1" extendable="1" axis="axisRow" start="9" max="18" activeRow="12" previousRow="15" click="1" r:id="rId1">
        <pivotArea dataOnly="0" axis="axisRow" fieldPosition="0">
          <references count="1">
            <reference field="0" count="4">
              <x v="9"/>
              <x v="10"/>
              <x v="11"/>
              <x v="12"/>
            </reference>
          </references>
        </pivotArea>
      </pivotSelection>
    </sheetView>
  </sheetViews>
  <sheetFormatPr baseColWidth="10" defaultRowHeight="16" x14ac:dyDescent="0.2"/>
  <cols>
    <col min="1" max="1" width="17.33203125" bestFit="1" customWidth="1"/>
    <col min="2" max="2" width="12" bestFit="1" customWidth="1"/>
  </cols>
  <sheetData>
    <row r="3" spans="1:2" x14ac:dyDescent="0.2">
      <c r="A3" s="6" t="s">
        <v>31</v>
      </c>
      <c r="B3" t="s">
        <v>34</v>
      </c>
    </row>
    <row r="4" spans="1:2" x14ac:dyDescent="0.2">
      <c r="A4" s="7" t="s">
        <v>13</v>
      </c>
      <c r="B4" s="8">
        <v>16</v>
      </c>
    </row>
    <row r="5" spans="1:2" x14ac:dyDescent="0.2">
      <c r="A5" s="9" t="s">
        <v>21</v>
      </c>
      <c r="B5" s="10">
        <v>1</v>
      </c>
    </row>
    <row r="6" spans="1:2" x14ac:dyDescent="0.2">
      <c r="A6" s="7" t="s">
        <v>24</v>
      </c>
      <c r="B6" s="8">
        <v>10</v>
      </c>
    </row>
    <row r="7" spans="1:2" x14ac:dyDescent="0.2">
      <c r="A7" s="7" t="s">
        <v>6</v>
      </c>
      <c r="B7" s="8">
        <v>20</v>
      </c>
    </row>
    <row r="8" spans="1:2" x14ac:dyDescent="0.2">
      <c r="A8" s="7" t="s">
        <v>17</v>
      </c>
      <c r="B8" s="8">
        <v>14</v>
      </c>
    </row>
    <row r="9" spans="1:2" x14ac:dyDescent="0.2">
      <c r="A9" s="7" t="s">
        <v>11</v>
      </c>
      <c r="B9" s="8">
        <v>24</v>
      </c>
    </row>
    <row r="10" spans="1:2" x14ac:dyDescent="0.2">
      <c r="A10" s="7" t="s">
        <v>16</v>
      </c>
      <c r="B10" s="8">
        <v>18</v>
      </c>
    </row>
    <row r="11" spans="1:2" x14ac:dyDescent="0.2">
      <c r="A11" s="7" t="s">
        <v>14</v>
      </c>
      <c r="B11" s="8">
        <v>24</v>
      </c>
    </row>
    <row r="12" spans="1:2" x14ac:dyDescent="0.2">
      <c r="A12" s="7" t="s">
        <v>18</v>
      </c>
      <c r="B12" s="8">
        <v>22</v>
      </c>
    </row>
    <row r="13" spans="1:2" x14ac:dyDescent="0.2">
      <c r="A13" s="9" t="s">
        <v>22</v>
      </c>
      <c r="B13" s="10">
        <v>1</v>
      </c>
    </row>
    <row r="14" spans="1:2" x14ac:dyDescent="0.2">
      <c r="A14" s="9" t="s">
        <v>25</v>
      </c>
      <c r="B14" s="10">
        <v>1</v>
      </c>
    </row>
    <row r="15" spans="1:2" x14ac:dyDescent="0.2">
      <c r="A15" s="9" t="s">
        <v>23</v>
      </c>
      <c r="B15" s="10">
        <v>1</v>
      </c>
    </row>
    <row r="16" spans="1:2" x14ac:dyDescent="0.2">
      <c r="A16" s="9" t="s">
        <v>20</v>
      </c>
      <c r="B16" s="10">
        <v>1</v>
      </c>
    </row>
    <row r="17" spans="1:2" x14ac:dyDescent="0.2">
      <c r="A17" s="7" t="s">
        <v>8</v>
      </c>
      <c r="B17" s="8">
        <v>29</v>
      </c>
    </row>
    <row r="18" spans="1:2" x14ac:dyDescent="0.2">
      <c r="A18" s="7" t="s">
        <v>15</v>
      </c>
      <c r="B18" s="8">
        <v>16</v>
      </c>
    </row>
    <row r="19" spans="1:2" x14ac:dyDescent="0.2">
      <c r="A19" s="7" t="s">
        <v>19</v>
      </c>
      <c r="B19" s="8">
        <v>18</v>
      </c>
    </row>
    <row r="20" spans="1:2" x14ac:dyDescent="0.2">
      <c r="A20" s="7" t="s">
        <v>10</v>
      </c>
      <c r="B20" s="8">
        <v>19</v>
      </c>
    </row>
    <row r="21" spans="1:2" x14ac:dyDescent="0.2">
      <c r="A21" s="7" t="s">
        <v>32</v>
      </c>
      <c r="B21" s="8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3D37-3067-4549-969F-BD4905075291}">
  <dimension ref="A3:C26"/>
  <sheetViews>
    <sheetView workbookViewId="0">
      <selection activeCell="C4" sqref="C4:C25"/>
    </sheetView>
  </sheetViews>
  <sheetFormatPr baseColWidth="10" defaultRowHeight="16" x14ac:dyDescent="0.2"/>
  <cols>
    <col min="1" max="1" width="17.33203125" bestFit="1" customWidth="1"/>
    <col min="2" max="2" width="12" bestFit="1" customWidth="1"/>
  </cols>
  <sheetData>
    <row r="3" spans="1:3" x14ac:dyDescent="0.2">
      <c r="A3" s="6" t="s">
        <v>31</v>
      </c>
      <c r="B3" t="s">
        <v>34</v>
      </c>
    </row>
    <row r="4" spans="1:3" x14ac:dyDescent="0.2">
      <c r="A4" s="7" t="s">
        <v>38</v>
      </c>
      <c r="B4" s="8">
        <v>10</v>
      </c>
      <c r="C4" t="str">
        <f>CONCATENATE(A4,GETPIVOTDATA("Data",$A$3,"imie i przedmiot","AGNINF"))</f>
        <v>AGNINF10</v>
      </c>
    </row>
    <row r="5" spans="1:3" x14ac:dyDescent="0.2">
      <c r="A5" s="7" t="s">
        <v>39</v>
      </c>
      <c r="B5" s="8">
        <v>6</v>
      </c>
      <c r="C5" t="str">
        <f t="shared" ref="C5:C26" si="0">CONCATENATE(A5,GETPIVOTDATA("Data",$A$3,"imie i przedmiot","AGNINF"))</f>
        <v>AGNMAT10</v>
      </c>
    </row>
    <row r="6" spans="1:3" x14ac:dyDescent="0.2">
      <c r="A6" s="7" t="s">
        <v>40</v>
      </c>
      <c r="B6" s="8">
        <v>1</v>
      </c>
      <c r="C6" t="str">
        <f t="shared" si="0"/>
        <v>ANDINF10</v>
      </c>
    </row>
    <row r="7" spans="1:3" x14ac:dyDescent="0.2">
      <c r="A7" s="7" t="s">
        <v>41</v>
      </c>
      <c r="B7" s="8">
        <v>10</v>
      </c>
      <c r="C7" t="str">
        <f t="shared" si="0"/>
        <v>ANNINF10</v>
      </c>
    </row>
    <row r="8" spans="1:3" x14ac:dyDescent="0.2">
      <c r="A8" s="7" t="s">
        <v>42</v>
      </c>
      <c r="B8" s="8">
        <v>20</v>
      </c>
      <c r="C8" t="str">
        <f t="shared" si="0"/>
        <v>BARINF10</v>
      </c>
    </row>
    <row r="9" spans="1:3" x14ac:dyDescent="0.2">
      <c r="A9" s="7" t="s">
        <v>43</v>
      </c>
      <c r="B9" s="8">
        <v>14</v>
      </c>
      <c r="C9" t="str">
        <f t="shared" si="0"/>
        <v>EWAMAT10</v>
      </c>
    </row>
    <row r="10" spans="1:3" x14ac:dyDescent="0.2">
      <c r="A10" s="7" t="s">
        <v>44</v>
      </c>
      <c r="B10" s="8">
        <v>24</v>
      </c>
      <c r="C10" t="str">
        <f t="shared" si="0"/>
        <v>JANFIZ10</v>
      </c>
    </row>
    <row r="11" spans="1:3" x14ac:dyDescent="0.2">
      <c r="A11" s="7" t="s">
        <v>45</v>
      </c>
      <c r="B11" s="8">
        <v>7</v>
      </c>
      <c r="C11" t="str">
        <f t="shared" si="0"/>
        <v>JULFIZ10</v>
      </c>
    </row>
    <row r="12" spans="1:3" x14ac:dyDescent="0.2">
      <c r="A12" s="7" t="s">
        <v>46</v>
      </c>
      <c r="B12" s="8">
        <v>11</v>
      </c>
      <c r="C12" t="str">
        <f t="shared" si="0"/>
        <v>JULINF10</v>
      </c>
    </row>
    <row r="13" spans="1:3" x14ac:dyDescent="0.2">
      <c r="A13" s="7" t="s">
        <v>47</v>
      </c>
      <c r="B13" s="8">
        <v>24</v>
      </c>
      <c r="C13" t="str">
        <f t="shared" si="0"/>
        <v>KATINF10</v>
      </c>
    </row>
    <row r="14" spans="1:3" x14ac:dyDescent="0.2">
      <c r="A14" s="7" t="s">
        <v>48</v>
      </c>
      <c r="B14" s="8">
        <v>22</v>
      </c>
      <c r="C14" t="str">
        <f t="shared" si="0"/>
        <v>MACFIZ10</v>
      </c>
    </row>
    <row r="15" spans="1:3" x14ac:dyDescent="0.2">
      <c r="A15" s="7" t="s">
        <v>49</v>
      </c>
      <c r="B15" s="8">
        <v>1</v>
      </c>
      <c r="C15" t="str">
        <f t="shared" si="0"/>
        <v>MARMAT10</v>
      </c>
    </row>
    <row r="16" spans="1:3" x14ac:dyDescent="0.2">
      <c r="A16" s="7" t="s">
        <v>50</v>
      </c>
      <c r="B16" s="8">
        <v>1</v>
      </c>
      <c r="C16" t="str">
        <f t="shared" si="0"/>
        <v>OLAINF10</v>
      </c>
    </row>
    <row r="17" spans="1:3" x14ac:dyDescent="0.2">
      <c r="A17" s="7" t="s">
        <v>51</v>
      </c>
      <c r="B17" s="8">
        <v>1</v>
      </c>
      <c r="C17" t="str">
        <f t="shared" si="0"/>
        <v>PATINF10</v>
      </c>
    </row>
    <row r="18" spans="1:3" x14ac:dyDescent="0.2">
      <c r="A18" s="7" t="s">
        <v>52</v>
      </c>
      <c r="B18" s="8">
        <v>1</v>
      </c>
      <c r="C18" t="str">
        <f t="shared" si="0"/>
        <v>PIOFIZ10</v>
      </c>
    </row>
    <row r="19" spans="1:3" x14ac:dyDescent="0.2">
      <c r="A19" s="7" t="s">
        <v>53</v>
      </c>
      <c r="B19" s="8">
        <v>29</v>
      </c>
      <c r="C19" t="str">
        <f t="shared" si="0"/>
        <v>WIKMAT10</v>
      </c>
    </row>
    <row r="20" spans="1:3" x14ac:dyDescent="0.2">
      <c r="A20" s="7" t="s">
        <v>54</v>
      </c>
      <c r="B20" s="8">
        <v>8</v>
      </c>
      <c r="C20" t="str">
        <f t="shared" si="0"/>
        <v>ZBIFIZ10</v>
      </c>
    </row>
    <row r="21" spans="1:3" x14ac:dyDescent="0.2">
      <c r="A21" s="7" t="s">
        <v>55</v>
      </c>
      <c r="B21" s="8">
        <v>8</v>
      </c>
      <c r="C21" t="str">
        <f t="shared" si="0"/>
        <v>ZBIINF10</v>
      </c>
    </row>
    <row r="22" spans="1:3" x14ac:dyDescent="0.2">
      <c r="A22" s="7" t="s">
        <v>56</v>
      </c>
      <c r="B22" s="8">
        <v>8</v>
      </c>
      <c r="C22" t="str">
        <f t="shared" si="0"/>
        <v>ZDZFIZ10</v>
      </c>
    </row>
    <row r="23" spans="1:3" x14ac:dyDescent="0.2">
      <c r="A23" s="7" t="s">
        <v>57</v>
      </c>
      <c r="B23" s="8">
        <v>10</v>
      </c>
      <c r="C23" t="str">
        <f t="shared" si="0"/>
        <v>ZDZMAT10</v>
      </c>
    </row>
    <row r="24" spans="1:3" x14ac:dyDescent="0.2">
      <c r="A24" s="7" t="s">
        <v>58</v>
      </c>
      <c r="B24" s="8">
        <v>12</v>
      </c>
      <c r="C24" t="str">
        <f t="shared" si="0"/>
        <v>ZUZINF10</v>
      </c>
    </row>
    <row r="25" spans="1:3" x14ac:dyDescent="0.2">
      <c r="A25" s="7" t="s">
        <v>59</v>
      </c>
      <c r="B25" s="8">
        <v>7</v>
      </c>
      <c r="C25" t="str">
        <f t="shared" si="0"/>
        <v>ZUZMAT10</v>
      </c>
    </row>
    <row r="26" spans="1:3" x14ac:dyDescent="0.2">
      <c r="A26" s="7" t="s">
        <v>32</v>
      </c>
      <c r="B26" s="8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8DC1-757E-D645-BD81-597CC1E0DA7D}">
  <dimension ref="A1:F236"/>
  <sheetViews>
    <sheetView workbookViewId="0"/>
  </sheetViews>
  <sheetFormatPr baseColWidth="10" defaultRowHeight="16" x14ac:dyDescent="0.2"/>
  <cols>
    <col min="1" max="1" width="12.33203125" bestFit="1" customWidth="1"/>
    <col min="2" max="2" width="11.5" bestFit="1" customWidth="1"/>
    <col min="3" max="3" width="10.1640625" bestFit="1" customWidth="1"/>
    <col min="4" max="4" width="14.6640625" bestFit="1" customWidth="1"/>
    <col min="6" max="6" width="14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36</v>
      </c>
      <c r="E1" t="s">
        <v>37</v>
      </c>
      <c r="F1" t="s">
        <v>35</v>
      </c>
    </row>
    <row r="2" spans="1:6" x14ac:dyDescent="0.2">
      <c r="A2" t="s">
        <v>6</v>
      </c>
      <c r="B2" t="s">
        <v>7</v>
      </c>
      <c r="C2" s="1">
        <v>45931</v>
      </c>
      <c r="D2" t="str">
        <f>UPPER(LEFT(A2,3))</f>
        <v>BAR</v>
      </c>
      <c r="E2" t="str">
        <f>UPPER(LEFT(B2,3))</f>
        <v>INF</v>
      </c>
      <c r="F2" t="str">
        <f>CONCATENATE(D2,E2)</f>
        <v>BARINF</v>
      </c>
    </row>
    <row r="3" spans="1:6" x14ac:dyDescent="0.2">
      <c r="A3" t="s">
        <v>8</v>
      </c>
      <c r="B3" t="s">
        <v>9</v>
      </c>
      <c r="C3" s="1">
        <v>45932</v>
      </c>
      <c r="D3" t="str">
        <f t="shared" ref="D3:D66" si="0">UPPER(LEFT(A3,3))</f>
        <v>WIK</v>
      </c>
      <c r="E3" t="str">
        <f t="shared" ref="E3:E66" si="1">UPPER(LEFT(B3,3))</f>
        <v>MAT</v>
      </c>
      <c r="F3" t="str">
        <f t="shared" ref="F3:F66" si="2">CONCATENATE(D3,E3)</f>
        <v>WIKMAT</v>
      </c>
    </row>
    <row r="4" spans="1:6" x14ac:dyDescent="0.2">
      <c r="A4" t="s">
        <v>10</v>
      </c>
      <c r="B4" t="s">
        <v>9</v>
      </c>
      <c r="C4" s="1">
        <v>45932</v>
      </c>
      <c r="D4" t="str">
        <f t="shared" si="0"/>
        <v>ZUZ</v>
      </c>
      <c r="E4" t="str">
        <f t="shared" si="1"/>
        <v>MAT</v>
      </c>
      <c r="F4" t="str">
        <f t="shared" si="2"/>
        <v>ZUZMAT</v>
      </c>
    </row>
    <row r="5" spans="1:6" x14ac:dyDescent="0.2">
      <c r="A5" t="s">
        <v>11</v>
      </c>
      <c r="B5" t="s">
        <v>12</v>
      </c>
      <c r="C5" s="1">
        <v>45936</v>
      </c>
      <c r="D5" t="str">
        <f t="shared" si="0"/>
        <v>JAN</v>
      </c>
      <c r="E5" t="str">
        <f t="shared" si="1"/>
        <v>FIZ</v>
      </c>
      <c r="F5" t="str">
        <f t="shared" si="2"/>
        <v>JANFIZ</v>
      </c>
    </row>
    <row r="6" spans="1:6" x14ac:dyDescent="0.2">
      <c r="A6" t="s">
        <v>8</v>
      </c>
      <c r="B6" t="s">
        <v>9</v>
      </c>
      <c r="C6" s="1">
        <v>45936</v>
      </c>
      <c r="D6" t="str">
        <f t="shared" si="0"/>
        <v>WIK</v>
      </c>
      <c r="E6" t="str">
        <f t="shared" si="1"/>
        <v>MAT</v>
      </c>
      <c r="F6" t="str">
        <f t="shared" si="2"/>
        <v>WIKMAT</v>
      </c>
    </row>
    <row r="7" spans="1:6" x14ac:dyDescent="0.2">
      <c r="A7" t="s">
        <v>13</v>
      </c>
      <c r="B7" t="s">
        <v>9</v>
      </c>
      <c r="C7" s="1">
        <v>45937</v>
      </c>
      <c r="D7" t="str">
        <f t="shared" si="0"/>
        <v>AGN</v>
      </c>
      <c r="E7" t="str">
        <f t="shared" si="1"/>
        <v>MAT</v>
      </c>
      <c r="F7" t="str">
        <f t="shared" si="2"/>
        <v>AGNMAT</v>
      </c>
    </row>
    <row r="8" spans="1:6" x14ac:dyDescent="0.2">
      <c r="A8" t="s">
        <v>14</v>
      </c>
      <c r="B8" t="s">
        <v>7</v>
      </c>
      <c r="C8" s="1">
        <v>45937</v>
      </c>
      <c r="D8" t="str">
        <f t="shared" si="0"/>
        <v>KAT</v>
      </c>
      <c r="E8" t="str">
        <f t="shared" si="1"/>
        <v>INF</v>
      </c>
      <c r="F8" t="str">
        <f t="shared" si="2"/>
        <v>KATINF</v>
      </c>
    </row>
    <row r="9" spans="1:6" x14ac:dyDescent="0.2">
      <c r="A9" t="s">
        <v>15</v>
      </c>
      <c r="B9" t="s">
        <v>12</v>
      </c>
      <c r="C9" s="1">
        <v>45937</v>
      </c>
      <c r="D9" t="str">
        <f t="shared" si="0"/>
        <v>ZBI</v>
      </c>
      <c r="E9" t="str">
        <f t="shared" si="1"/>
        <v>FIZ</v>
      </c>
      <c r="F9" t="str">
        <f t="shared" si="2"/>
        <v>ZBIFIZ</v>
      </c>
    </row>
    <row r="10" spans="1:6" x14ac:dyDescent="0.2">
      <c r="A10" t="s">
        <v>14</v>
      </c>
      <c r="B10" t="s">
        <v>7</v>
      </c>
      <c r="C10" s="1">
        <v>45938</v>
      </c>
      <c r="D10" t="str">
        <f t="shared" si="0"/>
        <v>KAT</v>
      </c>
      <c r="E10" t="str">
        <f t="shared" si="1"/>
        <v>INF</v>
      </c>
      <c r="F10" t="str">
        <f t="shared" si="2"/>
        <v>KATINF</v>
      </c>
    </row>
    <row r="11" spans="1:6" x14ac:dyDescent="0.2">
      <c r="A11" t="s">
        <v>11</v>
      </c>
      <c r="B11" t="s">
        <v>12</v>
      </c>
      <c r="C11" s="1">
        <v>45938</v>
      </c>
      <c r="D11" t="str">
        <f t="shared" si="0"/>
        <v>JAN</v>
      </c>
      <c r="E11" t="str">
        <f t="shared" si="1"/>
        <v>FIZ</v>
      </c>
      <c r="F11" t="str">
        <f t="shared" si="2"/>
        <v>JANFIZ</v>
      </c>
    </row>
    <row r="12" spans="1:6" x14ac:dyDescent="0.2">
      <c r="A12" t="s">
        <v>11</v>
      </c>
      <c r="B12" t="s">
        <v>12</v>
      </c>
      <c r="C12" s="1">
        <v>45938</v>
      </c>
      <c r="D12" t="str">
        <f t="shared" si="0"/>
        <v>JAN</v>
      </c>
      <c r="E12" t="str">
        <f t="shared" si="1"/>
        <v>FIZ</v>
      </c>
      <c r="F12" t="str">
        <f t="shared" si="2"/>
        <v>JANFIZ</v>
      </c>
    </row>
    <row r="13" spans="1:6" x14ac:dyDescent="0.2">
      <c r="A13" t="s">
        <v>8</v>
      </c>
      <c r="B13" t="s">
        <v>9</v>
      </c>
      <c r="C13" s="1">
        <v>45940</v>
      </c>
      <c r="D13" t="str">
        <f t="shared" si="0"/>
        <v>WIK</v>
      </c>
      <c r="E13" t="str">
        <f t="shared" si="1"/>
        <v>MAT</v>
      </c>
      <c r="F13" t="str">
        <f t="shared" si="2"/>
        <v>WIKMAT</v>
      </c>
    </row>
    <row r="14" spans="1:6" x14ac:dyDescent="0.2">
      <c r="A14" t="s">
        <v>6</v>
      </c>
      <c r="B14" t="s">
        <v>7</v>
      </c>
      <c r="C14" s="1">
        <v>45940</v>
      </c>
      <c r="D14" t="str">
        <f t="shared" si="0"/>
        <v>BAR</v>
      </c>
      <c r="E14" t="str">
        <f t="shared" si="1"/>
        <v>INF</v>
      </c>
      <c r="F14" t="str">
        <f t="shared" si="2"/>
        <v>BARINF</v>
      </c>
    </row>
    <row r="15" spans="1:6" x14ac:dyDescent="0.2">
      <c r="A15" t="s">
        <v>14</v>
      </c>
      <c r="B15" t="s">
        <v>7</v>
      </c>
      <c r="C15" s="1">
        <v>45940</v>
      </c>
      <c r="D15" t="str">
        <f t="shared" si="0"/>
        <v>KAT</v>
      </c>
      <c r="E15" t="str">
        <f t="shared" si="1"/>
        <v>INF</v>
      </c>
      <c r="F15" t="str">
        <f t="shared" si="2"/>
        <v>KATINF</v>
      </c>
    </row>
    <row r="16" spans="1:6" x14ac:dyDescent="0.2">
      <c r="A16" t="s">
        <v>6</v>
      </c>
      <c r="B16" t="s">
        <v>7</v>
      </c>
      <c r="C16" s="1">
        <v>45940</v>
      </c>
      <c r="D16" t="str">
        <f t="shared" si="0"/>
        <v>BAR</v>
      </c>
      <c r="E16" t="str">
        <f t="shared" si="1"/>
        <v>INF</v>
      </c>
      <c r="F16" t="str">
        <f t="shared" si="2"/>
        <v>BARINF</v>
      </c>
    </row>
    <row r="17" spans="1:6" x14ac:dyDescent="0.2">
      <c r="A17" t="s">
        <v>10</v>
      </c>
      <c r="B17" t="s">
        <v>7</v>
      </c>
      <c r="C17" s="1">
        <v>45943</v>
      </c>
      <c r="D17" t="str">
        <f t="shared" si="0"/>
        <v>ZUZ</v>
      </c>
      <c r="E17" t="str">
        <f t="shared" si="1"/>
        <v>INF</v>
      </c>
      <c r="F17" t="str">
        <f t="shared" si="2"/>
        <v>ZUZINF</v>
      </c>
    </row>
    <row r="18" spans="1:6" x14ac:dyDescent="0.2">
      <c r="A18" t="s">
        <v>11</v>
      </c>
      <c r="B18" t="s">
        <v>12</v>
      </c>
      <c r="C18" s="1">
        <v>45943</v>
      </c>
      <c r="D18" t="str">
        <f t="shared" si="0"/>
        <v>JAN</v>
      </c>
      <c r="E18" t="str">
        <f t="shared" si="1"/>
        <v>FIZ</v>
      </c>
      <c r="F18" t="str">
        <f t="shared" si="2"/>
        <v>JANFIZ</v>
      </c>
    </row>
    <row r="19" spans="1:6" x14ac:dyDescent="0.2">
      <c r="A19" t="s">
        <v>8</v>
      </c>
      <c r="B19" t="s">
        <v>9</v>
      </c>
      <c r="C19" s="1">
        <v>45943</v>
      </c>
      <c r="D19" t="str">
        <f t="shared" si="0"/>
        <v>WIK</v>
      </c>
      <c r="E19" t="str">
        <f t="shared" si="1"/>
        <v>MAT</v>
      </c>
      <c r="F19" t="str">
        <f t="shared" si="2"/>
        <v>WIKMAT</v>
      </c>
    </row>
    <row r="20" spans="1:6" x14ac:dyDescent="0.2">
      <c r="A20" t="s">
        <v>11</v>
      </c>
      <c r="B20" t="s">
        <v>12</v>
      </c>
      <c r="C20" s="1">
        <v>45943</v>
      </c>
      <c r="D20" t="str">
        <f t="shared" si="0"/>
        <v>JAN</v>
      </c>
      <c r="E20" t="str">
        <f t="shared" si="1"/>
        <v>FIZ</v>
      </c>
      <c r="F20" t="str">
        <f t="shared" si="2"/>
        <v>JANFIZ</v>
      </c>
    </row>
    <row r="21" spans="1:6" x14ac:dyDescent="0.2">
      <c r="A21" t="s">
        <v>16</v>
      </c>
      <c r="B21" t="s">
        <v>7</v>
      </c>
      <c r="C21" s="1">
        <v>45943</v>
      </c>
      <c r="D21" t="str">
        <f t="shared" si="0"/>
        <v>JUL</v>
      </c>
      <c r="E21" t="str">
        <f t="shared" si="1"/>
        <v>INF</v>
      </c>
      <c r="F21" t="str">
        <f t="shared" si="2"/>
        <v>JULINF</v>
      </c>
    </row>
    <row r="22" spans="1:6" x14ac:dyDescent="0.2">
      <c r="A22" t="s">
        <v>17</v>
      </c>
      <c r="B22" t="s">
        <v>9</v>
      </c>
      <c r="C22" s="1">
        <v>45944</v>
      </c>
      <c r="D22" t="str">
        <f t="shared" si="0"/>
        <v>EWA</v>
      </c>
      <c r="E22" t="str">
        <f t="shared" si="1"/>
        <v>MAT</v>
      </c>
      <c r="F22" t="str">
        <f t="shared" si="2"/>
        <v>EWAMAT</v>
      </c>
    </row>
    <row r="23" spans="1:6" x14ac:dyDescent="0.2">
      <c r="A23" t="s">
        <v>18</v>
      </c>
      <c r="B23" t="s">
        <v>12</v>
      </c>
      <c r="C23" s="1">
        <v>45944</v>
      </c>
      <c r="D23" t="str">
        <f t="shared" si="0"/>
        <v>MAC</v>
      </c>
      <c r="E23" t="str">
        <f t="shared" si="1"/>
        <v>FIZ</v>
      </c>
      <c r="F23" t="str">
        <f t="shared" si="2"/>
        <v>MACFIZ</v>
      </c>
    </row>
    <row r="24" spans="1:6" x14ac:dyDescent="0.2">
      <c r="A24" t="s">
        <v>18</v>
      </c>
      <c r="B24" t="s">
        <v>12</v>
      </c>
      <c r="C24" s="1">
        <v>45944</v>
      </c>
      <c r="D24" t="str">
        <f t="shared" si="0"/>
        <v>MAC</v>
      </c>
      <c r="E24" t="str">
        <f t="shared" si="1"/>
        <v>FIZ</v>
      </c>
      <c r="F24" t="str">
        <f t="shared" si="2"/>
        <v>MACFIZ</v>
      </c>
    </row>
    <row r="25" spans="1:6" x14ac:dyDescent="0.2">
      <c r="A25" t="s">
        <v>8</v>
      </c>
      <c r="B25" t="s">
        <v>9</v>
      </c>
      <c r="C25" s="1">
        <v>45944</v>
      </c>
      <c r="D25" t="str">
        <f t="shared" si="0"/>
        <v>WIK</v>
      </c>
      <c r="E25" t="str">
        <f t="shared" si="1"/>
        <v>MAT</v>
      </c>
      <c r="F25" t="str">
        <f t="shared" si="2"/>
        <v>WIKMAT</v>
      </c>
    </row>
    <row r="26" spans="1:6" x14ac:dyDescent="0.2">
      <c r="A26" t="s">
        <v>19</v>
      </c>
      <c r="B26" t="s">
        <v>9</v>
      </c>
      <c r="C26" s="1">
        <v>45944</v>
      </c>
      <c r="D26" t="str">
        <f t="shared" si="0"/>
        <v>ZDZ</v>
      </c>
      <c r="E26" t="str">
        <f t="shared" si="1"/>
        <v>MAT</v>
      </c>
      <c r="F26" t="str">
        <f t="shared" si="2"/>
        <v>ZDZMAT</v>
      </c>
    </row>
    <row r="27" spans="1:6" x14ac:dyDescent="0.2">
      <c r="A27" t="s">
        <v>17</v>
      </c>
      <c r="B27" t="s">
        <v>9</v>
      </c>
      <c r="C27" s="1">
        <v>45945</v>
      </c>
      <c r="D27" t="str">
        <f t="shared" si="0"/>
        <v>EWA</v>
      </c>
      <c r="E27" t="str">
        <f t="shared" si="1"/>
        <v>MAT</v>
      </c>
      <c r="F27" t="str">
        <f t="shared" si="2"/>
        <v>EWAMAT</v>
      </c>
    </row>
    <row r="28" spans="1:6" x14ac:dyDescent="0.2">
      <c r="A28" t="s">
        <v>14</v>
      </c>
      <c r="B28" t="s">
        <v>7</v>
      </c>
      <c r="C28" s="1">
        <v>45945</v>
      </c>
      <c r="D28" t="str">
        <f t="shared" si="0"/>
        <v>KAT</v>
      </c>
      <c r="E28" t="str">
        <f t="shared" si="1"/>
        <v>INF</v>
      </c>
      <c r="F28" t="str">
        <f t="shared" si="2"/>
        <v>KATINF</v>
      </c>
    </row>
    <row r="29" spans="1:6" x14ac:dyDescent="0.2">
      <c r="A29" t="s">
        <v>15</v>
      </c>
      <c r="B29" t="s">
        <v>7</v>
      </c>
      <c r="C29" s="1">
        <v>45945</v>
      </c>
      <c r="D29" t="str">
        <f t="shared" si="0"/>
        <v>ZBI</v>
      </c>
      <c r="E29" t="str">
        <f t="shared" si="1"/>
        <v>INF</v>
      </c>
      <c r="F29" t="str">
        <f t="shared" si="2"/>
        <v>ZBIINF</v>
      </c>
    </row>
    <row r="30" spans="1:6" x14ac:dyDescent="0.2">
      <c r="A30" t="s">
        <v>8</v>
      </c>
      <c r="B30" t="s">
        <v>9</v>
      </c>
      <c r="C30" s="1">
        <v>45950</v>
      </c>
      <c r="D30" t="str">
        <f t="shared" si="0"/>
        <v>WIK</v>
      </c>
      <c r="E30" t="str">
        <f t="shared" si="1"/>
        <v>MAT</v>
      </c>
      <c r="F30" t="str">
        <f t="shared" si="2"/>
        <v>WIKMAT</v>
      </c>
    </row>
    <row r="31" spans="1:6" x14ac:dyDescent="0.2">
      <c r="A31" t="s">
        <v>19</v>
      </c>
      <c r="B31" t="s">
        <v>9</v>
      </c>
      <c r="C31" s="1">
        <v>45950</v>
      </c>
      <c r="D31" t="str">
        <f t="shared" si="0"/>
        <v>ZDZ</v>
      </c>
      <c r="E31" t="str">
        <f t="shared" si="1"/>
        <v>MAT</v>
      </c>
      <c r="F31" t="str">
        <f t="shared" si="2"/>
        <v>ZDZMAT</v>
      </c>
    </row>
    <row r="32" spans="1:6" x14ac:dyDescent="0.2">
      <c r="A32" t="s">
        <v>16</v>
      </c>
      <c r="B32" t="s">
        <v>7</v>
      </c>
      <c r="C32" s="1">
        <v>45950</v>
      </c>
      <c r="D32" t="str">
        <f t="shared" si="0"/>
        <v>JUL</v>
      </c>
      <c r="E32" t="str">
        <f t="shared" si="1"/>
        <v>INF</v>
      </c>
      <c r="F32" t="str">
        <f t="shared" si="2"/>
        <v>JULINF</v>
      </c>
    </row>
    <row r="33" spans="1:6" x14ac:dyDescent="0.2">
      <c r="A33" t="s">
        <v>11</v>
      </c>
      <c r="B33" t="s">
        <v>12</v>
      </c>
      <c r="C33" s="1">
        <v>45950</v>
      </c>
      <c r="D33" t="str">
        <f t="shared" si="0"/>
        <v>JAN</v>
      </c>
      <c r="E33" t="str">
        <f t="shared" si="1"/>
        <v>FIZ</v>
      </c>
      <c r="F33" t="str">
        <f t="shared" si="2"/>
        <v>JANFIZ</v>
      </c>
    </row>
    <row r="34" spans="1:6" x14ac:dyDescent="0.2">
      <c r="A34" t="s">
        <v>10</v>
      </c>
      <c r="B34" t="s">
        <v>9</v>
      </c>
      <c r="C34" s="1">
        <v>45951</v>
      </c>
      <c r="D34" t="str">
        <f t="shared" si="0"/>
        <v>ZUZ</v>
      </c>
      <c r="E34" t="str">
        <f t="shared" si="1"/>
        <v>MAT</v>
      </c>
      <c r="F34" t="str">
        <f t="shared" si="2"/>
        <v>ZUZMAT</v>
      </c>
    </row>
    <row r="35" spans="1:6" x14ac:dyDescent="0.2">
      <c r="A35" t="s">
        <v>10</v>
      </c>
      <c r="B35" t="s">
        <v>7</v>
      </c>
      <c r="C35" s="1">
        <v>45951</v>
      </c>
      <c r="D35" t="str">
        <f t="shared" si="0"/>
        <v>ZUZ</v>
      </c>
      <c r="E35" t="str">
        <f t="shared" si="1"/>
        <v>INF</v>
      </c>
      <c r="F35" t="str">
        <f t="shared" si="2"/>
        <v>ZUZINF</v>
      </c>
    </row>
    <row r="36" spans="1:6" x14ac:dyDescent="0.2">
      <c r="A36" t="s">
        <v>19</v>
      </c>
      <c r="B36" t="s">
        <v>9</v>
      </c>
      <c r="C36" s="1">
        <v>45952</v>
      </c>
      <c r="D36" t="str">
        <f t="shared" si="0"/>
        <v>ZDZ</v>
      </c>
      <c r="E36" t="str">
        <f t="shared" si="1"/>
        <v>MAT</v>
      </c>
      <c r="F36" t="str">
        <f t="shared" si="2"/>
        <v>ZDZMAT</v>
      </c>
    </row>
    <row r="37" spans="1:6" x14ac:dyDescent="0.2">
      <c r="A37" t="s">
        <v>13</v>
      </c>
      <c r="B37" t="s">
        <v>7</v>
      </c>
      <c r="C37" s="1">
        <v>45952</v>
      </c>
      <c r="D37" t="str">
        <f t="shared" si="0"/>
        <v>AGN</v>
      </c>
      <c r="E37" t="str">
        <f t="shared" si="1"/>
        <v>INF</v>
      </c>
      <c r="F37" t="str">
        <f t="shared" si="2"/>
        <v>AGNINF</v>
      </c>
    </row>
    <row r="38" spans="1:6" x14ac:dyDescent="0.2">
      <c r="A38" t="s">
        <v>19</v>
      </c>
      <c r="B38" t="s">
        <v>12</v>
      </c>
      <c r="C38" s="1">
        <v>45953</v>
      </c>
      <c r="D38" t="str">
        <f t="shared" si="0"/>
        <v>ZDZ</v>
      </c>
      <c r="E38" t="str">
        <f t="shared" si="1"/>
        <v>FIZ</v>
      </c>
      <c r="F38" t="str">
        <f t="shared" si="2"/>
        <v>ZDZFIZ</v>
      </c>
    </row>
    <row r="39" spans="1:6" x14ac:dyDescent="0.2">
      <c r="A39" t="s">
        <v>6</v>
      </c>
      <c r="B39" t="s">
        <v>7</v>
      </c>
      <c r="C39" s="1">
        <v>45954</v>
      </c>
      <c r="D39" t="str">
        <f t="shared" si="0"/>
        <v>BAR</v>
      </c>
      <c r="E39" t="str">
        <f t="shared" si="1"/>
        <v>INF</v>
      </c>
      <c r="F39" t="str">
        <f t="shared" si="2"/>
        <v>BARINF</v>
      </c>
    </row>
    <row r="40" spans="1:6" x14ac:dyDescent="0.2">
      <c r="A40" t="s">
        <v>18</v>
      </c>
      <c r="B40" t="s">
        <v>12</v>
      </c>
      <c r="C40" s="1">
        <v>45954</v>
      </c>
      <c r="D40" t="str">
        <f t="shared" si="0"/>
        <v>MAC</v>
      </c>
      <c r="E40" t="str">
        <f t="shared" si="1"/>
        <v>FIZ</v>
      </c>
      <c r="F40" t="str">
        <f t="shared" si="2"/>
        <v>MACFIZ</v>
      </c>
    </row>
    <row r="41" spans="1:6" x14ac:dyDescent="0.2">
      <c r="A41" t="s">
        <v>15</v>
      </c>
      <c r="B41" t="s">
        <v>7</v>
      </c>
      <c r="C41" s="1">
        <v>45961</v>
      </c>
      <c r="D41" t="str">
        <f t="shared" si="0"/>
        <v>ZBI</v>
      </c>
      <c r="E41" t="str">
        <f t="shared" si="1"/>
        <v>INF</v>
      </c>
      <c r="F41" t="str">
        <f t="shared" si="2"/>
        <v>ZBIINF</v>
      </c>
    </row>
    <row r="42" spans="1:6" x14ac:dyDescent="0.2">
      <c r="A42" t="s">
        <v>14</v>
      </c>
      <c r="B42" t="s">
        <v>7</v>
      </c>
      <c r="C42" s="1">
        <v>45961</v>
      </c>
      <c r="D42" t="str">
        <f t="shared" si="0"/>
        <v>KAT</v>
      </c>
      <c r="E42" t="str">
        <f t="shared" si="1"/>
        <v>INF</v>
      </c>
      <c r="F42" t="str">
        <f t="shared" si="2"/>
        <v>KATINF</v>
      </c>
    </row>
    <row r="43" spans="1:6" x14ac:dyDescent="0.2">
      <c r="A43" t="s">
        <v>18</v>
      </c>
      <c r="B43" t="s">
        <v>12</v>
      </c>
      <c r="C43" s="1">
        <v>45961</v>
      </c>
      <c r="D43" t="str">
        <f t="shared" si="0"/>
        <v>MAC</v>
      </c>
      <c r="E43" t="str">
        <f t="shared" si="1"/>
        <v>FIZ</v>
      </c>
      <c r="F43" t="str">
        <f t="shared" si="2"/>
        <v>MACFIZ</v>
      </c>
    </row>
    <row r="44" spans="1:6" x14ac:dyDescent="0.2">
      <c r="A44" t="s">
        <v>6</v>
      </c>
      <c r="B44" t="s">
        <v>7</v>
      </c>
      <c r="C44" s="1">
        <v>45961</v>
      </c>
      <c r="D44" t="str">
        <f t="shared" si="0"/>
        <v>BAR</v>
      </c>
      <c r="E44" t="str">
        <f t="shared" si="1"/>
        <v>INF</v>
      </c>
      <c r="F44" t="str">
        <f t="shared" si="2"/>
        <v>BARINF</v>
      </c>
    </row>
    <row r="45" spans="1:6" x14ac:dyDescent="0.2">
      <c r="A45" t="s">
        <v>10</v>
      </c>
      <c r="B45" t="s">
        <v>7</v>
      </c>
      <c r="C45" s="1">
        <v>45964</v>
      </c>
      <c r="D45" t="str">
        <f t="shared" si="0"/>
        <v>ZUZ</v>
      </c>
      <c r="E45" t="str">
        <f t="shared" si="1"/>
        <v>INF</v>
      </c>
      <c r="F45" t="str">
        <f t="shared" si="2"/>
        <v>ZUZINF</v>
      </c>
    </row>
    <row r="46" spans="1:6" x14ac:dyDescent="0.2">
      <c r="A46" t="s">
        <v>8</v>
      </c>
      <c r="B46" t="s">
        <v>9</v>
      </c>
      <c r="C46" s="1">
        <v>45966</v>
      </c>
      <c r="D46" t="str">
        <f t="shared" si="0"/>
        <v>WIK</v>
      </c>
      <c r="E46" t="str">
        <f t="shared" si="1"/>
        <v>MAT</v>
      </c>
      <c r="F46" t="str">
        <f t="shared" si="2"/>
        <v>WIKMAT</v>
      </c>
    </row>
    <row r="47" spans="1:6" x14ac:dyDescent="0.2">
      <c r="A47" t="s">
        <v>8</v>
      </c>
      <c r="B47" t="s">
        <v>9</v>
      </c>
      <c r="C47" s="1">
        <v>45966</v>
      </c>
      <c r="D47" t="str">
        <f t="shared" si="0"/>
        <v>WIK</v>
      </c>
      <c r="E47" t="str">
        <f t="shared" si="1"/>
        <v>MAT</v>
      </c>
      <c r="F47" t="str">
        <f t="shared" si="2"/>
        <v>WIKMAT</v>
      </c>
    </row>
    <row r="48" spans="1:6" x14ac:dyDescent="0.2">
      <c r="A48" t="s">
        <v>10</v>
      </c>
      <c r="B48" t="s">
        <v>7</v>
      </c>
      <c r="C48" s="1">
        <v>45966</v>
      </c>
      <c r="D48" t="str">
        <f t="shared" si="0"/>
        <v>ZUZ</v>
      </c>
      <c r="E48" t="str">
        <f t="shared" si="1"/>
        <v>INF</v>
      </c>
      <c r="F48" t="str">
        <f t="shared" si="2"/>
        <v>ZUZINF</v>
      </c>
    </row>
    <row r="49" spans="1:6" x14ac:dyDescent="0.2">
      <c r="A49" t="s">
        <v>6</v>
      </c>
      <c r="B49" t="s">
        <v>7</v>
      </c>
      <c r="C49" s="1">
        <v>45967</v>
      </c>
      <c r="D49" t="str">
        <f t="shared" si="0"/>
        <v>BAR</v>
      </c>
      <c r="E49" t="str">
        <f t="shared" si="1"/>
        <v>INF</v>
      </c>
      <c r="F49" t="str">
        <f t="shared" si="2"/>
        <v>BARINF</v>
      </c>
    </row>
    <row r="50" spans="1:6" x14ac:dyDescent="0.2">
      <c r="A50" t="s">
        <v>17</v>
      </c>
      <c r="B50" t="s">
        <v>9</v>
      </c>
      <c r="C50" s="1">
        <v>45967</v>
      </c>
      <c r="D50" t="str">
        <f t="shared" si="0"/>
        <v>EWA</v>
      </c>
      <c r="E50" t="str">
        <f t="shared" si="1"/>
        <v>MAT</v>
      </c>
      <c r="F50" t="str">
        <f t="shared" si="2"/>
        <v>EWAMAT</v>
      </c>
    </row>
    <row r="51" spans="1:6" x14ac:dyDescent="0.2">
      <c r="A51" t="s">
        <v>15</v>
      </c>
      <c r="B51" t="s">
        <v>12</v>
      </c>
      <c r="C51" s="1">
        <v>45967</v>
      </c>
      <c r="D51" t="str">
        <f t="shared" si="0"/>
        <v>ZBI</v>
      </c>
      <c r="E51" t="str">
        <f t="shared" si="1"/>
        <v>FIZ</v>
      </c>
      <c r="F51" t="str">
        <f t="shared" si="2"/>
        <v>ZBIFIZ</v>
      </c>
    </row>
    <row r="52" spans="1:6" x14ac:dyDescent="0.2">
      <c r="A52" t="s">
        <v>13</v>
      </c>
      <c r="B52" t="s">
        <v>7</v>
      </c>
      <c r="C52" s="1">
        <v>45967</v>
      </c>
      <c r="D52" t="str">
        <f t="shared" si="0"/>
        <v>AGN</v>
      </c>
      <c r="E52" t="str">
        <f t="shared" si="1"/>
        <v>INF</v>
      </c>
      <c r="F52" t="str">
        <f t="shared" si="2"/>
        <v>AGNINF</v>
      </c>
    </row>
    <row r="53" spans="1:6" x14ac:dyDescent="0.2">
      <c r="A53" t="s">
        <v>10</v>
      </c>
      <c r="B53" t="s">
        <v>9</v>
      </c>
      <c r="C53" s="1">
        <v>45967</v>
      </c>
      <c r="D53" t="str">
        <f t="shared" si="0"/>
        <v>ZUZ</v>
      </c>
      <c r="E53" t="str">
        <f t="shared" si="1"/>
        <v>MAT</v>
      </c>
      <c r="F53" t="str">
        <f t="shared" si="2"/>
        <v>ZUZMAT</v>
      </c>
    </row>
    <row r="54" spans="1:6" x14ac:dyDescent="0.2">
      <c r="A54" t="s">
        <v>14</v>
      </c>
      <c r="B54" t="s">
        <v>7</v>
      </c>
      <c r="C54" s="1">
        <v>45968</v>
      </c>
      <c r="D54" t="str">
        <f t="shared" si="0"/>
        <v>KAT</v>
      </c>
      <c r="E54" t="str">
        <f t="shared" si="1"/>
        <v>INF</v>
      </c>
      <c r="F54" t="str">
        <f t="shared" si="2"/>
        <v>KATINF</v>
      </c>
    </row>
    <row r="55" spans="1:6" x14ac:dyDescent="0.2">
      <c r="A55" t="s">
        <v>13</v>
      </c>
      <c r="B55" t="s">
        <v>7</v>
      </c>
      <c r="C55" s="1">
        <v>45968</v>
      </c>
      <c r="D55" t="str">
        <f t="shared" si="0"/>
        <v>AGN</v>
      </c>
      <c r="E55" t="str">
        <f t="shared" si="1"/>
        <v>INF</v>
      </c>
      <c r="F55" t="str">
        <f t="shared" si="2"/>
        <v>AGNINF</v>
      </c>
    </row>
    <row r="56" spans="1:6" x14ac:dyDescent="0.2">
      <c r="A56" t="s">
        <v>11</v>
      </c>
      <c r="B56" t="s">
        <v>12</v>
      </c>
      <c r="C56" s="1">
        <v>45971</v>
      </c>
      <c r="D56" t="str">
        <f t="shared" si="0"/>
        <v>JAN</v>
      </c>
      <c r="E56" t="str">
        <f t="shared" si="1"/>
        <v>FIZ</v>
      </c>
      <c r="F56" t="str">
        <f t="shared" si="2"/>
        <v>JANFIZ</v>
      </c>
    </row>
    <row r="57" spans="1:6" x14ac:dyDescent="0.2">
      <c r="A57" t="s">
        <v>11</v>
      </c>
      <c r="B57" t="s">
        <v>12</v>
      </c>
      <c r="C57" s="1">
        <v>45971</v>
      </c>
      <c r="D57" t="str">
        <f t="shared" si="0"/>
        <v>JAN</v>
      </c>
      <c r="E57" t="str">
        <f t="shared" si="1"/>
        <v>FIZ</v>
      </c>
      <c r="F57" t="str">
        <f t="shared" si="2"/>
        <v>JANFIZ</v>
      </c>
    </row>
    <row r="58" spans="1:6" x14ac:dyDescent="0.2">
      <c r="A58" t="s">
        <v>16</v>
      </c>
      <c r="B58" t="s">
        <v>12</v>
      </c>
      <c r="C58" s="1">
        <v>45972</v>
      </c>
      <c r="D58" t="str">
        <f t="shared" si="0"/>
        <v>JUL</v>
      </c>
      <c r="E58" t="str">
        <f t="shared" si="1"/>
        <v>FIZ</v>
      </c>
      <c r="F58" t="str">
        <f t="shared" si="2"/>
        <v>JULFIZ</v>
      </c>
    </row>
    <row r="59" spans="1:6" x14ac:dyDescent="0.2">
      <c r="A59" t="s">
        <v>10</v>
      </c>
      <c r="B59" t="s">
        <v>7</v>
      </c>
      <c r="C59" s="1">
        <v>45972</v>
      </c>
      <c r="D59" t="str">
        <f t="shared" si="0"/>
        <v>ZUZ</v>
      </c>
      <c r="E59" t="str">
        <f t="shared" si="1"/>
        <v>INF</v>
      </c>
      <c r="F59" t="str">
        <f t="shared" si="2"/>
        <v>ZUZINF</v>
      </c>
    </row>
    <row r="60" spans="1:6" x14ac:dyDescent="0.2">
      <c r="A60" t="s">
        <v>13</v>
      </c>
      <c r="B60" t="s">
        <v>7</v>
      </c>
      <c r="C60" s="1">
        <v>45972</v>
      </c>
      <c r="D60" t="str">
        <f t="shared" si="0"/>
        <v>AGN</v>
      </c>
      <c r="E60" t="str">
        <f t="shared" si="1"/>
        <v>INF</v>
      </c>
      <c r="F60" t="str">
        <f t="shared" si="2"/>
        <v>AGNINF</v>
      </c>
    </row>
    <row r="61" spans="1:6" x14ac:dyDescent="0.2">
      <c r="A61" t="s">
        <v>18</v>
      </c>
      <c r="B61" t="s">
        <v>12</v>
      </c>
      <c r="C61" s="1">
        <v>45973</v>
      </c>
      <c r="D61" t="str">
        <f t="shared" si="0"/>
        <v>MAC</v>
      </c>
      <c r="E61" t="str">
        <f t="shared" si="1"/>
        <v>FIZ</v>
      </c>
      <c r="F61" t="str">
        <f t="shared" si="2"/>
        <v>MACFIZ</v>
      </c>
    </row>
    <row r="62" spans="1:6" x14ac:dyDescent="0.2">
      <c r="A62" t="s">
        <v>16</v>
      </c>
      <c r="B62" t="s">
        <v>7</v>
      </c>
      <c r="C62" s="1">
        <v>45973</v>
      </c>
      <c r="D62" t="str">
        <f t="shared" si="0"/>
        <v>JUL</v>
      </c>
      <c r="E62" t="str">
        <f t="shared" si="1"/>
        <v>INF</v>
      </c>
      <c r="F62" t="str">
        <f t="shared" si="2"/>
        <v>JULINF</v>
      </c>
    </row>
    <row r="63" spans="1:6" x14ac:dyDescent="0.2">
      <c r="A63" t="s">
        <v>6</v>
      </c>
      <c r="B63" t="s">
        <v>7</v>
      </c>
      <c r="C63" s="1">
        <v>45973</v>
      </c>
      <c r="D63" t="str">
        <f t="shared" si="0"/>
        <v>BAR</v>
      </c>
      <c r="E63" t="str">
        <f t="shared" si="1"/>
        <v>INF</v>
      </c>
      <c r="F63" t="str">
        <f t="shared" si="2"/>
        <v>BARINF</v>
      </c>
    </row>
    <row r="64" spans="1:6" x14ac:dyDescent="0.2">
      <c r="A64" t="s">
        <v>13</v>
      </c>
      <c r="B64" t="s">
        <v>7</v>
      </c>
      <c r="C64" s="1">
        <v>45973</v>
      </c>
      <c r="D64" t="str">
        <f t="shared" si="0"/>
        <v>AGN</v>
      </c>
      <c r="E64" t="str">
        <f t="shared" si="1"/>
        <v>INF</v>
      </c>
      <c r="F64" t="str">
        <f t="shared" si="2"/>
        <v>AGNINF</v>
      </c>
    </row>
    <row r="65" spans="1:6" x14ac:dyDescent="0.2">
      <c r="A65" t="s">
        <v>14</v>
      </c>
      <c r="B65" t="s">
        <v>7</v>
      </c>
      <c r="C65" s="1">
        <v>45973</v>
      </c>
      <c r="D65" t="str">
        <f t="shared" si="0"/>
        <v>KAT</v>
      </c>
      <c r="E65" t="str">
        <f t="shared" si="1"/>
        <v>INF</v>
      </c>
      <c r="F65" t="str">
        <f t="shared" si="2"/>
        <v>KATINF</v>
      </c>
    </row>
    <row r="66" spans="1:6" x14ac:dyDescent="0.2">
      <c r="A66" t="s">
        <v>18</v>
      </c>
      <c r="B66" t="s">
        <v>12</v>
      </c>
      <c r="C66" s="1">
        <v>45974</v>
      </c>
      <c r="D66" t="str">
        <f t="shared" si="0"/>
        <v>MAC</v>
      </c>
      <c r="E66" t="str">
        <f t="shared" si="1"/>
        <v>FIZ</v>
      </c>
      <c r="F66" t="str">
        <f t="shared" si="2"/>
        <v>MACFIZ</v>
      </c>
    </row>
    <row r="67" spans="1:6" x14ac:dyDescent="0.2">
      <c r="A67" t="s">
        <v>18</v>
      </c>
      <c r="B67" t="s">
        <v>12</v>
      </c>
      <c r="C67" s="1">
        <v>45974</v>
      </c>
      <c r="D67" t="str">
        <f t="shared" ref="D67:D130" si="3">UPPER(LEFT(A67,3))</f>
        <v>MAC</v>
      </c>
      <c r="E67" t="str">
        <f t="shared" ref="E67:E130" si="4">UPPER(LEFT(B67,3))</f>
        <v>FIZ</v>
      </c>
      <c r="F67" t="str">
        <f t="shared" ref="F67:F130" si="5">CONCATENATE(D67,E67)</f>
        <v>MACFIZ</v>
      </c>
    </row>
    <row r="68" spans="1:6" x14ac:dyDescent="0.2">
      <c r="A68" t="s">
        <v>13</v>
      </c>
      <c r="B68" t="s">
        <v>9</v>
      </c>
      <c r="C68" s="1">
        <v>45974</v>
      </c>
      <c r="D68" t="str">
        <f t="shared" si="3"/>
        <v>AGN</v>
      </c>
      <c r="E68" t="str">
        <f t="shared" si="4"/>
        <v>MAT</v>
      </c>
      <c r="F68" t="str">
        <f t="shared" si="5"/>
        <v>AGNMAT</v>
      </c>
    </row>
    <row r="69" spans="1:6" x14ac:dyDescent="0.2">
      <c r="A69" t="s">
        <v>20</v>
      </c>
      <c r="B69" t="s">
        <v>12</v>
      </c>
      <c r="C69" s="1">
        <v>45974</v>
      </c>
      <c r="D69" t="str">
        <f t="shared" si="3"/>
        <v>PIO</v>
      </c>
      <c r="E69" t="str">
        <f t="shared" si="4"/>
        <v>FIZ</v>
      </c>
      <c r="F69" t="str">
        <f t="shared" si="5"/>
        <v>PIOFIZ</v>
      </c>
    </row>
    <row r="70" spans="1:6" x14ac:dyDescent="0.2">
      <c r="A70" t="s">
        <v>16</v>
      </c>
      <c r="B70" t="s">
        <v>12</v>
      </c>
      <c r="C70" s="1">
        <v>45975</v>
      </c>
      <c r="D70" t="str">
        <f t="shared" si="3"/>
        <v>JUL</v>
      </c>
      <c r="E70" t="str">
        <f t="shared" si="4"/>
        <v>FIZ</v>
      </c>
      <c r="F70" t="str">
        <f t="shared" si="5"/>
        <v>JULFIZ</v>
      </c>
    </row>
    <row r="71" spans="1:6" x14ac:dyDescent="0.2">
      <c r="A71" t="s">
        <v>8</v>
      </c>
      <c r="B71" t="s">
        <v>9</v>
      </c>
      <c r="C71" s="1">
        <v>45975</v>
      </c>
      <c r="D71" t="str">
        <f t="shared" si="3"/>
        <v>WIK</v>
      </c>
      <c r="E71" t="str">
        <f t="shared" si="4"/>
        <v>MAT</v>
      </c>
      <c r="F71" t="str">
        <f t="shared" si="5"/>
        <v>WIKMAT</v>
      </c>
    </row>
    <row r="72" spans="1:6" x14ac:dyDescent="0.2">
      <c r="A72" t="s">
        <v>11</v>
      </c>
      <c r="B72" t="s">
        <v>12</v>
      </c>
      <c r="C72" s="1">
        <v>45975</v>
      </c>
      <c r="D72" t="str">
        <f t="shared" si="3"/>
        <v>JAN</v>
      </c>
      <c r="E72" t="str">
        <f t="shared" si="4"/>
        <v>FIZ</v>
      </c>
      <c r="F72" t="str">
        <f t="shared" si="5"/>
        <v>JANFIZ</v>
      </c>
    </row>
    <row r="73" spans="1:6" x14ac:dyDescent="0.2">
      <c r="A73" t="s">
        <v>11</v>
      </c>
      <c r="B73" t="s">
        <v>12</v>
      </c>
      <c r="C73" s="1">
        <v>45978</v>
      </c>
      <c r="D73" t="str">
        <f t="shared" si="3"/>
        <v>JAN</v>
      </c>
      <c r="E73" t="str">
        <f t="shared" si="4"/>
        <v>FIZ</v>
      </c>
      <c r="F73" t="str">
        <f t="shared" si="5"/>
        <v>JANFIZ</v>
      </c>
    </row>
    <row r="74" spans="1:6" x14ac:dyDescent="0.2">
      <c r="A74" t="s">
        <v>6</v>
      </c>
      <c r="B74" t="s">
        <v>7</v>
      </c>
      <c r="C74" s="1">
        <v>45978</v>
      </c>
      <c r="D74" t="str">
        <f t="shared" si="3"/>
        <v>BAR</v>
      </c>
      <c r="E74" t="str">
        <f t="shared" si="4"/>
        <v>INF</v>
      </c>
      <c r="F74" t="str">
        <f t="shared" si="5"/>
        <v>BARINF</v>
      </c>
    </row>
    <row r="75" spans="1:6" x14ac:dyDescent="0.2">
      <c r="A75" t="s">
        <v>6</v>
      </c>
      <c r="B75" t="s">
        <v>7</v>
      </c>
      <c r="C75" s="1">
        <v>45978</v>
      </c>
      <c r="D75" t="str">
        <f t="shared" si="3"/>
        <v>BAR</v>
      </c>
      <c r="E75" t="str">
        <f t="shared" si="4"/>
        <v>INF</v>
      </c>
      <c r="F75" t="str">
        <f t="shared" si="5"/>
        <v>BARINF</v>
      </c>
    </row>
    <row r="76" spans="1:6" x14ac:dyDescent="0.2">
      <c r="A76" t="s">
        <v>19</v>
      </c>
      <c r="B76" t="s">
        <v>9</v>
      </c>
      <c r="C76" s="1">
        <v>45978</v>
      </c>
      <c r="D76" t="str">
        <f t="shared" si="3"/>
        <v>ZDZ</v>
      </c>
      <c r="E76" t="str">
        <f t="shared" si="4"/>
        <v>MAT</v>
      </c>
      <c r="F76" t="str">
        <f t="shared" si="5"/>
        <v>ZDZMAT</v>
      </c>
    </row>
    <row r="77" spans="1:6" x14ac:dyDescent="0.2">
      <c r="A77" t="s">
        <v>10</v>
      </c>
      <c r="B77" t="s">
        <v>7</v>
      </c>
      <c r="C77" s="1">
        <v>45979</v>
      </c>
      <c r="D77" t="str">
        <f t="shared" si="3"/>
        <v>ZUZ</v>
      </c>
      <c r="E77" t="str">
        <f t="shared" si="4"/>
        <v>INF</v>
      </c>
      <c r="F77" t="str">
        <f t="shared" si="5"/>
        <v>ZUZINF</v>
      </c>
    </row>
    <row r="78" spans="1:6" x14ac:dyDescent="0.2">
      <c r="A78" t="s">
        <v>18</v>
      </c>
      <c r="B78" t="s">
        <v>12</v>
      </c>
      <c r="C78" s="1">
        <v>45979</v>
      </c>
      <c r="D78" t="str">
        <f t="shared" si="3"/>
        <v>MAC</v>
      </c>
      <c r="E78" t="str">
        <f t="shared" si="4"/>
        <v>FIZ</v>
      </c>
      <c r="F78" t="str">
        <f t="shared" si="5"/>
        <v>MACFIZ</v>
      </c>
    </row>
    <row r="79" spans="1:6" x14ac:dyDescent="0.2">
      <c r="A79" t="s">
        <v>17</v>
      </c>
      <c r="B79" t="s">
        <v>9</v>
      </c>
      <c r="C79" s="1">
        <v>45980</v>
      </c>
      <c r="D79" t="str">
        <f t="shared" si="3"/>
        <v>EWA</v>
      </c>
      <c r="E79" t="str">
        <f t="shared" si="4"/>
        <v>MAT</v>
      </c>
      <c r="F79" t="str">
        <f t="shared" si="5"/>
        <v>EWAMAT</v>
      </c>
    </row>
    <row r="80" spans="1:6" x14ac:dyDescent="0.2">
      <c r="A80" t="s">
        <v>21</v>
      </c>
      <c r="B80" t="s">
        <v>7</v>
      </c>
      <c r="C80" s="1">
        <v>45980</v>
      </c>
      <c r="D80" t="str">
        <f t="shared" si="3"/>
        <v>AND</v>
      </c>
      <c r="E80" t="str">
        <f t="shared" si="4"/>
        <v>INF</v>
      </c>
      <c r="F80" t="str">
        <f t="shared" si="5"/>
        <v>ANDINF</v>
      </c>
    </row>
    <row r="81" spans="1:6" x14ac:dyDescent="0.2">
      <c r="A81" t="s">
        <v>18</v>
      </c>
      <c r="B81" t="s">
        <v>12</v>
      </c>
      <c r="C81" s="1">
        <v>45980</v>
      </c>
      <c r="D81" t="str">
        <f t="shared" si="3"/>
        <v>MAC</v>
      </c>
      <c r="E81" t="str">
        <f t="shared" si="4"/>
        <v>FIZ</v>
      </c>
      <c r="F81" t="str">
        <f t="shared" si="5"/>
        <v>MACFIZ</v>
      </c>
    </row>
    <row r="82" spans="1:6" x14ac:dyDescent="0.2">
      <c r="A82" t="s">
        <v>17</v>
      </c>
      <c r="B82" t="s">
        <v>9</v>
      </c>
      <c r="C82" s="1">
        <v>45980</v>
      </c>
      <c r="D82" t="str">
        <f t="shared" si="3"/>
        <v>EWA</v>
      </c>
      <c r="E82" t="str">
        <f t="shared" si="4"/>
        <v>MAT</v>
      </c>
      <c r="F82" t="str">
        <f t="shared" si="5"/>
        <v>EWAMAT</v>
      </c>
    </row>
    <row r="83" spans="1:6" x14ac:dyDescent="0.2">
      <c r="A83" t="s">
        <v>8</v>
      </c>
      <c r="B83" t="s">
        <v>9</v>
      </c>
      <c r="C83" s="1">
        <v>45981</v>
      </c>
      <c r="D83" t="str">
        <f t="shared" si="3"/>
        <v>WIK</v>
      </c>
      <c r="E83" t="str">
        <f t="shared" si="4"/>
        <v>MAT</v>
      </c>
      <c r="F83" t="str">
        <f t="shared" si="5"/>
        <v>WIKMAT</v>
      </c>
    </row>
    <row r="84" spans="1:6" x14ac:dyDescent="0.2">
      <c r="A84" t="s">
        <v>11</v>
      </c>
      <c r="B84" t="s">
        <v>12</v>
      </c>
      <c r="C84" s="1">
        <v>45981</v>
      </c>
      <c r="D84" t="str">
        <f t="shared" si="3"/>
        <v>JAN</v>
      </c>
      <c r="E84" t="str">
        <f t="shared" si="4"/>
        <v>FIZ</v>
      </c>
      <c r="F84" t="str">
        <f t="shared" si="5"/>
        <v>JANFIZ</v>
      </c>
    </row>
    <row r="85" spans="1:6" x14ac:dyDescent="0.2">
      <c r="A85" t="s">
        <v>15</v>
      </c>
      <c r="B85" t="s">
        <v>12</v>
      </c>
      <c r="C85" s="1">
        <v>45981</v>
      </c>
      <c r="D85" t="str">
        <f t="shared" si="3"/>
        <v>ZBI</v>
      </c>
      <c r="E85" t="str">
        <f t="shared" si="4"/>
        <v>FIZ</v>
      </c>
      <c r="F85" t="str">
        <f t="shared" si="5"/>
        <v>ZBIFIZ</v>
      </c>
    </row>
    <row r="86" spans="1:6" x14ac:dyDescent="0.2">
      <c r="A86" t="s">
        <v>8</v>
      </c>
      <c r="B86" t="s">
        <v>9</v>
      </c>
      <c r="C86" s="1">
        <v>45981</v>
      </c>
      <c r="D86" t="str">
        <f t="shared" si="3"/>
        <v>WIK</v>
      </c>
      <c r="E86" t="str">
        <f t="shared" si="4"/>
        <v>MAT</v>
      </c>
      <c r="F86" t="str">
        <f t="shared" si="5"/>
        <v>WIKMAT</v>
      </c>
    </row>
    <row r="87" spans="1:6" x14ac:dyDescent="0.2">
      <c r="A87" t="s">
        <v>19</v>
      </c>
      <c r="B87" t="s">
        <v>9</v>
      </c>
      <c r="C87" s="1">
        <v>45981</v>
      </c>
      <c r="D87" t="str">
        <f t="shared" si="3"/>
        <v>ZDZ</v>
      </c>
      <c r="E87" t="str">
        <f t="shared" si="4"/>
        <v>MAT</v>
      </c>
      <c r="F87" t="str">
        <f t="shared" si="5"/>
        <v>ZDZMAT</v>
      </c>
    </row>
    <row r="88" spans="1:6" x14ac:dyDescent="0.2">
      <c r="A88" t="s">
        <v>11</v>
      </c>
      <c r="B88" t="s">
        <v>12</v>
      </c>
      <c r="C88" s="1">
        <v>45985</v>
      </c>
      <c r="D88" t="str">
        <f t="shared" si="3"/>
        <v>JAN</v>
      </c>
      <c r="E88" t="str">
        <f t="shared" si="4"/>
        <v>FIZ</v>
      </c>
      <c r="F88" t="str">
        <f t="shared" si="5"/>
        <v>JANFIZ</v>
      </c>
    </row>
    <row r="89" spans="1:6" x14ac:dyDescent="0.2">
      <c r="A89" t="s">
        <v>15</v>
      </c>
      <c r="B89" t="s">
        <v>12</v>
      </c>
      <c r="C89" s="1">
        <v>45985</v>
      </c>
      <c r="D89" t="str">
        <f t="shared" si="3"/>
        <v>ZBI</v>
      </c>
      <c r="E89" t="str">
        <f t="shared" si="4"/>
        <v>FIZ</v>
      </c>
      <c r="F89" t="str">
        <f t="shared" si="5"/>
        <v>ZBIFIZ</v>
      </c>
    </row>
    <row r="90" spans="1:6" x14ac:dyDescent="0.2">
      <c r="A90" t="s">
        <v>18</v>
      </c>
      <c r="B90" t="s">
        <v>12</v>
      </c>
      <c r="C90" s="1">
        <v>45985</v>
      </c>
      <c r="D90" t="str">
        <f t="shared" si="3"/>
        <v>MAC</v>
      </c>
      <c r="E90" t="str">
        <f t="shared" si="4"/>
        <v>FIZ</v>
      </c>
      <c r="F90" t="str">
        <f t="shared" si="5"/>
        <v>MACFIZ</v>
      </c>
    </row>
    <row r="91" spans="1:6" x14ac:dyDescent="0.2">
      <c r="A91" t="s">
        <v>14</v>
      </c>
      <c r="B91" t="s">
        <v>7</v>
      </c>
      <c r="C91" s="1">
        <v>45985</v>
      </c>
      <c r="D91" t="str">
        <f t="shared" si="3"/>
        <v>KAT</v>
      </c>
      <c r="E91" t="str">
        <f t="shared" si="4"/>
        <v>INF</v>
      </c>
      <c r="F91" t="str">
        <f t="shared" si="5"/>
        <v>KATINF</v>
      </c>
    </row>
    <row r="92" spans="1:6" x14ac:dyDescent="0.2">
      <c r="A92" t="s">
        <v>15</v>
      </c>
      <c r="B92" t="s">
        <v>7</v>
      </c>
      <c r="C92" s="1">
        <v>45985</v>
      </c>
      <c r="D92" t="str">
        <f t="shared" si="3"/>
        <v>ZBI</v>
      </c>
      <c r="E92" t="str">
        <f t="shared" si="4"/>
        <v>INF</v>
      </c>
      <c r="F92" t="str">
        <f t="shared" si="5"/>
        <v>ZBIINF</v>
      </c>
    </row>
    <row r="93" spans="1:6" x14ac:dyDescent="0.2">
      <c r="A93" t="s">
        <v>13</v>
      </c>
      <c r="B93" t="s">
        <v>7</v>
      </c>
      <c r="C93" s="1">
        <v>45986</v>
      </c>
      <c r="D93" t="str">
        <f t="shared" si="3"/>
        <v>AGN</v>
      </c>
      <c r="E93" t="str">
        <f t="shared" si="4"/>
        <v>INF</v>
      </c>
      <c r="F93" t="str">
        <f t="shared" si="5"/>
        <v>AGNINF</v>
      </c>
    </row>
    <row r="94" spans="1:6" x14ac:dyDescent="0.2">
      <c r="A94" t="s">
        <v>13</v>
      </c>
      <c r="B94" t="s">
        <v>7</v>
      </c>
      <c r="C94" s="1">
        <v>45987</v>
      </c>
      <c r="D94" t="str">
        <f t="shared" si="3"/>
        <v>AGN</v>
      </c>
      <c r="E94" t="str">
        <f t="shared" si="4"/>
        <v>INF</v>
      </c>
      <c r="F94" t="str">
        <f t="shared" si="5"/>
        <v>AGNINF</v>
      </c>
    </row>
    <row r="95" spans="1:6" x14ac:dyDescent="0.2">
      <c r="A95" t="s">
        <v>19</v>
      </c>
      <c r="B95" t="s">
        <v>12</v>
      </c>
      <c r="C95" s="1">
        <v>45987</v>
      </c>
      <c r="D95" t="str">
        <f t="shared" si="3"/>
        <v>ZDZ</v>
      </c>
      <c r="E95" t="str">
        <f t="shared" si="4"/>
        <v>FIZ</v>
      </c>
      <c r="F95" t="str">
        <f t="shared" si="5"/>
        <v>ZDZFIZ</v>
      </c>
    </row>
    <row r="96" spans="1:6" x14ac:dyDescent="0.2">
      <c r="A96" t="s">
        <v>18</v>
      </c>
      <c r="B96" t="s">
        <v>12</v>
      </c>
      <c r="C96" s="1">
        <v>45987</v>
      </c>
      <c r="D96" t="str">
        <f t="shared" si="3"/>
        <v>MAC</v>
      </c>
      <c r="E96" t="str">
        <f t="shared" si="4"/>
        <v>FIZ</v>
      </c>
      <c r="F96" t="str">
        <f t="shared" si="5"/>
        <v>MACFIZ</v>
      </c>
    </row>
    <row r="97" spans="1:6" x14ac:dyDescent="0.2">
      <c r="A97" t="s">
        <v>6</v>
      </c>
      <c r="B97" t="s">
        <v>7</v>
      </c>
      <c r="C97" s="1">
        <v>45987</v>
      </c>
      <c r="D97" t="str">
        <f t="shared" si="3"/>
        <v>BAR</v>
      </c>
      <c r="E97" t="str">
        <f t="shared" si="4"/>
        <v>INF</v>
      </c>
      <c r="F97" t="str">
        <f t="shared" si="5"/>
        <v>BARINF</v>
      </c>
    </row>
    <row r="98" spans="1:6" x14ac:dyDescent="0.2">
      <c r="A98" t="s">
        <v>10</v>
      </c>
      <c r="B98" t="s">
        <v>7</v>
      </c>
      <c r="C98" s="1">
        <v>45989</v>
      </c>
      <c r="D98" t="str">
        <f t="shared" si="3"/>
        <v>ZUZ</v>
      </c>
      <c r="E98" t="str">
        <f t="shared" si="4"/>
        <v>INF</v>
      </c>
      <c r="F98" t="str">
        <f t="shared" si="5"/>
        <v>ZUZINF</v>
      </c>
    </row>
    <row r="99" spans="1:6" x14ac:dyDescent="0.2">
      <c r="A99" t="s">
        <v>11</v>
      </c>
      <c r="B99" t="s">
        <v>12</v>
      </c>
      <c r="C99" s="1">
        <v>45989</v>
      </c>
      <c r="D99" t="str">
        <f t="shared" si="3"/>
        <v>JAN</v>
      </c>
      <c r="E99" t="str">
        <f t="shared" si="4"/>
        <v>FIZ</v>
      </c>
      <c r="F99" t="str">
        <f t="shared" si="5"/>
        <v>JANFIZ</v>
      </c>
    </row>
    <row r="100" spans="1:6" x14ac:dyDescent="0.2">
      <c r="A100" t="s">
        <v>22</v>
      </c>
      <c r="B100" t="s">
        <v>9</v>
      </c>
      <c r="C100" s="1">
        <v>45993</v>
      </c>
      <c r="D100" t="str">
        <f t="shared" si="3"/>
        <v>MAR</v>
      </c>
      <c r="E100" t="str">
        <f t="shared" si="4"/>
        <v>MAT</v>
      </c>
      <c r="F100" t="str">
        <f t="shared" si="5"/>
        <v>MARMAT</v>
      </c>
    </row>
    <row r="101" spans="1:6" x14ac:dyDescent="0.2">
      <c r="A101" t="s">
        <v>15</v>
      </c>
      <c r="B101" t="s">
        <v>7</v>
      </c>
      <c r="C101" s="1">
        <v>45993</v>
      </c>
      <c r="D101" t="str">
        <f t="shared" si="3"/>
        <v>ZBI</v>
      </c>
      <c r="E101" t="str">
        <f t="shared" si="4"/>
        <v>INF</v>
      </c>
      <c r="F101" t="str">
        <f t="shared" si="5"/>
        <v>ZBIINF</v>
      </c>
    </row>
    <row r="102" spans="1:6" x14ac:dyDescent="0.2">
      <c r="A102" t="s">
        <v>6</v>
      </c>
      <c r="B102" t="s">
        <v>7</v>
      </c>
      <c r="C102" s="1">
        <v>45993</v>
      </c>
      <c r="D102" t="str">
        <f t="shared" si="3"/>
        <v>BAR</v>
      </c>
      <c r="E102" t="str">
        <f t="shared" si="4"/>
        <v>INF</v>
      </c>
      <c r="F102" t="str">
        <f t="shared" si="5"/>
        <v>BARINF</v>
      </c>
    </row>
    <row r="103" spans="1:6" x14ac:dyDescent="0.2">
      <c r="A103" t="s">
        <v>17</v>
      </c>
      <c r="B103" t="s">
        <v>9</v>
      </c>
      <c r="C103" s="1">
        <v>45994</v>
      </c>
      <c r="D103" t="str">
        <f t="shared" si="3"/>
        <v>EWA</v>
      </c>
      <c r="E103" t="str">
        <f t="shared" si="4"/>
        <v>MAT</v>
      </c>
      <c r="F103" t="str">
        <f t="shared" si="5"/>
        <v>EWAMAT</v>
      </c>
    </row>
    <row r="104" spans="1:6" x14ac:dyDescent="0.2">
      <c r="A104" t="s">
        <v>18</v>
      </c>
      <c r="B104" t="s">
        <v>12</v>
      </c>
      <c r="C104" s="1">
        <v>45994</v>
      </c>
      <c r="D104" t="str">
        <f t="shared" si="3"/>
        <v>MAC</v>
      </c>
      <c r="E104" t="str">
        <f t="shared" si="4"/>
        <v>FIZ</v>
      </c>
      <c r="F104" t="str">
        <f t="shared" si="5"/>
        <v>MACFIZ</v>
      </c>
    </row>
    <row r="105" spans="1:6" x14ac:dyDescent="0.2">
      <c r="A105" t="s">
        <v>17</v>
      </c>
      <c r="B105" t="s">
        <v>9</v>
      </c>
      <c r="C105" s="1">
        <v>45994</v>
      </c>
      <c r="D105" t="str">
        <f t="shared" si="3"/>
        <v>EWA</v>
      </c>
      <c r="E105" t="str">
        <f t="shared" si="4"/>
        <v>MAT</v>
      </c>
      <c r="F105" t="str">
        <f t="shared" si="5"/>
        <v>EWAMAT</v>
      </c>
    </row>
    <row r="106" spans="1:6" x14ac:dyDescent="0.2">
      <c r="A106" t="s">
        <v>19</v>
      </c>
      <c r="B106" t="s">
        <v>9</v>
      </c>
      <c r="C106" s="1">
        <v>45994</v>
      </c>
      <c r="D106" t="str">
        <f t="shared" si="3"/>
        <v>ZDZ</v>
      </c>
      <c r="E106" t="str">
        <f t="shared" si="4"/>
        <v>MAT</v>
      </c>
      <c r="F106" t="str">
        <f t="shared" si="5"/>
        <v>ZDZMAT</v>
      </c>
    </row>
    <row r="107" spans="1:6" x14ac:dyDescent="0.2">
      <c r="A107" t="s">
        <v>18</v>
      </c>
      <c r="B107" t="s">
        <v>12</v>
      </c>
      <c r="C107" s="1">
        <v>45994</v>
      </c>
      <c r="D107" t="str">
        <f t="shared" si="3"/>
        <v>MAC</v>
      </c>
      <c r="E107" t="str">
        <f t="shared" si="4"/>
        <v>FIZ</v>
      </c>
      <c r="F107" t="str">
        <f t="shared" si="5"/>
        <v>MACFIZ</v>
      </c>
    </row>
    <row r="108" spans="1:6" x14ac:dyDescent="0.2">
      <c r="A108" t="s">
        <v>14</v>
      </c>
      <c r="B108" t="s">
        <v>7</v>
      </c>
      <c r="C108" s="1">
        <v>45996</v>
      </c>
      <c r="D108" t="str">
        <f t="shared" si="3"/>
        <v>KAT</v>
      </c>
      <c r="E108" t="str">
        <f t="shared" si="4"/>
        <v>INF</v>
      </c>
      <c r="F108" t="str">
        <f t="shared" si="5"/>
        <v>KATINF</v>
      </c>
    </row>
    <row r="109" spans="1:6" x14ac:dyDescent="0.2">
      <c r="A109" t="s">
        <v>16</v>
      </c>
      <c r="B109" t="s">
        <v>12</v>
      </c>
      <c r="C109" s="1">
        <v>45996</v>
      </c>
      <c r="D109" t="str">
        <f t="shared" si="3"/>
        <v>JUL</v>
      </c>
      <c r="E109" t="str">
        <f t="shared" si="4"/>
        <v>FIZ</v>
      </c>
      <c r="F109" t="str">
        <f t="shared" si="5"/>
        <v>JULFIZ</v>
      </c>
    </row>
    <row r="110" spans="1:6" x14ac:dyDescent="0.2">
      <c r="A110" t="s">
        <v>10</v>
      </c>
      <c r="B110" t="s">
        <v>7</v>
      </c>
      <c r="C110" s="1">
        <v>45996</v>
      </c>
      <c r="D110" t="str">
        <f t="shared" si="3"/>
        <v>ZUZ</v>
      </c>
      <c r="E110" t="str">
        <f t="shared" si="4"/>
        <v>INF</v>
      </c>
      <c r="F110" t="str">
        <f t="shared" si="5"/>
        <v>ZUZINF</v>
      </c>
    </row>
    <row r="111" spans="1:6" x14ac:dyDescent="0.2">
      <c r="A111" t="s">
        <v>23</v>
      </c>
      <c r="B111" t="s">
        <v>7</v>
      </c>
      <c r="C111" s="1">
        <v>45999</v>
      </c>
      <c r="D111" t="str">
        <f t="shared" si="3"/>
        <v>PAT</v>
      </c>
      <c r="E111" t="str">
        <f t="shared" si="4"/>
        <v>INF</v>
      </c>
      <c r="F111" t="str">
        <f t="shared" si="5"/>
        <v>PATINF</v>
      </c>
    </row>
    <row r="112" spans="1:6" x14ac:dyDescent="0.2">
      <c r="A112" t="s">
        <v>11</v>
      </c>
      <c r="B112" t="s">
        <v>12</v>
      </c>
      <c r="C112" s="1">
        <v>45999</v>
      </c>
      <c r="D112" t="str">
        <f t="shared" si="3"/>
        <v>JAN</v>
      </c>
      <c r="E112" t="str">
        <f t="shared" si="4"/>
        <v>FIZ</v>
      </c>
      <c r="F112" t="str">
        <f t="shared" si="5"/>
        <v>JANFIZ</v>
      </c>
    </row>
    <row r="113" spans="1:6" x14ac:dyDescent="0.2">
      <c r="A113" t="s">
        <v>14</v>
      </c>
      <c r="B113" t="s">
        <v>7</v>
      </c>
      <c r="C113" s="1">
        <v>46000</v>
      </c>
      <c r="D113" t="str">
        <f t="shared" si="3"/>
        <v>KAT</v>
      </c>
      <c r="E113" t="str">
        <f t="shared" si="4"/>
        <v>INF</v>
      </c>
      <c r="F113" t="str">
        <f t="shared" si="5"/>
        <v>KATINF</v>
      </c>
    </row>
    <row r="114" spans="1:6" x14ac:dyDescent="0.2">
      <c r="A114" t="s">
        <v>19</v>
      </c>
      <c r="B114" t="s">
        <v>9</v>
      </c>
      <c r="C114" s="1">
        <v>46000</v>
      </c>
      <c r="D114" t="str">
        <f t="shared" si="3"/>
        <v>ZDZ</v>
      </c>
      <c r="E114" t="str">
        <f t="shared" si="4"/>
        <v>MAT</v>
      </c>
      <c r="F114" t="str">
        <f t="shared" si="5"/>
        <v>ZDZMAT</v>
      </c>
    </row>
    <row r="115" spans="1:6" x14ac:dyDescent="0.2">
      <c r="A115" t="s">
        <v>18</v>
      </c>
      <c r="B115" t="s">
        <v>12</v>
      </c>
      <c r="C115" s="1">
        <v>46001</v>
      </c>
      <c r="D115" t="str">
        <f t="shared" si="3"/>
        <v>MAC</v>
      </c>
      <c r="E115" t="str">
        <f t="shared" si="4"/>
        <v>FIZ</v>
      </c>
      <c r="F115" t="str">
        <f t="shared" si="5"/>
        <v>MACFIZ</v>
      </c>
    </row>
    <row r="116" spans="1:6" x14ac:dyDescent="0.2">
      <c r="A116" t="s">
        <v>24</v>
      </c>
      <c r="B116" t="s">
        <v>7</v>
      </c>
      <c r="C116" s="1">
        <v>46001</v>
      </c>
      <c r="D116" t="str">
        <f t="shared" si="3"/>
        <v>ANN</v>
      </c>
      <c r="E116" t="str">
        <f t="shared" si="4"/>
        <v>INF</v>
      </c>
      <c r="F116" t="str">
        <f t="shared" si="5"/>
        <v>ANNINF</v>
      </c>
    </row>
    <row r="117" spans="1:6" x14ac:dyDescent="0.2">
      <c r="A117" t="s">
        <v>13</v>
      </c>
      <c r="B117" t="s">
        <v>7</v>
      </c>
      <c r="C117" s="1">
        <v>46001</v>
      </c>
      <c r="D117" t="str">
        <f t="shared" si="3"/>
        <v>AGN</v>
      </c>
      <c r="E117" t="str">
        <f t="shared" si="4"/>
        <v>INF</v>
      </c>
      <c r="F117" t="str">
        <f t="shared" si="5"/>
        <v>AGNINF</v>
      </c>
    </row>
    <row r="118" spans="1:6" x14ac:dyDescent="0.2">
      <c r="A118" t="s">
        <v>16</v>
      </c>
      <c r="B118" t="s">
        <v>7</v>
      </c>
      <c r="C118" s="1">
        <v>46001</v>
      </c>
      <c r="D118" t="str">
        <f t="shared" si="3"/>
        <v>JUL</v>
      </c>
      <c r="E118" t="str">
        <f t="shared" si="4"/>
        <v>INF</v>
      </c>
      <c r="F118" t="str">
        <f t="shared" si="5"/>
        <v>JULINF</v>
      </c>
    </row>
    <row r="119" spans="1:6" x14ac:dyDescent="0.2">
      <c r="A119" t="s">
        <v>11</v>
      </c>
      <c r="B119" t="s">
        <v>12</v>
      </c>
      <c r="C119" s="1">
        <v>46001</v>
      </c>
      <c r="D119" t="str">
        <f t="shared" si="3"/>
        <v>JAN</v>
      </c>
      <c r="E119" t="str">
        <f t="shared" si="4"/>
        <v>FIZ</v>
      </c>
      <c r="F119" t="str">
        <f t="shared" si="5"/>
        <v>JANFIZ</v>
      </c>
    </row>
    <row r="120" spans="1:6" x14ac:dyDescent="0.2">
      <c r="A120" t="s">
        <v>15</v>
      </c>
      <c r="B120" t="s">
        <v>12</v>
      </c>
      <c r="C120" s="1">
        <v>46002</v>
      </c>
      <c r="D120" t="str">
        <f t="shared" si="3"/>
        <v>ZBI</v>
      </c>
      <c r="E120" t="str">
        <f t="shared" si="4"/>
        <v>FIZ</v>
      </c>
      <c r="F120" t="str">
        <f t="shared" si="5"/>
        <v>ZBIFIZ</v>
      </c>
    </row>
    <row r="121" spans="1:6" x14ac:dyDescent="0.2">
      <c r="A121" t="s">
        <v>10</v>
      </c>
      <c r="B121" t="s">
        <v>7</v>
      </c>
      <c r="C121" s="1">
        <v>46002</v>
      </c>
      <c r="D121" t="str">
        <f t="shared" si="3"/>
        <v>ZUZ</v>
      </c>
      <c r="E121" t="str">
        <f t="shared" si="4"/>
        <v>INF</v>
      </c>
      <c r="F121" t="str">
        <f t="shared" si="5"/>
        <v>ZUZINF</v>
      </c>
    </row>
    <row r="122" spans="1:6" x14ac:dyDescent="0.2">
      <c r="A122" t="s">
        <v>11</v>
      </c>
      <c r="B122" t="s">
        <v>12</v>
      </c>
      <c r="C122" s="1">
        <v>46003</v>
      </c>
      <c r="D122" t="str">
        <f t="shared" si="3"/>
        <v>JAN</v>
      </c>
      <c r="E122" t="str">
        <f t="shared" si="4"/>
        <v>FIZ</v>
      </c>
      <c r="F122" t="str">
        <f t="shared" si="5"/>
        <v>JANFIZ</v>
      </c>
    </row>
    <row r="123" spans="1:6" x14ac:dyDescent="0.2">
      <c r="A123" t="s">
        <v>15</v>
      </c>
      <c r="B123" t="s">
        <v>7</v>
      </c>
      <c r="C123" s="1">
        <v>46003</v>
      </c>
      <c r="D123" t="str">
        <f t="shared" si="3"/>
        <v>ZBI</v>
      </c>
      <c r="E123" t="str">
        <f t="shared" si="4"/>
        <v>INF</v>
      </c>
      <c r="F123" t="str">
        <f t="shared" si="5"/>
        <v>ZBIINF</v>
      </c>
    </row>
    <row r="124" spans="1:6" x14ac:dyDescent="0.2">
      <c r="A124" t="s">
        <v>6</v>
      </c>
      <c r="B124" t="s">
        <v>7</v>
      </c>
      <c r="C124" s="1">
        <v>46003</v>
      </c>
      <c r="D124" t="str">
        <f t="shared" si="3"/>
        <v>BAR</v>
      </c>
      <c r="E124" t="str">
        <f t="shared" si="4"/>
        <v>INF</v>
      </c>
      <c r="F124" t="str">
        <f t="shared" si="5"/>
        <v>BARINF</v>
      </c>
    </row>
    <row r="125" spans="1:6" x14ac:dyDescent="0.2">
      <c r="A125" t="s">
        <v>14</v>
      </c>
      <c r="B125" t="s">
        <v>7</v>
      </c>
      <c r="C125" s="1">
        <v>46006</v>
      </c>
      <c r="D125" t="str">
        <f t="shared" si="3"/>
        <v>KAT</v>
      </c>
      <c r="E125" t="str">
        <f t="shared" si="4"/>
        <v>INF</v>
      </c>
      <c r="F125" t="str">
        <f t="shared" si="5"/>
        <v>KATINF</v>
      </c>
    </row>
    <row r="126" spans="1:6" x14ac:dyDescent="0.2">
      <c r="A126" t="s">
        <v>14</v>
      </c>
      <c r="B126" t="s">
        <v>7</v>
      </c>
      <c r="C126" s="1">
        <v>46006</v>
      </c>
      <c r="D126" t="str">
        <f t="shared" si="3"/>
        <v>KAT</v>
      </c>
      <c r="E126" t="str">
        <f t="shared" si="4"/>
        <v>INF</v>
      </c>
      <c r="F126" t="str">
        <f t="shared" si="5"/>
        <v>KATINF</v>
      </c>
    </row>
    <row r="127" spans="1:6" x14ac:dyDescent="0.2">
      <c r="A127" t="s">
        <v>24</v>
      </c>
      <c r="B127" t="s">
        <v>7</v>
      </c>
      <c r="C127" s="1">
        <v>46007</v>
      </c>
      <c r="D127" t="str">
        <f t="shared" si="3"/>
        <v>ANN</v>
      </c>
      <c r="E127" t="str">
        <f t="shared" si="4"/>
        <v>INF</v>
      </c>
      <c r="F127" t="str">
        <f t="shared" si="5"/>
        <v>ANNINF</v>
      </c>
    </row>
    <row r="128" spans="1:6" x14ac:dyDescent="0.2">
      <c r="A128" t="s">
        <v>6</v>
      </c>
      <c r="B128" t="s">
        <v>7</v>
      </c>
      <c r="C128" s="1">
        <v>46027</v>
      </c>
      <c r="D128" t="str">
        <f t="shared" si="3"/>
        <v>BAR</v>
      </c>
      <c r="E128" t="str">
        <f t="shared" si="4"/>
        <v>INF</v>
      </c>
      <c r="F128" t="str">
        <f t="shared" si="5"/>
        <v>BARINF</v>
      </c>
    </row>
    <row r="129" spans="1:6" x14ac:dyDescent="0.2">
      <c r="A129" t="s">
        <v>14</v>
      </c>
      <c r="B129" t="s">
        <v>7</v>
      </c>
      <c r="C129" s="1">
        <v>46027</v>
      </c>
      <c r="D129" t="str">
        <f t="shared" si="3"/>
        <v>KAT</v>
      </c>
      <c r="E129" t="str">
        <f t="shared" si="4"/>
        <v>INF</v>
      </c>
      <c r="F129" t="str">
        <f t="shared" si="5"/>
        <v>KATINF</v>
      </c>
    </row>
    <row r="130" spans="1:6" x14ac:dyDescent="0.2">
      <c r="A130" t="s">
        <v>24</v>
      </c>
      <c r="B130" t="s">
        <v>7</v>
      </c>
      <c r="C130" s="1">
        <v>46027</v>
      </c>
      <c r="D130" t="str">
        <f t="shared" si="3"/>
        <v>ANN</v>
      </c>
      <c r="E130" t="str">
        <f t="shared" si="4"/>
        <v>INF</v>
      </c>
      <c r="F130" t="str">
        <f t="shared" si="5"/>
        <v>ANNINF</v>
      </c>
    </row>
    <row r="131" spans="1:6" x14ac:dyDescent="0.2">
      <c r="A131" t="s">
        <v>10</v>
      </c>
      <c r="B131" t="s">
        <v>9</v>
      </c>
      <c r="C131" s="1">
        <v>46027</v>
      </c>
      <c r="D131" t="str">
        <f t="shared" ref="D131:D194" si="6">UPPER(LEFT(A131,3))</f>
        <v>ZUZ</v>
      </c>
      <c r="E131" t="str">
        <f t="shared" ref="E131:E194" si="7">UPPER(LEFT(B131,3))</f>
        <v>MAT</v>
      </c>
      <c r="F131" t="str">
        <f t="shared" ref="F131:F194" si="8">CONCATENATE(D131,E131)</f>
        <v>ZUZMAT</v>
      </c>
    </row>
    <row r="132" spans="1:6" x14ac:dyDescent="0.2">
      <c r="A132" t="s">
        <v>14</v>
      </c>
      <c r="B132" t="s">
        <v>7</v>
      </c>
      <c r="C132" s="1">
        <v>46027</v>
      </c>
      <c r="D132" t="str">
        <f t="shared" si="6"/>
        <v>KAT</v>
      </c>
      <c r="E132" t="str">
        <f t="shared" si="7"/>
        <v>INF</v>
      </c>
      <c r="F132" t="str">
        <f t="shared" si="8"/>
        <v>KATINF</v>
      </c>
    </row>
    <row r="133" spans="1:6" x14ac:dyDescent="0.2">
      <c r="A133" t="s">
        <v>15</v>
      </c>
      <c r="B133" t="s">
        <v>12</v>
      </c>
      <c r="C133" s="1">
        <v>46029</v>
      </c>
      <c r="D133" t="str">
        <f t="shared" si="6"/>
        <v>ZBI</v>
      </c>
      <c r="E133" t="str">
        <f t="shared" si="7"/>
        <v>FIZ</v>
      </c>
      <c r="F133" t="str">
        <f t="shared" si="8"/>
        <v>ZBIFIZ</v>
      </c>
    </row>
    <row r="134" spans="1:6" x14ac:dyDescent="0.2">
      <c r="A134" t="s">
        <v>24</v>
      </c>
      <c r="B134" t="s">
        <v>7</v>
      </c>
      <c r="C134" s="1">
        <v>46029</v>
      </c>
      <c r="D134" t="str">
        <f t="shared" si="6"/>
        <v>ANN</v>
      </c>
      <c r="E134" t="str">
        <f t="shared" si="7"/>
        <v>INF</v>
      </c>
      <c r="F134" t="str">
        <f t="shared" si="8"/>
        <v>ANNINF</v>
      </c>
    </row>
    <row r="135" spans="1:6" x14ac:dyDescent="0.2">
      <c r="A135" t="s">
        <v>8</v>
      </c>
      <c r="B135" t="s">
        <v>9</v>
      </c>
      <c r="C135" s="1">
        <v>46029</v>
      </c>
      <c r="D135" t="str">
        <f t="shared" si="6"/>
        <v>WIK</v>
      </c>
      <c r="E135" t="str">
        <f t="shared" si="7"/>
        <v>MAT</v>
      </c>
      <c r="F135" t="str">
        <f t="shared" si="8"/>
        <v>WIKMAT</v>
      </c>
    </row>
    <row r="136" spans="1:6" x14ac:dyDescent="0.2">
      <c r="A136" t="s">
        <v>8</v>
      </c>
      <c r="B136" t="s">
        <v>9</v>
      </c>
      <c r="C136" s="1">
        <v>46034</v>
      </c>
      <c r="D136" t="str">
        <f t="shared" si="6"/>
        <v>WIK</v>
      </c>
      <c r="E136" t="str">
        <f t="shared" si="7"/>
        <v>MAT</v>
      </c>
      <c r="F136" t="str">
        <f t="shared" si="8"/>
        <v>WIKMAT</v>
      </c>
    </row>
    <row r="137" spans="1:6" x14ac:dyDescent="0.2">
      <c r="A137" t="s">
        <v>24</v>
      </c>
      <c r="B137" t="s">
        <v>7</v>
      </c>
      <c r="C137" s="1">
        <v>46034</v>
      </c>
      <c r="D137" t="str">
        <f t="shared" si="6"/>
        <v>ANN</v>
      </c>
      <c r="E137" t="str">
        <f t="shared" si="7"/>
        <v>INF</v>
      </c>
      <c r="F137" t="str">
        <f t="shared" si="8"/>
        <v>ANNINF</v>
      </c>
    </row>
    <row r="138" spans="1:6" x14ac:dyDescent="0.2">
      <c r="A138" t="s">
        <v>24</v>
      </c>
      <c r="B138" t="s">
        <v>7</v>
      </c>
      <c r="C138" s="1">
        <v>46034</v>
      </c>
      <c r="D138" t="str">
        <f t="shared" si="6"/>
        <v>ANN</v>
      </c>
      <c r="E138" t="str">
        <f t="shared" si="7"/>
        <v>INF</v>
      </c>
      <c r="F138" t="str">
        <f t="shared" si="8"/>
        <v>ANNINF</v>
      </c>
    </row>
    <row r="139" spans="1:6" x14ac:dyDescent="0.2">
      <c r="A139" t="s">
        <v>17</v>
      </c>
      <c r="B139" t="s">
        <v>9</v>
      </c>
      <c r="C139" s="1">
        <v>46034</v>
      </c>
      <c r="D139" t="str">
        <f t="shared" si="6"/>
        <v>EWA</v>
      </c>
      <c r="E139" t="str">
        <f t="shared" si="7"/>
        <v>MAT</v>
      </c>
      <c r="F139" t="str">
        <f t="shared" si="8"/>
        <v>EWAMAT</v>
      </c>
    </row>
    <row r="140" spans="1:6" x14ac:dyDescent="0.2">
      <c r="A140" t="s">
        <v>16</v>
      </c>
      <c r="B140" t="s">
        <v>7</v>
      </c>
      <c r="C140" s="1">
        <v>46034</v>
      </c>
      <c r="D140" t="str">
        <f t="shared" si="6"/>
        <v>JUL</v>
      </c>
      <c r="E140" t="str">
        <f t="shared" si="7"/>
        <v>INF</v>
      </c>
      <c r="F140" t="str">
        <f t="shared" si="8"/>
        <v>JULINF</v>
      </c>
    </row>
    <row r="141" spans="1:6" x14ac:dyDescent="0.2">
      <c r="A141" t="s">
        <v>13</v>
      </c>
      <c r="B141" t="s">
        <v>9</v>
      </c>
      <c r="C141" s="1">
        <v>46035</v>
      </c>
      <c r="D141" t="str">
        <f t="shared" si="6"/>
        <v>AGN</v>
      </c>
      <c r="E141" t="str">
        <f t="shared" si="7"/>
        <v>MAT</v>
      </c>
      <c r="F141" t="str">
        <f t="shared" si="8"/>
        <v>AGNMAT</v>
      </c>
    </row>
    <row r="142" spans="1:6" x14ac:dyDescent="0.2">
      <c r="A142" t="s">
        <v>19</v>
      </c>
      <c r="B142" t="s">
        <v>9</v>
      </c>
      <c r="C142" s="1">
        <v>46035</v>
      </c>
      <c r="D142" t="str">
        <f t="shared" si="6"/>
        <v>ZDZ</v>
      </c>
      <c r="E142" t="str">
        <f t="shared" si="7"/>
        <v>MAT</v>
      </c>
      <c r="F142" t="str">
        <f t="shared" si="8"/>
        <v>ZDZMAT</v>
      </c>
    </row>
    <row r="143" spans="1:6" x14ac:dyDescent="0.2">
      <c r="A143" t="s">
        <v>16</v>
      </c>
      <c r="B143" t="s">
        <v>12</v>
      </c>
      <c r="C143" s="1">
        <v>46035</v>
      </c>
      <c r="D143" t="str">
        <f t="shared" si="6"/>
        <v>JUL</v>
      </c>
      <c r="E143" t="str">
        <f t="shared" si="7"/>
        <v>FIZ</v>
      </c>
      <c r="F143" t="str">
        <f t="shared" si="8"/>
        <v>JULFIZ</v>
      </c>
    </row>
    <row r="144" spans="1:6" x14ac:dyDescent="0.2">
      <c r="A144" t="s">
        <v>6</v>
      </c>
      <c r="B144" t="s">
        <v>7</v>
      </c>
      <c r="C144" s="1">
        <v>46035</v>
      </c>
      <c r="D144" t="str">
        <f t="shared" si="6"/>
        <v>BAR</v>
      </c>
      <c r="E144" t="str">
        <f t="shared" si="7"/>
        <v>INF</v>
      </c>
      <c r="F144" t="str">
        <f t="shared" si="8"/>
        <v>BARINF</v>
      </c>
    </row>
    <row r="145" spans="1:6" x14ac:dyDescent="0.2">
      <c r="A145" t="s">
        <v>14</v>
      </c>
      <c r="B145" t="s">
        <v>7</v>
      </c>
      <c r="C145" s="1">
        <v>46036</v>
      </c>
      <c r="D145" t="str">
        <f t="shared" si="6"/>
        <v>KAT</v>
      </c>
      <c r="E145" t="str">
        <f t="shared" si="7"/>
        <v>INF</v>
      </c>
      <c r="F145" t="str">
        <f t="shared" si="8"/>
        <v>KATINF</v>
      </c>
    </row>
    <row r="146" spans="1:6" x14ac:dyDescent="0.2">
      <c r="A146" t="s">
        <v>17</v>
      </c>
      <c r="B146" t="s">
        <v>9</v>
      </c>
      <c r="C146" s="1">
        <v>46036</v>
      </c>
      <c r="D146" t="str">
        <f t="shared" si="6"/>
        <v>EWA</v>
      </c>
      <c r="E146" t="str">
        <f t="shared" si="7"/>
        <v>MAT</v>
      </c>
      <c r="F146" t="str">
        <f t="shared" si="8"/>
        <v>EWAMAT</v>
      </c>
    </row>
    <row r="147" spans="1:6" x14ac:dyDescent="0.2">
      <c r="A147" t="s">
        <v>11</v>
      </c>
      <c r="B147" t="s">
        <v>12</v>
      </c>
      <c r="C147" s="1">
        <v>46036</v>
      </c>
      <c r="D147" t="str">
        <f t="shared" si="6"/>
        <v>JAN</v>
      </c>
      <c r="E147" t="str">
        <f t="shared" si="7"/>
        <v>FIZ</v>
      </c>
      <c r="F147" t="str">
        <f t="shared" si="8"/>
        <v>JANFIZ</v>
      </c>
    </row>
    <row r="148" spans="1:6" x14ac:dyDescent="0.2">
      <c r="A148" t="s">
        <v>17</v>
      </c>
      <c r="B148" t="s">
        <v>9</v>
      </c>
      <c r="C148" s="1">
        <v>46037</v>
      </c>
      <c r="D148" t="str">
        <f t="shared" si="6"/>
        <v>EWA</v>
      </c>
      <c r="E148" t="str">
        <f t="shared" si="7"/>
        <v>MAT</v>
      </c>
      <c r="F148" t="str">
        <f t="shared" si="8"/>
        <v>EWAMAT</v>
      </c>
    </row>
    <row r="149" spans="1:6" x14ac:dyDescent="0.2">
      <c r="A149" t="s">
        <v>6</v>
      </c>
      <c r="B149" t="s">
        <v>7</v>
      </c>
      <c r="C149" s="1">
        <v>46037</v>
      </c>
      <c r="D149" t="str">
        <f t="shared" si="6"/>
        <v>BAR</v>
      </c>
      <c r="E149" t="str">
        <f t="shared" si="7"/>
        <v>INF</v>
      </c>
      <c r="F149" t="str">
        <f t="shared" si="8"/>
        <v>BARINF</v>
      </c>
    </row>
    <row r="150" spans="1:6" x14ac:dyDescent="0.2">
      <c r="A150" t="s">
        <v>8</v>
      </c>
      <c r="B150" t="s">
        <v>9</v>
      </c>
      <c r="C150" s="1">
        <v>46037</v>
      </c>
      <c r="D150" t="str">
        <f t="shared" si="6"/>
        <v>WIK</v>
      </c>
      <c r="E150" t="str">
        <f t="shared" si="7"/>
        <v>MAT</v>
      </c>
      <c r="F150" t="str">
        <f t="shared" si="8"/>
        <v>WIKMAT</v>
      </c>
    </row>
    <row r="151" spans="1:6" x14ac:dyDescent="0.2">
      <c r="A151" t="s">
        <v>13</v>
      </c>
      <c r="B151" t="s">
        <v>9</v>
      </c>
      <c r="C151" s="1">
        <v>46037</v>
      </c>
      <c r="D151" t="str">
        <f t="shared" si="6"/>
        <v>AGN</v>
      </c>
      <c r="E151" t="str">
        <f t="shared" si="7"/>
        <v>MAT</v>
      </c>
      <c r="F151" t="str">
        <f t="shared" si="8"/>
        <v>AGNMAT</v>
      </c>
    </row>
    <row r="152" spans="1:6" x14ac:dyDescent="0.2">
      <c r="A152" t="s">
        <v>8</v>
      </c>
      <c r="B152" t="s">
        <v>9</v>
      </c>
      <c r="C152" s="1">
        <v>46041</v>
      </c>
      <c r="D152" t="str">
        <f t="shared" si="6"/>
        <v>WIK</v>
      </c>
      <c r="E152" t="str">
        <f t="shared" si="7"/>
        <v>MAT</v>
      </c>
      <c r="F152" t="str">
        <f t="shared" si="8"/>
        <v>WIKMAT</v>
      </c>
    </row>
    <row r="153" spans="1:6" x14ac:dyDescent="0.2">
      <c r="A153" t="s">
        <v>24</v>
      </c>
      <c r="B153" t="s">
        <v>7</v>
      </c>
      <c r="C153" s="1">
        <v>46041</v>
      </c>
      <c r="D153" t="str">
        <f t="shared" si="6"/>
        <v>ANN</v>
      </c>
      <c r="E153" t="str">
        <f t="shared" si="7"/>
        <v>INF</v>
      </c>
      <c r="F153" t="str">
        <f t="shared" si="8"/>
        <v>ANNINF</v>
      </c>
    </row>
    <row r="154" spans="1:6" x14ac:dyDescent="0.2">
      <c r="A154" t="s">
        <v>14</v>
      </c>
      <c r="B154" t="s">
        <v>7</v>
      </c>
      <c r="C154" s="1">
        <v>46041</v>
      </c>
      <c r="D154" t="str">
        <f t="shared" si="6"/>
        <v>KAT</v>
      </c>
      <c r="E154" t="str">
        <f t="shared" si="7"/>
        <v>INF</v>
      </c>
      <c r="F154" t="str">
        <f t="shared" si="8"/>
        <v>KATINF</v>
      </c>
    </row>
    <row r="155" spans="1:6" x14ac:dyDescent="0.2">
      <c r="A155" t="s">
        <v>18</v>
      </c>
      <c r="B155" t="s">
        <v>12</v>
      </c>
      <c r="C155" s="1">
        <v>46041</v>
      </c>
      <c r="D155" t="str">
        <f t="shared" si="6"/>
        <v>MAC</v>
      </c>
      <c r="E155" t="str">
        <f t="shared" si="7"/>
        <v>FIZ</v>
      </c>
      <c r="F155" t="str">
        <f t="shared" si="8"/>
        <v>MACFIZ</v>
      </c>
    </row>
    <row r="156" spans="1:6" x14ac:dyDescent="0.2">
      <c r="A156" t="s">
        <v>18</v>
      </c>
      <c r="B156" t="s">
        <v>12</v>
      </c>
      <c r="C156" s="1">
        <v>46042</v>
      </c>
      <c r="D156" t="str">
        <f t="shared" si="6"/>
        <v>MAC</v>
      </c>
      <c r="E156" t="str">
        <f t="shared" si="7"/>
        <v>FIZ</v>
      </c>
      <c r="F156" t="str">
        <f t="shared" si="8"/>
        <v>MACFIZ</v>
      </c>
    </row>
    <row r="157" spans="1:6" x14ac:dyDescent="0.2">
      <c r="A157" t="s">
        <v>16</v>
      </c>
      <c r="B157" t="s">
        <v>7</v>
      </c>
      <c r="C157" s="1">
        <v>46042</v>
      </c>
      <c r="D157" t="str">
        <f t="shared" si="6"/>
        <v>JUL</v>
      </c>
      <c r="E157" t="str">
        <f t="shared" si="7"/>
        <v>INF</v>
      </c>
      <c r="F157" t="str">
        <f t="shared" si="8"/>
        <v>JULINF</v>
      </c>
    </row>
    <row r="158" spans="1:6" x14ac:dyDescent="0.2">
      <c r="A158" t="s">
        <v>16</v>
      </c>
      <c r="B158" t="s">
        <v>12</v>
      </c>
      <c r="C158" s="1">
        <v>46043</v>
      </c>
      <c r="D158" t="str">
        <f t="shared" si="6"/>
        <v>JUL</v>
      </c>
      <c r="E158" t="str">
        <f t="shared" si="7"/>
        <v>FIZ</v>
      </c>
      <c r="F158" t="str">
        <f t="shared" si="8"/>
        <v>JULFIZ</v>
      </c>
    </row>
    <row r="159" spans="1:6" x14ac:dyDescent="0.2">
      <c r="A159" t="s">
        <v>19</v>
      </c>
      <c r="B159" t="s">
        <v>12</v>
      </c>
      <c r="C159" s="1">
        <v>46043</v>
      </c>
      <c r="D159" t="str">
        <f t="shared" si="6"/>
        <v>ZDZ</v>
      </c>
      <c r="E159" t="str">
        <f t="shared" si="7"/>
        <v>FIZ</v>
      </c>
      <c r="F159" t="str">
        <f t="shared" si="8"/>
        <v>ZDZFIZ</v>
      </c>
    </row>
    <row r="160" spans="1:6" x14ac:dyDescent="0.2">
      <c r="A160" t="s">
        <v>24</v>
      </c>
      <c r="B160" t="s">
        <v>7</v>
      </c>
      <c r="C160" s="1">
        <v>46044</v>
      </c>
      <c r="D160" t="str">
        <f t="shared" si="6"/>
        <v>ANN</v>
      </c>
      <c r="E160" t="str">
        <f t="shared" si="7"/>
        <v>INF</v>
      </c>
      <c r="F160" t="str">
        <f t="shared" si="8"/>
        <v>ANNINF</v>
      </c>
    </row>
    <row r="161" spans="1:6" x14ac:dyDescent="0.2">
      <c r="A161" t="s">
        <v>17</v>
      </c>
      <c r="B161" t="s">
        <v>9</v>
      </c>
      <c r="C161" s="1">
        <v>46044</v>
      </c>
      <c r="D161" t="str">
        <f t="shared" si="6"/>
        <v>EWA</v>
      </c>
      <c r="E161" t="str">
        <f t="shared" si="7"/>
        <v>MAT</v>
      </c>
      <c r="F161" t="str">
        <f t="shared" si="8"/>
        <v>EWAMAT</v>
      </c>
    </row>
    <row r="162" spans="1:6" x14ac:dyDescent="0.2">
      <c r="A162" t="s">
        <v>10</v>
      </c>
      <c r="B162" t="s">
        <v>9</v>
      </c>
      <c r="C162" s="1">
        <v>46044</v>
      </c>
      <c r="D162" t="str">
        <f t="shared" si="6"/>
        <v>ZUZ</v>
      </c>
      <c r="E162" t="str">
        <f t="shared" si="7"/>
        <v>MAT</v>
      </c>
      <c r="F162" t="str">
        <f t="shared" si="8"/>
        <v>ZUZMAT</v>
      </c>
    </row>
    <row r="163" spans="1:6" x14ac:dyDescent="0.2">
      <c r="A163" t="s">
        <v>8</v>
      </c>
      <c r="B163" t="s">
        <v>9</v>
      </c>
      <c r="C163" s="1">
        <v>46044</v>
      </c>
      <c r="D163" t="str">
        <f t="shared" si="6"/>
        <v>WIK</v>
      </c>
      <c r="E163" t="str">
        <f t="shared" si="7"/>
        <v>MAT</v>
      </c>
      <c r="F163" t="str">
        <f t="shared" si="8"/>
        <v>WIKMAT</v>
      </c>
    </row>
    <row r="164" spans="1:6" x14ac:dyDescent="0.2">
      <c r="A164" t="s">
        <v>8</v>
      </c>
      <c r="B164" t="s">
        <v>9</v>
      </c>
      <c r="C164" s="1">
        <v>46044</v>
      </c>
      <c r="D164" t="str">
        <f t="shared" si="6"/>
        <v>WIK</v>
      </c>
      <c r="E164" t="str">
        <f t="shared" si="7"/>
        <v>MAT</v>
      </c>
      <c r="F164" t="str">
        <f t="shared" si="8"/>
        <v>WIKMAT</v>
      </c>
    </row>
    <row r="165" spans="1:6" x14ac:dyDescent="0.2">
      <c r="A165" t="s">
        <v>13</v>
      </c>
      <c r="B165" t="s">
        <v>7</v>
      </c>
      <c r="C165" s="1">
        <v>46045</v>
      </c>
      <c r="D165" t="str">
        <f t="shared" si="6"/>
        <v>AGN</v>
      </c>
      <c r="E165" t="str">
        <f t="shared" si="7"/>
        <v>INF</v>
      </c>
      <c r="F165" t="str">
        <f t="shared" si="8"/>
        <v>AGNINF</v>
      </c>
    </row>
    <row r="166" spans="1:6" x14ac:dyDescent="0.2">
      <c r="A166" t="s">
        <v>11</v>
      </c>
      <c r="B166" t="s">
        <v>12</v>
      </c>
      <c r="C166" s="1">
        <v>46045</v>
      </c>
      <c r="D166" t="str">
        <f t="shared" si="6"/>
        <v>JAN</v>
      </c>
      <c r="E166" t="str">
        <f t="shared" si="7"/>
        <v>FIZ</v>
      </c>
      <c r="F166" t="str">
        <f t="shared" si="8"/>
        <v>JANFIZ</v>
      </c>
    </row>
    <row r="167" spans="1:6" x14ac:dyDescent="0.2">
      <c r="A167" t="s">
        <v>13</v>
      </c>
      <c r="B167" t="s">
        <v>9</v>
      </c>
      <c r="C167" s="1">
        <v>46045</v>
      </c>
      <c r="D167" t="str">
        <f t="shared" si="6"/>
        <v>AGN</v>
      </c>
      <c r="E167" t="str">
        <f t="shared" si="7"/>
        <v>MAT</v>
      </c>
      <c r="F167" t="str">
        <f t="shared" si="8"/>
        <v>AGNMAT</v>
      </c>
    </row>
    <row r="168" spans="1:6" x14ac:dyDescent="0.2">
      <c r="A168" t="s">
        <v>11</v>
      </c>
      <c r="B168" t="s">
        <v>12</v>
      </c>
      <c r="C168" s="1">
        <v>46045</v>
      </c>
      <c r="D168" t="str">
        <f t="shared" si="6"/>
        <v>JAN</v>
      </c>
      <c r="E168" t="str">
        <f t="shared" si="7"/>
        <v>FIZ</v>
      </c>
      <c r="F168" t="str">
        <f t="shared" si="8"/>
        <v>JANFIZ</v>
      </c>
    </row>
    <row r="169" spans="1:6" x14ac:dyDescent="0.2">
      <c r="A169" t="s">
        <v>8</v>
      </c>
      <c r="B169" t="s">
        <v>9</v>
      </c>
      <c r="C169" s="1">
        <v>46045</v>
      </c>
      <c r="D169" t="str">
        <f t="shared" si="6"/>
        <v>WIK</v>
      </c>
      <c r="E169" t="str">
        <f t="shared" si="7"/>
        <v>MAT</v>
      </c>
      <c r="F169" t="str">
        <f t="shared" si="8"/>
        <v>WIKMAT</v>
      </c>
    </row>
    <row r="170" spans="1:6" x14ac:dyDescent="0.2">
      <c r="A170" t="s">
        <v>10</v>
      </c>
      <c r="B170" t="s">
        <v>7</v>
      </c>
      <c r="C170" s="1">
        <v>46048</v>
      </c>
      <c r="D170" t="str">
        <f t="shared" si="6"/>
        <v>ZUZ</v>
      </c>
      <c r="E170" t="str">
        <f t="shared" si="7"/>
        <v>INF</v>
      </c>
      <c r="F170" t="str">
        <f t="shared" si="8"/>
        <v>ZUZINF</v>
      </c>
    </row>
    <row r="171" spans="1:6" x14ac:dyDescent="0.2">
      <c r="A171" t="s">
        <v>19</v>
      </c>
      <c r="B171" t="s">
        <v>12</v>
      </c>
      <c r="C171" s="1">
        <v>46049</v>
      </c>
      <c r="D171" t="str">
        <f t="shared" si="6"/>
        <v>ZDZ</v>
      </c>
      <c r="E171" t="str">
        <f t="shared" si="7"/>
        <v>FIZ</v>
      </c>
      <c r="F171" t="str">
        <f t="shared" si="8"/>
        <v>ZDZFIZ</v>
      </c>
    </row>
    <row r="172" spans="1:6" x14ac:dyDescent="0.2">
      <c r="A172" t="s">
        <v>14</v>
      </c>
      <c r="B172" t="s">
        <v>7</v>
      </c>
      <c r="C172" s="1">
        <v>46049</v>
      </c>
      <c r="D172" t="str">
        <f t="shared" si="6"/>
        <v>KAT</v>
      </c>
      <c r="E172" t="str">
        <f t="shared" si="7"/>
        <v>INF</v>
      </c>
      <c r="F172" t="str">
        <f t="shared" si="8"/>
        <v>KATINF</v>
      </c>
    </row>
    <row r="173" spans="1:6" x14ac:dyDescent="0.2">
      <c r="A173" t="s">
        <v>18</v>
      </c>
      <c r="B173" t="s">
        <v>12</v>
      </c>
      <c r="C173" s="1">
        <v>46050</v>
      </c>
      <c r="D173" t="str">
        <f t="shared" si="6"/>
        <v>MAC</v>
      </c>
      <c r="E173" t="str">
        <f t="shared" si="7"/>
        <v>FIZ</v>
      </c>
      <c r="F173" t="str">
        <f t="shared" si="8"/>
        <v>MACFIZ</v>
      </c>
    </row>
    <row r="174" spans="1:6" x14ac:dyDescent="0.2">
      <c r="A174" t="s">
        <v>8</v>
      </c>
      <c r="B174" t="s">
        <v>9</v>
      </c>
      <c r="C174" s="1">
        <v>46051</v>
      </c>
      <c r="D174" t="str">
        <f t="shared" si="6"/>
        <v>WIK</v>
      </c>
      <c r="E174" t="str">
        <f t="shared" si="7"/>
        <v>MAT</v>
      </c>
      <c r="F174" t="str">
        <f t="shared" si="8"/>
        <v>WIKMAT</v>
      </c>
    </row>
    <row r="175" spans="1:6" x14ac:dyDescent="0.2">
      <c r="A175" t="s">
        <v>18</v>
      </c>
      <c r="B175" t="s">
        <v>12</v>
      </c>
      <c r="C175" s="1">
        <v>46051</v>
      </c>
      <c r="D175" t="str">
        <f t="shared" si="6"/>
        <v>MAC</v>
      </c>
      <c r="E175" t="str">
        <f t="shared" si="7"/>
        <v>FIZ</v>
      </c>
      <c r="F175" t="str">
        <f t="shared" si="8"/>
        <v>MACFIZ</v>
      </c>
    </row>
    <row r="176" spans="1:6" x14ac:dyDescent="0.2">
      <c r="A176" t="s">
        <v>15</v>
      </c>
      <c r="B176" t="s">
        <v>7</v>
      </c>
      <c r="C176" s="1">
        <v>46051</v>
      </c>
      <c r="D176" t="str">
        <f t="shared" si="6"/>
        <v>ZBI</v>
      </c>
      <c r="E176" t="str">
        <f t="shared" si="7"/>
        <v>INF</v>
      </c>
      <c r="F176" t="str">
        <f t="shared" si="8"/>
        <v>ZBIINF</v>
      </c>
    </row>
    <row r="177" spans="1:6" x14ac:dyDescent="0.2">
      <c r="A177" t="s">
        <v>16</v>
      </c>
      <c r="B177" t="s">
        <v>7</v>
      </c>
      <c r="C177" s="1">
        <v>46056</v>
      </c>
      <c r="D177" t="str">
        <f t="shared" si="6"/>
        <v>JUL</v>
      </c>
      <c r="E177" t="str">
        <f t="shared" si="7"/>
        <v>INF</v>
      </c>
      <c r="F177" t="str">
        <f t="shared" si="8"/>
        <v>JULINF</v>
      </c>
    </row>
    <row r="178" spans="1:6" x14ac:dyDescent="0.2">
      <c r="A178" t="s">
        <v>16</v>
      </c>
      <c r="B178" t="s">
        <v>7</v>
      </c>
      <c r="C178" s="1">
        <v>46056</v>
      </c>
      <c r="D178" t="str">
        <f t="shared" si="6"/>
        <v>JUL</v>
      </c>
      <c r="E178" t="str">
        <f t="shared" si="7"/>
        <v>INF</v>
      </c>
      <c r="F178" t="str">
        <f t="shared" si="8"/>
        <v>JULINF</v>
      </c>
    </row>
    <row r="179" spans="1:6" x14ac:dyDescent="0.2">
      <c r="A179" t="s">
        <v>17</v>
      </c>
      <c r="B179" t="s">
        <v>9</v>
      </c>
      <c r="C179" s="1">
        <v>46056</v>
      </c>
      <c r="D179" t="str">
        <f t="shared" si="6"/>
        <v>EWA</v>
      </c>
      <c r="E179" t="str">
        <f t="shared" si="7"/>
        <v>MAT</v>
      </c>
      <c r="F179" t="str">
        <f t="shared" si="8"/>
        <v>EWAMAT</v>
      </c>
    </row>
    <row r="180" spans="1:6" x14ac:dyDescent="0.2">
      <c r="A180" t="s">
        <v>11</v>
      </c>
      <c r="B180" t="s">
        <v>12</v>
      </c>
      <c r="C180" s="1">
        <v>46056</v>
      </c>
      <c r="D180" t="str">
        <f t="shared" si="6"/>
        <v>JAN</v>
      </c>
      <c r="E180" t="str">
        <f t="shared" si="7"/>
        <v>FIZ</v>
      </c>
      <c r="F180" t="str">
        <f t="shared" si="8"/>
        <v>JANFIZ</v>
      </c>
    </row>
    <row r="181" spans="1:6" x14ac:dyDescent="0.2">
      <c r="A181" t="s">
        <v>14</v>
      </c>
      <c r="B181" t="s">
        <v>7</v>
      </c>
      <c r="C181" s="1">
        <v>46057</v>
      </c>
      <c r="D181" t="str">
        <f t="shared" si="6"/>
        <v>KAT</v>
      </c>
      <c r="E181" t="str">
        <f t="shared" si="7"/>
        <v>INF</v>
      </c>
      <c r="F181" t="str">
        <f t="shared" si="8"/>
        <v>KATINF</v>
      </c>
    </row>
    <row r="182" spans="1:6" x14ac:dyDescent="0.2">
      <c r="A182" t="s">
        <v>19</v>
      </c>
      <c r="B182" t="s">
        <v>12</v>
      </c>
      <c r="C182" s="1">
        <v>46057</v>
      </c>
      <c r="D182" t="str">
        <f t="shared" si="6"/>
        <v>ZDZ</v>
      </c>
      <c r="E182" t="str">
        <f t="shared" si="7"/>
        <v>FIZ</v>
      </c>
      <c r="F182" t="str">
        <f t="shared" si="8"/>
        <v>ZDZFIZ</v>
      </c>
    </row>
    <row r="183" spans="1:6" x14ac:dyDescent="0.2">
      <c r="A183" t="s">
        <v>14</v>
      </c>
      <c r="B183" t="s">
        <v>7</v>
      </c>
      <c r="C183" s="1">
        <v>46057</v>
      </c>
      <c r="D183" t="str">
        <f t="shared" si="6"/>
        <v>KAT</v>
      </c>
      <c r="E183" t="str">
        <f t="shared" si="7"/>
        <v>INF</v>
      </c>
      <c r="F183" t="str">
        <f t="shared" si="8"/>
        <v>KATINF</v>
      </c>
    </row>
    <row r="184" spans="1:6" x14ac:dyDescent="0.2">
      <c r="A184" t="s">
        <v>8</v>
      </c>
      <c r="B184" t="s">
        <v>9</v>
      </c>
      <c r="C184" s="1">
        <v>46057</v>
      </c>
      <c r="D184" t="str">
        <f t="shared" si="6"/>
        <v>WIK</v>
      </c>
      <c r="E184" t="str">
        <f t="shared" si="7"/>
        <v>MAT</v>
      </c>
      <c r="F184" t="str">
        <f t="shared" si="8"/>
        <v>WIKMAT</v>
      </c>
    </row>
    <row r="185" spans="1:6" x14ac:dyDescent="0.2">
      <c r="A185" t="s">
        <v>14</v>
      </c>
      <c r="B185" t="s">
        <v>7</v>
      </c>
      <c r="C185" s="1">
        <v>46058</v>
      </c>
      <c r="D185" t="str">
        <f t="shared" si="6"/>
        <v>KAT</v>
      </c>
      <c r="E185" t="str">
        <f t="shared" si="7"/>
        <v>INF</v>
      </c>
      <c r="F185" t="str">
        <f t="shared" si="8"/>
        <v>KATINF</v>
      </c>
    </row>
    <row r="186" spans="1:6" x14ac:dyDescent="0.2">
      <c r="A186" t="s">
        <v>14</v>
      </c>
      <c r="B186" t="s">
        <v>7</v>
      </c>
      <c r="C186" s="1">
        <v>46058</v>
      </c>
      <c r="D186" t="str">
        <f t="shared" si="6"/>
        <v>KAT</v>
      </c>
      <c r="E186" t="str">
        <f t="shared" si="7"/>
        <v>INF</v>
      </c>
      <c r="F186" t="str">
        <f t="shared" si="8"/>
        <v>KATINF</v>
      </c>
    </row>
    <row r="187" spans="1:6" x14ac:dyDescent="0.2">
      <c r="A187" t="s">
        <v>19</v>
      </c>
      <c r="B187" t="s">
        <v>12</v>
      </c>
      <c r="C187" s="1">
        <v>46058</v>
      </c>
      <c r="D187" t="str">
        <f t="shared" si="6"/>
        <v>ZDZ</v>
      </c>
      <c r="E187" t="str">
        <f t="shared" si="7"/>
        <v>FIZ</v>
      </c>
      <c r="F187" t="str">
        <f t="shared" si="8"/>
        <v>ZDZFIZ</v>
      </c>
    </row>
    <row r="188" spans="1:6" x14ac:dyDescent="0.2">
      <c r="A188" t="s">
        <v>6</v>
      </c>
      <c r="B188" t="s">
        <v>7</v>
      </c>
      <c r="C188" s="1">
        <v>46058</v>
      </c>
      <c r="D188" t="str">
        <f t="shared" si="6"/>
        <v>BAR</v>
      </c>
      <c r="E188" t="str">
        <f t="shared" si="7"/>
        <v>INF</v>
      </c>
      <c r="F188" t="str">
        <f t="shared" si="8"/>
        <v>BARINF</v>
      </c>
    </row>
    <row r="189" spans="1:6" x14ac:dyDescent="0.2">
      <c r="A189" t="s">
        <v>19</v>
      </c>
      <c r="B189" t="s">
        <v>9</v>
      </c>
      <c r="C189" s="1">
        <v>46059</v>
      </c>
      <c r="D189" t="str">
        <f t="shared" si="6"/>
        <v>ZDZ</v>
      </c>
      <c r="E189" t="str">
        <f t="shared" si="7"/>
        <v>MAT</v>
      </c>
      <c r="F189" t="str">
        <f t="shared" si="8"/>
        <v>ZDZMAT</v>
      </c>
    </row>
    <row r="190" spans="1:6" x14ac:dyDescent="0.2">
      <c r="A190" t="s">
        <v>8</v>
      </c>
      <c r="B190" t="s">
        <v>9</v>
      </c>
      <c r="C190" s="1">
        <v>46059</v>
      </c>
      <c r="D190" t="str">
        <f t="shared" si="6"/>
        <v>WIK</v>
      </c>
      <c r="E190" t="str">
        <f t="shared" si="7"/>
        <v>MAT</v>
      </c>
      <c r="F190" t="str">
        <f t="shared" si="8"/>
        <v>WIKMAT</v>
      </c>
    </row>
    <row r="191" spans="1:6" x14ac:dyDescent="0.2">
      <c r="A191" t="s">
        <v>10</v>
      </c>
      <c r="B191" t="s">
        <v>7</v>
      </c>
      <c r="C191" s="1">
        <v>46059</v>
      </c>
      <c r="D191" t="str">
        <f t="shared" si="6"/>
        <v>ZUZ</v>
      </c>
      <c r="E191" t="str">
        <f t="shared" si="7"/>
        <v>INF</v>
      </c>
      <c r="F191" t="str">
        <f t="shared" si="8"/>
        <v>ZUZINF</v>
      </c>
    </row>
    <row r="192" spans="1:6" x14ac:dyDescent="0.2">
      <c r="A192" t="s">
        <v>11</v>
      </c>
      <c r="B192" t="s">
        <v>12</v>
      </c>
      <c r="C192" s="1">
        <v>46059</v>
      </c>
      <c r="D192" t="str">
        <f t="shared" si="6"/>
        <v>JAN</v>
      </c>
      <c r="E192" t="str">
        <f t="shared" si="7"/>
        <v>FIZ</v>
      </c>
      <c r="F192" t="str">
        <f t="shared" si="8"/>
        <v>JANFIZ</v>
      </c>
    </row>
    <row r="193" spans="1:6" x14ac:dyDescent="0.2">
      <c r="A193" t="s">
        <v>8</v>
      </c>
      <c r="B193" t="s">
        <v>9</v>
      </c>
      <c r="C193" s="1">
        <v>46062</v>
      </c>
      <c r="D193" t="str">
        <f t="shared" si="6"/>
        <v>WIK</v>
      </c>
      <c r="E193" t="str">
        <f t="shared" si="7"/>
        <v>MAT</v>
      </c>
      <c r="F193" t="str">
        <f t="shared" si="8"/>
        <v>WIKMAT</v>
      </c>
    </row>
    <row r="194" spans="1:6" x14ac:dyDescent="0.2">
      <c r="A194" t="s">
        <v>14</v>
      </c>
      <c r="B194" t="s">
        <v>7</v>
      </c>
      <c r="C194" s="1">
        <v>46063</v>
      </c>
      <c r="D194" t="str">
        <f t="shared" si="6"/>
        <v>KAT</v>
      </c>
      <c r="E194" t="str">
        <f t="shared" si="7"/>
        <v>INF</v>
      </c>
      <c r="F194" t="str">
        <f t="shared" si="8"/>
        <v>KATINF</v>
      </c>
    </row>
    <row r="195" spans="1:6" x14ac:dyDescent="0.2">
      <c r="A195" t="s">
        <v>16</v>
      </c>
      <c r="B195" t="s">
        <v>7</v>
      </c>
      <c r="C195" s="1">
        <v>46063</v>
      </c>
      <c r="D195" t="str">
        <f t="shared" ref="D195:D236" si="9">UPPER(LEFT(A195,3))</f>
        <v>JUL</v>
      </c>
      <c r="E195" t="str">
        <f t="shared" ref="E195:E236" si="10">UPPER(LEFT(B195,3))</f>
        <v>INF</v>
      </c>
      <c r="F195" t="str">
        <f t="shared" ref="F195:F236" si="11">CONCATENATE(D195,E195)</f>
        <v>JULINF</v>
      </c>
    </row>
    <row r="196" spans="1:6" x14ac:dyDescent="0.2">
      <c r="A196" t="s">
        <v>8</v>
      </c>
      <c r="B196" t="s">
        <v>9</v>
      </c>
      <c r="C196" s="1">
        <v>46063</v>
      </c>
      <c r="D196" t="str">
        <f t="shared" si="9"/>
        <v>WIK</v>
      </c>
      <c r="E196" t="str">
        <f t="shared" si="10"/>
        <v>MAT</v>
      </c>
      <c r="F196" t="str">
        <f t="shared" si="11"/>
        <v>WIKMAT</v>
      </c>
    </row>
    <row r="197" spans="1:6" x14ac:dyDescent="0.2">
      <c r="A197" t="s">
        <v>19</v>
      </c>
      <c r="B197" t="s">
        <v>9</v>
      </c>
      <c r="C197" s="1">
        <v>46063</v>
      </c>
      <c r="D197" t="str">
        <f t="shared" si="9"/>
        <v>ZDZ</v>
      </c>
      <c r="E197" t="str">
        <f t="shared" si="10"/>
        <v>MAT</v>
      </c>
      <c r="F197" t="str">
        <f t="shared" si="11"/>
        <v>ZDZMAT</v>
      </c>
    </row>
    <row r="198" spans="1:6" x14ac:dyDescent="0.2">
      <c r="A198" t="s">
        <v>14</v>
      </c>
      <c r="B198" t="s">
        <v>7</v>
      </c>
      <c r="C198" s="1">
        <v>46063</v>
      </c>
      <c r="D198" t="str">
        <f t="shared" si="9"/>
        <v>KAT</v>
      </c>
      <c r="E198" t="str">
        <f t="shared" si="10"/>
        <v>INF</v>
      </c>
      <c r="F198" t="str">
        <f t="shared" si="11"/>
        <v>KATINF</v>
      </c>
    </row>
    <row r="199" spans="1:6" x14ac:dyDescent="0.2">
      <c r="A199" t="s">
        <v>11</v>
      </c>
      <c r="B199" t="s">
        <v>12</v>
      </c>
      <c r="C199" s="1">
        <v>46064</v>
      </c>
      <c r="D199" t="str">
        <f t="shared" si="9"/>
        <v>JAN</v>
      </c>
      <c r="E199" t="str">
        <f t="shared" si="10"/>
        <v>FIZ</v>
      </c>
      <c r="F199" t="str">
        <f t="shared" si="11"/>
        <v>JANFIZ</v>
      </c>
    </row>
    <row r="200" spans="1:6" x14ac:dyDescent="0.2">
      <c r="A200" t="s">
        <v>24</v>
      </c>
      <c r="B200" t="s">
        <v>7</v>
      </c>
      <c r="C200" s="1">
        <v>46064</v>
      </c>
      <c r="D200" t="str">
        <f t="shared" si="9"/>
        <v>ANN</v>
      </c>
      <c r="E200" t="str">
        <f t="shared" si="10"/>
        <v>INF</v>
      </c>
      <c r="F200" t="str">
        <f t="shared" si="11"/>
        <v>ANNINF</v>
      </c>
    </row>
    <row r="201" spans="1:6" x14ac:dyDescent="0.2">
      <c r="A201" t="s">
        <v>8</v>
      </c>
      <c r="B201" t="s">
        <v>9</v>
      </c>
      <c r="C201" s="1">
        <v>46064</v>
      </c>
      <c r="D201" t="str">
        <f t="shared" si="9"/>
        <v>WIK</v>
      </c>
      <c r="E201" t="str">
        <f t="shared" si="10"/>
        <v>MAT</v>
      </c>
      <c r="F201" t="str">
        <f t="shared" si="11"/>
        <v>WIKMAT</v>
      </c>
    </row>
    <row r="202" spans="1:6" x14ac:dyDescent="0.2">
      <c r="A202" t="s">
        <v>13</v>
      </c>
      <c r="B202" t="s">
        <v>7</v>
      </c>
      <c r="C202" s="1">
        <v>46064</v>
      </c>
      <c r="D202" t="str">
        <f t="shared" si="9"/>
        <v>AGN</v>
      </c>
      <c r="E202" t="str">
        <f t="shared" si="10"/>
        <v>INF</v>
      </c>
      <c r="F202" t="str">
        <f t="shared" si="11"/>
        <v>AGNINF</v>
      </c>
    </row>
    <row r="203" spans="1:6" x14ac:dyDescent="0.2">
      <c r="A203" t="s">
        <v>18</v>
      </c>
      <c r="B203" t="s">
        <v>12</v>
      </c>
      <c r="C203" s="1">
        <v>46064</v>
      </c>
      <c r="D203" t="str">
        <f t="shared" si="9"/>
        <v>MAC</v>
      </c>
      <c r="E203" t="str">
        <f t="shared" si="10"/>
        <v>FIZ</v>
      </c>
      <c r="F203" t="str">
        <f t="shared" si="11"/>
        <v>MACFIZ</v>
      </c>
    </row>
    <row r="204" spans="1:6" x14ac:dyDescent="0.2">
      <c r="A204" t="s">
        <v>15</v>
      </c>
      <c r="B204" t="s">
        <v>7</v>
      </c>
      <c r="C204" s="1">
        <v>46065</v>
      </c>
      <c r="D204" t="str">
        <f t="shared" si="9"/>
        <v>ZBI</v>
      </c>
      <c r="E204" t="str">
        <f t="shared" si="10"/>
        <v>INF</v>
      </c>
      <c r="F204" t="str">
        <f t="shared" si="11"/>
        <v>ZBIINF</v>
      </c>
    </row>
    <row r="205" spans="1:6" x14ac:dyDescent="0.2">
      <c r="A205" t="s">
        <v>10</v>
      </c>
      <c r="B205" t="s">
        <v>9</v>
      </c>
      <c r="C205" s="1">
        <v>46065</v>
      </c>
      <c r="D205" t="str">
        <f t="shared" si="9"/>
        <v>ZUZ</v>
      </c>
      <c r="E205" t="str">
        <f t="shared" si="10"/>
        <v>MAT</v>
      </c>
      <c r="F205" t="str">
        <f t="shared" si="11"/>
        <v>ZUZMAT</v>
      </c>
    </row>
    <row r="206" spans="1:6" x14ac:dyDescent="0.2">
      <c r="A206" t="s">
        <v>16</v>
      </c>
      <c r="B206" t="s">
        <v>7</v>
      </c>
      <c r="C206" s="1">
        <v>46065</v>
      </c>
      <c r="D206" t="str">
        <f t="shared" si="9"/>
        <v>JUL</v>
      </c>
      <c r="E206" t="str">
        <f t="shared" si="10"/>
        <v>INF</v>
      </c>
      <c r="F206" t="str">
        <f t="shared" si="11"/>
        <v>JULINF</v>
      </c>
    </row>
    <row r="207" spans="1:6" x14ac:dyDescent="0.2">
      <c r="A207" t="s">
        <v>16</v>
      </c>
      <c r="B207" t="s">
        <v>7</v>
      </c>
      <c r="C207" s="1">
        <v>46066</v>
      </c>
      <c r="D207" t="str">
        <f t="shared" si="9"/>
        <v>JUL</v>
      </c>
      <c r="E207" t="str">
        <f t="shared" si="10"/>
        <v>INF</v>
      </c>
      <c r="F207" t="str">
        <f t="shared" si="11"/>
        <v>JULINF</v>
      </c>
    </row>
    <row r="208" spans="1:6" x14ac:dyDescent="0.2">
      <c r="A208" t="s">
        <v>18</v>
      </c>
      <c r="B208" t="s">
        <v>12</v>
      </c>
      <c r="C208" s="1">
        <v>46066</v>
      </c>
      <c r="D208" t="str">
        <f t="shared" si="9"/>
        <v>MAC</v>
      </c>
      <c r="E208" t="str">
        <f t="shared" si="10"/>
        <v>FIZ</v>
      </c>
      <c r="F208" t="str">
        <f t="shared" si="11"/>
        <v>MACFIZ</v>
      </c>
    </row>
    <row r="209" spans="1:6" x14ac:dyDescent="0.2">
      <c r="A209" t="s">
        <v>17</v>
      </c>
      <c r="B209" t="s">
        <v>9</v>
      </c>
      <c r="C209" s="1">
        <v>46066</v>
      </c>
      <c r="D209" t="str">
        <f t="shared" si="9"/>
        <v>EWA</v>
      </c>
      <c r="E209" t="str">
        <f t="shared" si="10"/>
        <v>MAT</v>
      </c>
      <c r="F209" t="str">
        <f t="shared" si="11"/>
        <v>EWAMAT</v>
      </c>
    </row>
    <row r="210" spans="1:6" x14ac:dyDescent="0.2">
      <c r="A210" t="s">
        <v>8</v>
      </c>
      <c r="B210" t="s">
        <v>9</v>
      </c>
      <c r="C210" s="1">
        <v>46066</v>
      </c>
      <c r="D210" t="str">
        <f t="shared" si="9"/>
        <v>WIK</v>
      </c>
      <c r="E210" t="str">
        <f t="shared" si="10"/>
        <v>MAT</v>
      </c>
      <c r="F210" t="str">
        <f t="shared" si="11"/>
        <v>WIKMAT</v>
      </c>
    </row>
    <row r="211" spans="1:6" x14ac:dyDescent="0.2">
      <c r="A211" t="s">
        <v>15</v>
      </c>
      <c r="B211" t="s">
        <v>12</v>
      </c>
      <c r="C211" s="1">
        <v>46069</v>
      </c>
      <c r="D211" t="str">
        <f t="shared" si="9"/>
        <v>ZBI</v>
      </c>
      <c r="E211" t="str">
        <f t="shared" si="10"/>
        <v>FIZ</v>
      </c>
      <c r="F211" t="str">
        <f t="shared" si="11"/>
        <v>ZBIFIZ</v>
      </c>
    </row>
    <row r="212" spans="1:6" x14ac:dyDescent="0.2">
      <c r="A212" t="s">
        <v>8</v>
      </c>
      <c r="B212" t="s">
        <v>9</v>
      </c>
      <c r="C212" s="1">
        <v>46069</v>
      </c>
      <c r="D212" t="str">
        <f t="shared" si="9"/>
        <v>WIK</v>
      </c>
      <c r="E212" t="str">
        <f t="shared" si="10"/>
        <v>MAT</v>
      </c>
      <c r="F212" t="str">
        <f t="shared" si="11"/>
        <v>WIKMAT</v>
      </c>
    </row>
    <row r="213" spans="1:6" x14ac:dyDescent="0.2">
      <c r="A213" t="s">
        <v>15</v>
      </c>
      <c r="B213" t="s">
        <v>7</v>
      </c>
      <c r="C213" s="1">
        <v>46070</v>
      </c>
      <c r="D213" t="str">
        <f t="shared" si="9"/>
        <v>ZBI</v>
      </c>
      <c r="E213" t="str">
        <f t="shared" si="10"/>
        <v>INF</v>
      </c>
      <c r="F213" t="str">
        <f t="shared" si="11"/>
        <v>ZBIINF</v>
      </c>
    </row>
    <row r="214" spans="1:6" x14ac:dyDescent="0.2">
      <c r="A214" t="s">
        <v>8</v>
      </c>
      <c r="B214" t="s">
        <v>9</v>
      </c>
      <c r="C214" s="1">
        <v>46070</v>
      </c>
      <c r="D214" t="str">
        <f t="shared" si="9"/>
        <v>WIK</v>
      </c>
      <c r="E214" t="str">
        <f t="shared" si="10"/>
        <v>MAT</v>
      </c>
      <c r="F214" t="str">
        <f t="shared" si="11"/>
        <v>WIKMAT</v>
      </c>
    </row>
    <row r="215" spans="1:6" x14ac:dyDescent="0.2">
      <c r="A215" t="s">
        <v>11</v>
      </c>
      <c r="B215" t="s">
        <v>12</v>
      </c>
      <c r="C215" s="1">
        <v>46070</v>
      </c>
      <c r="D215" t="str">
        <f t="shared" si="9"/>
        <v>JAN</v>
      </c>
      <c r="E215" t="str">
        <f t="shared" si="10"/>
        <v>FIZ</v>
      </c>
      <c r="F215" t="str">
        <f t="shared" si="11"/>
        <v>JANFIZ</v>
      </c>
    </row>
    <row r="216" spans="1:6" x14ac:dyDescent="0.2">
      <c r="A216" t="s">
        <v>10</v>
      </c>
      <c r="B216" t="s">
        <v>9</v>
      </c>
      <c r="C216" s="1">
        <v>46070</v>
      </c>
      <c r="D216" t="str">
        <f t="shared" si="9"/>
        <v>ZUZ</v>
      </c>
      <c r="E216" t="str">
        <f t="shared" si="10"/>
        <v>MAT</v>
      </c>
      <c r="F216" t="str">
        <f t="shared" si="11"/>
        <v>ZUZMAT</v>
      </c>
    </row>
    <row r="217" spans="1:6" x14ac:dyDescent="0.2">
      <c r="A217" t="s">
        <v>8</v>
      </c>
      <c r="B217" t="s">
        <v>9</v>
      </c>
      <c r="C217" s="1">
        <v>46071</v>
      </c>
      <c r="D217" t="str">
        <f t="shared" si="9"/>
        <v>WIK</v>
      </c>
      <c r="E217" t="str">
        <f t="shared" si="10"/>
        <v>MAT</v>
      </c>
      <c r="F217" t="str">
        <f t="shared" si="11"/>
        <v>WIKMAT</v>
      </c>
    </row>
    <row r="218" spans="1:6" x14ac:dyDescent="0.2">
      <c r="A218" t="s">
        <v>6</v>
      </c>
      <c r="B218" t="s">
        <v>7</v>
      </c>
      <c r="C218" s="1">
        <v>46071</v>
      </c>
      <c r="D218" t="str">
        <f t="shared" si="9"/>
        <v>BAR</v>
      </c>
      <c r="E218" t="str">
        <f t="shared" si="10"/>
        <v>INF</v>
      </c>
      <c r="F218" t="str">
        <f t="shared" si="11"/>
        <v>BARINF</v>
      </c>
    </row>
    <row r="219" spans="1:6" x14ac:dyDescent="0.2">
      <c r="A219" t="s">
        <v>24</v>
      </c>
      <c r="B219" t="s">
        <v>7</v>
      </c>
      <c r="C219" s="1">
        <v>46071</v>
      </c>
      <c r="D219" t="str">
        <f t="shared" si="9"/>
        <v>ANN</v>
      </c>
      <c r="E219" t="str">
        <f t="shared" si="10"/>
        <v>INF</v>
      </c>
      <c r="F219" t="str">
        <f t="shared" si="11"/>
        <v>ANNINF</v>
      </c>
    </row>
    <row r="220" spans="1:6" x14ac:dyDescent="0.2">
      <c r="A220" t="s">
        <v>8</v>
      </c>
      <c r="B220" t="s">
        <v>9</v>
      </c>
      <c r="C220" s="1">
        <v>46072</v>
      </c>
      <c r="D220" t="str">
        <f t="shared" si="9"/>
        <v>WIK</v>
      </c>
      <c r="E220" t="str">
        <f t="shared" si="10"/>
        <v>MAT</v>
      </c>
      <c r="F220" t="str">
        <f t="shared" si="11"/>
        <v>WIKMAT</v>
      </c>
    </row>
    <row r="221" spans="1:6" x14ac:dyDescent="0.2">
      <c r="A221" t="s">
        <v>6</v>
      </c>
      <c r="B221" t="s">
        <v>7</v>
      </c>
      <c r="C221" s="1">
        <v>46073</v>
      </c>
      <c r="D221" t="str">
        <f t="shared" si="9"/>
        <v>BAR</v>
      </c>
      <c r="E221" t="str">
        <f t="shared" si="10"/>
        <v>INF</v>
      </c>
      <c r="F221" t="str">
        <f t="shared" si="11"/>
        <v>BARINF</v>
      </c>
    </row>
    <row r="222" spans="1:6" x14ac:dyDescent="0.2">
      <c r="A222" t="s">
        <v>6</v>
      </c>
      <c r="B222" t="s">
        <v>7</v>
      </c>
      <c r="C222" s="1">
        <v>46073</v>
      </c>
      <c r="D222" t="str">
        <f t="shared" si="9"/>
        <v>BAR</v>
      </c>
      <c r="E222" t="str">
        <f t="shared" si="10"/>
        <v>INF</v>
      </c>
      <c r="F222" t="str">
        <f t="shared" si="11"/>
        <v>BARINF</v>
      </c>
    </row>
    <row r="223" spans="1:6" x14ac:dyDescent="0.2">
      <c r="A223" t="s">
        <v>11</v>
      </c>
      <c r="B223" t="s">
        <v>12</v>
      </c>
      <c r="C223" s="1">
        <v>46073</v>
      </c>
      <c r="D223" t="str">
        <f t="shared" si="9"/>
        <v>JAN</v>
      </c>
      <c r="E223" t="str">
        <f t="shared" si="10"/>
        <v>FIZ</v>
      </c>
      <c r="F223" t="str">
        <f t="shared" si="11"/>
        <v>JANFIZ</v>
      </c>
    </row>
    <row r="224" spans="1:6" x14ac:dyDescent="0.2">
      <c r="A224" t="s">
        <v>17</v>
      </c>
      <c r="B224" t="s">
        <v>9</v>
      </c>
      <c r="C224" s="1">
        <v>46073</v>
      </c>
      <c r="D224" t="str">
        <f t="shared" si="9"/>
        <v>EWA</v>
      </c>
      <c r="E224" t="str">
        <f t="shared" si="10"/>
        <v>MAT</v>
      </c>
      <c r="F224" t="str">
        <f t="shared" si="11"/>
        <v>EWAMAT</v>
      </c>
    </row>
    <row r="225" spans="1:6" x14ac:dyDescent="0.2">
      <c r="A225" t="s">
        <v>25</v>
      </c>
      <c r="B225" t="s">
        <v>7</v>
      </c>
      <c r="C225" s="1">
        <v>46073</v>
      </c>
      <c r="D225" t="str">
        <f t="shared" si="9"/>
        <v>OLA</v>
      </c>
      <c r="E225" t="str">
        <f t="shared" si="10"/>
        <v>INF</v>
      </c>
      <c r="F225" t="str">
        <f t="shared" si="11"/>
        <v>OLAINF</v>
      </c>
    </row>
    <row r="226" spans="1:6" x14ac:dyDescent="0.2">
      <c r="A226" t="s">
        <v>16</v>
      </c>
      <c r="B226" t="s">
        <v>12</v>
      </c>
      <c r="C226" s="1">
        <v>46076</v>
      </c>
      <c r="D226" t="str">
        <f t="shared" si="9"/>
        <v>JUL</v>
      </c>
      <c r="E226" t="str">
        <f t="shared" si="10"/>
        <v>FIZ</v>
      </c>
      <c r="F226" t="str">
        <f t="shared" si="11"/>
        <v>JULFIZ</v>
      </c>
    </row>
    <row r="227" spans="1:6" x14ac:dyDescent="0.2">
      <c r="A227" t="s">
        <v>15</v>
      </c>
      <c r="B227" t="s">
        <v>12</v>
      </c>
      <c r="C227" s="1">
        <v>46077</v>
      </c>
      <c r="D227" t="str">
        <f t="shared" si="9"/>
        <v>ZBI</v>
      </c>
      <c r="E227" t="str">
        <f t="shared" si="10"/>
        <v>FIZ</v>
      </c>
      <c r="F227" t="str">
        <f t="shared" si="11"/>
        <v>ZBIFIZ</v>
      </c>
    </row>
    <row r="228" spans="1:6" x14ac:dyDescent="0.2">
      <c r="A228" t="s">
        <v>6</v>
      </c>
      <c r="B228" t="s">
        <v>7</v>
      </c>
      <c r="C228" s="1">
        <v>46077</v>
      </c>
      <c r="D228" t="str">
        <f t="shared" si="9"/>
        <v>BAR</v>
      </c>
      <c r="E228" t="str">
        <f t="shared" si="10"/>
        <v>INF</v>
      </c>
      <c r="F228" t="str">
        <f t="shared" si="11"/>
        <v>BARINF</v>
      </c>
    </row>
    <row r="229" spans="1:6" x14ac:dyDescent="0.2">
      <c r="A229" t="s">
        <v>19</v>
      </c>
      <c r="B229" t="s">
        <v>12</v>
      </c>
      <c r="C229" s="1">
        <v>46077</v>
      </c>
      <c r="D229" t="str">
        <f t="shared" si="9"/>
        <v>ZDZ</v>
      </c>
      <c r="E229" t="str">
        <f t="shared" si="10"/>
        <v>FIZ</v>
      </c>
      <c r="F229" t="str">
        <f t="shared" si="11"/>
        <v>ZDZFIZ</v>
      </c>
    </row>
    <row r="230" spans="1:6" x14ac:dyDescent="0.2">
      <c r="A230" t="s">
        <v>16</v>
      </c>
      <c r="B230" t="s">
        <v>12</v>
      </c>
      <c r="C230" s="1">
        <v>46079</v>
      </c>
      <c r="D230" t="str">
        <f t="shared" si="9"/>
        <v>JUL</v>
      </c>
      <c r="E230" t="str">
        <f t="shared" si="10"/>
        <v>FIZ</v>
      </c>
      <c r="F230" t="str">
        <f t="shared" si="11"/>
        <v>JULFIZ</v>
      </c>
    </row>
    <row r="231" spans="1:6" x14ac:dyDescent="0.2">
      <c r="A231" t="s">
        <v>18</v>
      </c>
      <c r="B231" t="s">
        <v>12</v>
      </c>
      <c r="C231" s="1">
        <v>46079</v>
      </c>
      <c r="D231" t="str">
        <f t="shared" si="9"/>
        <v>MAC</v>
      </c>
      <c r="E231" t="str">
        <f t="shared" si="10"/>
        <v>FIZ</v>
      </c>
      <c r="F231" t="str">
        <f t="shared" si="11"/>
        <v>MACFIZ</v>
      </c>
    </row>
    <row r="232" spans="1:6" x14ac:dyDescent="0.2">
      <c r="A232" t="s">
        <v>14</v>
      </c>
      <c r="B232" t="s">
        <v>7</v>
      </c>
      <c r="C232" s="1">
        <v>46079</v>
      </c>
      <c r="D232" t="str">
        <f t="shared" si="9"/>
        <v>KAT</v>
      </c>
      <c r="E232" t="str">
        <f t="shared" si="10"/>
        <v>INF</v>
      </c>
      <c r="F232" t="str">
        <f t="shared" si="11"/>
        <v>KATINF</v>
      </c>
    </row>
    <row r="233" spans="1:6" x14ac:dyDescent="0.2">
      <c r="A233" t="s">
        <v>18</v>
      </c>
      <c r="B233" t="s">
        <v>12</v>
      </c>
      <c r="C233" s="1">
        <v>46080</v>
      </c>
      <c r="D233" t="str">
        <f t="shared" si="9"/>
        <v>MAC</v>
      </c>
      <c r="E233" t="str">
        <f t="shared" si="10"/>
        <v>FIZ</v>
      </c>
      <c r="F233" t="str">
        <f t="shared" si="11"/>
        <v>MACFIZ</v>
      </c>
    </row>
    <row r="234" spans="1:6" x14ac:dyDescent="0.2">
      <c r="A234" t="s">
        <v>19</v>
      </c>
      <c r="B234" t="s">
        <v>12</v>
      </c>
      <c r="C234" s="1">
        <v>46080</v>
      </c>
      <c r="D234" t="str">
        <f t="shared" si="9"/>
        <v>ZDZ</v>
      </c>
      <c r="E234" t="str">
        <f t="shared" si="10"/>
        <v>FIZ</v>
      </c>
      <c r="F234" t="str">
        <f t="shared" si="11"/>
        <v>ZDZFIZ</v>
      </c>
    </row>
    <row r="235" spans="1:6" x14ac:dyDescent="0.2">
      <c r="A235" t="s">
        <v>10</v>
      </c>
      <c r="B235" t="s">
        <v>7</v>
      </c>
      <c r="C235" s="1">
        <v>46080</v>
      </c>
      <c r="D235" t="str">
        <f t="shared" si="9"/>
        <v>ZUZ</v>
      </c>
      <c r="E235" t="str">
        <f t="shared" si="10"/>
        <v>INF</v>
      </c>
      <c r="F235" t="str">
        <f t="shared" si="11"/>
        <v>ZUZINF</v>
      </c>
    </row>
    <row r="236" spans="1:6" x14ac:dyDescent="0.2">
      <c r="A236" t="s">
        <v>13</v>
      </c>
      <c r="B236" t="s">
        <v>9</v>
      </c>
      <c r="C236" s="1">
        <v>46080</v>
      </c>
      <c r="D236" t="str">
        <f t="shared" si="9"/>
        <v>AGN</v>
      </c>
      <c r="E236" t="str">
        <f t="shared" si="10"/>
        <v>MAT</v>
      </c>
      <c r="F236" t="str">
        <f t="shared" si="11"/>
        <v>AGNMAT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62760-73AE-1649-BAF4-862AAFF7DD31}">
  <dimension ref="A1:O152"/>
  <sheetViews>
    <sheetView topLeftCell="A133" workbookViewId="0">
      <selection activeCell="J152" sqref="J152"/>
    </sheetView>
  </sheetViews>
  <sheetFormatPr baseColWidth="10" defaultRowHeight="16" x14ac:dyDescent="0.2"/>
  <cols>
    <col min="1" max="1" width="10.1640625" bestFit="1" customWidth="1"/>
    <col min="2" max="2" width="13.1640625" bestFit="1" customWidth="1"/>
    <col min="3" max="3" width="20.33203125" bestFit="1" customWidth="1"/>
    <col min="5" max="5" width="19.6640625" bestFit="1" customWidth="1"/>
    <col min="6" max="6" width="17" bestFit="1" customWidth="1"/>
    <col min="7" max="7" width="19.5" bestFit="1" customWidth="1"/>
    <col min="8" max="8" width="19" bestFit="1" customWidth="1"/>
    <col min="10" max="10" width="15.83203125" bestFit="1" customWidth="1"/>
  </cols>
  <sheetData>
    <row r="1" spans="1:15" x14ac:dyDescent="0.2">
      <c r="A1" t="s">
        <v>2</v>
      </c>
      <c r="B1" t="s">
        <v>60</v>
      </c>
      <c r="C1" t="s">
        <v>62</v>
      </c>
      <c r="D1" t="s">
        <v>61</v>
      </c>
      <c r="E1" t="s">
        <v>64</v>
      </c>
      <c r="F1" t="s">
        <v>65</v>
      </c>
      <c r="G1" t="s">
        <v>66</v>
      </c>
      <c r="H1" t="s">
        <v>68</v>
      </c>
      <c r="I1" t="s">
        <v>67</v>
      </c>
      <c r="J1" t="s">
        <v>69</v>
      </c>
      <c r="O1" t="s">
        <v>63</v>
      </c>
    </row>
    <row r="2" spans="1:15" x14ac:dyDescent="0.2">
      <c r="A2" s="1">
        <v>45931</v>
      </c>
      <c r="B2">
        <f>WEEKDAY(A2,2)</f>
        <v>3</v>
      </c>
      <c r="C2">
        <v>0</v>
      </c>
      <c r="D2">
        <f>IF(C2&lt;&gt;1,IF(B2=6,10,IF(B2=7,10,IF(B2=2,250,0))),0)</f>
        <v>0</v>
      </c>
      <c r="E2">
        <f>IF(H2&gt;600,400,IF(H2&gt;500,IF(ROUNDDOWN(0.5*H2,2)&gt;100,ROUNDDOWN(0.5*H2,2),100),IF(ROUNDDOWN(0.2*H2,2)&gt;50,ROUNDDOWN(0.2*H2,2),50)))</f>
        <v>50</v>
      </c>
      <c r="F2">
        <f>IF(C2&lt;&gt;1,IF(DAY(A2)=15,600,0),0)</f>
        <v>0</v>
      </c>
      <c r="G2">
        <v>60</v>
      </c>
      <c r="H2">
        <f>$O$2+G2-F2-D2</f>
        <v>81.37</v>
      </c>
      <c r="I2">
        <f>IF(B2=4,E2,0)</f>
        <v>0</v>
      </c>
      <c r="J2">
        <f>H2-I2</f>
        <v>81.37</v>
      </c>
      <c r="O2">
        <v>21.37</v>
      </c>
    </row>
    <row r="3" spans="1:15" x14ac:dyDescent="0.2">
      <c r="A3" s="1">
        <v>45932</v>
      </c>
      <c r="B3">
        <f t="shared" ref="B3:B66" si="0">WEEKDAY(A3,2)</f>
        <v>4</v>
      </c>
      <c r="C3">
        <v>0</v>
      </c>
      <c r="D3">
        <f t="shared" ref="D3:D66" si="1">IF(C3&lt;&gt;1,IF(B3=6,10,IF(B3=7,10,IF(B3=2,250,0))),0)</f>
        <v>0</v>
      </c>
      <c r="E3">
        <f t="shared" ref="E3:E66" si="2">IF(H3&gt;600,400,IF(H3&gt;500,IF(ROUNDDOWN(0.5*H3,2)&gt;100,ROUNDDOWN(0.5*H3,2),100),IF(ROUNDDOWN(0.2*H3,2)&gt;50,ROUNDDOWN(0.2*H3,2),50)))</f>
        <v>53.77</v>
      </c>
      <c r="F3">
        <f t="shared" ref="F3:F66" si="3">IF(C3&lt;&gt;1,IF(DAY(A3)=15,600,0),0)</f>
        <v>0</v>
      </c>
      <c r="G3">
        <v>187.5</v>
      </c>
      <c r="H3">
        <f>J2+G3-F3-D3</f>
        <v>268.87</v>
      </c>
      <c r="I3">
        <f t="shared" ref="I3:I66" si="4">IF(B3=4,E3,0)</f>
        <v>53.77</v>
      </c>
      <c r="J3">
        <f t="shared" ref="J3:J66" si="5">H3-I3</f>
        <v>215.1</v>
      </c>
    </row>
    <row r="4" spans="1:15" x14ac:dyDescent="0.2">
      <c r="A4" s="1">
        <v>45933</v>
      </c>
      <c r="B4">
        <f t="shared" si="0"/>
        <v>5</v>
      </c>
      <c r="C4">
        <v>0</v>
      </c>
      <c r="D4">
        <f t="shared" si="1"/>
        <v>0</v>
      </c>
      <c r="E4">
        <f t="shared" si="2"/>
        <v>50</v>
      </c>
      <c r="F4">
        <f t="shared" si="3"/>
        <v>0</v>
      </c>
      <c r="G4">
        <v>0</v>
      </c>
      <c r="H4">
        <f t="shared" ref="H4:H67" si="6">J3+G4-F4-D4</f>
        <v>215.1</v>
      </c>
      <c r="I4">
        <f t="shared" si="4"/>
        <v>0</v>
      </c>
      <c r="J4">
        <f t="shared" si="5"/>
        <v>215.1</v>
      </c>
    </row>
    <row r="5" spans="1:15" x14ac:dyDescent="0.2">
      <c r="A5" s="1">
        <v>45934</v>
      </c>
      <c r="B5">
        <f t="shared" si="0"/>
        <v>6</v>
      </c>
      <c r="C5">
        <v>0</v>
      </c>
      <c r="D5">
        <f t="shared" si="1"/>
        <v>10</v>
      </c>
      <c r="E5">
        <f t="shared" si="2"/>
        <v>50</v>
      </c>
      <c r="F5">
        <f t="shared" si="3"/>
        <v>0</v>
      </c>
      <c r="G5">
        <v>0</v>
      </c>
      <c r="H5">
        <f t="shared" si="6"/>
        <v>205.1</v>
      </c>
      <c r="I5">
        <f t="shared" si="4"/>
        <v>0</v>
      </c>
      <c r="J5">
        <f t="shared" si="5"/>
        <v>205.1</v>
      </c>
    </row>
    <row r="6" spans="1:15" x14ac:dyDescent="0.2">
      <c r="A6" s="1">
        <v>45935</v>
      </c>
      <c r="B6">
        <f t="shared" si="0"/>
        <v>7</v>
      </c>
      <c r="C6">
        <v>0</v>
      </c>
      <c r="D6">
        <f t="shared" si="1"/>
        <v>10</v>
      </c>
      <c r="E6">
        <f t="shared" si="2"/>
        <v>50</v>
      </c>
      <c r="F6">
        <f t="shared" si="3"/>
        <v>0</v>
      </c>
      <c r="G6">
        <v>0</v>
      </c>
      <c r="H6">
        <f t="shared" si="6"/>
        <v>195.1</v>
      </c>
      <c r="I6">
        <f t="shared" si="4"/>
        <v>0</v>
      </c>
      <c r="J6">
        <f t="shared" si="5"/>
        <v>195.1</v>
      </c>
    </row>
    <row r="7" spans="1:15" x14ac:dyDescent="0.2">
      <c r="A7" s="1">
        <v>45936</v>
      </c>
      <c r="B7">
        <f t="shared" si="0"/>
        <v>1</v>
      </c>
      <c r="C7">
        <v>0</v>
      </c>
      <c r="D7">
        <f t="shared" si="1"/>
        <v>0</v>
      </c>
      <c r="E7">
        <f t="shared" si="2"/>
        <v>65.02</v>
      </c>
      <c r="F7">
        <f t="shared" si="3"/>
        <v>0</v>
      </c>
      <c r="G7">
        <v>130</v>
      </c>
      <c r="H7">
        <f t="shared" si="6"/>
        <v>325.10000000000002</v>
      </c>
      <c r="I7">
        <f t="shared" si="4"/>
        <v>0</v>
      </c>
      <c r="J7">
        <f t="shared" si="5"/>
        <v>325.10000000000002</v>
      </c>
    </row>
    <row r="8" spans="1:15" x14ac:dyDescent="0.2">
      <c r="A8" s="1">
        <v>45937</v>
      </c>
      <c r="B8">
        <f t="shared" si="0"/>
        <v>2</v>
      </c>
      <c r="C8">
        <v>0</v>
      </c>
      <c r="D8">
        <f t="shared" si="1"/>
        <v>250</v>
      </c>
      <c r="E8">
        <f t="shared" si="2"/>
        <v>58.52</v>
      </c>
      <c r="F8">
        <f t="shared" si="3"/>
        <v>0</v>
      </c>
      <c r="G8">
        <v>217.5</v>
      </c>
      <c r="H8">
        <f t="shared" si="6"/>
        <v>292.60000000000002</v>
      </c>
      <c r="I8">
        <f t="shared" si="4"/>
        <v>0</v>
      </c>
      <c r="J8">
        <f t="shared" si="5"/>
        <v>292.60000000000002</v>
      </c>
    </row>
    <row r="9" spans="1:15" x14ac:dyDescent="0.2">
      <c r="A9" s="1">
        <v>45938</v>
      </c>
      <c r="B9">
        <f t="shared" si="0"/>
        <v>3</v>
      </c>
      <c r="C9">
        <v>0</v>
      </c>
      <c r="D9">
        <f t="shared" si="1"/>
        <v>0</v>
      </c>
      <c r="E9">
        <f t="shared" si="2"/>
        <v>96.52</v>
      </c>
      <c r="F9">
        <f t="shared" si="3"/>
        <v>0</v>
      </c>
      <c r="G9">
        <v>190</v>
      </c>
      <c r="H9">
        <f t="shared" si="6"/>
        <v>482.6</v>
      </c>
      <c r="I9">
        <f t="shared" si="4"/>
        <v>0</v>
      </c>
      <c r="J9">
        <f t="shared" si="5"/>
        <v>482.6</v>
      </c>
    </row>
    <row r="10" spans="1:15" x14ac:dyDescent="0.2">
      <c r="A10" s="1">
        <v>45939</v>
      </c>
      <c r="B10">
        <f t="shared" si="0"/>
        <v>4</v>
      </c>
      <c r="C10">
        <v>0</v>
      </c>
      <c r="D10">
        <f t="shared" si="1"/>
        <v>0</v>
      </c>
      <c r="E10">
        <f t="shared" si="2"/>
        <v>96.52</v>
      </c>
      <c r="F10">
        <f t="shared" si="3"/>
        <v>0</v>
      </c>
      <c r="G10">
        <v>0</v>
      </c>
      <c r="H10">
        <f t="shared" si="6"/>
        <v>482.6</v>
      </c>
      <c r="I10">
        <f t="shared" si="4"/>
        <v>96.52</v>
      </c>
      <c r="J10">
        <f t="shared" si="5"/>
        <v>386.08000000000004</v>
      </c>
    </row>
    <row r="11" spans="1:15" x14ac:dyDescent="0.2">
      <c r="A11" s="1">
        <v>45940</v>
      </c>
      <c r="B11">
        <f t="shared" si="0"/>
        <v>5</v>
      </c>
      <c r="C11">
        <v>0</v>
      </c>
      <c r="D11">
        <f t="shared" si="1"/>
        <v>0</v>
      </c>
      <c r="E11">
        <f t="shared" si="2"/>
        <v>400</v>
      </c>
      <c r="F11">
        <f t="shared" si="3"/>
        <v>0</v>
      </c>
      <c r="G11">
        <v>290</v>
      </c>
      <c r="H11">
        <f t="shared" si="6"/>
        <v>676.08</v>
      </c>
      <c r="I11">
        <f t="shared" si="4"/>
        <v>0</v>
      </c>
      <c r="J11">
        <f t="shared" si="5"/>
        <v>676.08</v>
      </c>
    </row>
    <row r="12" spans="1:15" x14ac:dyDescent="0.2">
      <c r="A12" s="1">
        <v>45941</v>
      </c>
      <c r="B12">
        <f t="shared" si="0"/>
        <v>6</v>
      </c>
      <c r="C12">
        <v>0</v>
      </c>
      <c r="D12">
        <f t="shared" si="1"/>
        <v>10</v>
      </c>
      <c r="E12">
        <f t="shared" si="2"/>
        <v>400</v>
      </c>
      <c r="F12">
        <f t="shared" si="3"/>
        <v>0</v>
      </c>
      <c r="G12">
        <v>0</v>
      </c>
      <c r="H12">
        <f t="shared" si="6"/>
        <v>666.08</v>
      </c>
      <c r="I12">
        <f t="shared" si="4"/>
        <v>0</v>
      </c>
      <c r="J12">
        <f t="shared" si="5"/>
        <v>666.08</v>
      </c>
    </row>
    <row r="13" spans="1:15" x14ac:dyDescent="0.2">
      <c r="A13" s="1">
        <v>45942</v>
      </c>
      <c r="B13">
        <f t="shared" si="0"/>
        <v>7</v>
      </c>
      <c r="C13">
        <v>0</v>
      </c>
      <c r="D13">
        <f t="shared" si="1"/>
        <v>10</v>
      </c>
      <c r="E13">
        <f t="shared" si="2"/>
        <v>400</v>
      </c>
      <c r="F13">
        <f t="shared" si="3"/>
        <v>0</v>
      </c>
      <c r="G13">
        <v>0</v>
      </c>
      <c r="H13">
        <f t="shared" si="6"/>
        <v>656.08</v>
      </c>
      <c r="I13">
        <f t="shared" si="4"/>
        <v>0</v>
      </c>
      <c r="J13">
        <f t="shared" si="5"/>
        <v>656.08</v>
      </c>
    </row>
    <row r="14" spans="1:15" x14ac:dyDescent="0.2">
      <c r="A14" s="1">
        <v>45943</v>
      </c>
      <c r="B14">
        <f t="shared" si="0"/>
        <v>1</v>
      </c>
      <c r="C14">
        <v>0</v>
      </c>
      <c r="D14">
        <f t="shared" si="1"/>
        <v>0</v>
      </c>
      <c r="E14">
        <f t="shared" si="2"/>
        <v>400</v>
      </c>
      <c r="F14">
        <f t="shared" si="3"/>
        <v>0</v>
      </c>
      <c r="G14">
        <v>395</v>
      </c>
      <c r="H14">
        <f t="shared" si="6"/>
        <v>1051.08</v>
      </c>
      <c r="I14">
        <f t="shared" si="4"/>
        <v>0</v>
      </c>
      <c r="J14">
        <f t="shared" si="5"/>
        <v>1051.08</v>
      </c>
    </row>
    <row r="15" spans="1:15" x14ac:dyDescent="0.2">
      <c r="A15" s="1">
        <v>45944</v>
      </c>
      <c r="B15">
        <f t="shared" si="0"/>
        <v>2</v>
      </c>
      <c r="C15">
        <v>0</v>
      </c>
      <c r="D15">
        <f t="shared" si="1"/>
        <v>250</v>
      </c>
      <c r="E15">
        <f t="shared" si="2"/>
        <v>400</v>
      </c>
      <c r="F15">
        <f t="shared" si="3"/>
        <v>0</v>
      </c>
      <c r="G15">
        <v>277.5</v>
      </c>
      <c r="H15">
        <f t="shared" si="6"/>
        <v>1078.58</v>
      </c>
      <c r="I15">
        <f t="shared" si="4"/>
        <v>0</v>
      </c>
      <c r="J15">
        <f t="shared" si="5"/>
        <v>1078.58</v>
      </c>
    </row>
    <row r="16" spans="1:15" x14ac:dyDescent="0.2">
      <c r="A16" s="1">
        <v>45945</v>
      </c>
      <c r="B16">
        <f t="shared" si="0"/>
        <v>3</v>
      </c>
      <c r="C16">
        <v>0</v>
      </c>
      <c r="D16">
        <f t="shared" si="1"/>
        <v>0</v>
      </c>
      <c r="E16">
        <f t="shared" si="2"/>
        <v>400</v>
      </c>
      <c r="F16">
        <f t="shared" si="3"/>
        <v>600</v>
      </c>
      <c r="G16">
        <v>242.5</v>
      </c>
      <c r="H16">
        <f t="shared" si="6"/>
        <v>721.07999999999993</v>
      </c>
      <c r="I16">
        <f t="shared" si="4"/>
        <v>0</v>
      </c>
      <c r="J16">
        <f t="shared" si="5"/>
        <v>721.07999999999993</v>
      </c>
    </row>
    <row r="17" spans="1:10" x14ac:dyDescent="0.2">
      <c r="A17" s="1">
        <v>45946</v>
      </c>
      <c r="B17">
        <f t="shared" si="0"/>
        <v>4</v>
      </c>
      <c r="C17">
        <v>0</v>
      </c>
      <c r="D17">
        <f t="shared" si="1"/>
        <v>0</v>
      </c>
      <c r="E17">
        <f t="shared" si="2"/>
        <v>400</v>
      </c>
      <c r="F17">
        <f t="shared" si="3"/>
        <v>0</v>
      </c>
      <c r="G17">
        <v>0</v>
      </c>
      <c r="H17">
        <f t="shared" si="6"/>
        <v>721.07999999999993</v>
      </c>
      <c r="I17">
        <f t="shared" si="4"/>
        <v>400</v>
      </c>
      <c r="J17">
        <f t="shared" si="5"/>
        <v>321.07999999999993</v>
      </c>
    </row>
    <row r="18" spans="1:10" x14ac:dyDescent="0.2">
      <c r="A18" s="1">
        <v>45947</v>
      </c>
      <c r="B18">
        <f t="shared" si="0"/>
        <v>5</v>
      </c>
      <c r="C18">
        <v>0</v>
      </c>
      <c r="D18">
        <f t="shared" si="1"/>
        <v>0</v>
      </c>
      <c r="E18">
        <f t="shared" si="2"/>
        <v>64.209999999999994</v>
      </c>
      <c r="F18">
        <f t="shared" si="3"/>
        <v>0</v>
      </c>
      <c r="G18">
        <v>0</v>
      </c>
      <c r="H18">
        <f t="shared" si="6"/>
        <v>321.07999999999993</v>
      </c>
      <c r="I18">
        <f t="shared" si="4"/>
        <v>0</v>
      </c>
      <c r="J18">
        <f t="shared" si="5"/>
        <v>321.07999999999993</v>
      </c>
    </row>
    <row r="19" spans="1:10" x14ac:dyDescent="0.2">
      <c r="A19" s="1">
        <v>45948</v>
      </c>
      <c r="B19">
        <f t="shared" si="0"/>
        <v>6</v>
      </c>
      <c r="C19">
        <v>0</v>
      </c>
      <c r="D19">
        <f t="shared" si="1"/>
        <v>10</v>
      </c>
      <c r="E19">
        <f t="shared" si="2"/>
        <v>62.21</v>
      </c>
      <c r="F19">
        <f t="shared" si="3"/>
        <v>0</v>
      </c>
      <c r="G19">
        <v>0</v>
      </c>
      <c r="H19">
        <f t="shared" si="6"/>
        <v>311.07999999999993</v>
      </c>
      <c r="I19">
        <f t="shared" si="4"/>
        <v>0</v>
      </c>
      <c r="J19">
        <f t="shared" si="5"/>
        <v>311.07999999999993</v>
      </c>
    </row>
    <row r="20" spans="1:10" x14ac:dyDescent="0.2">
      <c r="A20" s="1">
        <v>45949</v>
      </c>
      <c r="B20">
        <f t="shared" si="0"/>
        <v>7</v>
      </c>
      <c r="C20">
        <v>0</v>
      </c>
      <c r="D20">
        <f t="shared" si="1"/>
        <v>10</v>
      </c>
      <c r="E20">
        <f t="shared" si="2"/>
        <v>60.21</v>
      </c>
      <c r="F20">
        <f t="shared" si="3"/>
        <v>0</v>
      </c>
      <c r="G20">
        <v>0</v>
      </c>
      <c r="H20">
        <f t="shared" si="6"/>
        <v>301.07999999999993</v>
      </c>
      <c r="I20">
        <f t="shared" si="4"/>
        <v>0</v>
      </c>
      <c r="J20">
        <f t="shared" si="5"/>
        <v>301.07999999999993</v>
      </c>
    </row>
    <row r="21" spans="1:10" x14ac:dyDescent="0.2">
      <c r="A21" s="1">
        <v>45950</v>
      </c>
      <c r="B21">
        <f t="shared" si="0"/>
        <v>1</v>
      </c>
      <c r="C21">
        <v>0</v>
      </c>
      <c r="D21">
        <f t="shared" si="1"/>
        <v>0</v>
      </c>
      <c r="E21">
        <f t="shared" si="2"/>
        <v>298.04000000000002</v>
      </c>
      <c r="F21">
        <f t="shared" si="3"/>
        <v>0</v>
      </c>
      <c r="G21">
        <v>295</v>
      </c>
      <c r="H21">
        <f t="shared" si="6"/>
        <v>596.07999999999993</v>
      </c>
      <c r="I21">
        <f t="shared" si="4"/>
        <v>0</v>
      </c>
      <c r="J21">
        <f t="shared" si="5"/>
        <v>596.07999999999993</v>
      </c>
    </row>
    <row r="22" spans="1:10" x14ac:dyDescent="0.2">
      <c r="A22" s="1">
        <v>45951</v>
      </c>
      <c r="B22">
        <f t="shared" si="0"/>
        <v>2</v>
      </c>
      <c r="C22">
        <v>0</v>
      </c>
      <c r="D22">
        <f t="shared" si="1"/>
        <v>250</v>
      </c>
      <c r="E22">
        <f t="shared" si="2"/>
        <v>275.54000000000002</v>
      </c>
      <c r="F22">
        <f t="shared" si="3"/>
        <v>0</v>
      </c>
      <c r="G22">
        <v>205</v>
      </c>
      <c r="H22">
        <f t="shared" si="6"/>
        <v>551.07999999999993</v>
      </c>
      <c r="I22">
        <f t="shared" si="4"/>
        <v>0</v>
      </c>
      <c r="J22">
        <f t="shared" si="5"/>
        <v>551.07999999999993</v>
      </c>
    </row>
    <row r="23" spans="1:10" x14ac:dyDescent="0.2">
      <c r="A23" s="1">
        <v>45952</v>
      </c>
      <c r="B23">
        <f t="shared" si="0"/>
        <v>3</v>
      </c>
      <c r="C23">
        <v>0</v>
      </c>
      <c r="D23">
        <f t="shared" si="1"/>
        <v>0</v>
      </c>
      <c r="E23">
        <f t="shared" si="2"/>
        <v>400</v>
      </c>
      <c r="F23">
        <f t="shared" si="3"/>
        <v>0</v>
      </c>
      <c r="G23">
        <v>122.5</v>
      </c>
      <c r="H23">
        <f t="shared" si="6"/>
        <v>673.57999999999993</v>
      </c>
      <c r="I23">
        <f t="shared" si="4"/>
        <v>0</v>
      </c>
      <c r="J23">
        <f t="shared" si="5"/>
        <v>673.57999999999993</v>
      </c>
    </row>
    <row r="24" spans="1:10" x14ac:dyDescent="0.2">
      <c r="A24" s="1">
        <v>45953</v>
      </c>
      <c r="B24">
        <f t="shared" si="0"/>
        <v>4</v>
      </c>
      <c r="C24">
        <v>0</v>
      </c>
      <c r="D24">
        <f t="shared" si="1"/>
        <v>0</v>
      </c>
      <c r="E24">
        <f t="shared" si="2"/>
        <v>400</v>
      </c>
      <c r="F24">
        <f t="shared" si="3"/>
        <v>0</v>
      </c>
      <c r="G24">
        <v>40</v>
      </c>
      <c r="H24">
        <f t="shared" si="6"/>
        <v>713.57999999999993</v>
      </c>
      <c r="I24">
        <f t="shared" si="4"/>
        <v>400</v>
      </c>
      <c r="J24">
        <f t="shared" si="5"/>
        <v>313.57999999999993</v>
      </c>
    </row>
    <row r="25" spans="1:10" x14ac:dyDescent="0.2">
      <c r="A25" s="1">
        <v>45954</v>
      </c>
      <c r="B25">
        <f t="shared" si="0"/>
        <v>5</v>
      </c>
      <c r="C25">
        <v>0</v>
      </c>
      <c r="D25">
        <f t="shared" si="1"/>
        <v>0</v>
      </c>
      <c r="E25">
        <f t="shared" si="2"/>
        <v>82.71</v>
      </c>
      <c r="F25">
        <f t="shared" si="3"/>
        <v>0</v>
      </c>
      <c r="G25">
        <v>100</v>
      </c>
      <c r="H25">
        <f t="shared" si="6"/>
        <v>413.57999999999993</v>
      </c>
      <c r="I25">
        <f t="shared" si="4"/>
        <v>0</v>
      </c>
      <c r="J25">
        <f t="shared" si="5"/>
        <v>413.57999999999993</v>
      </c>
    </row>
    <row r="26" spans="1:10" x14ac:dyDescent="0.2">
      <c r="A26" s="1">
        <v>45955</v>
      </c>
      <c r="B26">
        <f t="shared" si="0"/>
        <v>6</v>
      </c>
      <c r="C26">
        <v>0</v>
      </c>
      <c r="D26">
        <f t="shared" si="1"/>
        <v>10</v>
      </c>
      <c r="E26">
        <f t="shared" si="2"/>
        <v>80.709999999999994</v>
      </c>
      <c r="F26">
        <f t="shared" si="3"/>
        <v>0</v>
      </c>
      <c r="G26">
        <v>0</v>
      </c>
      <c r="H26">
        <f t="shared" si="6"/>
        <v>403.57999999999993</v>
      </c>
      <c r="I26">
        <f t="shared" si="4"/>
        <v>0</v>
      </c>
      <c r="J26">
        <f t="shared" si="5"/>
        <v>403.57999999999993</v>
      </c>
    </row>
    <row r="27" spans="1:10" x14ac:dyDescent="0.2">
      <c r="A27" s="1">
        <v>45956</v>
      </c>
      <c r="B27">
        <f t="shared" si="0"/>
        <v>7</v>
      </c>
      <c r="C27">
        <v>0</v>
      </c>
      <c r="D27">
        <f t="shared" si="1"/>
        <v>10</v>
      </c>
      <c r="E27">
        <f t="shared" si="2"/>
        <v>78.709999999999994</v>
      </c>
      <c r="F27">
        <f t="shared" si="3"/>
        <v>0</v>
      </c>
      <c r="G27">
        <v>0</v>
      </c>
      <c r="H27">
        <f t="shared" si="6"/>
        <v>393.57999999999993</v>
      </c>
      <c r="I27">
        <f t="shared" si="4"/>
        <v>0</v>
      </c>
      <c r="J27">
        <f t="shared" si="5"/>
        <v>393.57999999999993</v>
      </c>
    </row>
    <row r="28" spans="1:10" x14ac:dyDescent="0.2">
      <c r="A28" s="1">
        <v>45957</v>
      </c>
      <c r="B28">
        <f t="shared" si="0"/>
        <v>1</v>
      </c>
      <c r="C28">
        <v>0</v>
      </c>
      <c r="D28">
        <f t="shared" si="1"/>
        <v>0</v>
      </c>
      <c r="E28">
        <f t="shared" si="2"/>
        <v>78.709999999999994</v>
      </c>
      <c r="F28">
        <f t="shared" si="3"/>
        <v>0</v>
      </c>
      <c r="G28">
        <v>0</v>
      </c>
      <c r="H28">
        <f t="shared" si="6"/>
        <v>393.57999999999993</v>
      </c>
      <c r="I28">
        <f t="shared" si="4"/>
        <v>0</v>
      </c>
      <c r="J28">
        <f t="shared" si="5"/>
        <v>393.57999999999993</v>
      </c>
    </row>
    <row r="29" spans="1:10" x14ac:dyDescent="0.2">
      <c r="A29" s="1">
        <v>45958</v>
      </c>
      <c r="B29">
        <f t="shared" si="0"/>
        <v>2</v>
      </c>
      <c r="C29">
        <v>0</v>
      </c>
      <c r="D29">
        <f t="shared" si="1"/>
        <v>250</v>
      </c>
      <c r="E29">
        <f t="shared" si="2"/>
        <v>50</v>
      </c>
      <c r="F29">
        <f t="shared" si="3"/>
        <v>0</v>
      </c>
      <c r="G29">
        <v>0</v>
      </c>
      <c r="H29">
        <f t="shared" si="6"/>
        <v>143.57999999999993</v>
      </c>
      <c r="I29">
        <f t="shared" si="4"/>
        <v>0</v>
      </c>
      <c r="J29">
        <f t="shared" si="5"/>
        <v>143.57999999999993</v>
      </c>
    </row>
    <row r="30" spans="1:10" x14ac:dyDescent="0.2">
      <c r="A30" s="1">
        <v>45959</v>
      </c>
      <c r="B30">
        <f t="shared" si="0"/>
        <v>3</v>
      </c>
      <c r="C30">
        <v>0</v>
      </c>
      <c r="D30">
        <f t="shared" si="1"/>
        <v>0</v>
      </c>
      <c r="E30">
        <f t="shared" si="2"/>
        <v>50</v>
      </c>
      <c r="F30">
        <f t="shared" si="3"/>
        <v>0</v>
      </c>
      <c r="G30">
        <v>0</v>
      </c>
      <c r="H30">
        <f t="shared" si="6"/>
        <v>143.57999999999993</v>
      </c>
      <c r="I30">
        <f t="shared" si="4"/>
        <v>0</v>
      </c>
      <c r="J30">
        <f t="shared" si="5"/>
        <v>143.57999999999993</v>
      </c>
    </row>
    <row r="31" spans="1:10" x14ac:dyDescent="0.2">
      <c r="A31" s="1">
        <v>45960</v>
      </c>
      <c r="B31">
        <f t="shared" si="0"/>
        <v>4</v>
      </c>
      <c r="C31">
        <v>0</v>
      </c>
      <c r="D31">
        <f t="shared" si="1"/>
        <v>0</v>
      </c>
      <c r="E31">
        <f t="shared" si="2"/>
        <v>50</v>
      </c>
      <c r="F31">
        <f t="shared" si="3"/>
        <v>0</v>
      </c>
      <c r="G31">
        <v>0</v>
      </c>
      <c r="H31">
        <f t="shared" si="6"/>
        <v>143.57999999999993</v>
      </c>
      <c r="I31">
        <f t="shared" si="4"/>
        <v>50</v>
      </c>
      <c r="J31">
        <f t="shared" si="5"/>
        <v>93.579999999999927</v>
      </c>
    </row>
    <row r="32" spans="1:10" x14ac:dyDescent="0.2">
      <c r="A32" s="1">
        <v>45961</v>
      </c>
      <c r="B32">
        <f t="shared" si="0"/>
        <v>5</v>
      </c>
      <c r="C32">
        <v>0</v>
      </c>
      <c r="D32">
        <f t="shared" si="1"/>
        <v>0</v>
      </c>
      <c r="E32">
        <f t="shared" si="2"/>
        <v>92.71</v>
      </c>
      <c r="F32">
        <f t="shared" si="3"/>
        <v>0</v>
      </c>
      <c r="G32">
        <v>370</v>
      </c>
      <c r="H32">
        <f t="shared" si="6"/>
        <v>463.57999999999993</v>
      </c>
      <c r="I32">
        <f t="shared" si="4"/>
        <v>0</v>
      </c>
      <c r="J32">
        <f t="shared" si="5"/>
        <v>463.57999999999993</v>
      </c>
    </row>
    <row r="33" spans="1:10" x14ac:dyDescent="0.2">
      <c r="A33" s="1">
        <v>45962</v>
      </c>
      <c r="B33">
        <f t="shared" si="0"/>
        <v>6</v>
      </c>
      <c r="C33">
        <v>0</v>
      </c>
      <c r="D33">
        <f t="shared" si="1"/>
        <v>10</v>
      </c>
      <c r="E33">
        <f t="shared" si="2"/>
        <v>90.71</v>
      </c>
      <c r="F33">
        <f t="shared" si="3"/>
        <v>0</v>
      </c>
      <c r="G33">
        <v>0</v>
      </c>
      <c r="H33">
        <f t="shared" si="6"/>
        <v>453.57999999999993</v>
      </c>
      <c r="I33">
        <f t="shared" si="4"/>
        <v>0</v>
      </c>
      <c r="J33">
        <f t="shared" si="5"/>
        <v>453.57999999999993</v>
      </c>
    </row>
    <row r="34" spans="1:10" x14ac:dyDescent="0.2">
      <c r="A34" s="1">
        <v>45963</v>
      </c>
      <c r="B34">
        <f t="shared" si="0"/>
        <v>7</v>
      </c>
      <c r="C34">
        <v>0</v>
      </c>
      <c r="D34">
        <f t="shared" si="1"/>
        <v>10</v>
      </c>
      <c r="E34">
        <f t="shared" si="2"/>
        <v>88.71</v>
      </c>
      <c r="F34">
        <f t="shared" si="3"/>
        <v>0</v>
      </c>
      <c r="G34">
        <v>0</v>
      </c>
      <c r="H34">
        <f t="shared" si="6"/>
        <v>443.57999999999993</v>
      </c>
      <c r="I34">
        <f t="shared" si="4"/>
        <v>0</v>
      </c>
      <c r="J34">
        <f t="shared" si="5"/>
        <v>443.57999999999993</v>
      </c>
    </row>
    <row r="35" spans="1:10" x14ac:dyDescent="0.2">
      <c r="A35" s="1">
        <v>45964</v>
      </c>
      <c r="B35">
        <f t="shared" si="0"/>
        <v>1</v>
      </c>
      <c r="C35">
        <v>0</v>
      </c>
      <c r="D35">
        <f t="shared" si="1"/>
        <v>0</v>
      </c>
      <c r="E35">
        <f t="shared" si="2"/>
        <v>266.79000000000002</v>
      </c>
      <c r="F35">
        <f t="shared" si="3"/>
        <v>0</v>
      </c>
      <c r="G35">
        <v>90</v>
      </c>
      <c r="H35">
        <f t="shared" si="6"/>
        <v>533.57999999999993</v>
      </c>
      <c r="I35">
        <f t="shared" si="4"/>
        <v>0</v>
      </c>
      <c r="J35">
        <f t="shared" si="5"/>
        <v>533.57999999999993</v>
      </c>
    </row>
    <row r="36" spans="1:10" x14ac:dyDescent="0.2">
      <c r="A36" s="1">
        <v>45965</v>
      </c>
      <c r="B36">
        <f t="shared" si="0"/>
        <v>2</v>
      </c>
      <c r="C36">
        <v>0</v>
      </c>
      <c r="D36">
        <f t="shared" si="1"/>
        <v>250</v>
      </c>
      <c r="E36">
        <f t="shared" si="2"/>
        <v>56.71</v>
      </c>
      <c r="F36">
        <f t="shared" si="3"/>
        <v>0</v>
      </c>
      <c r="G36">
        <v>0</v>
      </c>
      <c r="H36">
        <f t="shared" si="6"/>
        <v>283.57999999999993</v>
      </c>
      <c r="I36">
        <f t="shared" si="4"/>
        <v>0</v>
      </c>
      <c r="J36">
        <f t="shared" si="5"/>
        <v>283.57999999999993</v>
      </c>
    </row>
    <row r="37" spans="1:10" x14ac:dyDescent="0.2">
      <c r="A37" s="1">
        <v>45966</v>
      </c>
      <c r="B37">
        <f t="shared" si="0"/>
        <v>3</v>
      </c>
      <c r="C37">
        <v>0</v>
      </c>
      <c r="D37">
        <f t="shared" si="1"/>
        <v>0</v>
      </c>
      <c r="E37">
        <f t="shared" si="2"/>
        <v>261.79000000000002</v>
      </c>
      <c r="F37">
        <f t="shared" si="3"/>
        <v>0</v>
      </c>
      <c r="G37">
        <v>240</v>
      </c>
      <c r="H37">
        <f t="shared" si="6"/>
        <v>523.57999999999993</v>
      </c>
      <c r="I37">
        <f t="shared" si="4"/>
        <v>0</v>
      </c>
      <c r="J37">
        <f t="shared" si="5"/>
        <v>523.57999999999993</v>
      </c>
    </row>
    <row r="38" spans="1:10" x14ac:dyDescent="0.2">
      <c r="A38" s="1">
        <v>45967</v>
      </c>
      <c r="B38">
        <f t="shared" si="0"/>
        <v>4</v>
      </c>
      <c r="C38">
        <v>0</v>
      </c>
      <c r="D38">
        <f t="shared" si="1"/>
        <v>0</v>
      </c>
      <c r="E38">
        <f t="shared" si="2"/>
        <v>400</v>
      </c>
      <c r="F38">
        <f t="shared" si="3"/>
        <v>0</v>
      </c>
      <c r="G38">
        <v>387.5</v>
      </c>
      <c r="H38">
        <f t="shared" si="6"/>
        <v>911.07999999999993</v>
      </c>
      <c r="I38">
        <f t="shared" si="4"/>
        <v>400</v>
      </c>
      <c r="J38">
        <f t="shared" si="5"/>
        <v>511.07999999999993</v>
      </c>
    </row>
    <row r="39" spans="1:10" x14ac:dyDescent="0.2">
      <c r="A39" s="1">
        <v>45968</v>
      </c>
      <c r="B39">
        <f t="shared" si="0"/>
        <v>5</v>
      </c>
      <c r="C39">
        <v>0</v>
      </c>
      <c r="D39">
        <f t="shared" si="1"/>
        <v>0</v>
      </c>
      <c r="E39">
        <f t="shared" si="2"/>
        <v>400</v>
      </c>
      <c r="F39">
        <f t="shared" si="3"/>
        <v>0</v>
      </c>
      <c r="G39">
        <v>150</v>
      </c>
      <c r="H39">
        <f t="shared" si="6"/>
        <v>661.07999999999993</v>
      </c>
      <c r="I39">
        <f t="shared" si="4"/>
        <v>0</v>
      </c>
      <c r="J39">
        <f t="shared" si="5"/>
        <v>661.07999999999993</v>
      </c>
    </row>
    <row r="40" spans="1:10" x14ac:dyDescent="0.2">
      <c r="A40" s="1">
        <v>45969</v>
      </c>
      <c r="B40">
        <f t="shared" si="0"/>
        <v>6</v>
      </c>
      <c r="C40">
        <v>0</v>
      </c>
      <c r="D40">
        <f t="shared" si="1"/>
        <v>10</v>
      </c>
      <c r="E40">
        <f t="shared" si="2"/>
        <v>400</v>
      </c>
      <c r="F40">
        <f t="shared" si="3"/>
        <v>0</v>
      </c>
      <c r="G40">
        <v>0</v>
      </c>
      <c r="H40">
        <f t="shared" si="6"/>
        <v>651.07999999999993</v>
      </c>
      <c r="I40">
        <f t="shared" si="4"/>
        <v>0</v>
      </c>
      <c r="J40">
        <f t="shared" si="5"/>
        <v>651.07999999999993</v>
      </c>
    </row>
    <row r="41" spans="1:10" x14ac:dyDescent="0.2">
      <c r="A41" s="1">
        <v>45970</v>
      </c>
      <c r="B41">
        <f t="shared" si="0"/>
        <v>7</v>
      </c>
      <c r="C41">
        <v>0</v>
      </c>
      <c r="D41">
        <f t="shared" si="1"/>
        <v>10</v>
      </c>
      <c r="E41">
        <f t="shared" si="2"/>
        <v>400</v>
      </c>
      <c r="F41">
        <f t="shared" si="3"/>
        <v>0</v>
      </c>
      <c r="G41">
        <v>0</v>
      </c>
      <c r="H41">
        <f t="shared" si="6"/>
        <v>641.07999999999993</v>
      </c>
      <c r="I41">
        <f t="shared" si="4"/>
        <v>0</v>
      </c>
      <c r="J41">
        <f t="shared" si="5"/>
        <v>641.07999999999993</v>
      </c>
    </row>
    <row r="42" spans="1:10" x14ac:dyDescent="0.2">
      <c r="A42" s="1">
        <v>45971</v>
      </c>
      <c r="B42">
        <f t="shared" si="0"/>
        <v>1</v>
      </c>
      <c r="C42">
        <v>0</v>
      </c>
      <c r="D42">
        <f t="shared" si="1"/>
        <v>0</v>
      </c>
      <c r="E42">
        <f t="shared" si="2"/>
        <v>400</v>
      </c>
      <c r="F42">
        <f t="shared" si="3"/>
        <v>0</v>
      </c>
      <c r="G42">
        <v>100</v>
      </c>
      <c r="H42">
        <f t="shared" si="6"/>
        <v>741.07999999999993</v>
      </c>
      <c r="I42">
        <f t="shared" si="4"/>
        <v>0</v>
      </c>
      <c r="J42">
        <f t="shared" si="5"/>
        <v>741.07999999999993</v>
      </c>
    </row>
    <row r="43" spans="1:10" x14ac:dyDescent="0.2">
      <c r="A43" s="1">
        <v>45972</v>
      </c>
      <c r="B43">
        <f t="shared" si="0"/>
        <v>2</v>
      </c>
      <c r="C43">
        <v>0</v>
      </c>
      <c r="D43">
        <f t="shared" si="1"/>
        <v>250</v>
      </c>
      <c r="E43">
        <f t="shared" si="2"/>
        <v>400</v>
      </c>
      <c r="F43">
        <f t="shared" si="3"/>
        <v>0</v>
      </c>
      <c r="G43">
        <v>175</v>
      </c>
      <c r="H43">
        <f t="shared" si="6"/>
        <v>666.07999999999993</v>
      </c>
      <c r="I43">
        <f t="shared" si="4"/>
        <v>0</v>
      </c>
      <c r="J43">
        <f t="shared" si="5"/>
        <v>666.07999999999993</v>
      </c>
    </row>
    <row r="44" spans="1:10" x14ac:dyDescent="0.2">
      <c r="A44" s="1">
        <v>45973</v>
      </c>
      <c r="B44">
        <f t="shared" si="0"/>
        <v>3</v>
      </c>
      <c r="C44">
        <v>0</v>
      </c>
      <c r="D44">
        <f t="shared" si="1"/>
        <v>0</v>
      </c>
      <c r="E44">
        <f t="shared" si="2"/>
        <v>400</v>
      </c>
      <c r="F44">
        <f t="shared" si="3"/>
        <v>0</v>
      </c>
      <c r="G44">
        <v>355</v>
      </c>
      <c r="H44">
        <f t="shared" si="6"/>
        <v>1021.0799999999999</v>
      </c>
      <c r="I44">
        <f t="shared" si="4"/>
        <v>0</v>
      </c>
      <c r="J44">
        <f t="shared" si="5"/>
        <v>1021.0799999999999</v>
      </c>
    </row>
    <row r="45" spans="1:10" x14ac:dyDescent="0.2">
      <c r="A45" s="1">
        <v>45974</v>
      </c>
      <c r="B45">
        <f t="shared" si="0"/>
        <v>4</v>
      </c>
      <c r="C45">
        <v>0</v>
      </c>
      <c r="D45">
        <f t="shared" si="1"/>
        <v>0</v>
      </c>
      <c r="E45">
        <f t="shared" si="2"/>
        <v>400</v>
      </c>
      <c r="F45">
        <f t="shared" si="3"/>
        <v>0</v>
      </c>
      <c r="G45">
        <v>307.5</v>
      </c>
      <c r="H45">
        <f t="shared" si="6"/>
        <v>1328.58</v>
      </c>
      <c r="I45">
        <f t="shared" si="4"/>
        <v>400</v>
      </c>
      <c r="J45">
        <f t="shared" si="5"/>
        <v>928.57999999999993</v>
      </c>
    </row>
    <row r="46" spans="1:10" x14ac:dyDescent="0.2">
      <c r="A46" s="1">
        <v>45975</v>
      </c>
      <c r="B46">
        <f t="shared" si="0"/>
        <v>5</v>
      </c>
      <c r="C46">
        <v>0</v>
      </c>
      <c r="D46">
        <f t="shared" si="1"/>
        <v>0</v>
      </c>
      <c r="E46">
        <f t="shared" si="2"/>
        <v>400</v>
      </c>
      <c r="F46">
        <f t="shared" si="3"/>
        <v>0</v>
      </c>
      <c r="G46">
        <v>192.5</v>
      </c>
      <c r="H46">
        <f t="shared" si="6"/>
        <v>1121.08</v>
      </c>
      <c r="I46">
        <f t="shared" si="4"/>
        <v>0</v>
      </c>
      <c r="J46">
        <f t="shared" si="5"/>
        <v>1121.08</v>
      </c>
    </row>
    <row r="47" spans="1:10" x14ac:dyDescent="0.2">
      <c r="A47" s="1">
        <v>45976</v>
      </c>
      <c r="B47">
        <f t="shared" si="0"/>
        <v>6</v>
      </c>
      <c r="C47">
        <v>0</v>
      </c>
      <c r="D47">
        <f t="shared" si="1"/>
        <v>10</v>
      </c>
      <c r="E47">
        <f t="shared" si="2"/>
        <v>255.54</v>
      </c>
      <c r="F47">
        <f t="shared" si="3"/>
        <v>600</v>
      </c>
      <c r="G47">
        <v>0</v>
      </c>
      <c r="H47">
        <f t="shared" si="6"/>
        <v>511.07999999999993</v>
      </c>
      <c r="I47">
        <f t="shared" si="4"/>
        <v>0</v>
      </c>
      <c r="J47">
        <f t="shared" si="5"/>
        <v>511.07999999999993</v>
      </c>
    </row>
    <row r="48" spans="1:10" x14ac:dyDescent="0.2">
      <c r="A48" s="1">
        <v>45977</v>
      </c>
      <c r="B48">
        <f t="shared" si="0"/>
        <v>7</v>
      </c>
      <c r="C48">
        <v>0</v>
      </c>
      <c r="D48">
        <f t="shared" si="1"/>
        <v>10</v>
      </c>
      <c r="E48">
        <f t="shared" si="2"/>
        <v>250.54</v>
      </c>
      <c r="F48">
        <f t="shared" si="3"/>
        <v>0</v>
      </c>
      <c r="G48">
        <v>0</v>
      </c>
      <c r="H48">
        <f t="shared" si="6"/>
        <v>501.07999999999993</v>
      </c>
      <c r="I48">
        <f t="shared" si="4"/>
        <v>0</v>
      </c>
      <c r="J48">
        <f t="shared" si="5"/>
        <v>501.07999999999993</v>
      </c>
    </row>
    <row r="49" spans="1:10" x14ac:dyDescent="0.2">
      <c r="A49" s="1">
        <v>45978</v>
      </c>
      <c r="B49">
        <f t="shared" si="0"/>
        <v>1</v>
      </c>
      <c r="C49">
        <v>0</v>
      </c>
      <c r="D49">
        <f t="shared" si="1"/>
        <v>0</v>
      </c>
      <c r="E49">
        <f t="shared" si="2"/>
        <v>400</v>
      </c>
      <c r="F49">
        <f t="shared" si="3"/>
        <v>0</v>
      </c>
      <c r="G49">
        <v>375</v>
      </c>
      <c r="H49">
        <f t="shared" si="6"/>
        <v>876.07999999999993</v>
      </c>
      <c r="I49">
        <f t="shared" si="4"/>
        <v>0</v>
      </c>
      <c r="J49">
        <f t="shared" si="5"/>
        <v>876.07999999999993</v>
      </c>
    </row>
    <row r="50" spans="1:10" x14ac:dyDescent="0.2">
      <c r="A50" s="1">
        <v>45979</v>
      </c>
      <c r="B50">
        <f t="shared" si="0"/>
        <v>2</v>
      </c>
      <c r="C50">
        <v>0</v>
      </c>
      <c r="D50">
        <f t="shared" si="1"/>
        <v>250</v>
      </c>
      <c r="E50">
        <f t="shared" si="2"/>
        <v>400</v>
      </c>
      <c r="F50">
        <f t="shared" si="3"/>
        <v>0</v>
      </c>
      <c r="G50">
        <v>110</v>
      </c>
      <c r="H50">
        <f t="shared" si="6"/>
        <v>736.07999999999993</v>
      </c>
      <c r="I50">
        <f t="shared" si="4"/>
        <v>0</v>
      </c>
      <c r="J50">
        <f t="shared" si="5"/>
        <v>736.07999999999993</v>
      </c>
    </row>
    <row r="51" spans="1:10" x14ac:dyDescent="0.2">
      <c r="A51" s="1">
        <v>45980</v>
      </c>
      <c r="B51">
        <f t="shared" si="0"/>
        <v>3</v>
      </c>
      <c r="C51">
        <v>0</v>
      </c>
      <c r="D51">
        <f t="shared" si="1"/>
        <v>0</v>
      </c>
      <c r="E51">
        <f t="shared" si="2"/>
        <v>400</v>
      </c>
      <c r="F51">
        <f t="shared" si="3"/>
        <v>0</v>
      </c>
      <c r="G51">
        <v>292.5</v>
      </c>
      <c r="H51">
        <f t="shared" si="6"/>
        <v>1028.58</v>
      </c>
      <c r="I51">
        <f t="shared" si="4"/>
        <v>0</v>
      </c>
      <c r="J51">
        <f t="shared" si="5"/>
        <v>1028.58</v>
      </c>
    </row>
    <row r="52" spans="1:10" x14ac:dyDescent="0.2">
      <c r="A52" s="1">
        <v>45981</v>
      </c>
      <c r="B52">
        <f t="shared" si="0"/>
        <v>4</v>
      </c>
      <c r="C52">
        <v>0</v>
      </c>
      <c r="D52">
        <f t="shared" si="1"/>
        <v>0</v>
      </c>
      <c r="E52">
        <f t="shared" si="2"/>
        <v>400</v>
      </c>
      <c r="F52">
        <f t="shared" si="3"/>
        <v>0</v>
      </c>
      <c r="G52">
        <v>270</v>
      </c>
      <c r="H52">
        <f t="shared" si="6"/>
        <v>1298.58</v>
      </c>
      <c r="I52">
        <f t="shared" si="4"/>
        <v>400</v>
      </c>
      <c r="J52">
        <f t="shared" si="5"/>
        <v>898.57999999999993</v>
      </c>
    </row>
    <row r="53" spans="1:10" x14ac:dyDescent="0.2">
      <c r="A53" s="1">
        <v>45982</v>
      </c>
      <c r="B53">
        <f t="shared" si="0"/>
        <v>5</v>
      </c>
      <c r="C53">
        <v>0</v>
      </c>
      <c r="D53">
        <f t="shared" si="1"/>
        <v>0</v>
      </c>
      <c r="E53">
        <f t="shared" si="2"/>
        <v>400</v>
      </c>
      <c r="F53">
        <f t="shared" si="3"/>
        <v>0</v>
      </c>
      <c r="G53">
        <v>0</v>
      </c>
      <c r="H53">
        <f t="shared" si="6"/>
        <v>898.57999999999993</v>
      </c>
      <c r="I53">
        <f t="shared" si="4"/>
        <v>0</v>
      </c>
      <c r="J53">
        <f t="shared" si="5"/>
        <v>898.57999999999993</v>
      </c>
    </row>
    <row r="54" spans="1:10" x14ac:dyDescent="0.2">
      <c r="A54" s="1">
        <v>45983</v>
      </c>
      <c r="B54">
        <f t="shared" si="0"/>
        <v>6</v>
      </c>
      <c r="C54">
        <v>0</v>
      </c>
      <c r="D54">
        <f t="shared" si="1"/>
        <v>10</v>
      </c>
      <c r="E54">
        <f t="shared" si="2"/>
        <v>400</v>
      </c>
      <c r="F54">
        <f t="shared" si="3"/>
        <v>0</v>
      </c>
      <c r="G54">
        <v>0</v>
      </c>
      <c r="H54">
        <f t="shared" si="6"/>
        <v>888.57999999999993</v>
      </c>
      <c r="I54">
        <f t="shared" si="4"/>
        <v>0</v>
      </c>
      <c r="J54">
        <f t="shared" si="5"/>
        <v>888.57999999999993</v>
      </c>
    </row>
    <row r="55" spans="1:10" x14ac:dyDescent="0.2">
      <c r="A55" s="1">
        <v>45984</v>
      </c>
      <c r="B55">
        <f t="shared" si="0"/>
        <v>7</v>
      </c>
      <c r="C55">
        <v>0</v>
      </c>
      <c r="D55">
        <f t="shared" si="1"/>
        <v>10</v>
      </c>
      <c r="E55">
        <f t="shared" si="2"/>
        <v>400</v>
      </c>
      <c r="F55">
        <f t="shared" si="3"/>
        <v>0</v>
      </c>
      <c r="G55">
        <v>0</v>
      </c>
      <c r="H55">
        <f t="shared" si="6"/>
        <v>878.57999999999993</v>
      </c>
      <c r="I55">
        <f t="shared" si="4"/>
        <v>0</v>
      </c>
      <c r="J55">
        <f t="shared" si="5"/>
        <v>878.57999999999993</v>
      </c>
    </row>
    <row r="56" spans="1:10" x14ac:dyDescent="0.2">
      <c r="A56" s="1">
        <v>45985</v>
      </c>
      <c r="B56">
        <f t="shared" si="0"/>
        <v>1</v>
      </c>
      <c r="C56">
        <v>0</v>
      </c>
      <c r="D56">
        <f t="shared" si="1"/>
        <v>0</v>
      </c>
      <c r="E56">
        <f t="shared" si="2"/>
        <v>400</v>
      </c>
      <c r="F56">
        <f t="shared" si="3"/>
        <v>0</v>
      </c>
      <c r="G56">
        <v>330</v>
      </c>
      <c r="H56">
        <f t="shared" si="6"/>
        <v>1208.58</v>
      </c>
      <c r="I56">
        <f t="shared" si="4"/>
        <v>0</v>
      </c>
      <c r="J56">
        <f t="shared" si="5"/>
        <v>1208.58</v>
      </c>
    </row>
    <row r="57" spans="1:10" x14ac:dyDescent="0.2">
      <c r="A57" s="1">
        <v>45986</v>
      </c>
      <c r="B57">
        <f t="shared" si="0"/>
        <v>2</v>
      </c>
      <c r="C57">
        <v>0</v>
      </c>
      <c r="D57">
        <f t="shared" si="1"/>
        <v>250</v>
      </c>
      <c r="E57">
        <f t="shared" si="2"/>
        <v>400</v>
      </c>
      <c r="F57">
        <f t="shared" si="3"/>
        <v>0</v>
      </c>
      <c r="G57">
        <v>75</v>
      </c>
      <c r="H57">
        <f t="shared" si="6"/>
        <v>1033.58</v>
      </c>
      <c r="I57">
        <f t="shared" si="4"/>
        <v>0</v>
      </c>
      <c r="J57">
        <f t="shared" si="5"/>
        <v>1033.58</v>
      </c>
    </row>
    <row r="58" spans="1:10" x14ac:dyDescent="0.2">
      <c r="A58" s="1">
        <v>45987</v>
      </c>
      <c r="B58">
        <f t="shared" si="0"/>
        <v>3</v>
      </c>
      <c r="C58">
        <v>0</v>
      </c>
      <c r="D58">
        <f t="shared" si="1"/>
        <v>0</v>
      </c>
      <c r="E58">
        <f t="shared" si="2"/>
        <v>400</v>
      </c>
      <c r="F58">
        <f t="shared" si="3"/>
        <v>0</v>
      </c>
      <c r="G58">
        <v>270</v>
      </c>
      <c r="H58">
        <f t="shared" si="6"/>
        <v>1303.58</v>
      </c>
      <c r="I58">
        <f t="shared" si="4"/>
        <v>0</v>
      </c>
      <c r="J58">
        <f t="shared" si="5"/>
        <v>1303.58</v>
      </c>
    </row>
    <row r="59" spans="1:10" x14ac:dyDescent="0.2">
      <c r="A59" s="1">
        <v>45988</v>
      </c>
      <c r="B59">
        <f t="shared" si="0"/>
        <v>4</v>
      </c>
      <c r="C59">
        <v>0</v>
      </c>
      <c r="D59">
        <f t="shared" si="1"/>
        <v>0</v>
      </c>
      <c r="E59">
        <f t="shared" si="2"/>
        <v>400</v>
      </c>
      <c r="F59">
        <f t="shared" si="3"/>
        <v>0</v>
      </c>
      <c r="G59">
        <v>0</v>
      </c>
      <c r="H59">
        <f t="shared" si="6"/>
        <v>1303.58</v>
      </c>
      <c r="I59">
        <f t="shared" si="4"/>
        <v>400</v>
      </c>
      <c r="J59">
        <f t="shared" si="5"/>
        <v>903.57999999999993</v>
      </c>
    </row>
    <row r="60" spans="1:10" x14ac:dyDescent="0.2">
      <c r="A60" s="1">
        <v>45989</v>
      </c>
      <c r="B60">
        <f t="shared" si="0"/>
        <v>5</v>
      </c>
      <c r="C60">
        <v>0</v>
      </c>
      <c r="D60">
        <f t="shared" si="1"/>
        <v>0</v>
      </c>
      <c r="E60">
        <f t="shared" si="2"/>
        <v>400</v>
      </c>
      <c r="F60">
        <f t="shared" si="3"/>
        <v>0</v>
      </c>
      <c r="G60">
        <v>140</v>
      </c>
      <c r="H60">
        <f t="shared" si="6"/>
        <v>1043.58</v>
      </c>
      <c r="I60">
        <f t="shared" si="4"/>
        <v>0</v>
      </c>
      <c r="J60">
        <f t="shared" si="5"/>
        <v>1043.58</v>
      </c>
    </row>
    <row r="61" spans="1:10" x14ac:dyDescent="0.2">
      <c r="A61" s="1">
        <v>45990</v>
      </c>
      <c r="B61">
        <f t="shared" si="0"/>
        <v>6</v>
      </c>
      <c r="C61">
        <v>0</v>
      </c>
      <c r="D61">
        <f t="shared" si="1"/>
        <v>10</v>
      </c>
      <c r="E61">
        <f t="shared" si="2"/>
        <v>400</v>
      </c>
      <c r="F61">
        <f t="shared" si="3"/>
        <v>0</v>
      </c>
      <c r="G61">
        <v>0</v>
      </c>
      <c r="H61">
        <f t="shared" si="6"/>
        <v>1033.58</v>
      </c>
      <c r="I61">
        <f t="shared" si="4"/>
        <v>0</v>
      </c>
      <c r="J61">
        <f t="shared" si="5"/>
        <v>1033.58</v>
      </c>
    </row>
    <row r="62" spans="1:10" x14ac:dyDescent="0.2">
      <c r="A62" s="1">
        <v>45991</v>
      </c>
      <c r="B62">
        <f t="shared" si="0"/>
        <v>7</v>
      </c>
      <c r="C62">
        <v>0</v>
      </c>
      <c r="D62">
        <f t="shared" si="1"/>
        <v>10</v>
      </c>
      <c r="E62">
        <f t="shared" si="2"/>
        <v>400</v>
      </c>
      <c r="F62">
        <f t="shared" si="3"/>
        <v>0</v>
      </c>
      <c r="G62">
        <v>0</v>
      </c>
      <c r="H62">
        <f t="shared" si="6"/>
        <v>1023.5799999999999</v>
      </c>
      <c r="I62">
        <f t="shared" si="4"/>
        <v>0</v>
      </c>
      <c r="J62">
        <f t="shared" si="5"/>
        <v>1023.5799999999999</v>
      </c>
    </row>
    <row r="63" spans="1:10" x14ac:dyDescent="0.2">
      <c r="A63" s="1">
        <v>45992</v>
      </c>
      <c r="B63">
        <f t="shared" si="0"/>
        <v>1</v>
      </c>
      <c r="C63">
        <v>0</v>
      </c>
      <c r="D63">
        <f t="shared" si="1"/>
        <v>0</v>
      </c>
      <c r="E63">
        <f t="shared" si="2"/>
        <v>400</v>
      </c>
      <c r="F63">
        <f t="shared" si="3"/>
        <v>0</v>
      </c>
      <c r="G63">
        <v>0</v>
      </c>
      <c r="H63">
        <f t="shared" si="6"/>
        <v>1023.5799999999999</v>
      </c>
      <c r="I63">
        <f t="shared" si="4"/>
        <v>0</v>
      </c>
      <c r="J63">
        <f t="shared" si="5"/>
        <v>1023.5799999999999</v>
      </c>
    </row>
    <row r="64" spans="1:10" x14ac:dyDescent="0.2">
      <c r="A64" s="1">
        <v>45993</v>
      </c>
      <c r="B64">
        <f t="shared" si="0"/>
        <v>2</v>
      </c>
      <c r="C64">
        <v>0</v>
      </c>
      <c r="D64">
        <f t="shared" si="1"/>
        <v>250</v>
      </c>
      <c r="E64">
        <f t="shared" si="2"/>
        <v>400</v>
      </c>
      <c r="F64">
        <f t="shared" si="3"/>
        <v>0</v>
      </c>
      <c r="G64">
        <v>230</v>
      </c>
      <c r="H64">
        <f t="shared" si="6"/>
        <v>1003.5799999999999</v>
      </c>
      <c r="I64">
        <f t="shared" si="4"/>
        <v>0</v>
      </c>
      <c r="J64">
        <f t="shared" si="5"/>
        <v>1003.5799999999999</v>
      </c>
    </row>
    <row r="65" spans="1:10" x14ac:dyDescent="0.2">
      <c r="A65" s="1">
        <v>45994</v>
      </c>
      <c r="B65">
        <f t="shared" si="0"/>
        <v>3</v>
      </c>
      <c r="C65">
        <v>0</v>
      </c>
      <c r="D65">
        <f t="shared" si="1"/>
        <v>0</v>
      </c>
      <c r="E65">
        <f t="shared" si="2"/>
        <v>400</v>
      </c>
      <c r="F65">
        <f t="shared" si="3"/>
        <v>0</v>
      </c>
      <c r="G65">
        <v>312.5</v>
      </c>
      <c r="H65">
        <f t="shared" si="6"/>
        <v>1316.08</v>
      </c>
      <c r="I65">
        <f t="shared" si="4"/>
        <v>0</v>
      </c>
      <c r="J65">
        <f t="shared" si="5"/>
        <v>1316.08</v>
      </c>
    </row>
    <row r="66" spans="1:10" x14ac:dyDescent="0.2">
      <c r="A66" s="1">
        <v>45995</v>
      </c>
      <c r="B66">
        <f t="shared" si="0"/>
        <v>4</v>
      </c>
      <c r="C66">
        <v>0</v>
      </c>
      <c r="D66">
        <f t="shared" si="1"/>
        <v>0</v>
      </c>
      <c r="E66">
        <f t="shared" si="2"/>
        <v>400</v>
      </c>
      <c r="F66">
        <f t="shared" si="3"/>
        <v>0</v>
      </c>
      <c r="G66">
        <v>0</v>
      </c>
      <c r="H66">
        <f t="shared" si="6"/>
        <v>1316.08</v>
      </c>
      <c r="I66">
        <f t="shared" si="4"/>
        <v>400</v>
      </c>
      <c r="J66">
        <f t="shared" si="5"/>
        <v>916.07999999999993</v>
      </c>
    </row>
    <row r="67" spans="1:10" x14ac:dyDescent="0.2">
      <c r="A67" s="1">
        <v>45996</v>
      </c>
      <c r="B67">
        <f t="shared" ref="B67:B130" si="7">WEEKDAY(A67,2)</f>
        <v>5</v>
      </c>
      <c r="C67">
        <v>0</v>
      </c>
      <c r="D67">
        <f t="shared" ref="D67:D130" si="8">IF(C67&lt;&gt;1,IF(B67=6,10,IF(B67=7,10,IF(B67=2,250,0))),0)</f>
        <v>0</v>
      </c>
      <c r="E67">
        <f t="shared" ref="E67:E130" si="9">IF(H67&gt;600,400,IF(H67&gt;500,IF(ROUNDDOWN(0.5*H67,2)&gt;100,ROUNDDOWN(0.5*H67,2),100),IF(ROUNDDOWN(0.2*H67,2)&gt;50,ROUNDDOWN(0.2*H67,2),50)))</f>
        <v>400</v>
      </c>
      <c r="F67">
        <f t="shared" ref="F67:F130" si="10">IF(C67&lt;&gt;1,IF(DAY(A67)=15,600,0),0)</f>
        <v>0</v>
      </c>
      <c r="G67">
        <v>235</v>
      </c>
      <c r="H67">
        <f t="shared" si="6"/>
        <v>1151.08</v>
      </c>
      <c r="I67">
        <f t="shared" ref="I67:I130" si="11">IF(B67=4,E67,0)</f>
        <v>0</v>
      </c>
      <c r="J67">
        <f t="shared" ref="J67:J130" si="12">H67-I67</f>
        <v>1151.08</v>
      </c>
    </row>
    <row r="68" spans="1:10" x14ac:dyDescent="0.2">
      <c r="A68" s="1">
        <v>45997</v>
      </c>
      <c r="B68">
        <f t="shared" si="7"/>
        <v>6</v>
      </c>
      <c r="C68">
        <v>0</v>
      </c>
      <c r="D68">
        <f t="shared" si="8"/>
        <v>10</v>
      </c>
      <c r="E68">
        <f t="shared" si="9"/>
        <v>400</v>
      </c>
      <c r="F68">
        <f t="shared" si="10"/>
        <v>0</v>
      </c>
      <c r="G68">
        <v>0</v>
      </c>
      <c r="H68">
        <f t="shared" ref="H68:H131" si="13">J67+G68-F68-D68</f>
        <v>1141.08</v>
      </c>
      <c r="I68">
        <f t="shared" si="11"/>
        <v>0</v>
      </c>
      <c r="J68">
        <f t="shared" si="12"/>
        <v>1141.08</v>
      </c>
    </row>
    <row r="69" spans="1:10" x14ac:dyDescent="0.2">
      <c r="A69" s="1">
        <v>45998</v>
      </c>
      <c r="B69">
        <f t="shared" si="7"/>
        <v>7</v>
      </c>
      <c r="C69">
        <v>0</v>
      </c>
      <c r="D69">
        <f t="shared" si="8"/>
        <v>10</v>
      </c>
      <c r="E69">
        <f t="shared" si="9"/>
        <v>400</v>
      </c>
      <c r="F69">
        <f t="shared" si="10"/>
        <v>0</v>
      </c>
      <c r="G69">
        <v>0</v>
      </c>
      <c r="H69">
        <f t="shared" si="13"/>
        <v>1131.08</v>
      </c>
      <c r="I69">
        <f t="shared" si="11"/>
        <v>0</v>
      </c>
      <c r="J69">
        <f t="shared" si="12"/>
        <v>1131.08</v>
      </c>
    </row>
    <row r="70" spans="1:10" x14ac:dyDescent="0.2">
      <c r="A70" s="1">
        <v>45999</v>
      </c>
      <c r="B70">
        <f t="shared" si="7"/>
        <v>1</v>
      </c>
      <c r="C70">
        <v>0</v>
      </c>
      <c r="D70">
        <f t="shared" si="8"/>
        <v>0</v>
      </c>
      <c r="E70">
        <f t="shared" si="9"/>
        <v>400</v>
      </c>
      <c r="F70">
        <f t="shared" si="10"/>
        <v>0</v>
      </c>
      <c r="G70">
        <v>175</v>
      </c>
      <c r="H70">
        <f t="shared" si="13"/>
        <v>1306.08</v>
      </c>
      <c r="I70">
        <f t="shared" si="11"/>
        <v>0</v>
      </c>
      <c r="J70">
        <f t="shared" si="12"/>
        <v>1306.08</v>
      </c>
    </row>
    <row r="71" spans="1:10" x14ac:dyDescent="0.2">
      <c r="A71" s="1">
        <v>46000</v>
      </c>
      <c r="B71">
        <f t="shared" si="7"/>
        <v>2</v>
      </c>
      <c r="C71">
        <v>0</v>
      </c>
      <c r="D71">
        <f t="shared" si="8"/>
        <v>250</v>
      </c>
      <c r="E71">
        <f t="shared" si="9"/>
        <v>400</v>
      </c>
      <c r="F71">
        <f t="shared" si="10"/>
        <v>0</v>
      </c>
      <c r="G71">
        <v>125</v>
      </c>
      <c r="H71">
        <f t="shared" si="13"/>
        <v>1181.08</v>
      </c>
      <c r="I71">
        <f t="shared" si="11"/>
        <v>0</v>
      </c>
      <c r="J71">
        <f t="shared" si="12"/>
        <v>1181.08</v>
      </c>
    </row>
    <row r="72" spans="1:10" x14ac:dyDescent="0.2">
      <c r="A72" s="1">
        <v>46001</v>
      </c>
      <c r="B72">
        <f t="shared" si="7"/>
        <v>3</v>
      </c>
      <c r="C72">
        <v>0</v>
      </c>
      <c r="D72">
        <f t="shared" si="8"/>
        <v>0</v>
      </c>
      <c r="E72">
        <f t="shared" si="9"/>
        <v>400</v>
      </c>
      <c r="F72">
        <f t="shared" si="10"/>
        <v>0</v>
      </c>
      <c r="G72">
        <v>345</v>
      </c>
      <c r="H72">
        <f t="shared" si="13"/>
        <v>1526.08</v>
      </c>
      <c r="I72">
        <f t="shared" si="11"/>
        <v>0</v>
      </c>
      <c r="J72">
        <f t="shared" si="12"/>
        <v>1526.08</v>
      </c>
    </row>
    <row r="73" spans="1:10" x14ac:dyDescent="0.2">
      <c r="A73" s="1">
        <v>46002</v>
      </c>
      <c r="B73">
        <f t="shared" si="7"/>
        <v>4</v>
      </c>
      <c r="C73">
        <v>0</v>
      </c>
      <c r="D73">
        <f t="shared" si="8"/>
        <v>0</v>
      </c>
      <c r="E73">
        <f t="shared" si="9"/>
        <v>400</v>
      </c>
      <c r="F73">
        <f t="shared" si="10"/>
        <v>0</v>
      </c>
      <c r="G73">
        <v>125</v>
      </c>
      <c r="H73">
        <f t="shared" si="13"/>
        <v>1651.08</v>
      </c>
      <c r="I73">
        <f t="shared" si="11"/>
        <v>400</v>
      </c>
      <c r="J73">
        <f t="shared" si="12"/>
        <v>1251.08</v>
      </c>
    </row>
    <row r="74" spans="1:10" x14ac:dyDescent="0.2">
      <c r="A74" s="1">
        <v>46003</v>
      </c>
      <c r="B74">
        <f t="shared" si="7"/>
        <v>5</v>
      </c>
      <c r="C74">
        <v>0</v>
      </c>
      <c r="D74">
        <f t="shared" si="8"/>
        <v>0</v>
      </c>
      <c r="E74">
        <f t="shared" si="9"/>
        <v>400</v>
      </c>
      <c r="F74">
        <f t="shared" si="10"/>
        <v>0</v>
      </c>
      <c r="G74">
        <v>215</v>
      </c>
      <c r="H74">
        <f t="shared" si="13"/>
        <v>1466.08</v>
      </c>
      <c r="I74">
        <f t="shared" si="11"/>
        <v>0</v>
      </c>
      <c r="J74">
        <f t="shared" si="12"/>
        <v>1466.08</v>
      </c>
    </row>
    <row r="75" spans="1:10" x14ac:dyDescent="0.2">
      <c r="A75" s="1">
        <v>46004</v>
      </c>
      <c r="B75">
        <f t="shared" si="7"/>
        <v>6</v>
      </c>
      <c r="C75">
        <v>0</v>
      </c>
      <c r="D75">
        <f t="shared" si="8"/>
        <v>10</v>
      </c>
      <c r="E75">
        <f t="shared" si="9"/>
        <v>400</v>
      </c>
      <c r="F75">
        <f t="shared" si="10"/>
        <v>0</v>
      </c>
      <c r="G75">
        <v>0</v>
      </c>
      <c r="H75">
        <f t="shared" si="13"/>
        <v>1456.08</v>
      </c>
      <c r="I75">
        <f t="shared" si="11"/>
        <v>0</v>
      </c>
      <c r="J75">
        <f t="shared" si="12"/>
        <v>1456.08</v>
      </c>
    </row>
    <row r="76" spans="1:10" x14ac:dyDescent="0.2">
      <c r="A76" s="1">
        <v>46005</v>
      </c>
      <c r="B76">
        <f t="shared" si="7"/>
        <v>7</v>
      </c>
      <c r="C76">
        <v>0</v>
      </c>
      <c r="D76">
        <f t="shared" si="8"/>
        <v>10</v>
      </c>
      <c r="E76">
        <f t="shared" si="9"/>
        <v>400</v>
      </c>
      <c r="F76">
        <f t="shared" si="10"/>
        <v>0</v>
      </c>
      <c r="G76">
        <v>0</v>
      </c>
      <c r="H76">
        <f t="shared" si="13"/>
        <v>1446.08</v>
      </c>
      <c r="I76">
        <f t="shared" si="11"/>
        <v>0</v>
      </c>
      <c r="J76">
        <f t="shared" si="12"/>
        <v>1446.08</v>
      </c>
    </row>
    <row r="77" spans="1:10" x14ac:dyDescent="0.2">
      <c r="A77" s="1">
        <v>46006</v>
      </c>
      <c r="B77">
        <f t="shared" si="7"/>
        <v>1</v>
      </c>
      <c r="C77">
        <v>0</v>
      </c>
      <c r="D77">
        <f t="shared" si="8"/>
        <v>0</v>
      </c>
      <c r="E77">
        <f t="shared" si="9"/>
        <v>400</v>
      </c>
      <c r="F77">
        <f t="shared" si="10"/>
        <v>600</v>
      </c>
      <c r="G77">
        <v>180</v>
      </c>
      <c r="H77">
        <f t="shared" si="13"/>
        <v>1026.08</v>
      </c>
      <c r="I77">
        <f t="shared" si="11"/>
        <v>0</v>
      </c>
      <c r="J77">
        <f t="shared" si="12"/>
        <v>1026.08</v>
      </c>
    </row>
    <row r="78" spans="1:10" x14ac:dyDescent="0.2">
      <c r="A78" s="1">
        <v>46007</v>
      </c>
      <c r="B78">
        <f t="shared" si="7"/>
        <v>2</v>
      </c>
      <c r="C78">
        <v>0</v>
      </c>
      <c r="D78">
        <f t="shared" si="8"/>
        <v>250</v>
      </c>
      <c r="E78">
        <f t="shared" si="9"/>
        <v>400</v>
      </c>
      <c r="F78">
        <f t="shared" si="10"/>
        <v>0</v>
      </c>
      <c r="G78">
        <v>60</v>
      </c>
      <c r="H78">
        <f t="shared" si="13"/>
        <v>836.07999999999993</v>
      </c>
      <c r="I78">
        <f t="shared" si="11"/>
        <v>0</v>
      </c>
      <c r="J78">
        <f t="shared" si="12"/>
        <v>836.07999999999993</v>
      </c>
    </row>
    <row r="79" spans="1:10" x14ac:dyDescent="0.2">
      <c r="A79" s="1">
        <v>46008</v>
      </c>
      <c r="B79">
        <f t="shared" si="7"/>
        <v>3</v>
      </c>
      <c r="C79">
        <v>0</v>
      </c>
      <c r="D79">
        <f t="shared" si="8"/>
        <v>0</v>
      </c>
      <c r="E79">
        <f t="shared" si="9"/>
        <v>400</v>
      </c>
      <c r="F79">
        <f t="shared" si="10"/>
        <v>0</v>
      </c>
      <c r="G79">
        <v>0</v>
      </c>
      <c r="H79">
        <f t="shared" si="13"/>
        <v>836.07999999999993</v>
      </c>
      <c r="I79">
        <f t="shared" si="11"/>
        <v>0</v>
      </c>
      <c r="J79">
        <f t="shared" si="12"/>
        <v>836.07999999999993</v>
      </c>
    </row>
    <row r="80" spans="1:10" x14ac:dyDescent="0.2">
      <c r="A80" s="1">
        <v>46009</v>
      </c>
      <c r="B80">
        <f t="shared" si="7"/>
        <v>4</v>
      </c>
      <c r="C80">
        <v>0</v>
      </c>
      <c r="D80">
        <f t="shared" si="8"/>
        <v>0</v>
      </c>
      <c r="E80">
        <f t="shared" si="9"/>
        <v>400</v>
      </c>
      <c r="F80">
        <f t="shared" si="10"/>
        <v>0</v>
      </c>
      <c r="G80">
        <v>0</v>
      </c>
      <c r="H80">
        <f t="shared" si="13"/>
        <v>836.07999999999993</v>
      </c>
      <c r="I80">
        <f t="shared" si="11"/>
        <v>400</v>
      </c>
      <c r="J80">
        <f t="shared" si="12"/>
        <v>436.07999999999993</v>
      </c>
    </row>
    <row r="81" spans="1:10" x14ac:dyDescent="0.2">
      <c r="A81" s="1">
        <v>46010</v>
      </c>
      <c r="B81">
        <f t="shared" si="7"/>
        <v>5</v>
      </c>
      <c r="C81">
        <v>0</v>
      </c>
      <c r="D81">
        <f t="shared" si="8"/>
        <v>0</v>
      </c>
      <c r="E81">
        <f t="shared" si="9"/>
        <v>87.21</v>
      </c>
      <c r="F81">
        <f t="shared" si="10"/>
        <v>0</v>
      </c>
      <c r="G81">
        <v>0</v>
      </c>
      <c r="H81">
        <f t="shared" si="13"/>
        <v>436.07999999999993</v>
      </c>
      <c r="I81">
        <f t="shared" si="11"/>
        <v>0</v>
      </c>
      <c r="J81">
        <f t="shared" si="12"/>
        <v>436.07999999999993</v>
      </c>
    </row>
    <row r="82" spans="1:10" x14ac:dyDescent="0.2">
      <c r="A82" s="1">
        <v>46011</v>
      </c>
      <c r="B82">
        <f t="shared" si="7"/>
        <v>6</v>
      </c>
      <c r="C82">
        <v>1</v>
      </c>
      <c r="D82">
        <f t="shared" si="8"/>
        <v>0</v>
      </c>
      <c r="E82">
        <f t="shared" si="9"/>
        <v>87.21</v>
      </c>
      <c r="F82">
        <f t="shared" si="10"/>
        <v>0</v>
      </c>
      <c r="G82">
        <v>0</v>
      </c>
      <c r="H82">
        <f t="shared" si="13"/>
        <v>436.07999999999993</v>
      </c>
      <c r="I82">
        <f t="shared" si="11"/>
        <v>0</v>
      </c>
      <c r="J82">
        <f t="shared" si="12"/>
        <v>436.07999999999993</v>
      </c>
    </row>
    <row r="83" spans="1:10" x14ac:dyDescent="0.2">
      <c r="A83" s="1">
        <v>46012</v>
      </c>
      <c r="B83">
        <f t="shared" si="7"/>
        <v>7</v>
      </c>
      <c r="C83">
        <v>1</v>
      </c>
      <c r="D83">
        <f t="shared" si="8"/>
        <v>0</v>
      </c>
      <c r="E83">
        <f t="shared" si="9"/>
        <v>87.21</v>
      </c>
      <c r="F83">
        <f t="shared" si="10"/>
        <v>0</v>
      </c>
      <c r="G83">
        <v>0</v>
      </c>
      <c r="H83">
        <f t="shared" si="13"/>
        <v>436.07999999999993</v>
      </c>
      <c r="I83">
        <f t="shared" si="11"/>
        <v>0</v>
      </c>
      <c r="J83">
        <f t="shared" si="12"/>
        <v>436.07999999999993</v>
      </c>
    </row>
    <row r="84" spans="1:10" x14ac:dyDescent="0.2">
      <c r="A84" s="1">
        <v>46013</v>
      </c>
      <c r="B84">
        <f t="shared" si="7"/>
        <v>1</v>
      </c>
      <c r="C84">
        <v>1</v>
      </c>
      <c r="D84">
        <f t="shared" si="8"/>
        <v>0</v>
      </c>
      <c r="E84">
        <f t="shared" si="9"/>
        <v>87.21</v>
      </c>
      <c r="F84">
        <f t="shared" si="10"/>
        <v>0</v>
      </c>
      <c r="G84">
        <v>0</v>
      </c>
      <c r="H84">
        <f t="shared" si="13"/>
        <v>436.07999999999993</v>
      </c>
      <c r="I84">
        <f t="shared" si="11"/>
        <v>0</v>
      </c>
      <c r="J84">
        <f t="shared" si="12"/>
        <v>436.07999999999993</v>
      </c>
    </row>
    <row r="85" spans="1:10" x14ac:dyDescent="0.2">
      <c r="A85" s="1">
        <v>46014</v>
      </c>
      <c r="B85">
        <f t="shared" si="7"/>
        <v>2</v>
      </c>
      <c r="C85">
        <v>1</v>
      </c>
      <c r="D85">
        <f t="shared" si="8"/>
        <v>0</v>
      </c>
      <c r="E85">
        <f t="shared" si="9"/>
        <v>87.21</v>
      </c>
      <c r="F85">
        <f t="shared" si="10"/>
        <v>0</v>
      </c>
      <c r="G85">
        <v>0</v>
      </c>
      <c r="H85">
        <f t="shared" si="13"/>
        <v>436.07999999999993</v>
      </c>
      <c r="I85">
        <f t="shared" si="11"/>
        <v>0</v>
      </c>
      <c r="J85">
        <f t="shared" si="12"/>
        <v>436.07999999999993</v>
      </c>
    </row>
    <row r="86" spans="1:10" x14ac:dyDescent="0.2">
      <c r="A86" s="1">
        <v>46015</v>
      </c>
      <c r="B86">
        <f t="shared" si="7"/>
        <v>3</v>
      </c>
      <c r="C86">
        <v>1</v>
      </c>
      <c r="D86">
        <f t="shared" si="8"/>
        <v>0</v>
      </c>
      <c r="E86">
        <f t="shared" si="9"/>
        <v>87.21</v>
      </c>
      <c r="F86">
        <f t="shared" si="10"/>
        <v>0</v>
      </c>
      <c r="G86">
        <v>0</v>
      </c>
      <c r="H86">
        <f t="shared" si="13"/>
        <v>436.07999999999993</v>
      </c>
      <c r="I86">
        <f t="shared" si="11"/>
        <v>0</v>
      </c>
      <c r="J86">
        <f t="shared" si="12"/>
        <v>436.07999999999993</v>
      </c>
    </row>
    <row r="87" spans="1:10" x14ac:dyDescent="0.2">
      <c r="A87" s="1">
        <v>46016</v>
      </c>
      <c r="B87">
        <f t="shared" si="7"/>
        <v>4</v>
      </c>
      <c r="C87">
        <v>1</v>
      </c>
      <c r="D87">
        <f t="shared" si="8"/>
        <v>0</v>
      </c>
      <c r="E87">
        <f t="shared" si="9"/>
        <v>87.21</v>
      </c>
      <c r="F87">
        <f t="shared" si="10"/>
        <v>0</v>
      </c>
      <c r="G87">
        <v>0</v>
      </c>
      <c r="H87">
        <f t="shared" si="13"/>
        <v>436.07999999999993</v>
      </c>
      <c r="I87">
        <f t="shared" si="11"/>
        <v>87.21</v>
      </c>
      <c r="J87">
        <f t="shared" si="12"/>
        <v>348.86999999999995</v>
      </c>
    </row>
    <row r="88" spans="1:10" x14ac:dyDescent="0.2">
      <c r="A88" s="1">
        <v>46017</v>
      </c>
      <c r="B88">
        <f t="shared" si="7"/>
        <v>5</v>
      </c>
      <c r="C88">
        <v>1</v>
      </c>
      <c r="D88">
        <f t="shared" si="8"/>
        <v>0</v>
      </c>
      <c r="E88">
        <f t="shared" si="9"/>
        <v>69.77</v>
      </c>
      <c r="F88">
        <f t="shared" si="10"/>
        <v>0</v>
      </c>
      <c r="G88">
        <v>0</v>
      </c>
      <c r="H88">
        <f t="shared" si="13"/>
        <v>348.86999999999995</v>
      </c>
      <c r="I88">
        <f t="shared" si="11"/>
        <v>0</v>
      </c>
      <c r="J88">
        <f t="shared" si="12"/>
        <v>348.86999999999995</v>
      </c>
    </row>
    <row r="89" spans="1:10" x14ac:dyDescent="0.2">
      <c r="A89" s="1">
        <v>46018</v>
      </c>
      <c r="B89">
        <f t="shared" si="7"/>
        <v>6</v>
      </c>
      <c r="C89">
        <v>1</v>
      </c>
      <c r="D89">
        <f t="shared" si="8"/>
        <v>0</v>
      </c>
      <c r="E89">
        <f t="shared" si="9"/>
        <v>69.77</v>
      </c>
      <c r="F89">
        <f t="shared" si="10"/>
        <v>0</v>
      </c>
      <c r="G89">
        <v>0</v>
      </c>
      <c r="H89">
        <f t="shared" si="13"/>
        <v>348.86999999999995</v>
      </c>
      <c r="I89">
        <f t="shared" si="11"/>
        <v>0</v>
      </c>
      <c r="J89">
        <f t="shared" si="12"/>
        <v>348.86999999999995</v>
      </c>
    </row>
    <row r="90" spans="1:10" x14ac:dyDescent="0.2">
      <c r="A90" s="1">
        <v>46019</v>
      </c>
      <c r="B90">
        <f t="shared" si="7"/>
        <v>7</v>
      </c>
      <c r="C90">
        <v>1</v>
      </c>
      <c r="D90">
        <f t="shared" si="8"/>
        <v>0</v>
      </c>
      <c r="E90">
        <f t="shared" si="9"/>
        <v>69.77</v>
      </c>
      <c r="F90">
        <f t="shared" si="10"/>
        <v>0</v>
      </c>
      <c r="G90">
        <v>0</v>
      </c>
      <c r="H90">
        <f t="shared" si="13"/>
        <v>348.86999999999995</v>
      </c>
      <c r="I90">
        <f t="shared" si="11"/>
        <v>0</v>
      </c>
      <c r="J90">
        <f t="shared" si="12"/>
        <v>348.86999999999995</v>
      </c>
    </row>
    <row r="91" spans="1:10" x14ac:dyDescent="0.2">
      <c r="A91" s="1">
        <v>46020</v>
      </c>
      <c r="B91">
        <f t="shared" si="7"/>
        <v>1</v>
      </c>
      <c r="C91">
        <v>1</v>
      </c>
      <c r="D91">
        <f t="shared" si="8"/>
        <v>0</v>
      </c>
      <c r="E91">
        <f t="shared" si="9"/>
        <v>69.77</v>
      </c>
      <c r="F91">
        <f t="shared" si="10"/>
        <v>0</v>
      </c>
      <c r="G91">
        <v>0</v>
      </c>
      <c r="H91">
        <f t="shared" si="13"/>
        <v>348.86999999999995</v>
      </c>
      <c r="I91">
        <f t="shared" si="11"/>
        <v>0</v>
      </c>
      <c r="J91">
        <f t="shared" si="12"/>
        <v>348.86999999999995</v>
      </c>
    </row>
    <row r="92" spans="1:10" x14ac:dyDescent="0.2">
      <c r="A92" s="1">
        <v>46021</v>
      </c>
      <c r="B92">
        <f t="shared" si="7"/>
        <v>2</v>
      </c>
      <c r="C92">
        <v>1</v>
      </c>
      <c r="D92">
        <f t="shared" si="8"/>
        <v>0</v>
      </c>
      <c r="E92">
        <f t="shared" si="9"/>
        <v>69.77</v>
      </c>
      <c r="F92">
        <f t="shared" si="10"/>
        <v>0</v>
      </c>
      <c r="G92">
        <v>0</v>
      </c>
      <c r="H92">
        <f t="shared" si="13"/>
        <v>348.86999999999995</v>
      </c>
      <c r="I92">
        <f t="shared" si="11"/>
        <v>0</v>
      </c>
      <c r="J92">
        <f t="shared" si="12"/>
        <v>348.86999999999995</v>
      </c>
    </row>
    <row r="93" spans="1:10" x14ac:dyDescent="0.2">
      <c r="A93" s="1">
        <v>46022</v>
      </c>
      <c r="B93">
        <f t="shared" si="7"/>
        <v>3</v>
      </c>
      <c r="C93">
        <v>1</v>
      </c>
      <c r="D93">
        <f t="shared" si="8"/>
        <v>0</v>
      </c>
      <c r="E93">
        <f t="shared" si="9"/>
        <v>69.77</v>
      </c>
      <c r="F93">
        <f t="shared" si="10"/>
        <v>0</v>
      </c>
      <c r="G93">
        <v>0</v>
      </c>
      <c r="H93">
        <f t="shared" si="13"/>
        <v>348.86999999999995</v>
      </c>
      <c r="I93">
        <f t="shared" si="11"/>
        <v>0</v>
      </c>
      <c r="J93">
        <f t="shared" si="12"/>
        <v>348.86999999999995</v>
      </c>
    </row>
    <row r="94" spans="1:10" x14ac:dyDescent="0.2">
      <c r="A94" s="1">
        <v>46023</v>
      </c>
      <c r="B94">
        <f t="shared" si="7"/>
        <v>4</v>
      </c>
      <c r="C94">
        <v>1</v>
      </c>
      <c r="D94">
        <f t="shared" si="8"/>
        <v>0</v>
      </c>
      <c r="E94">
        <f t="shared" si="9"/>
        <v>69.77</v>
      </c>
      <c r="F94">
        <f t="shared" si="10"/>
        <v>0</v>
      </c>
      <c r="G94">
        <v>0</v>
      </c>
      <c r="H94">
        <f t="shared" si="13"/>
        <v>348.86999999999995</v>
      </c>
      <c r="I94">
        <f t="shared" si="11"/>
        <v>69.77</v>
      </c>
      <c r="J94">
        <f t="shared" si="12"/>
        <v>279.09999999999997</v>
      </c>
    </row>
    <row r="95" spans="1:10" x14ac:dyDescent="0.2">
      <c r="A95" s="1">
        <v>46024</v>
      </c>
      <c r="B95">
        <f t="shared" si="7"/>
        <v>5</v>
      </c>
      <c r="C95">
        <v>1</v>
      </c>
      <c r="D95">
        <f t="shared" si="8"/>
        <v>0</v>
      </c>
      <c r="E95">
        <f t="shared" si="9"/>
        <v>55.82</v>
      </c>
      <c r="F95">
        <f t="shared" si="10"/>
        <v>0</v>
      </c>
      <c r="G95">
        <v>0</v>
      </c>
      <c r="H95">
        <f t="shared" si="13"/>
        <v>279.09999999999997</v>
      </c>
      <c r="I95">
        <f t="shared" si="11"/>
        <v>0</v>
      </c>
      <c r="J95">
        <f t="shared" si="12"/>
        <v>279.09999999999997</v>
      </c>
    </row>
    <row r="96" spans="1:10" x14ac:dyDescent="0.2">
      <c r="A96" s="1">
        <v>46025</v>
      </c>
      <c r="B96">
        <f t="shared" si="7"/>
        <v>6</v>
      </c>
      <c r="C96">
        <v>1</v>
      </c>
      <c r="D96">
        <f t="shared" si="8"/>
        <v>0</v>
      </c>
      <c r="E96">
        <f t="shared" si="9"/>
        <v>55.82</v>
      </c>
      <c r="F96">
        <f t="shared" si="10"/>
        <v>0</v>
      </c>
      <c r="G96">
        <v>0</v>
      </c>
      <c r="H96">
        <f t="shared" si="13"/>
        <v>279.09999999999997</v>
      </c>
      <c r="I96">
        <f t="shared" si="11"/>
        <v>0</v>
      </c>
      <c r="J96">
        <f t="shared" si="12"/>
        <v>279.09999999999997</v>
      </c>
    </row>
    <row r="97" spans="1:10" x14ac:dyDescent="0.2">
      <c r="A97" s="1">
        <v>46026</v>
      </c>
      <c r="B97">
        <f t="shared" si="7"/>
        <v>7</v>
      </c>
      <c r="C97">
        <v>0</v>
      </c>
      <c r="D97">
        <f t="shared" si="8"/>
        <v>10</v>
      </c>
      <c r="E97">
        <f t="shared" si="9"/>
        <v>53.82</v>
      </c>
      <c r="F97">
        <f t="shared" si="10"/>
        <v>0</v>
      </c>
      <c r="G97">
        <v>0</v>
      </c>
      <c r="H97">
        <f t="shared" si="13"/>
        <v>269.09999999999997</v>
      </c>
      <c r="I97">
        <f t="shared" si="11"/>
        <v>0</v>
      </c>
      <c r="J97">
        <f t="shared" si="12"/>
        <v>269.09999999999997</v>
      </c>
    </row>
    <row r="98" spans="1:10" x14ac:dyDescent="0.2">
      <c r="A98" s="1">
        <v>46027</v>
      </c>
      <c r="B98">
        <f t="shared" si="7"/>
        <v>1</v>
      </c>
      <c r="C98">
        <v>0</v>
      </c>
      <c r="D98">
        <f t="shared" si="8"/>
        <v>0</v>
      </c>
      <c r="E98">
        <f t="shared" si="9"/>
        <v>400</v>
      </c>
      <c r="F98">
        <f t="shared" si="10"/>
        <v>0</v>
      </c>
      <c r="G98">
        <v>407.5</v>
      </c>
      <c r="H98">
        <f t="shared" si="13"/>
        <v>676.59999999999991</v>
      </c>
      <c r="I98">
        <f t="shared" si="11"/>
        <v>0</v>
      </c>
      <c r="J98">
        <f t="shared" si="12"/>
        <v>676.59999999999991</v>
      </c>
    </row>
    <row r="99" spans="1:10" x14ac:dyDescent="0.2">
      <c r="A99" s="1">
        <v>46028</v>
      </c>
      <c r="B99">
        <f t="shared" si="7"/>
        <v>2</v>
      </c>
      <c r="C99">
        <v>0</v>
      </c>
      <c r="D99">
        <f t="shared" si="8"/>
        <v>250</v>
      </c>
      <c r="E99">
        <f t="shared" si="9"/>
        <v>85.32</v>
      </c>
      <c r="F99">
        <f t="shared" si="10"/>
        <v>0</v>
      </c>
      <c r="G99">
        <v>0</v>
      </c>
      <c r="H99">
        <f t="shared" si="13"/>
        <v>426.59999999999991</v>
      </c>
      <c r="I99">
        <f t="shared" si="11"/>
        <v>0</v>
      </c>
      <c r="J99">
        <f t="shared" si="12"/>
        <v>426.59999999999991</v>
      </c>
    </row>
    <row r="100" spans="1:10" x14ac:dyDescent="0.2">
      <c r="A100" s="1">
        <v>46029</v>
      </c>
      <c r="B100">
        <f t="shared" si="7"/>
        <v>3</v>
      </c>
      <c r="C100">
        <v>0</v>
      </c>
      <c r="D100">
        <f t="shared" si="8"/>
        <v>0</v>
      </c>
      <c r="E100">
        <f t="shared" si="9"/>
        <v>400</v>
      </c>
      <c r="F100">
        <f t="shared" si="10"/>
        <v>0</v>
      </c>
      <c r="G100">
        <v>225</v>
      </c>
      <c r="H100">
        <f t="shared" si="13"/>
        <v>651.59999999999991</v>
      </c>
      <c r="I100">
        <f t="shared" si="11"/>
        <v>0</v>
      </c>
      <c r="J100">
        <f t="shared" si="12"/>
        <v>651.59999999999991</v>
      </c>
    </row>
    <row r="101" spans="1:10" x14ac:dyDescent="0.2">
      <c r="A101" s="1">
        <v>46030</v>
      </c>
      <c r="B101">
        <f t="shared" si="7"/>
        <v>4</v>
      </c>
      <c r="C101">
        <v>0</v>
      </c>
      <c r="D101">
        <f t="shared" si="8"/>
        <v>0</v>
      </c>
      <c r="E101">
        <f t="shared" si="9"/>
        <v>400</v>
      </c>
      <c r="F101">
        <f t="shared" si="10"/>
        <v>0</v>
      </c>
      <c r="G101">
        <v>0</v>
      </c>
      <c r="H101">
        <f t="shared" si="13"/>
        <v>651.59999999999991</v>
      </c>
      <c r="I101">
        <f t="shared" si="11"/>
        <v>400</v>
      </c>
      <c r="J101">
        <f t="shared" si="12"/>
        <v>251.59999999999991</v>
      </c>
    </row>
    <row r="102" spans="1:10" x14ac:dyDescent="0.2">
      <c r="A102" s="1">
        <v>46031</v>
      </c>
      <c r="B102">
        <f t="shared" si="7"/>
        <v>5</v>
      </c>
      <c r="C102">
        <v>0</v>
      </c>
      <c r="D102">
        <f t="shared" si="8"/>
        <v>0</v>
      </c>
      <c r="E102">
        <f t="shared" si="9"/>
        <v>50.32</v>
      </c>
      <c r="F102">
        <f t="shared" si="10"/>
        <v>0</v>
      </c>
      <c r="G102">
        <v>0</v>
      </c>
      <c r="H102">
        <f t="shared" si="13"/>
        <v>251.59999999999991</v>
      </c>
      <c r="I102">
        <f t="shared" si="11"/>
        <v>0</v>
      </c>
      <c r="J102">
        <f t="shared" si="12"/>
        <v>251.59999999999991</v>
      </c>
    </row>
    <row r="103" spans="1:10" x14ac:dyDescent="0.2">
      <c r="A103" s="1">
        <v>46032</v>
      </c>
      <c r="B103">
        <f t="shared" si="7"/>
        <v>6</v>
      </c>
      <c r="C103">
        <v>0</v>
      </c>
      <c r="D103">
        <f t="shared" si="8"/>
        <v>10</v>
      </c>
      <c r="E103">
        <f t="shared" si="9"/>
        <v>50</v>
      </c>
      <c r="F103">
        <f t="shared" si="10"/>
        <v>0</v>
      </c>
      <c r="G103">
        <v>0</v>
      </c>
      <c r="H103">
        <f t="shared" si="13"/>
        <v>241.59999999999991</v>
      </c>
      <c r="I103">
        <f t="shared" si="11"/>
        <v>0</v>
      </c>
      <c r="J103">
        <f t="shared" si="12"/>
        <v>241.59999999999991</v>
      </c>
    </row>
    <row r="104" spans="1:10" x14ac:dyDescent="0.2">
      <c r="A104" s="1">
        <v>46033</v>
      </c>
      <c r="B104">
        <f t="shared" si="7"/>
        <v>7</v>
      </c>
      <c r="C104">
        <v>0</v>
      </c>
      <c r="D104">
        <f t="shared" si="8"/>
        <v>10</v>
      </c>
      <c r="E104">
        <f t="shared" si="9"/>
        <v>50</v>
      </c>
      <c r="F104">
        <f t="shared" si="10"/>
        <v>0</v>
      </c>
      <c r="G104">
        <v>0</v>
      </c>
      <c r="H104">
        <f t="shared" si="13"/>
        <v>231.59999999999991</v>
      </c>
      <c r="I104">
        <f t="shared" si="11"/>
        <v>0</v>
      </c>
      <c r="J104">
        <f t="shared" si="12"/>
        <v>231.59999999999991</v>
      </c>
    </row>
    <row r="105" spans="1:10" x14ac:dyDescent="0.2">
      <c r="A105" s="1">
        <v>46034</v>
      </c>
      <c r="B105">
        <f t="shared" si="7"/>
        <v>1</v>
      </c>
      <c r="C105">
        <v>0</v>
      </c>
      <c r="D105">
        <f t="shared" si="8"/>
        <v>0</v>
      </c>
      <c r="E105">
        <f t="shared" si="9"/>
        <v>400</v>
      </c>
      <c r="F105">
        <f t="shared" si="10"/>
        <v>0</v>
      </c>
      <c r="G105">
        <v>415</v>
      </c>
      <c r="H105">
        <f t="shared" si="13"/>
        <v>646.59999999999991</v>
      </c>
      <c r="I105">
        <f t="shared" si="11"/>
        <v>0</v>
      </c>
      <c r="J105">
        <f t="shared" si="12"/>
        <v>646.59999999999991</v>
      </c>
    </row>
    <row r="106" spans="1:10" x14ac:dyDescent="0.2">
      <c r="A106" s="1">
        <v>46035</v>
      </c>
      <c r="B106">
        <f t="shared" si="7"/>
        <v>2</v>
      </c>
      <c r="C106">
        <v>0</v>
      </c>
      <c r="D106">
        <f t="shared" si="8"/>
        <v>250</v>
      </c>
      <c r="E106">
        <f t="shared" si="9"/>
        <v>400</v>
      </c>
      <c r="F106">
        <f t="shared" si="10"/>
        <v>0</v>
      </c>
      <c r="G106">
        <v>335</v>
      </c>
      <c r="H106">
        <f t="shared" si="13"/>
        <v>731.59999999999991</v>
      </c>
      <c r="I106">
        <f t="shared" si="11"/>
        <v>0</v>
      </c>
      <c r="J106">
        <f t="shared" si="12"/>
        <v>731.59999999999991</v>
      </c>
    </row>
    <row r="107" spans="1:10" x14ac:dyDescent="0.2">
      <c r="A107" s="1">
        <v>46036</v>
      </c>
      <c r="B107">
        <f t="shared" si="7"/>
        <v>3</v>
      </c>
      <c r="C107">
        <v>0</v>
      </c>
      <c r="D107">
        <f t="shared" si="8"/>
        <v>0</v>
      </c>
      <c r="E107">
        <f t="shared" si="9"/>
        <v>400</v>
      </c>
      <c r="F107">
        <f t="shared" si="10"/>
        <v>0</v>
      </c>
      <c r="G107">
        <v>230</v>
      </c>
      <c r="H107">
        <f t="shared" si="13"/>
        <v>961.59999999999991</v>
      </c>
      <c r="I107">
        <f t="shared" si="11"/>
        <v>0</v>
      </c>
      <c r="J107">
        <f t="shared" si="12"/>
        <v>961.59999999999991</v>
      </c>
    </row>
    <row r="108" spans="1:10" x14ac:dyDescent="0.2">
      <c r="A108" s="1">
        <v>46037</v>
      </c>
      <c r="B108">
        <f t="shared" si="7"/>
        <v>4</v>
      </c>
      <c r="C108">
        <v>0</v>
      </c>
      <c r="D108">
        <f t="shared" si="8"/>
        <v>0</v>
      </c>
      <c r="E108">
        <f t="shared" si="9"/>
        <v>400</v>
      </c>
      <c r="F108">
        <f t="shared" si="10"/>
        <v>600</v>
      </c>
      <c r="G108">
        <v>337.5</v>
      </c>
      <c r="H108">
        <f t="shared" si="13"/>
        <v>699.09999999999991</v>
      </c>
      <c r="I108">
        <f t="shared" si="11"/>
        <v>400</v>
      </c>
      <c r="J108">
        <f t="shared" si="12"/>
        <v>299.09999999999991</v>
      </c>
    </row>
    <row r="109" spans="1:10" x14ac:dyDescent="0.2">
      <c r="A109" s="1">
        <v>46038</v>
      </c>
      <c r="B109">
        <f t="shared" si="7"/>
        <v>5</v>
      </c>
      <c r="C109">
        <v>0</v>
      </c>
      <c r="D109">
        <f t="shared" si="8"/>
        <v>0</v>
      </c>
      <c r="E109">
        <f t="shared" si="9"/>
        <v>59.82</v>
      </c>
      <c r="F109">
        <f t="shared" si="10"/>
        <v>0</v>
      </c>
      <c r="G109">
        <v>0</v>
      </c>
      <c r="H109">
        <f t="shared" si="13"/>
        <v>299.09999999999991</v>
      </c>
      <c r="I109">
        <f t="shared" si="11"/>
        <v>0</v>
      </c>
      <c r="J109">
        <f t="shared" si="12"/>
        <v>299.09999999999991</v>
      </c>
    </row>
    <row r="110" spans="1:10" x14ac:dyDescent="0.2">
      <c r="A110" s="1">
        <v>46039</v>
      </c>
      <c r="B110">
        <f t="shared" si="7"/>
        <v>6</v>
      </c>
      <c r="C110">
        <v>0</v>
      </c>
      <c r="D110">
        <f t="shared" si="8"/>
        <v>10</v>
      </c>
      <c r="E110">
        <f t="shared" si="9"/>
        <v>57.82</v>
      </c>
      <c r="F110">
        <f t="shared" si="10"/>
        <v>0</v>
      </c>
      <c r="G110">
        <v>0</v>
      </c>
      <c r="H110">
        <f t="shared" si="13"/>
        <v>289.09999999999991</v>
      </c>
      <c r="I110">
        <f t="shared" si="11"/>
        <v>0</v>
      </c>
      <c r="J110">
        <f t="shared" si="12"/>
        <v>289.09999999999991</v>
      </c>
    </row>
    <row r="111" spans="1:10" x14ac:dyDescent="0.2">
      <c r="A111" s="1">
        <v>46040</v>
      </c>
      <c r="B111">
        <f t="shared" si="7"/>
        <v>7</v>
      </c>
      <c r="C111">
        <v>0</v>
      </c>
      <c r="D111">
        <f t="shared" si="8"/>
        <v>10</v>
      </c>
      <c r="E111">
        <f t="shared" si="9"/>
        <v>55.82</v>
      </c>
      <c r="F111">
        <f t="shared" si="10"/>
        <v>0</v>
      </c>
      <c r="G111">
        <v>0</v>
      </c>
      <c r="H111">
        <f t="shared" si="13"/>
        <v>279.09999999999991</v>
      </c>
      <c r="I111">
        <f t="shared" si="11"/>
        <v>0</v>
      </c>
      <c r="J111">
        <f t="shared" si="12"/>
        <v>279.09999999999991</v>
      </c>
    </row>
    <row r="112" spans="1:10" x14ac:dyDescent="0.2">
      <c r="A112" s="1">
        <v>46041</v>
      </c>
      <c r="B112">
        <f t="shared" si="7"/>
        <v>1</v>
      </c>
      <c r="C112">
        <v>0</v>
      </c>
      <c r="D112">
        <f t="shared" si="8"/>
        <v>0</v>
      </c>
      <c r="E112">
        <f t="shared" si="9"/>
        <v>292.05</v>
      </c>
      <c r="F112">
        <f t="shared" si="10"/>
        <v>0</v>
      </c>
      <c r="G112">
        <v>305</v>
      </c>
      <c r="H112">
        <f t="shared" si="13"/>
        <v>584.09999999999991</v>
      </c>
      <c r="I112">
        <f t="shared" si="11"/>
        <v>0</v>
      </c>
      <c r="J112">
        <f t="shared" si="12"/>
        <v>584.09999999999991</v>
      </c>
    </row>
    <row r="113" spans="1:10" x14ac:dyDescent="0.2">
      <c r="A113" s="1">
        <v>46042</v>
      </c>
      <c r="B113">
        <f t="shared" si="7"/>
        <v>2</v>
      </c>
      <c r="C113">
        <v>0</v>
      </c>
      <c r="D113">
        <f t="shared" si="8"/>
        <v>250</v>
      </c>
      <c r="E113">
        <f t="shared" si="9"/>
        <v>90.82</v>
      </c>
      <c r="F113">
        <f t="shared" si="10"/>
        <v>0</v>
      </c>
      <c r="G113">
        <v>120</v>
      </c>
      <c r="H113">
        <f t="shared" si="13"/>
        <v>454.09999999999991</v>
      </c>
      <c r="I113">
        <f t="shared" si="11"/>
        <v>0</v>
      </c>
      <c r="J113">
        <f t="shared" si="12"/>
        <v>454.09999999999991</v>
      </c>
    </row>
    <row r="114" spans="1:10" x14ac:dyDescent="0.2">
      <c r="A114" s="1">
        <v>46043</v>
      </c>
      <c r="B114">
        <f t="shared" si="7"/>
        <v>3</v>
      </c>
      <c r="C114">
        <v>0</v>
      </c>
      <c r="D114">
        <f t="shared" si="8"/>
        <v>0</v>
      </c>
      <c r="E114">
        <f t="shared" si="9"/>
        <v>400</v>
      </c>
      <c r="F114">
        <f t="shared" si="10"/>
        <v>0</v>
      </c>
      <c r="G114">
        <v>150</v>
      </c>
      <c r="H114">
        <f t="shared" si="13"/>
        <v>604.09999999999991</v>
      </c>
      <c r="I114">
        <f t="shared" si="11"/>
        <v>0</v>
      </c>
      <c r="J114">
        <f t="shared" si="12"/>
        <v>604.09999999999991</v>
      </c>
    </row>
    <row r="115" spans="1:10" x14ac:dyDescent="0.2">
      <c r="A115" s="1">
        <v>46044</v>
      </c>
      <c r="B115">
        <f t="shared" si="7"/>
        <v>4</v>
      </c>
      <c r="C115">
        <v>0</v>
      </c>
      <c r="D115">
        <f t="shared" si="8"/>
        <v>0</v>
      </c>
      <c r="E115">
        <f t="shared" si="9"/>
        <v>400</v>
      </c>
      <c r="F115">
        <f t="shared" si="10"/>
        <v>0</v>
      </c>
      <c r="G115">
        <v>375</v>
      </c>
      <c r="H115">
        <f t="shared" si="13"/>
        <v>979.09999999999991</v>
      </c>
      <c r="I115">
        <f t="shared" si="11"/>
        <v>400</v>
      </c>
      <c r="J115">
        <f t="shared" si="12"/>
        <v>579.09999999999991</v>
      </c>
    </row>
    <row r="116" spans="1:10" x14ac:dyDescent="0.2">
      <c r="A116" s="1">
        <v>46045</v>
      </c>
      <c r="B116">
        <f t="shared" si="7"/>
        <v>5</v>
      </c>
      <c r="C116">
        <v>0</v>
      </c>
      <c r="D116">
        <f t="shared" si="8"/>
        <v>0</v>
      </c>
      <c r="E116">
        <f t="shared" si="9"/>
        <v>400</v>
      </c>
      <c r="F116">
        <f t="shared" si="10"/>
        <v>0</v>
      </c>
      <c r="G116">
        <v>285</v>
      </c>
      <c r="H116">
        <f t="shared" si="13"/>
        <v>864.09999999999991</v>
      </c>
      <c r="I116">
        <f t="shared" si="11"/>
        <v>0</v>
      </c>
      <c r="J116">
        <f t="shared" si="12"/>
        <v>864.09999999999991</v>
      </c>
    </row>
    <row r="117" spans="1:10" x14ac:dyDescent="0.2">
      <c r="A117" s="1">
        <v>46046</v>
      </c>
      <c r="B117">
        <f t="shared" si="7"/>
        <v>6</v>
      </c>
      <c r="C117">
        <v>0</v>
      </c>
      <c r="D117">
        <f t="shared" si="8"/>
        <v>10</v>
      </c>
      <c r="E117">
        <f t="shared" si="9"/>
        <v>400</v>
      </c>
      <c r="F117">
        <f t="shared" si="10"/>
        <v>0</v>
      </c>
      <c r="G117">
        <v>0</v>
      </c>
      <c r="H117">
        <f t="shared" si="13"/>
        <v>854.09999999999991</v>
      </c>
      <c r="I117">
        <f t="shared" si="11"/>
        <v>0</v>
      </c>
      <c r="J117">
        <f t="shared" si="12"/>
        <v>854.09999999999991</v>
      </c>
    </row>
    <row r="118" spans="1:10" x14ac:dyDescent="0.2">
      <c r="A118" s="1">
        <v>46047</v>
      </c>
      <c r="B118">
        <f t="shared" si="7"/>
        <v>7</v>
      </c>
      <c r="C118">
        <v>0</v>
      </c>
      <c r="D118">
        <f t="shared" si="8"/>
        <v>10</v>
      </c>
      <c r="E118">
        <f t="shared" si="9"/>
        <v>400</v>
      </c>
      <c r="F118">
        <f t="shared" si="10"/>
        <v>0</v>
      </c>
      <c r="G118">
        <v>0</v>
      </c>
      <c r="H118">
        <f t="shared" si="13"/>
        <v>844.09999999999991</v>
      </c>
      <c r="I118">
        <f t="shared" si="11"/>
        <v>0</v>
      </c>
      <c r="J118">
        <f t="shared" si="12"/>
        <v>844.09999999999991</v>
      </c>
    </row>
    <row r="119" spans="1:10" x14ac:dyDescent="0.2">
      <c r="A119" s="1">
        <v>46048</v>
      </c>
      <c r="B119">
        <f t="shared" si="7"/>
        <v>1</v>
      </c>
      <c r="C119">
        <v>0</v>
      </c>
      <c r="D119">
        <f t="shared" si="8"/>
        <v>0</v>
      </c>
      <c r="E119">
        <f t="shared" si="9"/>
        <v>400</v>
      </c>
      <c r="F119">
        <f t="shared" si="10"/>
        <v>0</v>
      </c>
      <c r="G119">
        <v>90</v>
      </c>
      <c r="H119">
        <f t="shared" si="13"/>
        <v>934.09999999999991</v>
      </c>
      <c r="I119">
        <f t="shared" si="11"/>
        <v>0</v>
      </c>
      <c r="J119">
        <f t="shared" si="12"/>
        <v>934.09999999999991</v>
      </c>
    </row>
    <row r="120" spans="1:10" x14ac:dyDescent="0.2">
      <c r="A120" s="1">
        <v>46049</v>
      </c>
      <c r="B120">
        <f t="shared" si="7"/>
        <v>2</v>
      </c>
      <c r="C120">
        <v>0</v>
      </c>
      <c r="D120">
        <f t="shared" si="8"/>
        <v>250</v>
      </c>
      <c r="E120">
        <f t="shared" si="9"/>
        <v>400</v>
      </c>
      <c r="F120">
        <f t="shared" si="10"/>
        <v>0</v>
      </c>
      <c r="G120">
        <v>170</v>
      </c>
      <c r="H120">
        <f t="shared" si="13"/>
        <v>854.09999999999991</v>
      </c>
      <c r="I120">
        <f t="shared" si="11"/>
        <v>0</v>
      </c>
      <c r="J120">
        <f t="shared" si="12"/>
        <v>854.09999999999991</v>
      </c>
    </row>
    <row r="121" spans="1:10" x14ac:dyDescent="0.2">
      <c r="A121" s="1">
        <v>46050</v>
      </c>
      <c r="B121">
        <f t="shared" si="7"/>
        <v>3</v>
      </c>
      <c r="C121">
        <v>0</v>
      </c>
      <c r="D121">
        <f t="shared" si="8"/>
        <v>0</v>
      </c>
      <c r="E121">
        <f t="shared" si="9"/>
        <v>400</v>
      </c>
      <c r="F121">
        <f t="shared" si="10"/>
        <v>0</v>
      </c>
      <c r="G121">
        <v>40</v>
      </c>
      <c r="H121">
        <f t="shared" si="13"/>
        <v>894.09999999999991</v>
      </c>
      <c r="I121">
        <f t="shared" si="11"/>
        <v>0</v>
      </c>
      <c r="J121">
        <f t="shared" si="12"/>
        <v>894.09999999999991</v>
      </c>
    </row>
    <row r="122" spans="1:10" x14ac:dyDescent="0.2">
      <c r="A122" s="1">
        <v>46051</v>
      </c>
      <c r="B122">
        <f t="shared" si="7"/>
        <v>4</v>
      </c>
      <c r="C122">
        <v>0</v>
      </c>
      <c r="D122">
        <f t="shared" si="8"/>
        <v>0</v>
      </c>
      <c r="E122">
        <f t="shared" si="9"/>
        <v>400</v>
      </c>
      <c r="F122">
        <f t="shared" si="10"/>
        <v>0</v>
      </c>
      <c r="G122">
        <v>205</v>
      </c>
      <c r="H122">
        <f t="shared" si="13"/>
        <v>1099.0999999999999</v>
      </c>
      <c r="I122">
        <f t="shared" si="11"/>
        <v>400</v>
      </c>
      <c r="J122">
        <f t="shared" si="12"/>
        <v>699.09999999999991</v>
      </c>
    </row>
    <row r="123" spans="1:10" x14ac:dyDescent="0.2">
      <c r="A123" s="1">
        <v>46052</v>
      </c>
      <c r="B123">
        <f t="shared" si="7"/>
        <v>5</v>
      </c>
      <c r="C123">
        <v>0</v>
      </c>
      <c r="D123">
        <f t="shared" si="8"/>
        <v>0</v>
      </c>
      <c r="E123">
        <f t="shared" si="9"/>
        <v>400</v>
      </c>
      <c r="F123">
        <f t="shared" si="10"/>
        <v>0</v>
      </c>
      <c r="G123">
        <v>0</v>
      </c>
      <c r="H123">
        <f t="shared" si="13"/>
        <v>699.09999999999991</v>
      </c>
      <c r="I123">
        <f t="shared" si="11"/>
        <v>0</v>
      </c>
      <c r="J123">
        <f t="shared" si="12"/>
        <v>699.09999999999991</v>
      </c>
    </row>
    <row r="124" spans="1:10" x14ac:dyDescent="0.2">
      <c r="A124" s="1">
        <v>46053</v>
      </c>
      <c r="B124">
        <f t="shared" si="7"/>
        <v>6</v>
      </c>
      <c r="C124">
        <v>0</v>
      </c>
      <c r="D124">
        <f t="shared" si="8"/>
        <v>10</v>
      </c>
      <c r="E124">
        <f t="shared" si="9"/>
        <v>400</v>
      </c>
      <c r="F124">
        <f t="shared" si="10"/>
        <v>0</v>
      </c>
      <c r="G124">
        <v>0</v>
      </c>
      <c r="H124">
        <f t="shared" si="13"/>
        <v>689.09999999999991</v>
      </c>
      <c r="I124">
        <f t="shared" si="11"/>
        <v>0</v>
      </c>
      <c r="J124">
        <f t="shared" si="12"/>
        <v>689.09999999999991</v>
      </c>
    </row>
    <row r="125" spans="1:10" x14ac:dyDescent="0.2">
      <c r="A125" s="1">
        <v>46054</v>
      </c>
      <c r="B125">
        <f t="shared" si="7"/>
        <v>7</v>
      </c>
      <c r="C125">
        <v>0</v>
      </c>
      <c r="D125">
        <f t="shared" si="8"/>
        <v>10</v>
      </c>
      <c r="E125">
        <f t="shared" si="9"/>
        <v>400</v>
      </c>
      <c r="F125">
        <f t="shared" si="10"/>
        <v>0</v>
      </c>
      <c r="G125">
        <v>0</v>
      </c>
      <c r="H125">
        <f t="shared" si="13"/>
        <v>679.09999999999991</v>
      </c>
      <c r="I125">
        <f t="shared" si="11"/>
        <v>0</v>
      </c>
      <c r="J125">
        <f t="shared" si="12"/>
        <v>679.09999999999991</v>
      </c>
    </row>
    <row r="126" spans="1:10" x14ac:dyDescent="0.2">
      <c r="A126" s="1">
        <v>46055</v>
      </c>
      <c r="B126">
        <f t="shared" si="7"/>
        <v>1</v>
      </c>
      <c r="C126">
        <v>0</v>
      </c>
      <c r="D126">
        <f t="shared" si="8"/>
        <v>0</v>
      </c>
      <c r="E126">
        <f t="shared" si="9"/>
        <v>400</v>
      </c>
      <c r="F126">
        <f t="shared" si="10"/>
        <v>0</v>
      </c>
      <c r="G126">
        <v>0</v>
      </c>
      <c r="H126">
        <f t="shared" si="13"/>
        <v>679.09999999999991</v>
      </c>
      <c r="I126">
        <f t="shared" si="11"/>
        <v>0</v>
      </c>
      <c r="J126">
        <f t="shared" si="12"/>
        <v>679.09999999999991</v>
      </c>
    </row>
    <row r="127" spans="1:10" x14ac:dyDescent="0.2">
      <c r="A127" s="1">
        <v>46056</v>
      </c>
      <c r="B127">
        <f t="shared" si="7"/>
        <v>2</v>
      </c>
      <c r="C127">
        <v>0</v>
      </c>
      <c r="D127">
        <f t="shared" si="8"/>
        <v>250</v>
      </c>
      <c r="E127">
        <f t="shared" si="9"/>
        <v>400</v>
      </c>
      <c r="F127">
        <f t="shared" si="10"/>
        <v>0</v>
      </c>
      <c r="G127">
        <v>340</v>
      </c>
      <c r="H127">
        <f t="shared" si="13"/>
        <v>769.09999999999991</v>
      </c>
      <c r="I127">
        <f t="shared" si="11"/>
        <v>0</v>
      </c>
      <c r="J127">
        <f t="shared" si="12"/>
        <v>769.09999999999991</v>
      </c>
    </row>
    <row r="128" spans="1:10" x14ac:dyDescent="0.2">
      <c r="A128" s="1">
        <v>46057</v>
      </c>
      <c r="B128">
        <f t="shared" si="7"/>
        <v>3</v>
      </c>
      <c r="C128">
        <v>0</v>
      </c>
      <c r="D128">
        <f t="shared" si="8"/>
        <v>0</v>
      </c>
      <c r="E128">
        <f t="shared" si="9"/>
        <v>400</v>
      </c>
      <c r="F128">
        <f t="shared" si="10"/>
        <v>0</v>
      </c>
      <c r="G128">
        <v>260</v>
      </c>
      <c r="H128">
        <f t="shared" si="13"/>
        <v>1029.0999999999999</v>
      </c>
      <c r="I128">
        <f t="shared" si="11"/>
        <v>0</v>
      </c>
      <c r="J128">
        <f t="shared" si="12"/>
        <v>1029.0999999999999</v>
      </c>
    </row>
    <row r="129" spans="1:10" x14ac:dyDescent="0.2">
      <c r="A129" s="1">
        <v>46058</v>
      </c>
      <c r="B129">
        <f t="shared" si="7"/>
        <v>4</v>
      </c>
      <c r="C129">
        <v>0</v>
      </c>
      <c r="D129">
        <f t="shared" si="8"/>
        <v>0</v>
      </c>
      <c r="E129">
        <f t="shared" si="9"/>
        <v>400</v>
      </c>
      <c r="F129">
        <f t="shared" si="10"/>
        <v>0</v>
      </c>
      <c r="G129">
        <v>325</v>
      </c>
      <c r="H129">
        <f t="shared" si="13"/>
        <v>1354.1</v>
      </c>
      <c r="I129">
        <f t="shared" si="11"/>
        <v>400</v>
      </c>
      <c r="J129">
        <f t="shared" si="12"/>
        <v>954.09999999999991</v>
      </c>
    </row>
    <row r="130" spans="1:10" x14ac:dyDescent="0.2">
      <c r="A130" s="1">
        <v>46059</v>
      </c>
      <c r="B130">
        <f t="shared" si="7"/>
        <v>5</v>
      </c>
      <c r="C130">
        <v>0</v>
      </c>
      <c r="D130">
        <f t="shared" si="8"/>
        <v>0</v>
      </c>
      <c r="E130">
        <f t="shared" si="9"/>
        <v>400</v>
      </c>
      <c r="F130">
        <f t="shared" si="10"/>
        <v>0</v>
      </c>
      <c r="G130">
        <v>327.5</v>
      </c>
      <c r="H130">
        <f t="shared" si="13"/>
        <v>1281.5999999999999</v>
      </c>
      <c r="I130">
        <f t="shared" si="11"/>
        <v>0</v>
      </c>
      <c r="J130">
        <f t="shared" si="12"/>
        <v>1281.5999999999999</v>
      </c>
    </row>
    <row r="131" spans="1:10" x14ac:dyDescent="0.2">
      <c r="A131" s="1">
        <v>46060</v>
      </c>
      <c r="B131">
        <f t="shared" ref="B131:B152" si="14">WEEKDAY(A131,2)</f>
        <v>6</v>
      </c>
      <c r="C131">
        <v>0</v>
      </c>
      <c r="D131">
        <f t="shared" ref="D131:D152" si="15">IF(C131&lt;&gt;1,IF(B131=6,10,IF(B131=7,10,IF(B131=2,250,0))),0)</f>
        <v>10</v>
      </c>
      <c r="E131">
        <f t="shared" ref="E131:E152" si="16">IF(H131&gt;600,400,IF(H131&gt;500,IF(ROUNDDOWN(0.5*H131,2)&gt;100,ROUNDDOWN(0.5*H131,2),100),IF(ROUNDDOWN(0.2*H131,2)&gt;50,ROUNDDOWN(0.2*H131,2),50)))</f>
        <v>400</v>
      </c>
      <c r="F131">
        <f t="shared" ref="F131:F152" si="17">IF(C131&lt;&gt;1,IF(DAY(A131)=15,600,0),0)</f>
        <v>0</v>
      </c>
      <c r="G131">
        <v>0</v>
      </c>
      <c r="H131">
        <f t="shared" si="13"/>
        <v>1271.5999999999999</v>
      </c>
      <c r="I131">
        <f t="shared" ref="I131:I152" si="18">IF(B131=4,E131,0)</f>
        <v>0</v>
      </c>
      <c r="J131">
        <f t="shared" ref="J131:J152" si="19">H131-I131</f>
        <v>1271.5999999999999</v>
      </c>
    </row>
    <row r="132" spans="1:10" x14ac:dyDescent="0.2">
      <c r="A132" s="1">
        <v>46061</v>
      </c>
      <c r="B132">
        <f t="shared" si="14"/>
        <v>7</v>
      </c>
      <c r="C132">
        <v>0</v>
      </c>
      <c r="D132">
        <f t="shared" si="15"/>
        <v>10</v>
      </c>
      <c r="E132">
        <f t="shared" si="16"/>
        <v>400</v>
      </c>
      <c r="F132">
        <f t="shared" si="17"/>
        <v>0</v>
      </c>
      <c r="G132">
        <v>0</v>
      </c>
      <c r="H132">
        <f t="shared" ref="H132:H152" si="20">J131+G132-F132-D132</f>
        <v>1261.5999999999999</v>
      </c>
      <c r="I132">
        <f t="shared" si="18"/>
        <v>0</v>
      </c>
      <c r="J132">
        <f t="shared" si="19"/>
        <v>1261.5999999999999</v>
      </c>
    </row>
    <row r="133" spans="1:10" x14ac:dyDescent="0.2">
      <c r="A133" s="1">
        <v>46062</v>
      </c>
      <c r="B133">
        <f t="shared" si="14"/>
        <v>1</v>
      </c>
      <c r="C133">
        <v>0</v>
      </c>
      <c r="D133">
        <f t="shared" si="15"/>
        <v>0</v>
      </c>
      <c r="E133">
        <f t="shared" si="16"/>
        <v>400</v>
      </c>
      <c r="F133">
        <f t="shared" si="17"/>
        <v>0</v>
      </c>
      <c r="G133">
        <v>62.5</v>
      </c>
      <c r="H133">
        <f t="shared" si="20"/>
        <v>1324.1</v>
      </c>
      <c r="I133">
        <f t="shared" si="18"/>
        <v>0</v>
      </c>
      <c r="J133">
        <f t="shared" si="19"/>
        <v>1324.1</v>
      </c>
    </row>
    <row r="134" spans="1:10" x14ac:dyDescent="0.2">
      <c r="A134" s="1">
        <v>46063</v>
      </c>
      <c r="B134">
        <f t="shared" si="14"/>
        <v>2</v>
      </c>
      <c r="C134">
        <v>0</v>
      </c>
      <c r="D134">
        <f t="shared" si="15"/>
        <v>250</v>
      </c>
      <c r="E134">
        <f t="shared" si="16"/>
        <v>400</v>
      </c>
      <c r="F134">
        <f t="shared" si="17"/>
        <v>0</v>
      </c>
      <c r="G134">
        <v>407.5</v>
      </c>
      <c r="H134">
        <f t="shared" si="20"/>
        <v>1481.6</v>
      </c>
      <c r="I134">
        <f t="shared" si="18"/>
        <v>0</v>
      </c>
      <c r="J134">
        <f t="shared" si="19"/>
        <v>1481.6</v>
      </c>
    </row>
    <row r="135" spans="1:10" x14ac:dyDescent="0.2">
      <c r="A135" s="1">
        <v>46064</v>
      </c>
      <c r="B135">
        <f t="shared" si="14"/>
        <v>3</v>
      </c>
      <c r="C135">
        <v>0</v>
      </c>
      <c r="D135">
        <f t="shared" si="15"/>
        <v>0</v>
      </c>
      <c r="E135">
        <f t="shared" si="16"/>
        <v>400</v>
      </c>
      <c r="F135">
        <f t="shared" si="17"/>
        <v>0</v>
      </c>
      <c r="G135">
        <v>275</v>
      </c>
      <c r="H135">
        <f t="shared" si="20"/>
        <v>1756.6</v>
      </c>
      <c r="I135">
        <f t="shared" si="18"/>
        <v>0</v>
      </c>
      <c r="J135">
        <f t="shared" si="19"/>
        <v>1756.6</v>
      </c>
    </row>
    <row r="136" spans="1:10" x14ac:dyDescent="0.2">
      <c r="A136" s="1">
        <v>46065</v>
      </c>
      <c r="B136">
        <f t="shared" si="14"/>
        <v>4</v>
      </c>
      <c r="C136">
        <v>0</v>
      </c>
      <c r="D136">
        <f t="shared" si="15"/>
        <v>0</v>
      </c>
      <c r="E136">
        <f t="shared" si="16"/>
        <v>400</v>
      </c>
      <c r="F136">
        <f t="shared" si="17"/>
        <v>0</v>
      </c>
      <c r="G136">
        <v>227.5</v>
      </c>
      <c r="H136">
        <f t="shared" si="20"/>
        <v>1984.1</v>
      </c>
      <c r="I136">
        <f t="shared" si="18"/>
        <v>400</v>
      </c>
      <c r="J136">
        <f t="shared" si="19"/>
        <v>1584.1</v>
      </c>
    </row>
    <row r="137" spans="1:10" x14ac:dyDescent="0.2">
      <c r="A137" s="1">
        <v>46066</v>
      </c>
      <c r="B137">
        <f t="shared" si="14"/>
        <v>5</v>
      </c>
      <c r="C137">
        <v>0</v>
      </c>
      <c r="D137">
        <f t="shared" si="15"/>
        <v>0</v>
      </c>
      <c r="E137">
        <f t="shared" si="16"/>
        <v>400</v>
      </c>
      <c r="F137">
        <f t="shared" si="17"/>
        <v>0</v>
      </c>
      <c r="G137">
        <v>265</v>
      </c>
      <c r="H137">
        <f t="shared" si="20"/>
        <v>1849.1</v>
      </c>
      <c r="I137">
        <f t="shared" si="18"/>
        <v>0</v>
      </c>
      <c r="J137">
        <f t="shared" si="19"/>
        <v>1849.1</v>
      </c>
    </row>
    <row r="138" spans="1:10" x14ac:dyDescent="0.2">
      <c r="A138" s="1">
        <v>46067</v>
      </c>
      <c r="B138">
        <f t="shared" si="14"/>
        <v>6</v>
      </c>
      <c r="C138">
        <v>0</v>
      </c>
      <c r="D138">
        <f t="shared" si="15"/>
        <v>10</v>
      </c>
      <c r="E138">
        <f t="shared" si="16"/>
        <v>400</v>
      </c>
      <c r="F138">
        <f t="shared" si="17"/>
        <v>0</v>
      </c>
      <c r="G138">
        <v>0</v>
      </c>
      <c r="H138">
        <f t="shared" si="20"/>
        <v>1839.1</v>
      </c>
      <c r="I138">
        <f t="shared" si="18"/>
        <v>0</v>
      </c>
      <c r="J138">
        <f t="shared" si="19"/>
        <v>1839.1</v>
      </c>
    </row>
    <row r="139" spans="1:10" x14ac:dyDescent="0.2">
      <c r="A139" s="1">
        <v>46068</v>
      </c>
      <c r="B139">
        <f t="shared" si="14"/>
        <v>7</v>
      </c>
      <c r="C139">
        <v>0</v>
      </c>
      <c r="D139">
        <f t="shared" si="15"/>
        <v>10</v>
      </c>
      <c r="E139">
        <f t="shared" si="16"/>
        <v>400</v>
      </c>
      <c r="F139">
        <f t="shared" si="17"/>
        <v>600</v>
      </c>
      <c r="G139">
        <v>0</v>
      </c>
      <c r="H139">
        <f t="shared" si="20"/>
        <v>1229.0999999999999</v>
      </c>
      <c r="I139">
        <f t="shared" si="18"/>
        <v>0</v>
      </c>
      <c r="J139">
        <f t="shared" si="19"/>
        <v>1229.0999999999999</v>
      </c>
    </row>
    <row r="140" spans="1:10" x14ac:dyDescent="0.2">
      <c r="A140" s="1">
        <v>46069</v>
      </c>
      <c r="B140">
        <f t="shared" si="14"/>
        <v>1</v>
      </c>
      <c r="C140">
        <v>0</v>
      </c>
      <c r="D140">
        <f t="shared" si="15"/>
        <v>0</v>
      </c>
      <c r="E140">
        <f t="shared" si="16"/>
        <v>400</v>
      </c>
      <c r="F140">
        <f t="shared" si="17"/>
        <v>0</v>
      </c>
      <c r="G140">
        <v>135</v>
      </c>
      <c r="H140">
        <f t="shared" si="20"/>
        <v>1364.1</v>
      </c>
      <c r="I140">
        <f t="shared" si="18"/>
        <v>0</v>
      </c>
      <c r="J140">
        <f t="shared" si="19"/>
        <v>1364.1</v>
      </c>
    </row>
    <row r="141" spans="1:10" x14ac:dyDescent="0.2">
      <c r="A141" s="1">
        <v>46070</v>
      </c>
      <c r="B141">
        <f t="shared" si="14"/>
        <v>2</v>
      </c>
      <c r="C141">
        <v>0</v>
      </c>
      <c r="D141">
        <f t="shared" si="15"/>
        <v>250</v>
      </c>
      <c r="E141">
        <f t="shared" si="16"/>
        <v>400</v>
      </c>
      <c r="F141">
        <f t="shared" si="17"/>
        <v>0</v>
      </c>
      <c r="G141">
        <v>317.5</v>
      </c>
      <c r="H141">
        <f t="shared" si="20"/>
        <v>1431.6</v>
      </c>
      <c r="I141">
        <f t="shared" si="18"/>
        <v>0</v>
      </c>
      <c r="J141">
        <f t="shared" si="19"/>
        <v>1431.6</v>
      </c>
    </row>
    <row r="142" spans="1:10" x14ac:dyDescent="0.2">
      <c r="A142" s="1">
        <v>46071</v>
      </c>
      <c r="B142">
        <f t="shared" si="14"/>
        <v>3</v>
      </c>
      <c r="C142">
        <v>0</v>
      </c>
      <c r="D142">
        <f t="shared" si="15"/>
        <v>0</v>
      </c>
      <c r="E142">
        <f t="shared" si="16"/>
        <v>400</v>
      </c>
      <c r="F142">
        <f t="shared" si="17"/>
        <v>0</v>
      </c>
      <c r="G142">
        <v>255</v>
      </c>
      <c r="H142">
        <f t="shared" si="20"/>
        <v>1686.6</v>
      </c>
      <c r="I142">
        <f t="shared" si="18"/>
        <v>0</v>
      </c>
      <c r="J142">
        <f t="shared" si="19"/>
        <v>1686.6</v>
      </c>
    </row>
    <row r="143" spans="1:10" x14ac:dyDescent="0.2">
      <c r="A143" s="1">
        <v>46072</v>
      </c>
      <c r="B143">
        <f t="shared" si="14"/>
        <v>4</v>
      </c>
      <c r="C143">
        <v>0</v>
      </c>
      <c r="D143">
        <f t="shared" si="15"/>
        <v>0</v>
      </c>
      <c r="E143">
        <f t="shared" si="16"/>
        <v>400</v>
      </c>
      <c r="F143">
        <f t="shared" si="17"/>
        <v>0</v>
      </c>
      <c r="G143">
        <v>100</v>
      </c>
      <c r="H143">
        <f t="shared" si="20"/>
        <v>1786.6</v>
      </c>
      <c r="I143">
        <f t="shared" si="18"/>
        <v>400</v>
      </c>
      <c r="J143">
        <f t="shared" si="19"/>
        <v>1386.6</v>
      </c>
    </row>
    <row r="144" spans="1:10" x14ac:dyDescent="0.2">
      <c r="A144" s="1">
        <v>46073</v>
      </c>
      <c r="B144">
        <f t="shared" si="14"/>
        <v>5</v>
      </c>
      <c r="C144">
        <v>0</v>
      </c>
      <c r="D144">
        <f t="shared" si="15"/>
        <v>0</v>
      </c>
      <c r="E144">
        <f t="shared" si="16"/>
        <v>400</v>
      </c>
      <c r="F144">
        <f t="shared" si="17"/>
        <v>0</v>
      </c>
      <c r="G144">
        <v>382.5</v>
      </c>
      <c r="H144">
        <f t="shared" si="20"/>
        <v>1769.1</v>
      </c>
      <c r="I144">
        <f t="shared" si="18"/>
        <v>0</v>
      </c>
      <c r="J144">
        <f t="shared" si="19"/>
        <v>1769.1</v>
      </c>
    </row>
    <row r="145" spans="1:10" x14ac:dyDescent="0.2">
      <c r="A145" s="1">
        <v>46074</v>
      </c>
      <c r="B145">
        <f t="shared" si="14"/>
        <v>6</v>
      </c>
      <c r="C145">
        <v>0</v>
      </c>
      <c r="D145">
        <f t="shared" si="15"/>
        <v>10</v>
      </c>
      <c r="E145">
        <f t="shared" si="16"/>
        <v>400</v>
      </c>
      <c r="F145">
        <f t="shared" si="17"/>
        <v>0</v>
      </c>
      <c r="G145">
        <v>0</v>
      </c>
      <c r="H145">
        <f t="shared" si="20"/>
        <v>1759.1</v>
      </c>
      <c r="I145">
        <f t="shared" si="18"/>
        <v>0</v>
      </c>
      <c r="J145">
        <f t="shared" si="19"/>
        <v>1759.1</v>
      </c>
    </row>
    <row r="146" spans="1:10" x14ac:dyDescent="0.2">
      <c r="A146" s="1">
        <v>46075</v>
      </c>
      <c r="B146">
        <f t="shared" si="14"/>
        <v>7</v>
      </c>
      <c r="C146">
        <v>0</v>
      </c>
      <c r="D146">
        <f t="shared" si="15"/>
        <v>10</v>
      </c>
      <c r="E146">
        <f t="shared" si="16"/>
        <v>400</v>
      </c>
      <c r="F146">
        <f t="shared" si="17"/>
        <v>0</v>
      </c>
      <c r="G146">
        <v>0</v>
      </c>
      <c r="H146">
        <f t="shared" si="20"/>
        <v>1749.1</v>
      </c>
      <c r="I146">
        <f t="shared" si="18"/>
        <v>0</v>
      </c>
      <c r="J146">
        <f t="shared" si="19"/>
        <v>1749.1</v>
      </c>
    </row>
    <row r="147" spans="1:10" x14ac:dyDescent="0.2">
      <c r="A147" s="1">
        <v>46076</v>
      </c>
      <c r="B147">
        <f t="shared" si="14"/>
        <v>1</v>
      </c>
      <c r="C147">
        <v>0</v>
      </c>
      <c r="D147">
        <f t="shared" si="15"/>
        <v>0</v>
      </c>
      <c r="E147">
        <f t="shared" si="16"/>
        <v>400</v>
      </c>
      <c r="F147">
        <f t="shared" si="17"/>
        <v>0</v>
      </c>
      <c r="G147">
        <v>50</v>
      </c>
      <c r="H147">
        <f t="shared" si="20"/>
        <v>1799.1</v>
      </c>
      <c r="I147">
        <f t="shared" si="18"/>
        <v>0</v>
      </c>
      <c r="J147">
        <f t="shared" si="19"/>
        <v>1799.1</v>
      </c>
    </row>
    <row r="148" spans="1:10" x14ac:dyDescent="0.2">
      <c r="A148" s="1">
        <v>46077</v>
      </c>
      <c r="B148">
        <f t="shared" si="14"/>
        <v>2</v>
      </c>
      <c r="C148">
        <v>0</v>
      </c>
      <c r="D148">
        <f t="shared" si="15"/>
        <v>250</v>
      </c>
      <c r="E148">
        <f t="shared" si="16"/>
        <v>400</v>
      </c>
      <c r="F148">
        <f t="shared" si="17"/>
        <v>0</v>
      </c>
      <c r="G148">
        <v>225</v>
      </c>
      <c r="H148">
        <f t="shared" si="20"/>
        <v>1774.1</v>
      </c>
      <c r="I148">
        <f t="shared" si="18"/>
        <v>0</v>
      </c>
      <c r="J148">
        <f t="shared" si="19"/>
        <v>1774.1</v>
      </c>
    </row>
    <row r="149" spans="1:10" x14ac:dyDescent="0.2">
      <c r="A149" s="1">
        <v>46078</v>
      </c>
      <c r="B149">
        <f t="shared" si="14"/>
        <v>3</v>
      </c>
      <c r="C149">
        <v>0</v>
      </c>
      <c r="D149">
        <f t="shared" si="15"/>
        <v>0</v>
      </c>
      <c r="E149">
        <f t="shared" si="16"/>
        <v>400</v>
      </c>
      <c r="F149">
        <f t="shared" si="17"/>
        <v>0</v>
      </c>
      <c r="G149">
        <v>0</v>
      </c>
      <c r="H149">
        <f t="shared" si="20"/>
        <v>1774.1</v>
      </c>
      <c r="I149">
        <f t="shared" si="18"/>
        <v>0</v>
      </c>
      <c r="J149">
        <f t="shared" si="19"/>
        <v>1774.1</v>
      </c>
    </row>
    <row r="150" spans="1:10" x14ac:dyDescent="0.2">
      <c r="A150" s="1">
        <v>46079</v>
      </c>
      <c r="B150">
        <f t="shared" si="14"/>
        <v>4</v>
      </c>
      <c r="C150">
        <v>0</v>
      </c>
      <c r="D150">
        <f t="shared" si="15"/>
        <v>0</v>
      </c>
      <c r="E150">
        <f t="shared" si="16"/>
        <v>400</v>
      </c>
      <c r="F150">
        <f t="shared" si="17"/>
        <v>0</v>
      </c>
      <c r="G150">
        <v>220</v>
      </c>
      <c r="H150">
        <f t="shared" si="20"/>
        <v>1994.1</v>
      </c>
      <c r="I150">
        <f t="shared" si="18"/>
        <v>400</v>
      </c>
      <c r="J150">
        <f t="shared" si="19"/>
        <v>1594.1</v>
      </c>
    </row>
    <row r="151" spans="1:10" x14ac:dyDescent="0.2">
      <c r="A151" s="1">
        <v>46080</v>
      </c>
      <c r="B151">
        <f t="shared" si="14"/>
        <v>5</v>
      </c>
      <c r="C151">
        <v>0</v>
      </c>
      <c r="D151">
        <f t="shared" si="15"/>
        <v>0</v>
      </c>
      <c r="E151">
        <f t="shared" si="16"/>
        <v>400</v>
      </c>
      <c r="F151">
        <f t="shared" si="17"/>
        <v>0</v>
      </c>
      <c r="G151">
        <v>290</v>
      </c>
      <c r="H151">
        <f t="shared" si="20"/>
        <v>1884.1</v>
      </c>
      <c r="I151">
        <f t="shared" si="18"/>
        <v>0</v>
      </c>
      <c r="J151">
        <f t="shared" si="19"/>
        <v>1884.1</v>
      </c>
    </row>
    <row r="152" spans="1:10" x14ac:dyDescent="0.2">
      <c r="A152" s="1">
        <v>46081</v>
      </c>
      <c r="B152">
        <f t="shared" si="14"/>
        <v>6</v>
      </c>
      <c r="C152">
        <v>0</v>
      </c>
      <c r="D152">
        <f t="shared" si="15"/>
        <v>10</v>
      </c>
      <c r="E152">
        <f t="shared" si="16"/>
        <v>400</v>
      </c>
      <c r="F152">
        <f t="shared" si="17"/>
        <v>0</v>
      </c>
      <c r="G152">
        <v>0</v>
      </c>
      <c r="H152">
        <f t="shared" si="20"/>
        <v>1874.1</v>
      </c>
      <c r="I152">
        <f t="shared" si="18"/>
        <v>0</v>
      </c>
      <c r="J152">
        <f t="shared" si="19"/>
        <v>1874.1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C72F6-EB61-2844-9305-FB829837A431}">
  <dimension ref="A1:B152"/>
  <sheetViews>
    <sheetView tabSelected="1" workbookViewId="0">
      <selection activeCell="F4" sqref="F4"/>
    </sheetView>
  </sheetViews>
  <sheetFormatPr baseColWidth="10" defaultRowHeight="16" x14ac:dyDescent="0.2"/>
  <cols>
    <col min="2" max="2" width="15.83203125" bestFit="1" customWidth="1"/>
  </cols>
  <sheetData>
    <row r="1" spans="1:2" x14ac:dyDescent="0.2">
      <c r="A1" t="s">
        <v>2</v>
      </c>
      <c r="B1" t="s">
        <v>70</v>
      </c>
    </row>
    <row r="2" spans="1:2" x14ac:dyDescent="0.2">
      <c r="A2" s="1">
        <v>45931</v>
      </c>
      <c r="B2">
        <v>81.37</v>
      </c>
    </row>
    <row r="3" spans="1:2" x14ac:dyDescent="0.2">
      <c r="A3" s="1">
        <v>45932</v>
      </c>
      <c r="B3">
        <v>215.1</v>
      </c>
    </row>
    <row r="4" spans="1:2" x14ac:dyDescent="0.2">
      <c r="A4" s="1">
        <v>45933</v>
      </c>
      <c r="B4">
        <v>215.1</v>
      </c>
    </row>
    <row r="5" spans="1:2" x14ac:dyDescent="0.2">
      <c r="A5" s="1">
        <v>45934</v>
      </c>
      <c r="B5">
        <v>205.1</v>
      </c>
    </row>
    <row r="6" spans="1:2" x14ac:dyDescent="0.2">
      <c r="A6" s="1">
        <v>45935</v>
      </c>
      <c r="B6">
        <v>195.1</v>
      </c>
    </row>
    <row r="7" spans="1:2" x14ac:dyDescent="0.2">
      <c r="A7" s="1">
        <v>45936</v>
      </c>
      <c r="B7">
        <v>325.10000000000002</v>
      </c>
    </row>
    <row r="8" spans="1:2" x14ac:dyDescent="0.2">
      <c r="A8" s="1">
        <v>45937</v>
      </c>
      <c r="B8">
        <v>292.60000000000002</v>
      </c>
    </row>
    <row r="9" spans="1:2" x14ac:dyDescent="0.2">
      <c r="A9" s="1">
        <v>45938</v>
      </c>
      <c r="B9">
        <v>482.6</v>
      </c>
    </row>
    <row r="10" spans="1:2" x14ac:dyDescent="0.2">
      <c r="A10" s="1">
        <v>45939</v>
      </c>
      <c r="B10">
        <v>386.08000000000004</v>
      </c>
    </row>
    <row r="11" spans="1:2" x14ac:dyDescent="0.2">
      <c r="A11" s="1">
        <v>45940</v>
      </c>
      <c r="B11">
        <v>676.08</v>
      </c>
    </row>
    <row r="12" spans="1:2" x14ac:dyDescent="0.2">
      <c r="A12" s="1">
        <v>45941</v>
      </c>
      <c r="B12">
        <v>666.08</v>
      </c>
    </row>
    <row r="13" spans="1:2" x14ac:dyDescent="0.2">
      <c r="A13" s="1">
        <v>45942</v>
      </c>
      <c r="B13">
        <v>656.08</v>
      </c>
    </row>
    <row r="14" spans="1:2" x14ac:dyDescent="0.2">
      <c r="A14" s="1">
        <v>45943</v>
      </c>
      <c r="B14">
        <v>1051.08</v>
      </c>
    </row>
    <row r="15" spans="1:2" x14ac:dyDescent="0.2">
      <c r="A15" s="1">
        <v>45944</v>
      </c>
      <c r="B15">
        <v>1078.58</v>
      </c>
    </row>
    <row r="16" spans="1:2" x14ac:dyDescent="0.2">
      <c r="A16" s="1">
        <v>45945</v>
      </c>
      <c r="B16">
        <v>721.07999999999993</v>
      </c>
    </row>
    <row r="17" spans="1:2" x14ac:dyDescent="0.2">
      <c r="A17" s="1">
        <v>45946</v>
      </c>
      <c r="B17">
        <v>321.07999999999993</v>
      </c>
    </row>
    <row r="18" spans="1:2" x14ac:dyDescent="0.2">
      <c r="A18" s="1">
        <v>45947</v>
      </c>
      <c r="B18">
        <v>321.07999999999993</v>
      </c>
    </row>
    <row r="19" spans="1:2" x14ac:dyDescent="0.2">
      <c r="A19" s="1">
        <v>45948</v>
      </c>
      <c r="B19">
        <v>311.07999999999993</v>
      </c>
    </row>
    <row r="20" spans="1:2" x14ac:dyDescent="0.2">
      <c r="A20" s="1">
        <v>45949</v>
      </c>
      <c r="B20">
        <v>301.07999999999993</v>
      </c>
    </row>
    <row r="21" spans="1:2" x14ac:dyDescent="0.2">
      <c r="A21" s="1">
        <v>45950</v>
      </c>
      <c r="B21">
        <v>596.07999999999993</v>
      </c>
    </row>
    <row r="22" spans="1:2" x14ac:dyDescent="0.2">
      <c r="A22" s="1">
        <v>45951</v>
      </c>
      <c r="B22">
        <v>551.07999999999993</v>
      </c>
    </row>
    <row r="23" spans="1:2" x14ac:dyDescent="0.2">
      <c r="A23" s="1">
        <v>45952</v>
      </c>
      <c r="B23">
        <v>673.57999999999993</v>
      </c>
    </row>
    <row r="24" spans="1:2" x14ac:dyDescent="0.2">
      <c r="A24" s="1">
        <v>45953</v>
      </c>
      <c r="B24">
        <v>313.57999999999993</v>
      </c>
    </row>
    <row r="25" spans="1:2" x14ac:dyDescent="0.2">
      <c r="A25" s="1">
        <v>45954</v>
      </c>
      <c r="B25">
        <v>413.57999999999993</v>
      </c>
    </row>
    <row r="26" spans="1:2" x14ac:dyDescent="0.2">
      <c r="A26" s="1">
        <v>45955</v>
      </c>
      <c r="B26">
        <v>403.57999999999993</v>
      </c>
    </row>
    <row r="27" spans="1:2" x14ac:dyDescent="0.2">
      <c r="A27" s="1">
        <v>45956</v>
      </c>
      <c r="B27">
        <v>393.57999999999993</v>
      </c>
    </row>
    <row r="28" spans="1:2" x14ac:dyDescent="0.2">
      <c r="A28" s="1">
        <v>45957</v>
      </c>
      <c r="B28">
        <v>393.57999999999993</v>
      </c>
    </row>
    <row r="29" spans="1:2" x14ac:dyDescent="0.2">
      <c r="A29" s="1">
        <v>45958</v>
      </c>
      <c r="B29">
        <v>143.57999999999993</v>
      </c>
    </row>
    <row r="30" spans="1:2" x14ac:dyDescent="0.2">
      <c r="A30" s="1">
        <v>45959</v>
      </c>
      <c r="B30">
        <v>143.57999999999993</v>
      </c>
    </row>
    <row r="31" spans="1:2" x14ac:dyDescent="0.2">
      <c r="A31" s="1">
        <v>45960</v>
      </c>
      <c r="B31">
        <v>93.579999999999927</v>
      </c>
    </row>
    <row r="32" spans="1:2" x14ac:dyDescent="0.2">
      <c r="A32" s="1">
        <v>45961</v>
      </c>
      <c r="B32">
        <v>463.57999999999993</v>
      </c>
    </row>
    <row r="33" spans="1:2" x14ac:dyDescent="0.2">
      <c r="A33" s="1">
        <v>45962</v>
      </c>
      <c r="B33">
        <v>453.57999999999993</v>
      </c>
    </row>
    <row r="34" spans="1:2" x14ac:dyDescent="0.2">
      <c r="A34" s="1">
        <v>45963</v>
      </c>
      <c r="B34">
        <v>443.57999999999993</v>
      </c>
    </row>
    <row r="35" spans="1:2" x14ac:dyDescent="0.2">
      <c r="A35" s="1">
        <v>45964</v>
      </c>
      <c r="B35">
        <v>533.57999999999993</v>
      </c>
    </row>
    <row r="36" spans="1:2" x14ac:dyDescent="0.2">
      <c r="A36" s="1">
        <v>45965</v>
      </c>
      <c r="B36">
        <v>283.57999999999993</v>
      </c>
    </row>
    <row r="37" spans="1:2" x14ac:dyDescent="0.2">
      <c r="A37" s="1">
        <v>45966</v>
      </c>
      <c r="B37">
        <v>523.57999999999993</v>
      </c>
    </row>
    <row r="38" spans="1:2" x14ac:dyDescent="0.2">
      <c r="A38" s="1">
        <v>45967</v>
      </c>
      <c r="B38">
        <v>511.07999999999993</v>
      </c>
    </row>
    <row r="39" spans="1:2" x14ac:dyDescent="0.2">
      <c r="A39" s="1">
        <v>45968</v>
      </c>
      <c r="B39">
        <v>661.07999999999993</v>
      </c>
    </row>
    <row r="40" spans="1:2" x14ac:dyDescent="0.2">
      <c r="A40" s="1">
        <v>45969</v>
      </c>
      <c r="B40">
        <v>651.07999999999993</v>
      </c>
    </row>
    <row r="41" spans="1:2" x14ac:dyDescent="0.2">
      <c r="A41" s="1">
        <v>45970</v>
      </c>
      <c r="B41">
        <v>641.07999999999993</v>
      </c>
    </row>
    <row r="42" spans="1:2" x14ac:dyDescent="0.2">
      <c r="A42" s="1">
        <v>45971</v>
      </c>
      <c r="B42">
        <v>741.07999999999993</v>
      </c>
    </row>
    <row r="43" spans="1:2" x14ac:dyDescent="0.2">
      <c r="A43" s="1">
        <v>45972</v>
      </c>
      <c r="B43">
        <v>666.07999999999993</v>
      </c>
    </row>
    <row r="44" spans="1:2" x14ac:dyDescent="0.2">
      <c r="A44" s="1">
        <v>45973</v>
      </c>
      <c r="B44">
        <v>1021.0799999999999</v>
      </c>
    </row>
    <row r="45" spans="1:2" x14ac:dyDescent="0.2">
      <c r="A45" s="1">
        <v>45974</v>
      </c>
      <c r="B45">
        <v>928.57999999999993</v>
      </c>
    </row>
    <row r="46" spans="1:2" x14ac:dyDescent="0.2">
      <c r="A46" s="1">
        <v>45975</v>
      </c>
      <c r="B46">
        <v>1121.08</v>
      </c>
    </row>
    <row r="47" spans="1:2" x14ac:dyDescent="0.2">
      <c r="A47" s="1">
        <v>45976</v>
      </c>
      <c r="B47">
        <v>511.07999999999993</v>
      </c>
    </row>
    <row r="48" spans="1:2" x14ac:dyDescent="0.2">
      <c r="A48" s="1">
        <v>45977</v>
      </c>
      <c r="B48">
        <v>501.07999999999993</v>
      </c>
    </row>
    <row r="49" spans="1:2" x14ac:dyDescent="0.2">
      <c r="A49" s="1">
        <v>45978</v>
      </c>
      <c r="B49">
        <v>876.07999999999993</v>
      </c>
    </row>
    <row r="50" spans="1:2" x14ac:dyDescent="0.2">
      <c r="A50" s="1">
        <v>45979</v>
      </c>
      <c r="B50">
        <v>736.07999999999993</v>
      </c>
    </row>
    <row r="51" spans="1:2" x14ac:dyDescent="0.2">
      <c r="A51" s="1">
        <v>45980</v>
      </c>
      <c r="B51">
        <v>1028.58</v>
      </c>
    </row>
    <row r="52" spans="1:2" x14ac:dyDescent="0.2">
      <c r="A52" s="1">
        <v>45981</v>
      </c>
      <c r="B52">
        <v>898.57999999999993</v>
      </c>
    </row>
    <row r="53" spans="1:2" x14ac:dyDescent="0.2">
      <c r="A53" s="1">
        <v>45982</v>
      </c>
      <c r="B53">
        <v>898.57999999999993</v>
      </c>
    </row>
    <row r="54" spans="1:2" x14ac:dyDescent="0.2">
      <c r="A54" s="1">
        <v>45983</v>
      </c>
      <c r="B54">
        <v>888.57999999999993</v>
      </c>
    </row>
    <row r="55" spans="1:2" x14ac:dyDescent="0.2">
      <c r="A55" s="1">
        <v>45984</v>
      </c>
      <c r="B55">
        <v>878.57999999999993</v>
      </c>
    </row>
    <row r="56" spans="1:2" x14ac:dyDescent="0.2">
      <c r="A56" s="1">
        <v>45985</v>
      </c>
      <c r="B56">
        <v>1208.58</v>
      </c>
    </row>
    <row r="57" spans="1:2" x14ac:dyDescent="0.2">
      <c r="A57" s="1">
        <v>45986</v>
      </c>
      <c r="B57">
        <v>1033.58</v>
      </c>
    </row>
    <row r="58" spans="1:2" x14ac:dyDescent="0.2">
      <c r="A58" s="1">
        <v>45987</v>
      </c>
      <c r="B58">
        <v>1303.58</v>
      </c>
    </row>
    <row r="59" spans="1:2" x14ac:dyDescent="0.2">
      <c r="A59" s="1">
        <v>45988</v>
      </c>
      <c r="B59">
        <v>903.57999999999993</v>
      </c>
    </row>
    <row r="60" spans="1:2" x14ac:dyDescent="0.2">
      <c r="A60" s="1">
        <v>45989</v>
      </c>
      <c r="B60">
        <v>1043.58</v>
      </c>
    </row>
    <row r="61" spans="1:2" x14ac:dyDescent="0.2">
      <c r="A61" s="1">
        <v>45990</v>
      </c>
      <c r="B61">
        <v>1033.58</v>
      </c>
    </row>
    <row r="62" spans="1:2" x14ac:dyDescent="0.2">
      <c r="A62" s="1">
        <v>45991</v>
      </c>
      <c r="B62">
        <v>1023.5799999999999</v>
      </c>
    </row>
    <row r="63" spans="1:2" x14ac:dyDescent="0.2">
      <c r="A63" s="1">
        <v>45992</v>
      </c>
      <c r="B63">
        <v>1023.5799999999999</v>
      </c>
    </row>
    <row r="64" spans="1:2" x14ac:dyDescent="0.2">
      <c r="A64" s="1">
        <v>45993</v>
      </c>
      <c r="B64">
        <v>1003.5799999999999</v>
      </c>
    </row>
    <row r="65" spans="1:2" x14ac:dyDescent="0.2">
      <c r="A65" s="1">
        <v>45994</v>
      </c>
      <c r="B65">
        <v>1316.08</v>
      </c>
    </row>
    <row r="66" spans="1:2" x14ac:dyDescent="0.2">
      <c r="A66" s="1">
        <v>45995</v>
      </c>
      <c r="B66">
        <v>916.07999999999993</v>
      </c>
    </row>
    <row r="67" spans="1:2" x14ac:dyDescent="0.2">
      <c r="A67" s="1">
        <v>45996</v>
      </c>
      <c r="B67">
        <v>1151.08</v>
      </c>
    </row>
    <row r="68" spans="1:2" x14ac:dyDescent="0.2">
      <c r="A68" s="1">
        <v>45997</v>
      </c>
      <c r="B68">
        <v>1141.08</v>
      </c>
    </row>
    <row r="69" spans="1:2" x14ac:dyDescent="0.2">
      <c r="A69" s="1">
        <v>45998</v>
      </c>
      <c r="B69">
        <v>1131.08</v>
      </c>
    </row>
    <row r="70" spans="1:2" x14ac:dyDescent="0.2">
      <c r="A70" s="1">
        <v>45999</v>
      </c>
      <c r="B70">
        <v>1306.08</v>
      </c>
    </row>
    <row r="71" spans="1:2" x14ac:dyDescent="0.2">
      <c r="A71" s="1">
        <v>46000</v>
      </c>
      <c r="B71">
        <v>1181.08</v>
      </c>
    </row>
    <row r="72" spans="1:2" x14ac:dyDescent="0.2">
      <c r="A72" s="1">
        <v>46001</v>
      </c>
      <c r="B72">
        <v>1526.08</v>
      </c>
    </row>
    <row r="73" spans="1:2" x14ac:dyDescent="0.2">
      <c r="A73" s="1">
        <v>46002</v>
      </c>
      <c r="B73">
        <v>1251.08</v>
      </c>
    </row>
    <row r="74" spans="1:2" x14ac:dyDescent="0.2">
      <c r="A74" s="1">
        <v>46003</v>
      </c>
      <c r="B74">
        <v>1466.08</v>
      </c>
    </row>
    <row r="75" spans="1:2" x14ac:dyDescent="0.2">
      <c r="A75" s="1">
        <v>46004</v>
      </c>
      <c r="B75">
        <v>1456.08</v>
      </c>
    </row>
    <row r="76" spans="1:2" x14ac:dyDescent="0.2">
      <c r="A76" s="1">
        <v>46005</v>
      </c>
      <c r="B76">
        <v>1446.08</v>
      </c>
    </row>
    <row r="77" spans="1:2" x14ac:dyDescent="0.2">
      <c r="A77" s="1">
        <v>46006</v>
      </c>
      <c r="B77">
        <v>1026.08</v>
      </c>
    </row>
    <row r="78" spans="1:2" x14ac:dyDescent="0.2">
      <c r="A78" s="1">
        <v>46007</v>
      </c>
      <c r="B78">
        <v>836.07999999999993</v>
      </c>
    </row>
    <row r="79" spans="1:2" x14ac:dyDescent="0.2">
      <c r="A79" s="1">
        <v>46008</v>
      </c>
      <c r="B79">
        <v>836.07999999999993</v>
      </c>
    </row>
    <row r="80" spans="1:2" x14ac:dyDescent="0.2">
      <c r="A80" s="1">
        <v>46009</v>
      </c>
      <c r="B80">
        <v>436.07999999999993</v>
      </c>
    </row>
    <row r="81" spans="1:2" x14ac:dyDescent="0.2">
      <c r="A81" s="1">
        <v>46010</v>
      </c>
      <c r="B81">
        <v>436.07999999999993</v>
      </c>
    </row>
    <row r="82" spans="1:2" x14ac:dyDescent="0.2">
      <c r="A82" s="1">
        <v>46011</v>
      </c>
      <c r="B82">
        <v>436.07999999999993</v>
      </c>
    </row>
    <row r="83" spans="1:2" x14ac:dyDescent="0.2">
      <c r="A83" s="1">
        <v>46012</v>
      </c>
      <c r="B83">
        <v>436.07999999999993</v>
      </c>
    </row>
    <row r="84" spans="1:2" x14ac:dyDescent="0.2">
      <c r="A84" s="1">
        <v>46013</v>
      </c>
      <c r="B84">
        <v>436.07999999999993</v>
      </c>
    </row>
    <row r="85" spans="1:2" x14ac:dyDescent="0.2">
      <c r="A85" s="1">
        <v>46014</v>
      </c>
      <c r="B85">
        <v>436.07999999999993</v>
      </c>
    </row>
    <row r="86" spans="1:2" x14ac:dyDescent="0.2">
      <c r="A86" s="1">
        <v>46015</v>
      </c>
      <c r="B86">
        <v>436.07999999999993</v>
      </c>
    </row>
    <row r="87" spans="1:2" x14ac:dyDescent="0.2">
      <c r="A87" s="1">
        <v>46016</v>
      </c>
      <c r="B87">
        <v>348.86999999999995</v>
      </c>
    </row>
    <row r="88" spans="1:2" x14ac:dyDescent="0.2">
      <c r="A88" s="1">
        <v>46017</v>
      </c>
      <c r="B88">
        <v>348.86999999999995</v>
      </c>
    </row>
    <row r="89" spans="1:2" x14ac:dyDescent="0.2">
      <c r="A89" s="1">
        <v>46018</v>
      </c>
      <c r="B89">
        <v>348.86999999999995</v>
      </c>
    </row>
    <row r="90" spans="1:2" x14ac:dyDescent="0.2">
      <c r="A90" s="1">
        <v>46019</v>
      </c>
      <c r="B90">
        <v>348.86999999999995</v>
      </c>
    </row>
    <row r="91" spans="1:2" x14ac:dyDescent="0.2">
      <c r="A91" s="1">
        <v>46020</v>
      </c>
      <c r="B91">
        <v>348.86999999999995</v>
      </c>
    </row>
    <row r="92" spans="1:2" x14ac:dyDescent="0.2">
      <c r="A92" s="1">
        <v>46021</v>
      </c>
      <c r="B92">
        <v>348.86999999999995</v>
      </c>
    </row>
    <row r="93" spans="1:2" x14ac:dyDescent="0.2">
      <c r="A93" s="1">
        <v>46022</v>
      </c>
      <c r="B93">
        <v>348.86999999999995</v>
      </c>
    </row>
    <row r="94" spans="1:2" x14ac:dyDescent="0.2">
      <c r="A94" s="1">
        <v>46023</v>
      </c>
      <c r="B94">
        <v>279.09999999999997</v>
      </c>
    </row>
    <row r="95" spans="1:2" x14ac:dyDescent="0.2">
      <c r="A95" s="1">
        <v>46024</v>
      </c>
      <c r="B95">
        <v>279.09999999999997</v>
      </c>
    </row>
    <row r="96" spans="1:2" x14ac:dyDescent="0.2">
      <c r="A96" s="1">
        <v>46025</v>
      </c>
      <c r="B96">
        <v>279.09999999999997</v>
      </c>
    </row>
    <row r="97" spans="1:2" x14ac:dyDescent="0.2">
      <c r="A97" s="1">
        <v>46026</v>
      </c>
      <c r="B97">
        <v>269.09999999999997</v>
      </c>
    </row>
    <row r="98" spans="1:2" x14ac:dyDescent="0.2">
      <c r="A98" s="1">
        <v>46027</v>
      </c>
      <c r="B98">
        <v>676.59999999999991</v>
      </c>
    </row>
    <row r="99" spans="1:2" x14ac:dyDescent="0.2">
      <c r="A99" s="1">
        <v>46028</v>
      </c>
      <c r="B99">
        <v>426.59999999999991</v>
      </c>
    </row>
    <row r="100" spans="1:2" x14ac:dyDescent="0.2">
      <c r="A100" s="1">
        <v>46029</v>
      </c>
      <c r="B100">
        <v>651.59999999999991</v>
      </c>
    </row>
    <row r="101" spans="1:2" x14ac:dyDescent="0.2">
      <c r="A101" s="1">
        <v>46030</v>
      </c>
      <c r="B101">
        <v>251.59999999999991</v>
      </c>
    </row>
    <row r="102" spans="1:2" x14ac:dyDescent="0.2">
      <c r="A102" s="1">
        <v>46031</v>
      </c>
      <c r="B102">
        <v>251.59999999999991</v>
      </c>
    </row>
    <row r="103" spans="1:2" x14ac:dyDescent="0.2">
      <c r="A103" s="1">
        <v>46032</v>
      </c>
      <c r="B103">
        <v>241.59999999999991</v>
      </c>
    </row>
    <row r="104" spans="1:2" x14ac:dyDescent="0.2">
      <c r="A104" s="1">
        <v>46033</v>
      </c>
      <c r="B104">
        <v>231.59999999999991</v>
      </c>
    </row>
    <row r="105" spans="1:2" x14ac:dyDescent="0.2">
      <c r="A105" s="1">
        <v>46034</v>
      </c>
      <c r="B105">
        <v>646.59999999999991</v>
      </c>
    </row>
    <row r="106" spans="1:2" x14ac:dyDescent="0.2">
      <c r="A106" s="1">
        <v>46035</v>
      </c>
      <c r="B106">
        <v>731.59999999999991</v>
      </c>
    </row>
    <row r="107" spans="1:2" x14ac:dyDescent="0.2">
      <c r="A107" s="1">
        <v>46036</v>
      </c>
      <c r="B107">
        <v>961.59999999999991</v>
      </c>
    </row>
    <row r="108" spans="1:2" x14ac:dyDescent="0.2">
      <c r="A108" s="1">
        <v>46037</v>
      </c>
      <c r="B108">
        <v>299.09999999999991</v>
      </c>
    </row>
    <row r="109" spans="1:2" x14ac:dyDescent="0.2">
      <c r="A109" s="1">
        <v>46038</v>
      </c>
      <c r="B109">
        <v>299.09999999999991</v>
      </c>
    </row>
    <row r="110" spans="1:2" x14ac:dyDescent="0.2">
      <c r="A110" s="1">
        <v>46039</v>
      </c>
      <c r="B110">
        <v>289.09999999999991</v>
      </c>
    </row>
    <row r="111" spans="1:2" x14ac:dyDescent="0.2">
      <c r="A111" s="1">
        <v>46040</v>
      </c>
      <c r="B111">
        <v>279.09999999999991</v>
      </c>
    </row>
    <row r="112" spans="1:2" x14ac:dyDescent="0.2">
      <c r="A112" s="1">
        <v>46041</v>
      </c>
      <c r="B112">
        <v>584.09999999999991</v>
      </c>
    </row>
    <row r="113" spans="1:2" x14ac:dyDescent="0.2">
      <c r="A113" s="1">
        <v>46042</v>
      </c>
      <c r="B113">
        <v>454.09999999999991</v>
      </c>
    </row>
    <row r="114" spans="1:2" x14ac:dyDescent="0.2">
      <c r="A114" s="1">
        <v>46043</v>
      </c>
      <c r="B114">
        <v>604.09999999999991</v>
      </c>
    </row>
    <row r="115" spans="1:2" x14ac:dyDescent="0.2">
      <c r="A115" s="1">
        <v>46044</v>
      </c>
      <c r="B115">
        <v>579.09999999999991</v>
      </c>
    </row>
    <row r="116" spans="1:2" x14ac:dyDescent="0.2">
      <c r="A116" s="1">
        <v>46045</v>
      </c>
      <c r="B116">
        <v>864.09999999999991</v>
      </c>
    </row>
    <row r="117" spans="1:2" x14ac:dyDescent="0.2">
      <c r="A117" s="1">
        <v>46046</v>
      </c>
      <c r="B117">
        <v>854.09999999999991</v>
      </c>
    </row>
    <row r="118" spans="1:2" x14ac:dyDescent="0.2">
      <c r="A118" s="1">
        <v>46047</v>
      </c>
      <c r="B118">
        <v>844.09999999999991</v>
      </c>
    </row>
    <row r="119" spans="1:2" x14ac:dyDescent="0.2">
      <c r="A119" s="1">
        <v>46048</v>
      </c>
      <c r="B119">
        <v>934.09999999999991</v>
      </c>
    </row>
    <row r="120" spans="1:2" x14ac:dyDescent="0.2">
      <c r="A120" s="1">
        <v>46049</v>
      </c>
      <c r="B120">
        <v>854.09999999999991</v>
      </c>
    </row>
    <row r="121" spans="1:2" x14ac:dyDescent="0.2">
      <c r="A121" s="1">
        <v>46050</v>
      </c>
      <c r="B121">
        <v>894.09999999999991</v>
      </c>
    </row>
    <row r="122" spans="1:2" x14ac:dyDescent="0.2">
      <c r="A122" s="1">
        <v>46051</v>
      </c>
      <c r="B122">
        <v>699.09999999999991</v>
      </c>
    </row>
    <row r="123" spans="1:2" x14ac:dyDescent="0.2">
      <c r="A123" s="1">
        <v>46052</v>
      </c>
      <c r="B123">
        <v>699.09999999999991</v>
      </c>
    </row>
    <row r="124" spans="1:2" x14ac:dyDescent="0.2">
      <c r="A124" s="1">
        <v>46053</v>
      </c>
      <c r="B124">
        <v>689.09999999999991</v>
      </c>
    </row>
    <row r="125" spans="1:2" x14ac:dyDescent="0.2">
      <c r="A125" s="1">
        <v>46054</v>
      </c>
      <c r="B125">
        <v>679.09999999999991</v>
      </c>
    </row>
    <row r="126" spans="1:2" x14ac:dyDescent="0.2">
      <c r="A126" s="1">
        <v>46055</v>
      </c>
      <c r="B126">
        <v>679.09999999999991</v>
      </c>
    </row>
    <row r="127" spans="1:2" x14ac:dyDescent="0.2">
      <c r="A127" s="1">
        <v>46056</v>
      </c>
      <c r="B127">
        <v>769.09999999999991</v>
      </c>
    </row>
    <row r="128" spans="1:2" x14ac:dyDescent="0.2">
      <c r="A128" s="1">
        <v>46057</v>
      </c>
      <c r="B128">
        <v>1029.0999999999999</v>
      </c>
    </row>
    <row r="129" spans="1:2" x14ac:dyDescent="0.2">
      <c r="A129" s="1">
        <v>46058</v>
      </c>
      <c r="B129">
        <v>954.09999999999991</v>
      </c>
    </row>
    <row r="130" spans="1:2" x14ac:dyDescent="0.2">
      <c r="A130" s="1">
        <v>46059</v>
      </c>
      <c r="B130">
        <v>1281.5999999999999</v>
      </c>
    </row>
    <row r="131" spans="1:2" x14ac:dyDescent="0.2">
      <c r="A131" s="1">
        <v>46060</v>
      </c>
      <c r="B131">
        <v>1271.5999999999999</v>
      </c>
    </row>
    <row r="132" spans="1:2" x14ac:dyDescent="0.2">
      <c r="A132" s="1">
        <v>46061</v>
      </c>
      <c r="B132">
        <v>1261.5999999999999</v>
      </c>
    </row>
    <row r="133" spans="1:2" x14ac:dyDescent="0.2">
      <c r="A133" s="1">
        <v>46062</v>
      </c>
      <c r="B133">
        <v>1324.1</v>
      </c>
    </row>
    <row r="134" spans="1:2" x14ac:dyDescent="0.2">
      <c r="A134" s="1">
        <v>46063</v>
      </c>
      <c r="B134">
        <v>1481.6</v>
      </c>
    </row>
    <row r="135" spans="1:2" x14ac:dyDescent="0.2">
      <c r="A135" s="1">
        <v>46064</v>
      </c>
      <c r="B135">
        <v>1756.6</v>
      </c>
    </row>
    <row r="136" spans="1:2" x14ac:dyDescent="0.2">
      <c r="A136" s="1">
        <v>46065</v>
      </c>
      <c r="B136">
        <v>1584.1</v>
      </c>
    </row>
    <row r="137" spans="1:2" x14ac:dyDescent="0.2">
      <c r="A137" s="1">
        <v>46066</v>
      </c>
      <c r="B137">
        <v>1849.1</v>
      </c>
    </row>
    <row r="138" spans="1:2" x14ac:dyDescent="0.2">
      <c r="A138" s="1">
        <v>46067</v>
      </c>
      <c r="B138">
        <v>1839.1</v>
      </c>
    </row>
    <row r="139" spans="1:2" x14ac:dyDescent="0.2">
      <c r="A139" s="1">
        <v>46068</v>
      </c>
      <c r="B139">
        <v>1229.0999999999999</v>
      </c>
    </row>
    <row r="140" spans="1:2" x14ac:dyDescent="0.2">
      <c r="A140" s="1">
        <v>46069</v>
      </c>
      <c r="B140">
        <v>1364.1</v>
      </c>
    </row>
    <row r="141" spans="1:2" x14ac:dyDescent="0.2">
      <c r="A141" s="1">
        <v>46070</v>
      </c>
      <c r="B141">
        <v>1431.6</v>
      </c>
    </row>
    <row r="142" spans="1:2" x14ac:dyDescent="0.2">
      <c r="A142" s="1">
        <v>46071</v>
      </c>
      <c r="B142">
        <v>1686.6</v>
      </c>
    </row>
    <row r="143" spans="1:2" x14ac:dyDescent="0.2">
      <c r="A143" s="1">
        <v>46072</v>
      </c>
      <c r="B143">
        <v>1386.6</v>
      </c>
    </row>
    <row r="144" spans="1:2" x14ac:dyDescent="0.2">
      <c r="A144" s="1">
        <v>46073</v>
      </c>
      <c r="B144">
        <v>1769.1</v>
      </c>
    </row>
    <row r="145" spans="1:2" x14ac:dyDescent="0.2">
      <c r="A145" s="1">
        <v>46074</v>
      </c>
      <c r="B145">
        <v>1759.1</v>
      </c>
    </row>
    <row r="146" spans="1:2" x14ac:dyDescent="0.2">
      <c r="A146" s="1">
        <v>46075</v>
      </c>
      <c r="B146">
        <v>1749.1</v>
      </c>
    </row>
    <row r="147" spans="1:2" x14ac:dyDescent="0.2">
      <c r="A147" s="1">
        <v>46076</v>
      </c>
      <c r="B147">
        <v>1799.1</v>
      </c>
    </row>
    <row r="148" spans="1:2" x14ac:dyDescent="0.2">
      <c r="A148" s="1">
        <v>46077</v>
      </c>
      <c r="B148">
        <v>1774.1</v>
      </c>
    </row>
    <row r="149" spans="1:2" x14ac:dyDescent="0.2">
      <c r="A149" s="1">
        <v>46078</v>
      </c>
      <c r="B149">
        <v>1774.1</v>
      </c>
    </row>
    <row r="150" spans="1:2" x14ac:dyDescent="0.2">
      <c r="A150" s="1">
        <v>46079</v>
      </c>
      <c r="B150">
        <v>1594.1</v>
      </c>
    </row>
    <row r="151" spans="1:2" x14ac:dyDescent="0.2">
      <c r="A151" s="1">
        <v>46080</v>
      </c>
      <c r="B151">
        <v>1884.1</v>
      </c>
    </row>
    <row r="152" spans="1:2" x14ac:dyDescent="0.2">
      <c r="A152" s="1">
        <v>46081</v>
      </c>
      <c r="B152">
        <v>1874.1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Nazwane zakresy</vt:lpstr>
      </vt:variant>
      <vt:variant>
        <vt:i4>3</vt:i4>
      </vt:variant>
    </vt:vector>
  </HeadingPairs>
  <TitlesOfParts>
    <vt:vector size="13" baseType="lpstr">
      <vt:lpstr>Korepetycje</vt:lpstr>
      <vt:lpstr>zad1</vt:lpstr>
      <vt:lpstr>zad5-pom</vt:lpstr>
      <vt:lpstr>Zad2-tabela</vt:lpstr>
      <vt:lpstr>zad3</vt:lpstr>
      <vt:lpstr>zad4</vt:lpstr>
      <vt:lpstr>zad4-pom</vt:lpstr>
      <vt:lpstr>zad5</vt:lpstr>
      <vt:lpstr>zad6</vt:lpstr>
      <vt:lpstr>zad2</vt:lpstr>
      <vt:lpstr>Korepetycje!kursanci</vt:lpstr>
      <vt:lpstr>zad1!kursanci</vt:lpstr>
      <vt:lpstr>zad2!kursanci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2025-04-25T16:06:24Z</dcterms:created>
  <dcterms:modified xsi:type="dcterms:W3CDTF">2025-04-25T17:17:14Z</dcterms:modified>
</cp:coreProperties>
</file>