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malinowski/Desktop/maturaAGH/"/>
    </mc:Choice>
  </mc:AlternateContent>
  <xr:revisionPtr revIDLastSave="0" documentId="13_ncr:1_{71ACB4FC-672A-4D4B-A147-8CC0F72D4D02}" xr6:coauthVersionLast="47" xr6:coauthVersionMax="47" xr10:uidLastSave="{00000000-0000-0000-0000-000000000000}"/>
  <bookViews>
    <workbookView xWindow="11580" yWindow="5400" windowWidth="28040" windowHeight="17440" activeTab="5" xr2:uid="{125E8D27-B8C6-FD44-8F4C-61AD632C3C5D}"/>
  </bookViews>
  <sheets>
    <sheet name="Odp1" sheetId="2" r:id="rId1"/>
    <sheet name="Odp2" sheetId="3" r:id="rId2"/>
    <sheet name="Odp3" sheetId="4" r:id="rId3"/>
    <sheet name="Odp4" sheetId="8" r:id="rId4"/>
    <sheet name="Odp5" sheetId="10" r:id="rId5"/>
    <sheet name="Odp6" sheetId="11" r:id="rId6"/>
    <sheet name="pomoc4" sheetId="6" r:id="rId7"/>
    <sheet name="pomoc5" sheetId="9" r:id="rId8"/>
    <sheet name="DANE" sheetId="1" r:id="rId9"/>
  </sheets>
  <definedNames>
    <definedName name="kursanci" localSheetId="8">DANE!$A$1:$F$236</definedName>
    <definedName name="kursanci" localSheetId="0">'Odp1'!$A$1:$F$236</definedName>
    <definedName name="kursanci" localSheetId="6">pomoc4!$A$1:$F$236</definedName>
    <definedName name="kursanci" localSheetId="7">pomoc5!$A$1:$F$237</definedName>
  </definedNames>
  <calcPr calcId="181029"/>
  <pivotCaches>
    <pivotCache cacheId="4" r:id="rId10"/>
    <pivotCache cacheId="18" r:id="rId11"/>
    <pivotCache cacheId="26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7" i="11" l="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D3" i="11"/>
  <c r="C3" i="11"/>
  <c r="D4" i="11" s="1"/>
  <c r="H80" i="10"/>
  <c r="H6" i="10"/>
  <c r="H7" i="10"/>
  <c r="H8" i="10"/>
  <c r="H9" i="10"/>
  <c r="H10" i="10"/>
  <c r="H11" i="10"/>
  <c r="H12" i="10"/>
  <c r="H13" i="10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5" i="10"/>
  <c r="H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4" i="10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J192" i="9"/>
  <c r="J193" i="9"/>
  <c r="J194" i="9"/>
  <c r="J195" i="9"/>
  <c r="J196" i="9"/>
  <c r="J197" i="9"/>
  <c r="J198" i="9"/>
  <c r="J199" i="9"/>
  <c r="J200" i="9"/>
  <c r="J201" i="9"/>
  <c r="J202" i="9"/>
  <c r="J203" i="9"/>
  <c r="J204" i="9"/>
  <c r="J205" i="9"/>
  <c r="J206" i="9"/>
  <c r="J207" i="9"/>
  <c r="J208" i="9"/>
  <c r="J209" i="9"/>
  <c r="J210" i="9"/>
  <c r="J211" i="9"/>
  <c r="J212" i="9"/>
  <c r="J213" i="9"/>
  <c r="J214" i="9"/>
  <c r="J215" i="9"/>
  <c r="J216" i="9"/>
  <c r="J217" i="9"/>
  <c r="J218" i="9"/>
  <c r="J219" i="9"/>
  <c r="J220" i="9"/>
  <c r="J221" i="9"/>
  <c r="J222" i="9"/>
  <c r="J223" i="9"/>
  <c r="J224" i="9"/>
  <c r="J225" i="9"/>
  <c r="J226" i="9"/>
  <c r="J227" i="9"/>
  <c r="J228" i="9"/>
  <c r="J229" i="9"/>
  <c r="J230" i="9"/>
  <c r="J231" i="9"/>
  <c r="J232" i="9"/>
  <c r="J233" i="9"/>
  <c r="J234" i="9"/>
  <c r="J235" i="9"/>
  <c r="J236" i="9"/>
  <c r="J237" i="9"/>
  <c r="J3" i="9"/>
  <c r="G237" i="9"/>
  <c r="H237" i="9" s="1"/>
  <c r="I237" i="9" s="1"/>
  <c r="G236" i="9"/>
  <c r="H236" i="9" s="1"/>
  <c r="I236" i="9" s="1"/>
  <c r="G235" i="9"/>
  <c r="H235" i="9" s="1"/>
  <c r="I235" i="9" s="1"/>
  <c r="G234" i="9"/>
  <c r="H234" i="9" s="1"/>
  <c r="I234" i="9" s="1"/>
  <c r="G233" i="9"/>
  <c r="H233" i="9" s="1"/>
  <c r="I233" i="9" s="1"/>
  <c r="G232" i="9"/>
  <c r="H232" i="9" s="1"/>
  <c r="I232" i="9" s="1"/>
  <c r="G231" i="9"/>
  <c r="H231" i="9" s="1"/>
  <c r="I231" i="9" s="1"/>
  <c r="G230" i="9"/>
  <c r="H230" i="9" s="1"/>
  <c r="I230" i="9" s="1"/>
  <c r="G229" i="9"/>
  <c r="H229" i="9" s="1"/>
  <c r="I229" i="9" s="1"/>
  <c r="G228" i="9"/>
  <c r="H228" i="9" s="1"/>
  <c r="I228" i="9" s="1"/>
  <c r="G227" i="9"/>
  <c r="H227" i="9" s="1"/>
  <c r="I227" i="9" s="1"/>
  <c r="G226" i="9"/>
  <c r="H226" i="9" s="1"/>
  <c r="I226" i="9" s="1"/>
  <c r="G225" i="9"/>
  <c r="H225" i="9" s="1"/>
  <c r="I225" i="9" s="1"/>
  <c r="G224" i="9"/>
  <c r="H224" i="9" s="1"/>
  <c r="I224" i="9" s="1"/>
  <c r="G223" i="9"/>
  <c r="H223" i="9" s="1"/>
  <c r="I223" i="9" s="1"/>
  <c r="G222" i="9"/>
  <c r="H222" i="9" s="1"/>
  <c r="I222" i="9" s="1"/>
  <c r="G221" i="9"/>
  <c r="H221" i="9" s="1"/>
  <c r="I221" i="9" s="1"/>
  <c r="G220" i="9"/>
  <c r="H220" i="9" s="1"/>
  <c r="I220" i="9" s="1"/>
  <c r="G219" i="9"/>
  <c r="H219" i="9" s="1"/>
  <c r="I219" i="9" s="1"/>
  <c r="G218" i="9"/>
  <c r="H218" i="9" s="1"/>
  <c r="I218" i="9" s="1"/>
  <c r="G217" i="9"/>
  <c r="H217" i="9" s="1"/>
  <c r="I217" i="9" s="1"/>
  <c r="G216" i="9"/>
  <c r="H216" i="9" s="1"/>
  <c r="I216" i="9" s="1"/>
  <c r="G215" i="9"/>
  <c r="H215" i="9" s="1"/>
  <c r="I215" i="9" s="1"/>
  <c r="G214" i="9"/>
  <c r="H214" i="9" s="1"/>
  <c r="I214" i="9" s="1"/>
  <c r="G213" i="9"/>
  <c r="H213" i="9" s="1"/>
  <c r="I213" i="9" s="1"/>
  <c r="G212" i="9"/>
  <c r="H212" i="9" s="1"/>
  <c r="I212" i="9" s="1"/>
  <c r="G211" i="9"/>
  <c r="H211" i="9" s="1"/>
  <c r="I211" i="9" s="1"/>
  <c r="G210" i="9"/>
  <c r="H210" i="9" s="1"/>
  <c r="I210" i="9" s="1"/>
  <c r="G209" i="9"/>
  <c r="H209" i="9" s="1"/>
  <c r="I209" i="9" s="1"/>
  <c r="G208" i="9"/>
  <c r="H208" i="9" s="1"/>
  <c r="I208" i="9" s="1"/>
  <c r="G207" i="9"/>
  <c r="H207" i="9" s="1"/>
  <c r="I207" i="9" s="1"/>
  <c r="G206" i="9"/>
  <c r="H206" i="9" s="1"/>
  <c r="I206" i="9" s="1"/>
  <c r="G205" i="9"/>
  <c r="H205" i="9" s="1"/>
  <c r="I205" i="9" s="1"/>
  <c r="G204" i="9"/>
  <c r="H204" i="9" s="1"/>
  <c r="I204" i="9" s="1"/>
  <c r="G203" i="9"/>
  <c r="H203" i="9" s="1"/>
  <c r="I203" i="9" s="1"/>
  <c r="G202" i="9"/>
  <c r="H202" i="9" s="1"/>
  <c r="I202" i="9" s="1"/>
  <c r="G201" i="9"/>
  <c r="H201" i="9" s="1"/>
  <c r="I201" i="9" s="1"/>
  <c r="G200" i="9"/>
  <c r="H200" i="9" s="1"/>
  <c r="I200" i="9" s="1"/>
  <c r="G199" i="9"/>
  <c r="H199" i="9" s="1"/>
  <c r="I199" i="9" s="1"/>
  <c r="G198" i="9"/>
  <c r="H198" i="9" s="1"/>
  <c r="I198" i="9" s="1"/>
  <c r="G197" i="9"/>
  <c r="H197" i="9" s="1"/>
  <c r="I197" i="9" s="1"/>
  <c r="G196" i="9"/>
  <c r="H196" i="9" s="1"/>
  <c r="I196" i="9" s="1"/>
  <c r="G195" i="9"/>
  <c r="H195" i="9" s="1"/>
  <c r="I195" i="9" s="1"/>
  <c r="G194" i="9"/>
  <c r="H194" i="9" s="1"/>
  <c r="I194" i="9" s="1"/>
  <c r="G193" i="9"/>
  <c r="H193" i="9" s="1"/>
  <c r="I193" i="9" s="1"/>
  <c r="G192" i="9"/>
  <c r="H192" i="9" s="1"/>
  <c r="I192" i="9" s="1"/>
  <c r="G191" i="9"/>
  <c r="H191" i="9" s="1"/>
  <c r="I191" i="9" s="1"/>
  <c r="G190" i="9"/>
  <c r="H190" i="9" s="1"/>
  <c r="I190" i="9" s="1"/>
  <c r="G189" i="9"/>
  <c r="H189" i="9" s="1"/>
  <c r="I189" i="9" s="1"/>
  <c r="G188" i="9"/>
  <c r="H188" i="9" s="1"/>
  <c r="I188" i="9" s="1"/>
  <c r="G187" i="9"/>
  <c r="H187" i="9" s="1"/>
  <c r="I187" i="9" s="1"/>
  <c r="G186" i="9"/>
  <c r="H186" i="9" s="1"/>
  <c r="I186" i="9" s="1"/>
  <c r="G185" i="9"/>
  <c r="H185" i="9" s="1"/>
  <c r="I185" i="9" s="1"/>
  <c r="G184" i="9"/>
  <c r="H184" i="9" s="1"/>
  <c r="I184" i="9" s="1"/>
  <c r="G183" i="9"/>
  <c r="H183" i="9" s="1"/>
  <c r="I183" i="9" s="1"/>
  <c r="G182" i="9"/>
  <c r="H182" i="9" s="1"/>
  <c r="I182" i="9" s="1"/>
  <c r="G181" i="9"/>
  <c r="H181" i="9" s="1"/>
  <c r="I181" i="9" s="1"/>
  <c r="G180" i="9"/>
  <c r="H180" i="9" s="1"/>
  <c r="I180" i="9" s="1"/>
  <c r="G179" i="9"/>
  <c r="H179" i="9" s="1"/>
  <c r="I179" i="9" s="1"/>
  <c r="G178" i="9"/>
  <c r="H178" i="9" s="1"/>
  <c r="I178" i="9" s="1"/>
  <c r="G177" i="9"/>
  <c r="H177" i="9" s="1"/>
  <c r="I177" i="9" s="1"/>
  <c r="G176" i="9"/>
  <c r="H176" i="9" s="1"/>
  <c r="I176" i="9" s="1"/>
  <c r="G175" i="9"/>
  <c r="H175" i="9" s="1"/>
  <c r="I175" i="9" s="1"/>
  <c r="G174" i="9"/>
  <c r="H174" i="9" s="1"/>
  <c r="I174" i="9" s="1"/>
  <c r="G173" i="9"/>
  <c r="H173" i="9" s="1"/>
  <c r="I173" i="9" s="1"/>
  <c r="G172" i="9"/>
  <c r="H172" i="9" s="1"/>
  <c r="I172" i="9" s="1"/>
  <c r="G171" i="9"/>
  <c r="H171" i="9" s="1"/>
  <c r="I171" i="9" s="1"/>
  <c r="G170" i="9"/>
  <c r="H170" i="9" s="1"/>
  <c r="I170" i="9" s="1"/>
  <c r="G169" i="9"/>
  <c r="H169" i="9" s="1"/>
  <c r="I169" i="9" s="1"/>
  <c r="G168" i="9"/>
  <c r="H168" i="9" s="1"/>
  <c r="I168" i="9" s="1"/>
  <c r="G167" i="9"/>
  <c r="H167" i="9" s="1"/>
  <c r="I167" i="9" s="1"/>
  <c r="G166" i="9"/>
  <c r="H166" i="9" s="1"/>
  <c r="I166" i="9" s="1"/>
  <c r="G165" i="9"/>
  <c r="H165" i="9" s="1"/>
  <c r="I165" i="9" s="1"/>
  <c r="G164" i="9"/>
  <c r="H164" i="9" s="1"/>
  <c r="I164" i="9" s="1"/>
  <c r="G163" i="9"/>
  <c r="H163" i="9" s="1"/>
  <c r="I163" i="9" s="1"/>
  <c r="G162" i="9"/>
  <c r="H162" i="9" s="1"/>
  <c r="I162" i="9" s="1"/>
  <c r="G161" i="9"/>
  <c r="H161" i="9" s="1"/>
  <c r="I161" i="9" s="1"/>
  <c r="G160" i="9"/>
  <c r="H160" i="9" s="1"/>
  <c r="I160" i="9" s="1"/>
  <c r="G159" i="9"/>
  <c r="H159" i="9" s="1"/>
  <c r="I159" i="9" s="1"/>
  <c r="G158" i="9"/>
  <c r="H158" i="9" s="1"/>
  <c r="I158" i="9" s="1"/>
  <c r="G157" i="9"/>
  <c r="H157" i="9" s="1"/>
  <c r="I157" i="9" s="1"/>
  <c r="G156" i="9"/>
  <c r="H156" i="9" s="1"/>
  <c r="I156" i="9" s="1"/>
  <c r="G155" i="9"/>
  <c r="H155" i="9" s="1"/>
  <c r="I155" i="9" s="1"/>
  <c r="G154" i="9"/>
  <c r="H154" i="9" s="1"/>
  <c r="I154" i="9" s="1"/>
  <c r="G153" i="9"/>
  <c r="H153" i="9" s="1"/>
  <c r="I153" i="9" s="1"/>
  <c r="G152" i="9"/>
  <c r="H152" i="9" s="1"/>
  <c r="I152" i="9" s="1"/>
  <c r="G151" i="9"/>
  <c r="H151" i="9" s="1"/>
  <c r="I151" i="9" s="1"/>
  <c r="G150" i="9"/>
  <c r="H150" i="9" s="1"/>
  <c r="I150" i="9" s="1"/>
  <c r="G149" i="9"/>
  <c r="H149" i="9" s="1"/>
  <c r="I149" i="9" s="1"/>
  <c r="G148" i="9"/>
  <c r="H148" i="9" s="1"/>
  <c r="I148" i="9" s="1"/>
  <c r="G147" i="9"/>
  <c r="H147" i="9" s="1"/>
  <c r="I147" i="9" s="1"/>
  <c r="G146" i="9"/>
  <c r="H146" i="9" s="1"/>
  <c r="I146" i="9" s="1"/>
  <c r="G145" i="9"/>
  <c r="H145" i="9" s="1"/>
  <c r="I145" i="9" s="1"/>
  <c r="G144" i="9"/>
  <c r="H144" i="9" s="1"/>
  <c r="I144" i="9" s="1"/>
  <c r="G143" i="9"/>
  <c r="H143" i="9" s="1"/>
  <c r="I143" i="9" s="1"/>
  <c r="G142" i="9"/>
  <c r="H142" i="9" s="1"/>
  <c r="I142" i="9" s="1"/>
  <c r="G141" i="9"/>
  <c r="H141" i="9" s="1"/>
  <c r="I141" i="9" s="1"/>
  <c r="G140" i="9"/>
  <c r="H140" i="9" s="1"/>
  <c r="I140" i="9" s="1"/>
  <c r="G139" i="9"/>
  <c r="H139" i="9" s="1"/>
  <c r="I139" i="9" s="1"/>
  <c r="G138" i="9"/>
  <c r="H138" i="9" s="1"/>
  <c r="I138" i="9" s="1"/>
  <c r="G137" i="9"/>
  <c r="H137" i="9" s="1"/>
  <c r="I137" i="9" s="1"/>
  <c r="G136" i="9"/>
  <c r="H136" i="9" s="1"/>
  <c r="I136" i="9" s="1"/>
  <c r="G135" i="9"/>
  <c r="H135" i="9" s="1"/>
  <c r="I135" i="9" s="1"/>
  <c r="G134" i="9"/>
  <c r="H134" i="9" s="1"/>
  <c r="I134" i="9" s="1"/>
  <c r="G133" i="9"/>
  <c r="H133" i="9" s="1"/>
  <c r="I133" i="9" s="1"/>
  <c r="G132" i="9"/>
  <c r="H132" i="9" s="1"/>
  <c r="I132" i="9" s="1"/>
  <c r="G131" i="9"/>
  <c r="H131" i="9" s="1"/>
  <c r="I131" i="9" s="1"/>
  <c r="G130" i="9"/>
  <c r="H130" i="9" s="1"/>
  <c r="I130" i="9" s="1"/>
  <c r="G129" i="9"/>
  <c r="H129" i="9" s="1"/>
  <c r="I129" i="9" s="1"/>
  <c r="G128" i="9"/>
  <c r="H128" i="9" s="1"/>
  <c r="I128" i="9" s="1"/>
  <c r="G127" i="9"/>
  <c r="H127" i="9" s="1"/>
  <c r="I127" i="9" s="1"/>
  <c r="G126" i="9"/>
  <c r="H126" i="9" s="1"/>
  <c r="I126" i="9" s="1"/>
  <c r="G125" i="9"/>
  <c r="H125" i="9" s="1"/>
  <c r="I125" i="9" s="1"/>
  <c r="G124" i="9"/>
  <c r="H124" i="9" s="1"/>
  <c r="I124" i="9" s="1"/>
  <c r="G123" i="9"/>
  <c r="H123" i="9" s="1"/>
  <c r="I123" i="9" s="1"/>
  <c r="G122" i="9"/>
  <c r="H122" i="9" s="1"/>
  <c r="I122" i="9" s="1"/>
  <c r="G121" i="9"/>
  <c r="H121" i="9" s="1"/>
  <c r="I121" i="9" s="1"/>
  <c r="G120" i="9"/>
  <c r="H120" i="9" s="1"/>
  <c r="I120" i="9" s="1"/>
  <c r="G119" i="9"/>
  <c r="H119" i="9" s="1"/>
  <c r="I119" i="9" s="1"/>
  <c r="G118" i="9"/>
  <c r="H118" i="9" s="1"/>
  <c r="I118" i="9" s="1"/>
  <c r="G117" i="9"/>
  <c r="H117" i="9" s="1"/>
  <c r="I117" i="9" s="1"/>
  <c r="G116" i="9"/>
  <c r="H116" i="9" s="1"/>
  <c r="I116" i="9" s="1"/>
  <c r="G115" i="9"/>
  <c r="H115" i="9" s="1"/>
  <c r="I115" i="9" s="1"/>
  <c r="G114" i="9"/>
  <c r="H114" i="9" s="1"/>
  <c r="I114" i="9" s="1"/>
  <c r="G113" i="9"/>
  <c r="H113" i="9" s="1"/>
  <c r="I113" i="9" s="1"/>
  <c r="G112" i="9"/>
  <c r="H112" i="9" s="1"/>
  <c r="I112" i="9" s="1"/>
  <c r="G111" i="9"/>
  <c r="H111" i="9" s="1"/>
  <c r="I111" i="9" s="1"/>
  <c r="G110" i="9"/>
  <c r="H110" i="9" s="1"/>
  <c r="I110" i="9" s="1"/>
  <c r="G109" i="9"/>
  <c r="H109" i="9" s="1"/>
  <c r="I109" i="9" s="1"/>
  <c r="G108" i="9"/>
  <c r="H108" i="9" s="1"/>
  <c r="I108" i="9" s="1"/>
  <c r="G107" i="9"/>
  <c r="H107" i="9" s="1"/>
  <c r="I107" i="9" s="1"/>
  <c r="G106" i="9"/>
  <c r="H106" i="9" s="1"/>
  <c r="I106" i="9" s="1"/>
  <c r="G105" i="9"/>
  <c r="H105" i="9" s="1"/>
  <c r="I105" i="9" s="1"/>
  <c r="G104" i="9"/>
  <c r="H104" i="9" s="1"/>
  <c r="I104" i="9" s="1"/>
  <c r="G103" i="9"/>
  <c r="H103" i="9" s="1"/>
  <c r="I103" i="9" s="1"/>
  <c r="G102" i="9"/>
  <c r="H102" i="9" s="1"/>
  <c r="I102" i="9" s="1"/>
  <c r="G101" i="9"/>
  <c r="H101" i="9" s="1"/>
  <c r="I101" i="9" s="1"/>
  <c r="G100" i="9"/>
  <c r="H100" i="9" s="1"/>
  <c r="I100" i="9" s="1"/>
  <c r="G99" i="9"/>
  <c r="H99" i="9" s="1"/>
  <c r="I99" i="9" s="1"/>
  <c r="G98" i="9"/>
  <c r="H98" i="9" s="1"/>
  <c r="I98" i="9" s="1"/>
  <c r="G97" i="9"/>
  <c r="H97" i="9" s="1"/>
  <c r="I97" i="9" s="1"/>
  <c r="G96" i="9"/>
  <c r="H96" i="9" s="1"/>
  <c r="I96" i="9" s="1"/>
  <c r="G95" i="9"/>
  <c r="H95" i="9" s="1"/>
  <c r="I95" i="9" s="1"/>
  <c r="G94" i="9"/>
  <c r="H94" i="9" s="1"/>
  <c r="I94" i="9" s="1"/>
  <c r="G93" i="9"/>
  <c r="H93" i="9" s="1"/>
  <c r="I93" i="9" s="1"/>
  <c r="G92" i="9"/>
  <c r="H92" i="9" s="1"/>
  <c r="I92" i="9" s="1"/>
  <c r="G91" i="9"/>
  <c r="H91" i="9" s="1"/>
  <c r="I91" i="9" s="1"/>
  <c r="G90" i="9"/>
  <c r="H90" i="9" s="1"/>
  <c r="I90" i="9" s="1"/>
  <c r="G89" i="9"/>
  <c r="H89" i="9" s="1"/>
  <c r="I89" i="9" s="1"/>
  <c r="G88" i="9"/>
  <c r="H88" i="9" s="1"/>
  <c r="I88" i="9" s="1"/>
  <c r="G87" i="9"/>
  <c r="H87" i="9" s="1"/>
  <c r="I87" i="9" s="1"/>
  <c r="G86" i="9"/>
  <c r="H86" i="9" s="1"/>
  <c r="I86" i="9" s="1"/>
  <c r="G85" i="9"/>
  <c r="H85" i="9" s="1"/>
  <c r="I85" i="9" s="1"/>
  <c r="G84" i="9"/>
  <c r="H84" i="9" s="1"/>
  <c r="I84" i="9" s="1"/>
  <c r="G83" i="9"/>
  <c r="H83" i="9" s="1"/>
  <c r="I83" i="9" s="1"/>
  <c r="G82" i="9"/>
  <c r="H82" i="9" s="1"/>
  <c r="I82" i="9" s="1"/>
  <c r="G81" i="9"/>
  <c r="H81" i="9" s="1"/>
  <c r="I81" i="9" s="1"/>
  <c r="G80" i="9"/>
  <c r="H80" i="9" s="1"/>
  <c r="I80" i="9" s="1"/>
  <c r="G79" i="9"/>
  <c r="H79" i="9" s="1"/>
  <c r="I79" i="9" s="1"/>
  <c r="G78" i="9"/>
  <c r="H78" i="9" s="1"/>
  <c r="I78" i="9" s="1"/>
  <c r="G77" i="9"/>
  <c r="H77" i="9" s="1"/>
  <c r="I77" i="9" s="1"/>
  <c r="G76" i="9"/>
  <c r="H76" i="9" s="1"/>
  <c r="I76" i="9" s="1"/>
  <c r="G75" i="9"/>
  <c r="H75" i="9" s="1"/>
  <c r="I75" i="9" s="1"/>
  <c r="G74" i="9"/>
  <c r="H74" i="9" s="1"/>
  <c r="I74" i="9" s="1"/>
  <c r="G73" i="9"/>
  <c r="H73" i="9" s="1"/>
  <c r="I73" i="9" s="1"/>
  <c r="G72" i="9"/>
  <c r="H72" i="9" s="1"/>
  <c r="I72" i="9" s="1"/>
  <c r="G71" i="9"/>
  <c r="H71" i="9" s="1"/>
  <c r="I71" i="9" s="1"/>
  <c r="G70" i="9"/>
  <c r="H70" i="9" s="1"/>
  <c r="I70" i="9" s="1"/>
  <c r="G69" i="9"/>
  <c r="H69" i="9" s="1"/>
  <c r="I69" i="9" s="1"/>
  <c r="G68" i="9"/>
  <c r="H68" i="9" s="1"/>
  <c r="I68" i="9" s="1"/>
  <c r="G67" i="9"/>
  <c r="H67" i="9" s="1"/>
  <c r="I67" i="9" s="1"/>
  <c r="G66" i="9"/>
  <c r="H66" i="9" s="1"/>
  <c r="I66" i="9" s="1"/>
  <c r="G65" i="9"/>
  <c r="H65" i="9" s="1"/>
  <c r="I65" i="9" s="1"/>
  <c r="G64" i="9"/>
  <c r="H64" i="9" s="1"/>
  <c r="I64" i="9" s="1"/>
  <c r="G63" i="9"/>
  <c r="H63" i="9" s="1"/>
  <c r="I63" i="9" s="1"/>
  <c r="G62" i="9"/>
  <c r="H62" i="9" s="1"/>
  <c r="I62" i="9" s="1"/>
  <c r="G61" i="9"/>
  <c r="H61" i="9" s="1"/>
  <c r="I61" i="9" s="1"/>
  <c r="G60" i="9"/>
  <c r="H60" i="9" s="1"/>
  <c r="I60" i="9" s="1"/>
  <c r="G59" i="9"/>
  <c r="H59" i="9" s="1"/>
  <c r="I59" i="9" s="1"/>
  <c r="G58" i="9"/>
  <c r="H58" i="9" s="1"/>
  <c r="I58" i="9" s="1"/>
  <c r="G57" i="9"/>
  <c r="H57" i="9" s="1"/>
  <c r="I57" i="9" s="1"/>
  <c r="G56" i="9"/>
  <c r="H56" i="9" s="1"/>
  <c r="I56" i="9" s="1"/>
  <c r="G55" i="9"/>
  <c r="H55" i="9" s="1"/>
  <c r="I55" i="9" s="1"/>
  <c r="G54" i="9"/>
  <c r="H54" i="9" s="1"/>
  <c r="I54" i="9" s="1"/>
  <c r="G53" i="9"/>
  <c r="H53" i="9" s="1"/>
  <c r="I53" i="9" s="1"/>
  <c r="G52" i="9"/>
  <c r="H52" i="9" s="1"/>
  <c r="I52" i="9" s="1"/>
  <c r="G51" i="9"/>
  <c r="H51" i="9" s="1"/>
  <c r="I51" i="9" s="1"/>
  <c r="G50" i="9"/>
  <c r="H50" i="9" s="1"/>
  <c r="I50" i="9" s="1"/>
  <c r="G49" i="9"/>
  <c r="H49" i="9" s="1"/>
  <c r="I49" i="9" s="1"/>
  <c r="G48" i="9"/>
  <c r="H48" i="9" s="1"/>
  <c r="I48" i="9" s="1"/>
  <c r="G47" i="9"/>
  <c r="H47" i="9" s="1"/>
  <c r="I47" i="9" s="1"/>
  <c r="G46" i="9"/>
  <c r="H46" i="9" s="1"/>
  <c r="I46" i="9" s="1"/>
  <c r="G45" i="9"/>
  <c r="H45" i="9" s="1"/>
  <c r="I45" i="9" s="1"/>
  <c r="G44" i="9"/>
  <c r="H44" i="9" s="1"/>
  <c r="I44" i="9" s="1"/>
  <c r="G43" i="9"/>
  <c r="H43" i="9" s="1"/>
  <c r="I43" i="9" s="1"/>
  <c r="G42" i="9"/>
  <c r="H42" i="9" s="1"/>
  <c r="I42" i="9" s="1"/>
  <c r="G41" i="9"/>
  <c r="H41" i="9" s="1"/>
  <c r="I41" i="9" s="1"/>
  <c r="G40" i="9"/>
  <c r="H40" i="9" s="1"/>
  <c r="I40" i="9" s="1"/>
  <c r="G39" i="9"/>
  <c r="H39" i="9" s="1"/>
  <c r="I39" i="9" s="1"/>
  <c r="G38" i="9"/>
  <c r="H38" i="9" s="1"/>
  <c r="I38" i="9" s="1"/>
  <c r="G37" i="9"/>
  <c r="H37" i="9" s="1"/>
  <c r="I37" i="9" s="1"/>
  <c r="G36" i="9"/>
  <c r="H36" i="9" s="1"/>
  <c r="I36" i="9" s="1"/>
  <c r="G35" i="9"/>
  <c r="H35" i="9" s="1"/>
  <c r="I35" i="9" s="1"/>
  <c r="G34" i="9"/>
  <c r="H34" i="9" s="1"/>
  <c r="I34" i="9" s="1"/>
  <c r="G33" i="9"/>
  <c r="H33" i="9" s="1"/>
  <c r="I33" i="9" s="1"/>
  <c r="G32" i="9"/>
  <c r="H32" i="9" s="1"/>
  <c r="I32" i="9" s="1"/>
  <c r="G31" i="9"/>
  <c r="H31" i="9" s="1"/>
  <c r="I31" i="9" s="1"/>
  <c r="G30" i="9"/>
  <c r="H30" i="9" s="1"/>
  <c r="I30" i="9" s="1"/>
  <c r="G29" i="9"/>
  <c r="H29" i="9" s="1"/>
  <c r="I29" i="9" s="1"/>
  <c r="G28" i="9"/>
  <c r="H28" i="9" s="1"/>
  <c r="I28" i="9" s="1"/>
  <c r="G27" i="9"/>
  <c r="H27" i="9" s="1"/>
  <c r="I27" i="9" s="1"/>
  <c r="G26" i="9"/>
  <c r="H26" i="9" s="1"/>
  <c r="I26" i="9" s="1"/>
  <c r="G25" i="9"/>
  <c r="H25" i="9" s="1"/>
  <c r="I25" i="9" s="1"/>
  <c r="G24" i="9"/>
  <c r="H24" i="9" s="1"/>
  <c r="I24" i="9" s="1"/>
  <c r="G23" i="9"/>
  <c r="H23" i="9" s="1"/>
  <c r="I23" i="9" s="1"/>
  <c r="G22" i="9"/>
  <c r="H22" i="9" s="1"/>
  <c r="I22" i="9" s="1"/>
  <c r="G21" i="9"/>
  <c r="H21" i="9" s="1"/>
  <c r="I21" i="9" s="1"/>
  <c r="G20" i="9"/>
  <c r="H20" i="9" s="1"/>
  <c r="I20" i="9" s="1"/>
  <c r="G19" i="9"/>
  <c r="H19" i="9" s="1"/>
  <c r="I19" i="9" s="1"/>
  <c r="G18" i="9"/>
  <c r="H18" i="9" s="1"/>
  <c r="I18" i="9" s="1"/>
  <c r="G17" i="9"/>
  <c r="H17" i="9" s="1"/>
  <c r="I17" i="9" s="1"/>
  <c r="G16" i="9"/>
  <c r="H16" i="9" s="1"/>
  <c r="I16" i="9" s="1"/>
  <c r="G15" i="9"/>
  <c r="H15" i="9" s="1"/>
  <c r="I15" i="9" s="1"/>
  <c r="G14" i="9"/>
  <c r="H14" i="9" s="1"/>
  <c r="I14" i="9" s="1"/>
  <c r="G13" i="9"/>
  <c r="H13" i="9" s="1"/>
  <c r="I13" i="9" s="1"/>
  <c r="G12" i="9"/>
  <c r="H12" i="9" s="1"/>
  <c r="I12" i="9" s="1"/>
  <c r="G11" i="9"/>
  <c r="H11" i="9" s="1"/>
  <c r="I11" i="9" s="1"/>
  <c r="G10" i="9"/>
  <c r="H10" i="9" s="1"/>
  <c r="I10" i="9" s="1"/>
  <c r="G9" i="9"/>
  <c r="H9" i="9" s="1"/>
  <c r="I9" i="9" s="1"/>
  <c r="G8" i="9"/>
  <c r="H8" i="9" s="1"/>
  <c r="I8" i="9" s="1"/>
  <c r="G7" i="9"/>
  <c r="H7" i="9" s="1"/>
  <c r="I7" i="9" s="1"/>
  <c r="G6" i="9"/>
  <c r="H6" i="9" s="1"/>
  <c r="I6" i="9" s="1"/>
  <c r="G5" i="9"/>
  <c r="H5" i="9" s="1"/>
  <c r="I5" i="9" s="1"/>
  <c r="G4" i="9"/>
  <c r="H4" i="9" s="1"/>
  <c r="I4" i="9" s="1"/>
  <c r="G3" i="9"/>
  <c r="H3" i="9" s="1"/>
  <c r="I3" i="9" s="1"/>
  <c r="K33" i="8"/>
  <c r="K32" i="8"/>
  <c r="K35" i="8"/>
  <c r="K37" i="8"/>
  <c r="K39" i="8"/>
  <c r="K41" i="8"/>
  <c r="K43" i="8"/>
  <c r="K44" i="8"/>
  <c r="K46" i="8"/>
  <c r="K48" i="8"/>
  <c r="K50" i="8"/>
  <c r="K52" i="8"/>
  <c r="K54" i="8"/>
  <c r="K56" i="8"/>
  <c r="K58" i="8"/>
  <c r="K60" i="8"/>
  <c r="K61" i="8"/>
  <c r="K63" i="8"/>
  <c r="K64" i="8"/>
  <c r="K66" i="8"/>
  <c r="K67" i="8"/>
  <c r="K30" i="8"/>
  <c r="K18" i="6"/>
  <c r="K19" i="6"/>
  <c r="K20" i="6" s="1"/>
  <c r="K21" i="6" s="1"/>
  <c r="K22" i="6" s="1"/>
  <c r="K23" i="6" s="1"/>
  <c r="K24" i="6" s="1"/>
  <c r="K25" i="6" s="1"/>
  <c r="K26" i="6" s="1"/>
  <c r="K27" i="6" s="1"/>
  <c r="K28" i="6" s="1"/>
  <c r="K29" i="6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/>
  <c r="K50" i="6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/>
  <c r="K64" i="6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/>
  <c r="K88" i="6"/>
  <c r="K89" i="6" s="1"/>
  <c r="K90" i="6" s="1"/>
  <c r="K91" i="6" s="1"/>
  <c r="K92" i="6" s="1"/>
  <c r="K93" i="6" s="1"/>
  <c r="K94" i="6" s="1"/>
  <c r="K95" i="6" s="1"/>
  <c r="K96" i="6" s="1"/>
  <c r="K97" i="6" s="1"/>
  <c r="K98" i="6" s="1"/>
  <c r="K99" i="6" s="1"/>
  <c r="K100" i="6" s="1"/>
  <c r="K101" i="6" s="1"/>
  <c r="K102" i="6" s="1"/>
  <c r="K103" i="6" s="1"/>
  <c r="K104" i="6" s="1"/>
  <c r="K105" i="6"/>
  <c r="K106" i="6"/>
  <c r="K107" i="6" s="1"/>
  <c r="K108" i="6" s="1"/>
  <c r="K109" i="6" s="1"/>
  <c r="K110" i="6" s="1"/>
  <c r="K111" i="6" s="1"/>
  <c r="K112" i="6" s="1"/>
  <c r="K113" i="6" s="1"/>
  <c r="K114" i="6" s="1"/>
  <c r="K115" i="6" s="1"/>
  <c r="K116" i="6" s="1"/>
  <c r="K117" i="6" s="1"/>
  <c r="K118" i="6" s="1"/>
  <c r="K119" i="6" s="1"/>
  <c r="K120" i="6" s="1"/>
  <c r="K121" i="6" s="1"/>
  <c r="K122" i="6" s="1"/>
  <c r="K123" i="6" s="1"/>
  <c r="K124" i="6" s="1"/>
  <c r="K125" i="6" s="1"/>
  <c r="K126" i="6" s="1"/>
  <c r="K127" i="6" s="1"/>
  <c r="K128" i="6" s="1"/>
  <c r="K129" i="6"/>
  <c r="K130" i="6"/>
  <c r="K131" i="6" s="1"/>
  <c r="K132" i="6" s="1"/>
  <c r="K133" i="6" s="1"/>
  <c r="K134" i="6" s="1"/>
  <c r="K135" i="6" s="1"/>
  <c r="K136" i="6" s="1"/>
  <c r="K137" i="6" s="1"/>
  <c r="K138" i="6" s="1"/>
  <c r="K139" i="6" s="1"/>
  <c r="K140" i="6" s="1"/>
  <c r="K141" i="6" s="1"/>
  <c r="K142" i="6" s="1"/>
  <c r="K143" i="6" s="1"/>
  <c r="K144" i="6" s="1"/>
  <c r="K145" i="6" s="1"/>
  <c r="K146" i="6" s="1"/>
  <c r="K147" i="6" s="1"/>
  <c r="K148" i="6" s="1"/>
  <c r="K149" i="6" s="1"/>
  <c r="K150" i="6" s="1"/>
  <c r="K151" i="6"/>
  <c r="K152" i="6"/>
  <c r="K153" i="6"/>
  <c r="K154" i="6"/>
  <c r="K155" i="6"/>
  <c r="K156" i="6" s="1"/>
  <c r="K157" i="6" s="1"/>
  <c r="K158" i="6" s="1"/>
  <c r="K159" i="6" s="1"/>
  <c r="K160" i="6" s="1"/>
  <c r="K161" i="6" s="1"/>
  <c r="K162" i="6" s="1"/>
  <c r="K163" i="6" s="1"/>
  <c r="K164" i="6" s="1"/>
  <c r="K165" i="6" s="1"/>
  <c r="K166" i="6" s="1"/>
  <c r="K167" i="6" s="1"/>
  <c r="K168" i="6" s="1"/>
  <c r="K169" i="6" s="1"/>
  <c r="K170" i="6" s="1"/>
  <c r="K171" i="6" s="1"/>
  <c r="K172" i="6" s="1"/>
  <c r="K173" i="6" s="1"/>
  <c r="K174" i="6" s="1"/>
  <c r="K175" i="6" s="1"/>
  <c r="K176" i="6" s="1"/>
  <c r="K177" i="6" s="1"/>
  <c r="K178" i="6" s="1"/>
  <c r="K179" i="6" s="1"/>
  <c r="K180" i="6" s="1"/>
  <c r="K181" i="6" s="1"/>
  <c r="K182" i="6" s="1"/>
  <c r="K183" i="6" s="1"/>
  <c r="K184" i="6"/>
  <c r="K185" i="6"/>
  <c r="K186" i="6" s="1"/>
  <c r="K187" i="6" s="1"/>
  <c r="K188" i="6" s="1"/>
  <c r="K189" i="6" s="1"/>
  <c r="K190" i="6" s="1"/>
  <c r="K191" i="6" s="1"/>
  <c r="K192" i="6" s="1"/>
  <c r="K193" i="6" s="1"/>
  <c r="K194" i="6" s="1"/>
  <c r="K195" i="6" s="1"/>
  <c r="K196" i="6" s="1"/>
  <c r="K197" i="6" s="1"/>
  <c r="K198" i="6" s="1"/>
  <c r="K199" i="6" s="1"/>
  <c r="K200" i="6"/>
  <c r="K201" i="6" s="1"/>
  <c r="K202" i="6" s="1"/>
  <c r="K203" i="6" s="1"/>
  <c r="K204" i="6" s="1"/>
  <c r="K205" i="6" s="1"/>
  <c r="K206" i="6" s="1"/>
  <c r="K207" i="6" s="1"/>
  <c r="K208" i="6" s="1"/>
  <c r="K209" i="6" s="1"/>
  <c r="K210" i="6" s="1"/>
  <c r="K211" i="6" s="1"/>
  <c r="K212" i="6" s="1"/>
  <c r="K213" i="6" s="1"/>
  <c r="K214" i="6" s="1"/>
  <c r="K215" i="6" s="1"/>
  <c r="K216" i="6" s="1"/>
  <c r="K217" i="6" s="1"/>
  <c r="K218" i="6"/>
  <c r="K219" i="6"/>
  <c r="K220" i="6" s="1"/>
  <c r="K221" i="6" s="1"/>
  <c r="K222" i="6" s="1"/>
  <c r="K223" i="6" s="1"/>
  <c r="K224" i="6" s="1"/>
  <c r="K225" i="6" s="1"/>
  <c r="K226" i="6" s="1"/>
  <c r="K227" i="6" s="1"/>
  <c r="K228" i="6" s="1"/>
  <c r="K229" i="6" s="1"/>
  <c r="K230" i="6" s="1"/>
  <c r="K231" i="6" s="1"/>
  <c r="K232" i="6" s="1"/>
  <c r="K233" i="6" s="1"/>
  <c r="K234" i="6" s="1"/>
  <c r="K235" i="6" s="1"/>
  <c r="K236" i="6" s="1"/>
  <c r="K3" i="6"/>
  <c r="K4" i="6" s="1"/>
  <c r="K5" i="6" s="1"/>
  <c r="K6" i="6" s="1"/>
  <c r="K7" i="6" s="1"/>
  <c r="K8" i="6" s="1"/>
  <c r="K9" i="6" s="1"/>
  <c r="K10" i="6" s="1"/>
  <c r="K11" i="6" s="1"/>
  <c r="K12" i="6" s="1"/>
  <c r="K13" i="6" s="1"/>
  <c r="K14" i="6" s="1"/>
  <c r="K15" i="6" s="1"/>
  <c r="K16" i="6" s="1"/>
  <c r="K17" i="6" s="1"/>
  <c r="J236" i="6"/>
  <c r="G236" i="6"/>
  <c r="H236" i="6" s="1"/>
  <c r="I236" i="6" s="1"/>
  <c r="J235" i="6"/>
  <c r="G235" i="6"/>
  <c r="H235" i="6" s="1"/>
  <c r="I235" i="6" s="1"/>
  <c r="J234" i="6"/>
  <c r="H234" i="6"/>
  <c r="I234" i="6" s="1"/>
  <c r="G234" i="6"/>
  <c r="J233" i="6"/>
  <c r="G233" i="6"/>
  <c r="H233" i="6" s="1"/>
  <c r="I233" i="6" s="1"/>
  <c r="J232" i="6"/>
  <c r="H232" i="6"/>
  <c r="I232" i="6" s="1"/>
  <c r="G232" i="6"/>
  <c r="J231" i="6"/>
  <c r="G231" i="6"/>
  <c r="H231" i="6" s="1"/>
  <c r="I231" i="6" s="1"/>
  <c r="J230" i="6"/>
  <c r="G230" i="6"/>
  <c r="H230" i="6" s="1"/>
  <c r="I230" i="6" s="1"/>
  <c r="J229" i="6"/>
  <c r="G229" i="6"/>
  <c r="H229" i="6" s="1"/>
  <c r="I229" i="6" s="1"/>
  <c r="J228" i="6"/>
  <c r="H228" i="6"/>
  <c r="I228" i="6" s="1"/>
  <c r="G228" i="6"/>
  <c r="J227" i="6"/>
  <c r="G227" i="6"/>
  <c r="H227" i="6" s="1"/>
  <c r="I227" i="6" s="1"/>
  <c r="J226" i="6"/>
  <c r="G226" i="6"/>
  <c r="H226" i="6" s="1"/>
  <c r="I226" i="6" s="1"/>
  <c r="J225" i="6"/>
  <c r="I225" i="6"/>
  <c r="H225" i="6"/>
  <c r="G225" i="6"/>
  <c r="J224" i="6"/>
  <c r="G224" i="6"/>
  <c r="H224" i="6" s="1"/>
  <c r="I224" i="6" s="1"/>
  <c r="J223" i="6"/>
  <c r="H223" i="6"/>
  <c r="I223" i="6" s="1"/>
  <c r="G223" i="6"/>
  <c r="J222" i="6"/>
  <c r="G222" i="6"/>
  <c r="H222" i="6" s="1"/>
  <c r="I222" i="6" s="1"/>
  <c r="J221" i="6"/>
  <c r="G221" i="6"/>
  <c r="H221" i="6" s="1"/>
  <c r="I221" i="6" s="1"/>
  <c r="J220" i="6"/>
  <c r="G220" i="6"/>
  <c r="H220" i="6" s="1"/>
  <c r="I220" i="6" s="1"/>
  <c r="J219" i="6"/>
  <c r="H219" i="6"/>
  <c r="I219" i="6" s="1"/>
  <c r="G219" i="6"/>
  <c r="J218" i="6"/>
  <c r="H218" i="6"/>
  <c r="I218" i="6" s="1"/>
  <c r="G218" i="6"/>
  <c r="J217" i="6"/>
  <c r="G217" i="6"/>
  <c r="H217" i="6" s="1"/>
  <c r="I217" i="6" s="1"/>
  <c r="J216" i="6"/>
  <c r="H216" i="6"/>
  <c r="I216" i="6" s="1"/>
  <c r="G216" i="6"/>
  <c r="J215" i="6"/>
  <c r="G215" i="6"/>
  <c r="H215" i="6" s="1"/>
  <c r="I215" i="6" s="1"/>
  <c r="J214" i="6"/>
  <c r="G214" i="6"/>
  <c r="H214" i="6" s="1"/>
  <c r="I214" i="6" s="1"/>
  <c r="J213" i="6"/>
  <c r="G213" i="6"/>
  <c r="H213" i="6" s="1"/>
  <c r="I213" i="6" s="1"/>
  <c r="J212" i="6"/>
  <c r="H212" i="6"/>
  <c r="I212" i="6" s="1"/>
  <c r="G212" i="6"/>
  <c r="J211" i="6"/>
  <c r="G211" i="6"/>
  <c r="H211" i="6" s="1"/>
  <c r="I211" i="6" s="1"/>
  <c r="J210" i="6"/>
  <c r="G210" i="6"/>
  <c r="H210" i="6" s="1"/>
  <c r="I210" i="6" s="1"/>
  <c r="J209" i="6"/>
  <c r="I209" i="6"/>
  <c r="H209" i="6"/>
  <c r="G209" i="6"/>
  <c r="J208" i="6"/>
  <c r="G208" i="6"/>
  <c r="H208" i="6" s="1"/>
  <c r="I208" i="6" s="1"/>
  <c r="J207" i="6"/>
  <c r="H207" i="6"/>
  <c r="I207" i="6" s="1"/>
  <c r="G207" i="6"/>
  <c r="J206" i="6"/>
  <c r="G206" i="6"/>
  <c r="H206" i="6" s="1"/>
  <c r="I206" i="6" s="1"/>
  <c r="J205" i="6"/>
  <c r="G205" i="6"/>
  <c r="H205" i="6" s="1"/>
  <c r="I205" i="6" s="1"/>
  <c r="J204" i="6"/>
  <c r="G204" i="6"/>
  <c r="H204" i="6" s="1"/>
  <c r="I204" i="6" s="1"/>
  <c r="J203" i="6"/>
  <c r="H203" i="6"/>
  <c r="I203" i="6" s="1"/>
  <c r="G203" i="6"/>
  <c r="J202" i="6"/>
  <c r="H202" i="6"/>
  <c r="I202" i="6" s="1"/>
  <c r="G202" i="6"/>
  <c r="J201" i="6"/>
  <c r="G201" i="6"/>
  <c r="H201" i="6" s="1"/>
  <c r="I201" i="6" s="1"/>
  <c r="J200" i="6"/>
  <c r="H200" i="6"/>
  <c r="I200" i="6" s="1"/>
  <c r="G200" i="6"/>
  <c r="J199" i="6"/>
  <c r="G199" i="6"/>
  <c r="H199" i="6" s="1"/>
  <c r="I199" i="6" s="1"/>
  <c r="J198" i="6"/>
  <c r="G198" i="6"/>
  <c r="H198" i="6" s="1"/>
  <c r="I198" i="6" s="1"/>
  <c r="J197" i="6"/>
  <c r="G197" i="6"/>
  <c r="H197" i="6" s="1"/>
  <c r="I197" i="6" s="1"/>
  <c r="J196" i="6"/>
  <c r="H196" i="6"/>
  <c r="I196" i="6" s="1"/>
  <c r="G196" i="6"/>
  <c r="J195" i="6"/>
  <c r="G195" i="6"/>
  <c r="H195" i="6" s="1"/>
  <c r="I195" i="6" s="1"/>
  <c r="J194" i="6"/>
  <c r="G194" i="6"/>
  <c r="H194" i="6" s="1"/>
  <c r="I194" i="6" s="1"/>
  <c r="J193" i="6"/>
  <c r="I193" i="6"/>
  <c r="H193" i="6"/>
  <c r="G193" i="6"/>
  <c r="J192" i="6"/>
  <c r="G192" i="6"/>
  <c r="H192" i="6" s="1"/>
  <c r="I192" i="6" s="1"/>
  <c r="J191" i="6"/>
  <c r="H191" i="6"/>
  <c r="I191" i="6" s="1"/>
  <c r="G191" i="6"/>
  <c r="J190" i="6"/>
  <c r="G190" i="6"/>
  <c r="H190" i="6" s="1"/>
  <c r="I190" i="6" s="1"/>
  <c r="J189" i="6"/>
  <c r="G189" i="6"/>
  <c r="H189" i="6" s="1"/>
  <c r="I189" i="6" s="1"/>
  <c r="J188" i="6"/>
  <c r="G188" i="6"/>
  <c r="H188" i="6" s="1"/>
  <c r="I188" i="6" s="1"/>
  <c r="J187" i="6"/>
  <c r="H187" i="6"/>
  <c r="I187" i="6" s="1"/>
  <c r="G187" i="6"/>
  <c r="J186" i="6"/>
  <c r="H186" i="6"/>
  <c r="I186" i="6" s="1"/>
  <c r="G186" i="6"/>
  <c r="J185" i="6"/>
  <c r="G185" i="6"/>
  <c r="H185" i="6" s="1"/>
  <c r="I185" i="6" s="1"/>
  <c r="J184" i="6"/>
  <c r="H184" i="6"/>
  <c r="I184" i="6" s="1"/>
  <c r="G184" i="6"/>
  <c r="J183" i="6"/>
  <c r="G183" i="6"/>
  <c r="H183" i="6" s="1"/>
  <c r="I183" i="6" s="1"/>
  <c r="J182" i="6"/>
  <c r="G182" i="6"/>
  <c r="H182" i="6" s="1"/>
  <c r="I182" i="6" s="1"/>
  <c r="J181" i="6"/>
  <c r="G181" i="6"/>
  <c r="H181" i="6" s="1"/>
  <c r="I181" i="6" s="1"/>
  <c r="J180" i="6"/>
  <c r="H180" i="6"/>
  <c r="I180" i="6" s="1"/>
  <c r="G180" i="6"/>
  <c r="J179" i="6"/>
  <c r="G179" i="6"/>
  <c r="H179" i="6" s="1"/>
  <c r="I179" i="6" s="1"/>
  <c r="J178" i="6"/>
  <c r="G178" i="6"/>
  <c r="H178" i="6" s="1"/>
  <c r="I178" i="6" s="1"/>
  <c r="J177" i="6"/>
  <c r="I177" i="6"/>
  <c r="H177" i="6"/>
  <c r="G177" i="6"/>
  <c r="J176" i="6"/>
  <c r="G176" i="6"/>
  <c r="H176" i="6" s="1"/>
  <c r="I176" i="6" s="1"/>
  <c r="J175" i="6"/>
  <c r="H175" i="6"/>
  <c r="I175" i="6" s="1"/>
  <c r="G175" i="6"/>
  <c r="J174" i="6"/>
  <c r="G174" i="6"/>
  <c r="H174" i="6" s="1"/>
  <c r="I174" i="6" s="1"/>
  <c r="J173" i="6"/>
  <c r="G173" i="6"/>
  <c r="H173" i="6" s="1"/>
  <c r="I173" i="6" s="1"/>
  <c r="J172" i="6"/>
  <c r="G172" i="6"/>
  <c r="H172" i="6" s="1"/>
  <c r="I172" i="6" s="1"/>
  <c r="J171" i="6"/>
  <c r="H171" i="6"/>
  <c r="I171" i="6" s="1"/>
  <c r="G171" i="6"/>
  <c r="J170" i="6"/>
  <c r="H170" i="6"/>
  <c r="I170" i="6" s="1"/>
  <c r="G170" i="6"/>
  <c r="J169" i="6"/>
  <c r="G169" i="6"/>
  <c r="H169" i="6" s="1"/>
  <c r="I169" i="6" s="1"/>
  <c r="J168" i="6"/>
  <c r="H168" i="6"/>
  <c r="I168" i="6" s="1"/>
  <c r="G168" i="6"/>
  <c r="J167" i="6"/>
  <c r="G167" i="6"/>
  <c r="H167" i="6" s="1"/>
  <c r="I167" i="6" s="1"/>
  <c r="J166" i="6"/>
  <c r="G166" i="6"/>
  <c r="H166" i="6" s="1"/>
  <c r="I166" i="6" s="1"/>
  <c r="J165" i="6"/>
  <c r="G165" i="6"/>
  <c r="H165" i="6" s="1"/>
  <c r="I165" i="6" s="1"/>
  <c r="J164" i="6"/>
  <c r="H164" i="6"/>
  <c r="I164" i="6" s="1"/>
  <c r="G164" i="6"/>
  <c r="J163" i="6"/>
  <c r="G163" i="6"/>
  <c r="H163" i="6" s="1"/>
  <c r="I163" i="6" s="1"/>
  <c r="J162" i="6"/>
  <c r="G162" i="6"/>
  <c r="H162" i="6" s="1"/>
  <c r="I162" i="6" s="1"/>
  <c r="J161" i="6"/>
  <c r="I161" i="6"/>
  <c r="H161" i="6"/>
  <c r="G161" i="6"/>
  <c r="J160" i="6"/>
  <c r="G160" i="6"/>
  <c r="H160" i="6" s="1"/>
  <c r="I160" i="6" s="1"/>
  <c r="J159" i="6"/>
  <c r="H159" i="6"/>
  <c r="I159" i="6" s="1"/>
  <c r="G159" i="6"/>
  <c r="J158" i="6"/>
  <c r="G158" i="6"/>
  <c r="H158" i="6" s="1"/>
  <c r="I158" i="6" s="1"/>
  <c r="J157" i="6"/>
  <c r="G157" i="6"/>
  <c r="H157" i="6" s="1"/>
  <c r="I157" i="6" s="1"/>
  <c r="J156" i="6"/>
  <c r="G156" i="6"/>
  <c r="H156" i="6" s="1"/>
  <c r="I156" i="6" s="1"/>
  <c r="J155" i="6"/>
  <c r="G155" i="6"/>
  <c r="H155" i="6" s="1"/>
  <c r="I155" i="6" s="1"/>
  <c r="J154" i="6"/>
  <c r="H154" i="6"/>
  <c r="I154" i="6" s="1"/>
  <c r="G154" i="6"/>
  <c r="J153" i="6"/>
  <c r="G153" i="6"/>
  <c r="H153" i="6" s="1"/>
  <c r="I153" i="6" s="1"/>
  <c r="J152" i="6"/>
  <c r="H152" i="6"/>
  <c r="I152" i="6" s="1"/>
  <c r="G152" i="6"/>
  <c r="J151" i="6"/>
  <c r="G151" i="6"/>
  <c r="H151" i="6" s="1"/>
  <c r="I151" i="6" s="1"/>
  <c r="J150" i="6"/>
  <c r="G150" i="6"/>
  <c r="H150" i="6" s="1"/>
  <c r="I150" i="6" s="1"/>
  <c r="J149" i="6"/>
  <c r="G149" i="6"/>
  <c r="H149" i="6" s="1"/>
  <c r="I149" i="6" s="1"/>
  <c r="J148" i="6"/>
  <c r="G148" i="6"/>
  <c r="H148" i="6" s="1"/>
  <c r="I148" i="6" s="1"/>
  <c r="J147" i="6"/>
  <c r="G147" i="6"/>
  <c r="H147" i="6" s="1"/>
  <c r="I147" i="6" s="1"/>
  <c r="J146" i="6"/>
  <c r="G146" i="6"/>
  <c r="H146" i="6" s="1"/>
  <c r="I146" i="6" s="1"/>
  <c r="J145" i="6"/>
  <c r="I145" i="6"/>
  <c r="H145" i="6"/>
  <c r="G145" i="6"/>
  <c r="J144" i="6"/>
  <c r="G144" i="6"/>
  <c r="H144" i="6" s="1"/>
  <c r="I144" i="6" s="1"/>
  <c r="J143" i="6"/>
  <c r="H143" i="6"/>
  <c r="I143" i="6" s="1"/>
  <c r="G143" i="6"/>
  <c r="J142" i="6"/>
  <c r="G142" i="6"/>
  <c r="H142" i="6" s="1"/>
  <c r="I142" i="6" s="1"/>
  <c r="J141" i="6"/>
  <c r="G141" i="6"/>
  <c r="H141" i="6" s="1"/>
  <c r="I141" i="6" s="1"/>
  <c r="J140" i="6"/>
  <c r="G140" i="6"/>
  <c r="H140" i="6" s="1"/>
  <c r="I140" i="6" s="1"/>
  <c r="J139" i="6"/>
  <c r="G139" i="6"/>
  <c r="H139" i="6" s="1"/>
  <c r="I139" i="6" s="1"/>
  <c r="J138" i="6"/>
  <c r="H138" i="6"/>
  <c r="I138" i="6" s="1"/>
  <c r="G138" i="6"/>
  <c r="J137" i="6"/>
  <c r="G137" i="6"/>
  <c r="H137" i="6" s="1"/>
  <c r="I137" i="6" s="1"/>
  <c r="J136" i="6"/>
  <c r="H136" i="6"/>
  <c r="I136" i="6" s="1"/>
  <c r="G136" i="6"/>
  <c r="J135" i="6"/>
  <c r="G135" i="6"/>
  <c r="H135" i="6" s="1"/>
  <c r="I135" i="6" s="1"/>
  <c r="J134" i="6"/>
  <c r="G134" i="6"/>
  <c r="H134" i="6" s="1"/>
  <c r="I134" i="6" s="1"/>
  <c r="J133" i="6"/>
  <c r="G133" i="6"/>
  <c r="H133" i="6" s="1"/>
  <c r="I133" i="6" s="1"/>
  <c r="J132" i="6"/>
  <c r="G132" i="6"/>
  <c r="H132" i="6" s="1"/>
  <c r="I132" i="6" s="1"/>
  <c r="J131" i="6"/>
  <c r="G131" i="6"/>
  <c r="H131" i="6" s="1"/>
  <c r="I131" i="6" s="1"/>
  <c r="J130" i="6"/>
  <c r="G130" i="6"/>
  <c r="H130" i="6" s="1"/>
  <c r="I130" i="6" s="1"/>
  <c r="J129" i="6"/>
  <c r="I129" i="6"/>
  <c r="H129" i="6"/>
  <c r="G129" i="6"/>
  <c r="J128" i="6"/>
  <c r="G128" i="6"/>
  <c r="H128" i="6" s="1"/>
  <c r="I128" i="6" s="1"/>
  <c r="J127" i="6"/>
  <c r="H127" i="6"/>
  <c r="I127" i="6" s="1"/>
  <c r="G127" i="6"/>
  <c r="J126" i="6"/>
  <c r="G126" i="6"/>
  <c r="H126" i="6" s="1"/>
  <c r="I126" i="6" s="1"/>
  <c r="J125" i="6"/>
  <c r="G125" i="6"/>
  <c r="H125" i="6" s="1"/>
  <c r="I125" i="6" s="1"/>
  <c r="J124" i="6"/>
  <c r="G124" i="6"/>
  <c r="H124" i="6" s="1"/>
  <c r="I124" i="6" s="1"/>
  <c r="J123" i="6"/>
  <c r="G123" i="6"/>
  <c r="H123" i="6" s="1"/>
  <c r="I123" i="6" s="1"/>
  <c r="J122" i="6"/>
  <c r="H122" i="6"/>
  <c r="I122" i="6" s="1"/>
  <c r="G122" i="6"/>
  <c r="J121" i="6"/>
  <c r="G121" i="6"/>
  <c r="H121" i="6" s="1"/>
  <c r="I121" i="6" s="1"/>
  <c r="J120" i="6"/>
  <c r="H120" i="6"/>
  <c r="I120" i="6" s="1"/>
  <c r="G120" i="6"/>
  <c r="J119" i="6"/>
  <c r="G119" i="6"/>
  <c r="H119" i="6" s="1"/>
  <c r="I119" i="6" s="1"/>
  <c r="J118" i="6"/>
  <c r="G118" i="6"/>
  <c r="H118" i="6" s="1"/>
  <c r="I118" i="6" s="1"/>
  <c r="J117" i="6"/>
  <c r="G117" i="6"/>
  <c r="H117" i="6" s="1"/>
  <c r="I117" i="6" s="1"/>
  <c r="J116" i="6"/>
  <c r="G116" i="6"/>
  <c r="H116" i="6" s="1"/>
  <c r="I116" i="6" s="1"/>
  <c r="J115" i="6"/>
  <c r="G115" i="6"/>
  <c r="H115" i="6" s="1"/>
  <c r="I115" i="6" s="1"/>
  <c r="J114" i="6"/>
  <c r="G114" i="6"/>
  <c r="H114" i="6" s="1"/>
  <c r="I114" i="6" s="1"/>
  <c r="J113" i="6"/>
  <c r="I113" i="6"/>
  <c r="H113" i="6"/>
  <c r="G113" i="6"/>
  <c r="J112" i="6"/>
  <c r="G112" i="6"/>
  <c r="H112" i="6" s="1"/>
  <c r="I112" i="6" s="1"/>
  <c r="J111" i="6"/>
  <c r="H111" i="6"/>
  <c r="I111" i="6" s="1"/>
  <c r="G111" i="6"/>
  <c r="J110" i="6"/>
  <c r="G110" i="6"/>
  <c r="H110" i="6" s="1"/>
  <c r="I110" i="6" s="1"/>
  <c r="J109" i="6"/>
  <c r="G109" i="6"/>
  <c r="H109" i="6" s="1"/>
  <c r="I109" i="6" s="1"/>
  <c r="J108" i="6"/>
  <c r="G108" i="6"/>
  <c r="H108" i="6" s="1"/>
  <c r="I108" i="6" s="1"/>
  <c r="J107" i="6"/>
  <c r="G107" i="6"/>
  <c r="H107" i="6" s="1"/>
  <c r="I107" i="6" s="1"/>
  <c r="J106" i="6"/>
  <c r="H106" i="6"/>
  <c r="I106" i="6" s="1"/>
  <c r="G106" i="6"/>
  <c r="J105" i="6"/>
  <c r="G105" i="6"/>
  <c r="H105" i="6" s="1"/>
  <c r="I105" i="6" s="1"/>
  <c r="J104" i="6"/>
  <c r="H104" i="6"/>
  <c r="I104" i="6" s="1"/>
  <c r="G104" i="6"/>
  <c r="J103" i="6"/>
  <c r="G103" i="6"/>
  <c r="H103" i="6" s="1"/>
  <c r="I103" i="6" s="1"/>
  <c r="J102" i="6"/>
  <c r="G102" i="6"/>
  <c r="H102" i="6" s="1"/>
  <c r="I102" i="6" s="1"/>
  <c r="J101" i="6"/>
  <c r="G101" i="6"/>
  <c r="H101" i="6" s="1"/>
  <c r="I101" i="6" s="1"/>
  <c r="J100" i="6"/>
  <c r="G100" i="6"/>
  <c r="H100" i="6" s="1"/>
  <c r="I100" i="6" s="1"/>
  <c r="J99" i="6"/>
  <c r="G99" i="6"/>
  <c r="H99" i="6" s="1"/>
  <c r="I99" i="6" s="1"/>
  <c r="J98" i="6"/>
  <c r="G98" i="6"/>
  <c r="H98" i="6" s="1"/>
  <c r="I98" i="6" s="1"/>
  <c r="J97" i="6"/>
  <c r="I97" i="6"/>
  <c r="H97" i="6"/>
  <c r="G97" i="6"/>
  <c r="J96" i="6"/>
  <c r="G96" i="6"/>
  <c r="H96" i="6" s="1"/>
  <c r="I96" i="6" s="1"/>
  <c r="J95" i="6"/>
  <c r="H95" i="6"/>
  <c r="I95" i="6" s="1"/>
  <c r="G95" i="6"/>
  <c r="J94" i="6"/>
  <c r="G94" i="6"/>
  <c r="H94" i="6" s="1"/>
  <c r="I94" i="6" s="1"/>
  <c r="J93" i="6"/>
  <c r="H93" i="6"/>
  <c r="I93" i="6" s="1"/>
  <c r="G93" i="6"/>
  <c r="J92" i="6"/>
  <c r="G92" i="6"/>
  <c r="H92" i="6" s="1"/>
  <c r="I92" i="6" s="1"/>
  <c r="J91" i="6"/>
  <c r="G91" i="6"/>
  <c r="H91" i="6" s="1"/>
  <c r="I91" i="6" s="1"/>
  <c r="J90" i="6"/>
  <c r="H90" i="6"/>
  <c r="I90" i="6" s="1"/>
  <c r="G90" i="6"/>
  <c r="J89" i="6"/>
  <c r="G89" i="6"/>
  <c r="H89" i="6" s="1"/>
  <c r="I89" i="6" s="1"/>
  <c r="J88" i="6"/>
  <c r="H88" i="6"/>
  <c r="I88" i="6" s="1"/>
  <c r="G88" i="6"/>
  <c r="J87" i="6"/>
  <c r="G87" i="6"/>
  <c r="H87" i="6" s="1"/>
  <c r="I87" i="6" s="1"/>
  <c r="J86" i="6"/>
  <c r="G86" i="6"/>
  <c r="H86" i="6" s="1"/>
  <c r="I86" i="6" s="1"/>
  <c r="J85" i="6"/>
  <c r="G85" i="6"/>
  <c r="H85" i="6" s="1"/>
  <c r="I85" i="6" s="1"/>
  <c r="J84" i="6"/>
  <c r="G84" i="6"/>
  <c r="H84" i="6" s="1"/>
  <c r="I84" i="6" s="1"/>
  <c r="J83" i="6"/>
  <c r="G83" i="6"/>
  <c r="H83" i="6" s="1"/>
  <c r="I83" i="6" s="1"/>
  <c r="J82" i="6"/>
  <c r="G82" i="6"/>
  <c r="H82" i="6" s="1"/>
  <c r="I82" i="6" s="1"/>
  <c r="J81" i="6"/>
  <c r="I81" i="6"/>
  <c r="H81" i="6"/>
  <c r="G81" i="6"/>
  <c r="J80" i="6"/>
  <c r="G80" i="6"/>
  <c r="H80" i="6" s="1"/>
  <c r="I80" i="6" s="1"/>
  <c r="J79" i="6"/>
  <c r="H79" i="6"/>
  <c r="I79" i="6" s="1"/>
  <c r="G79" i="6"/>
  <c r="J78" i="6"/>
  <c r="H78" i="6"/>
  <c r="I78" i="6" s="1"/>
  <c r="G78" i="6"/>
  <c r="J77" i="6"/>
  <c r="G77" i="6"/>
  <c r="H77" i="6" s="1"/>
  <c r="I77" i="6" s="1"/>
  <c r="J76" i="6"/>
  <c r="G76" i="6"/>
  <c r="H76" i="6" s="1"/>
  <c r="I76" i="6" s="1"/>
  <c r="J75" i="6"/>
  <c r="G75" i="6"/>
  <c r="H75" i="6" s="1"/>
  <c r="I75" i="6" s="1"/>
  <c r="J74" i="6"/>
  <c r="H74" i="6"/>
  <c r="I74" i="6" s="1"/>
  <c r="G74" i="6"/>
  <c r="J73" i="6"/>
  <c r="G73" i="6"/>
  <c r="H73" i="6" s="1"/>
  <c r="I73" i="6" s="1"/>
  <c r="J72" i="6"/>
  <c r="H72" i="6"/>
  <c r="I72" i="6" s="1"/>
  <c r="G72" i="6"/>
  <c r="J71" i="6"/>
  <c r="G71" i="6"/>
  <c r="H71" i="6" s="1"/>
  <c r="I71" i="6" s="1"/>
  <c r="J70" i="6"/>
  <c r="G70" i="6"/>
  <c r="H70" i="6" s="1"/>
  <c r="I70" i="6" s="1"/>
  <c r="J69" i="6"/>
  <c r="H69" i="6"/>
  <c r="I69" i="6" s="1"/>
  <c r="G69" i="6"/>
  <c r="J68" i="6"/>
  <c r="G68" i="6"/>
  <c r="H68" i="6" s="1"/>
  <c r="I68" i="6" s="1"/>
  <c r="J67" i="6"/>
  <c r="G67" i="6"/>
  <c r="H67" i="6" s="1"/>
  <c r="I67" i="6" s="1"/>
  <c r="J66" i="6"/>
  <c r="G66" i="6"/>
  <c r="H66" i="6" s="1"/>
  <c r="I66" i="6" s="1"/>
  <c r="J65" i="6"/>
  <c r="G65" i="6"/>
  <c r="H65" i="6" s="1"/>
  <c r="I65" i="6" s="1"/>
  <c r="J64" i="6"/>
  <c r="G64" i="6"/>
  <c r="H64" i="6" s="1"/>
  <c r="I64" i="6" s="1"/>
  <c r="J63" i="6"/>
  <c r="G63" i="6"/>
  <c r="H63" i="6" s="1"/>
  <c r="I63" i="6" s="1"/>
  <c r="J62" i="6"/>
  <c r="G62" i="6"/>
  <c r="H62" i="6" s="1"/>
  <c r="I62" i="6" s="1"/>
  <c r="J61" i="6"/>
  <c r="G61" i="6"/>
  <c r="H61" i="6" s="1"/>
  <c r="I61" i="6" s="1"/>
  <c r="J60" i="6"/>
  <c r="G60" i="6"/>
  <c r="H60" i="6" s="1"/>
  <c r="I60" i="6" s="1"/>
  <c r="J59" i="6"/>
  <c r="G59" i="6"/>
  <c r="H59" i="6" s="1"/>
  <c r="I59" i="6" s="1"/>
  <c r="J58" i="6"/>
  <c r="G58" i="6"/>
  <c r="H58" i="6" s="1"/>
  <c r="I58" i="6" s="1"/>
  <c r="J57" i="6"/>
  <c r="G57" i="6"/>
  <c r="H57" i="6" s="1"/>
  <c r="I57" i="6" s="1"/>
  <c r="J56" i="6"/>
  <c r="G56" i="6"/>
  <c r="H56" i="6" s="1"/>
  <c r="I56" i="6" s="1"/>
  <c r="J55" i="6"/>
  <c r="G55" i="6"/>
  <c r="H55" i="6" s="1"/>
  <c r="I55" i="6" s="1"/>
  <c r="J54" i="6"/>
  <c r="G54" i="6"/>
  <c r="H54" i="6" s="1"/>
  <c r="I54" i="6" s="1"/>
  <c r="J53" i="6"/>
  <c r="G53" i="6"/>
  <c r="H53" i="6" s="1"/>
  <c r="I53" i="6" s="1"/>
  <c r="J52" i="6"/>
  <c r="G52" i="6"/>
  <c r="H52" i="6" s="1"/>
  <c r="I52" i="6" s="1"/>
  <c r="J51" i="6"/>
  <c r="G51" i="6"/>
  <c r="H51" i="6" s="1"/>
  <c r="I51" i="6" s="1"/>
  <c r="J50" i="6"/>
  <c r="G50" i="6"/>
  <c r="H50" i="6" s="1"/>
  <c r="I50" i="6" s="1"/>
  <c r="J49" i="6"/>
  <c r="G49" i="6"/>
  <c r="H49" i="6" s="1"/>
  <c r="I49" i="6" s="1"/>
  <c r="J48" i="6"/>
  <c r="G48" i="6"/>
  <c r="H48" i="6" s="1"/>
  <c r="I48" i="6" s="1"/>
  <c r="J47" i="6"/>
  <c r="G47" i="6"/>
  <c r="H47" i="6" s="1"/>
  <c r="I47" i="6" s="1"/>
  <c r="J46" i="6"/>
  <c r="G46" i="6"/>
  <c r="H46" i="6" s="1"/>
  <c r="I46" i="6" s="1"/>
  <c r="J45" i="6"/>
  <c r="G45" i="6"/>
  <c r="H45" i="6" s="1"/>
  <c r="I45" i="6" s="1"/>
  <c r="J44" i="6"/>
  <c r="G44" i="6"/>
  <c r="H44" i="6" s="1"/>
  <c r="I44" i="6" s="1"/>
  <c r="J43" i="6"/>
  <c r="G43" i="6"/>
  <c r="H43" i="6" s="1"/>
  <c r="I43" i="6" s="1"/>
  <c r="J42" i="6"/>
  <c r="G42" i="6"/>
  <c r="H42" i="6" s="1"/>
  <c r="I42" i="6" s="1"/>
  <c r="J41" i="6"/>
  <c r="G41" i="6"/>
  <c r="H41" i="6" s="1"/>
  <c r="I41" i="6" s="1"/>
  <c r="J40" i="6"/>
  <c r="G40" i="6"/>
  <c r="H40" i="6" s="1"/>
  <c r="I40" i="6" s="1"/>
  <c r="J39" i="6"/>
  <c r="G39" i="6"/>
  <c r="H39" i="6" s="1"/>
  <c r="I39" i="6" s="1"/>
  <c r="J38" i="6"/>
  <c r="G38" i="6"/>
  <c r="H38" i="6" s="1"/>
  <c r="I38" i="6" s="1"/>
  <c r="J37" i="6"/>
  <c r="G37" i="6"/>
  <c r="H37" i="6" s="1"/>
  <c r="I37" i="6" s="1"/>
  <c r="J36" i="6"/>
  <c r="H36" i="6"/>
  <c r="I36" i="6" s="1"/>
  <c r="G36" i="6"/>
  <c r="J35" i="6"/>
  <c r="G35" i="6"/>
  <c r="H35" i="6" s="1"/>
  <c r="I35" i="6" s="1"/>
  <c r="J34" i="6"/>
  <c r="G34" i="6"/>
  <c r="H34" i="6" s="1"/>
  <c r="I34" i="6" s="1"/>
  <c r="J33" i="6"/>
  <c r="G33" i="6"/>
  <c r="H33" i="6" s="1"/>
  <c r="I33" i="6" s="1"/>
  <c r="J32" i="6"/>
  <c r="G32" i="6"/>
  <c r="H32" i="6" s="1"/>
  <c r="I32" i="6" s="1"/>
  <c r="J31" i="6"/>
  <c r="G31" i="6"/>
  <c r="H31" i="6" s="1"/>
  <c r="I31" i="6" s="1"/>
  <c r="J30" i="6"/>
  <c r="G30" i="6"/>
  <c r="H30" i="6" s="1"/>
  <c r="I30" i="6" s="1"/>
  <c r="J29" i="6"/>
  <c r="G29" i="6"/>
  <c r="H29" i="6" s="1"/>
  <c r="I29" i="6" s="1"/>
  <c r="J28" i="6"/>
  <c r="G28" i="6"/>
  <c r="H28" i="6" s="1"/>
  <c r="I28" i="6" s="1"/>
  <c r="J27" i="6"/>
  <c r="G27" i="6"/>
  <c r="H27" i="6" s="1"/>
  <c r="I27" i="6" s="1"/>
  <c r="J26" i="6"/>
  <c r="G26" i="6"/>
  <c r="H26" i="6" s="1"/>
  <c r="I26" i="6" s="1"/>
  <c r="J25" i="6"/>
  <c r="G25" i="6"/>
  <c r="H25" i="6" s="1"/>
  <c r="I25" i="6" s="1"/>
  <c r="J24" i="6"/>
  <c r="G24" i="6"/>
  <c r="H24" i="6" s="1"/>
  <c r="I24" i="6" s="1"/>
  <c r="J23" i="6"/>
  <c r="G23" i="6"/>
  <c r="H23" i="6" s="1"/>
  <c r="I23" i="6" s="1"/>
  <c r="J22" i="6"/>
  <c r="G22" i="6"/>
  <c r="H22" i="6" s="1"/>
  <c r="I22" i="6" s="1"/>
  <c r="J21" i="6"/>
  <c r="G21" i="6"/>
  <c r="H21" i="6" s="1"/>
  <c r="I21" i="6" s="1"/>
  <c r="J20" i="6"/>
  <c r="G20" i="6"/>
  <c r="H20" i="6" s="1"/>
  <c r="I20" i="6" s="1"/>
  <c r="J19" i="6"/>
  <c r="G19" i="6"/>
  <c r="H19" i="6" s="1"/>
  <c r="I19" i="6" s="1"/>
  <c r="J18" i="6"/>
  <c r="H18" i="6"/>
  <c r="I18" i="6" s="1"/>
  <c r="G18" i="6"/>
  <c r="J17" i="6"/>
  <c r="G17" i="6"/>
  <c r="H17" i="6" s="1"/>
  <c r="I17" i="6" s="1"/>
  <c r="J16" i="6"/>
  <c r="G16" i="6"/>
  <c r="H16" i="6" s="1"/>
  <c r="I16" i="6" s="1"/>
  <c r="J15" i="6"/>
  <c r="G15" i="6"/>
  <c r="H15" i="6" s="1"/>
  <c r="I15" i="6" s="1"/>
  <c r="J14" i="6"/>
  <c r="G14" i="6"/>
  <c r="H14" i="6" s="1"/>
  <c r="I14" i="6" s="1"/>
  <c r="J13" i="6"/>
  <c r="G13" i="6"/>
  <c r="H13" i="6" s="1"/>
  <c r="I13" i="6" s="1"/>
  <c r="J12" i="6"/>
  <c r="G12" i="6"/>
  <c r="H12" i="6" s="1"/>
  <c r="I12" i="6" s="1"/>
  <c r="J11" i="6"/>
  <c r="G11" i="6"/>
  <c r="H11" i="6" s="1"/>
  <c r="I11" i="6" s="1"/>
  <c r="J10" i="6"/>
  <c r="G10" i="6"/>
  <c r="H10" i="6" s="1"/>
  <c r="I10" i="6" s="1"/>
  <c r="J9" i="6"/>
  <c r="G9" i="6"/>
  <c r="H9" i="6" s="1"/>
  <c r="I9" i="6" s="1"/>
  <c r="J8" i="6"/>
  <c r="H8" i="6"/>
  <c r="I8" i="6" s="1"/>
  <c r="G8" i="6"/>
  <c r="J7" i="6"/>
  <c r="G7" i="6"/>
  <c r="H7" i="6" s="1"/>
  <c r="I7" i="6" s="1"/>
  <c r="J6" i="6"/>
  <c r="G6" i="6"/>
  <c r="H6" i="6" s="1"/>
  <c r="I6" i="6" s="1"/>
  <c r="J5" i="6"/>
  <c r="G5" i="6"/>
  <c r="H5" i="6" s="1"/>
  <c r="I5" i="6" s="1"/>
  <c r="J4" i="6"/>
  <c r="G4" i="6"/>
  <c r="H4" i="6" s="1"/>
  <c r="I4" i="6" s="1"/>
  <c r="J3" i="6"/>
  <c r="G3" i="6"/>
  <c r="H3" i="6" s="1"/>
  <c r="I3" i="6" s="1"/>
  <c r="J2" i="6"/>
  <c r="H2" i="6"/>
  <c r="I2" i="6" s="1"/>
  <c r="G2" i="6"/>
  <c r="J3" i="1"/>
  <c r="J4" i="1"/>
  <c r="J5" i="1"/>
  <c r="J6" i="1"/>
  <c r="J7" i="1"/>
  <c r="J8" i="1"/>
  <c r="J9" i="1"/>
  <c r="J12" i="1"/>
  <c r="J10" i="1"/>
  <c r="J11" i="1"/>
  <c r="J16" i="1"/>
  <c r="J13" i="1"/>
  <c r="J15" i="1"/>
  <c r="J14" i="1"/>
  <c r="J21" i="1"/>
  <c r="J17" i="1"/>
  <c r="J20" i="1"/>
  <c r="J18" i="1"/>
  <c r="J19" i="1"/>
  <c r="J22" i="1"/>
  <c r="J23" i="1"/>
  <c r="J24" i="1"/>
  <c r="J25" i="1"/>
  <c r="J26" i="1"/>
  <c r="J27" i="1"/>
  <c r="J28" i="1"/>
  <c r="J29" i="1"/>
  <c r="J32" i="1"/>
  <c r="J33" i="1"/>
  <c r="J31" i="1"/>
  <c r="J30" i="1"/>
  <c r="J34" i="1"/>
  <c r="J35" i="1"/>
  <c r="J37" i="1"/>
  <c r="J36" i="1"/>
  <c r="J38" i="1"/>
  <c r="J39" i="1"/>
  <c r="J40" i="1"/>
  <c r="J44" i="1"/>
  <c r="J42" i="1"/>
  <c r="J43" i="1"/>
  <c r="J41" i="1"/>
  <c r="J45" i="1"/>
  <c r="J46" i="1"/>
  <c r="J47" i="1"/>
  <c r="J48" i="1"/>
  <c r="J50" i="1"/>
  <c r="J51" i="1"/>
  <c r="J52" i="1"/>
  <c r="J49" i="1"/>
  <c r="J53" i="1"/>
  <c r="J55" i="1"/>
  <c r="J54" i="1"/>
  <c r="J56" i="1"/>
  <c r="J57" i="1"/>
  <c r="J59" i="1"/>
  <c r="J60" i="1"/>
  <c r="J58" i="1"/>
  <c r="J65" i="1"/>
  <c r="J63" i="1"/>
  <c r="J62" i="1"/>
  <c r="J61" i="1"/>
  <c r="J64" i="1"/>
  <c r="J67" i="1"/>
  <c r="J68" i="1"/>
  <c r="J66" i="1"/>
  <c r="J69" i="1"/>
  <c r="J71" i="1"/>
  <c r="J72" i="1"/>
  <c r="J70" i="1"/>
  <c r="J75" i="1"/>
  <c r="J73" i="1"/>
  <c r="J74" i="1"/>
  <c r="J76" i="1"/>
  <c r="J78" i="1"/>
  <c r="J77" i="1"/>
  <c r="J80" i="1"/>
  <c r="J79" i="1"/>
  <c r="J82" i="1"/>
  <c r="J81" i="1"/>
  <c r="J84" i="1"/>
  <c r="J83" i="1"/>
  <c r="J86" i="1"/>
  <c r="J85" i="1"/>
  <c r="J87" i="1"/>
  <c r="J88" i="1"/>
  <c r="J91" i="1"/>
  <c r="J90" i="1"/>
  <c r="J89" i="1"/>
  <c r="J92" i="1"/>
  <c r="J93" i="1"/>
  <c r="J94" i="1"/>
  <c r="J97" i="1"/>
  <c r="J96" i="1"/>
  <c r="J95" i="1"/>
  <c r="J99" i="1"/>
  <c r="J98" i="1"/>
  <c r="J101" i="1"/>
  <c r="J102" i="1"/>
  <c r="J100" i="1"/>
  <c r="J103" i="1"/>
  <c r="J105" i="1"/>
  <c r="J104" i="1"/>
  <c r="J107" i="1"/>
  <c r="J106" i="1"/>
  <c r="J109" i="1"/>
  <c r="J108" i="1"/>
  <c r="J110" i="1"/>
  <c r="J112" i="1"/>
  <c r="J111" i="1"/>
  <c r="J113" i="1"/>
  <c r="J114" i="1"/>
  <c r="J119" i="1"/>
  <c r="J116" i="1"/>
  <c r="J115" i="1"/>
  <c r="J118" i="1"/>
  <c r="J117" i="1"/>
  <c r="J120" i="1"/>
  <c r="J121" i="1"/>
  <c r="J123" i="1"/>
  <c r="J124" i="1"/>
  <c r="J122" i="1"/>
  <c r="J125" i="1"/>
  <c r="J126" i="1"/>
  <c r="J127" i="1"/>
  <c r="J129" i="1"/>
  <c r="J130" i="1"/>
  <c r="J128" i="1"/>
  <c r="J132" i="1"/>
  <c r="J131" i="1"/>
  <c r="J135" i="1"/>
  <c r="J133" i="1"/>
  <c r="J134" i="1"/>
  <c r="J140" i="1"/>
  <c r="J136" i="1"/>
  <c r="J137" i="1"/>
  <c r="J138" i="1"/>
  <c r="J139" i="1"/>
  <c r="J141" i="1"/>
  <c r="J144" i="1"/>
  <c r="J143" i="1"/>
  <c r="J142" i="1"/>
  <c r="J147" i="1"/>
  <c r="J145" i="1"/>
  <c r="J146" i="1"/>
  <c r="J150" i="1"/>
  <c r="J149" i="1"/>
  <c r="J151" i="1"/>
  <c r="J148" i="1"/>
  <c r="J155" i="1"/>
  <c r="J152" i="1"/>
  <c r="J153" i="1"/>
  <c r="J154" i="1"/>
  <c r="J157" i="1"/>
  <c r="J156" i="1"/>
  <c r="J158" i="1"/>
  <c r="J159" i="1"/>
  <c r="J160" i="1"/>
  <c r="J161" i="1"/>
  <c r="J164" i="1"/>
  <c r="J162" i="1"/>
  <c r="J163" i="1"/>
  <c r="J165" i="1"/>
  <c r="J167" i="1"/>
  <c r="J166" i="1"/>
  <c r="J168" i="1"/>
  <c r="J169" i="1"/>
  <c r="J170" i="1"/>
  <c r="J172" i="1"/>
  <c r="J171" i="1"/>
  <c r="J173" i="1"/>
  <c r="J175" i="1"/>
  <c r="J174" i="1"/>
  <c r="J176" i="1"/>
  <c r="J179" i="1"/>
  <c r="J180" i="1"/>
  <c r="J177" i="1"/>
  <c r="J178" i="1"/>
  <c r="J181" i="1"/>
  <c r="J184" i="1"/>
  <c r="J182" i="1"/>
  <c r="J183" i="1"/>
  <c r="J186" i="1"/>
  <c r="J187" i="1"/>
  <c r="J188" i="1"/>
  <c r="J185" i="1"/>
  <c r="J191" i="1"/>
  <c r="J190" i="1"/>
  <c r="J192" i="1"/>
  <c r="J189" i="1"/>
  <c r="J193" i="1"/>
  <c r="J195" i="1"/>
  <c r="J194" i="1"/>
  <c r="J197" i="1"/>
  <c r="J198" i="1"/>
  <c r="J196" i="1"/>
  <c r="J201" i="1"/>
  <c r="J200" i="1"/>
  <c r="J203" i="1"/>
  <c r="J199" i="1"/>
  <c r="J202" i="1"/>
  <c r="J205" i="1"/>
  <c r="J206" i="1"/>
  <c r="J204" i="1"/>
  <c r="J208" i="1"/>
  <c r="J209" i="1"/>
  <c r="J207" i="1"/>
  <c r="J210" i="1"/>
  <c r="J212" i="1"/>
  <c r="J211" i="1"/>
  <c r="J215" i="1"/>
  <c r="J214" i="1"/>
  <c r="J213" i="1"/>
  <c r="J216" i="1"/>
  <c r="J219" i="1"/>
  <c r="J218" i="1"/>
  <c r="J217" i="1"/>
  <c r="J220" i="1"/>
  <c r="J221" i="1"/>
  <c r="J222" i="1"/>
  <c r="J224" i="1"/>
  <c r="J223" i="1"/>
  <c r="J225" i="1"/>
  <c r="J226" i="1"/>
  <c r="J228" i="1"/>
  <c r="J227" i="1"/>
  <c r="J229" i="1"/>
  <c r="J230" i="1"/>
  <c r="J232" i="1"/>
  <c r="J231" i="1"/>
  <c r="J234" i="1"/>
  <c r="J235" i="1"/>
  <c r="J236" i="1"/>
  <c r="J233" i="1"/>
  <c r="J2" i="1"/>
  <c r="G126" i="2"/>
  <c r="H126" i="2" s="1"/>
  <c r="I126" i="2" s="1"/>
  <c r="G125" i="2"/>
  <c r="H125" i="2" s="1"/>
  <c r="I125" i="2" s="1"/>
  <c r="G137" i="2"/>
  <c r="H137" i="2" s="1"/>
  <c r="I137" i="2" s="1"/>
  <c r="G136" i="2"/>
  <c r="H136" i="2" s="1"/>
  <c r="I136" i="2" s="1"/>
  <c r="G68" i="2"/>
  <c r="H68" i="2" s="1"/>
  <c r="I68" i="2" s="1"/>
  <c r="G221" i="2"/>
  <c r="H221" i="2" s="1"/>
  <c r="I221" i="2" s="1"/>
  <c r="G94" i="2"/>
  <c r="H94" i="2" s="1"/>
  <c r="I94" i="2" s="1"/>
  <c r="G188" i="2"/>
  <c r="H188" i="2" s="1"/>
  <c r="I188" i="2" s="1"/>
  <c r="G20" i="2"/>
  <c r="H20" i="2" s="1"/>
  <c r="I20" i="2" s="1"/>
  <c r="G187" i="2"/>
  <c r="H187" i="2" s="1"/>
  <c r="I187" i="2" s="1"/>
  <c r="G220" i="2"/>
  <c r="H220" i="2" s="1"/>
  <c r="I220" i="2" s="1"/>
  <c r="G67" i="2"/>
  <c r="H67" i="2" s="1"/>
  <c r="I67" i="2" s="1"/>
  <c r="G148" i="2"/>
  <c r="H148" i="2" s="1"/>
  <c r="I148" i="2" s="1"/>
  <c r="G93" i="2"/>
  <c r="H93" i="2" s="1"/>
  <c r="I93" i="2" s="1"/>
  <c r="G124" i="2"/>
  <c r="H124" i="2" s="1"/>
  <c r="I124" i="2" s="1"/>
  <c r="G123" i="2"/>
  <c r="H123" i="2" s="1"/>
  <c r="I123" i="2" s="1"/>
  <c r="G34" i="2"/>
  <c r="H34" i="2" s="1"/>
  <c r="I34" i="2" s="1"/>
  <c r="G66" i="2"/>
  <c r="H66" i="2" s="1"/>
  <c r="I66" i="2" s="1"/>
  <c r="G65" i="2"/>
  <c r="H65" i="2" s="1"/>
  <c r="I65" i="2" s="1"/>
  <c r="G122" i="2"/>
  <c r="H122" i="2" s="1"/>
  <c r="I122" i="2" s="1"/>
  <c r="G121" i="2"/>
  <c r="H121" i="2" s="1"/>
  <c r="I121" i="2" s="1"/>
  <c r="G92" i="2"/>
  <c r="H92" i="2" s="1"/>
  <c r="I92" i="2" s="1"/>
  <c r="G79" i="2"/>
  <c r="H79" i="2" s="1"/>
  <c r="I79" i="2" s="1"/>
  <c r="G120" i="2"/>
  <c r="H120" i="2" s="1"/>
  <c r="I120" i="2" s="1"/>
  <c r="G119" i="2"/>
  <c r="H119" i="2" s="1"/>
  <c r="I119" i="2" s="1"/>
  <c r="G186" i="2"/>
  <c r="H186" i="2" s="1"/>
  <c r="I186" i="2" s="1"/>
  <c r="G78" i="2"/>
  <c r="H78" i="2" s="1"/>
  <c r="I78" i="2" s="1"/>
  <c r="G147" i="2"/>
  <c r="H147" i="2" s="1"/>
  <c r="I147" i="2" s="1"/>
  <c r="G236" i="2"/>
  <c r="H236" i="2" s="1"/>
  <c r="I236" i="2" s="1"/>
  <c r="G118" i="2"/>
  <c r="H118" i="2" s="1"/>
  <c r="I118" i="2" s="1"/>
  <c r="G117" i="2"/>
  <c r="H117" i="2" s="1"/>
  <c r="I117" i="2" s="1"/>
  <c r="G146" i="2"/>
  <c r="H146" i="2" s="1"/>
  <c r="I146" i="2" s="1"/>
  <c r="G64" i="2"/>
  <c r="H64" i="2" s="1"/>
  <c r="I64" i="2" s="1"/>
  <c r="G235" i="2"/>
  <c r="H235" i="2" s="1"/>
  <c r="I235" i="2" s="1"/>
  <c r="H185" i="2"/>
  <c r="I185" i="2" s="1"/>
  <c r="G185" i="2"/>
  <c r="G219" i="2"/>
  <c r="H219" i="2" s="1"/>
  <c r="I219" i="2" s="1"/>
  <c r="G116" i="2"/>
  <c r="H116" i="2" s="1"/>
  <c r="I116" i="2" s="1"/>
  <c r="G218" i="2"/>
  <c r="H218" i="2" s="1"/>
  <c r="I218" i="2" s="1"/>
  <c r="G19" i="2"/>
  <c r="H19" i="2" s="1"/>
  <c r="I19" i="2" s="1"/>
  <c r="G217" i="2"/>
  <c r="H217" i="2" s="1"/>
  <c r="I217" i="2" s="1"/>
  <c r="G77" i="2"/>
  <c r="H77" i="2" s="1"/>
  <c r="I77" i="2" s="1"/>
  <c r="H18" i="2"/>
  <c r="I18" i="2" s="1"/>
  <c r="G18" i="2"/>
  <c r="H184" i="2"/>
  <c r="I184" i="2" s="1"/>
  <c r="G184" i="2"/>
  <c r="G145" i="2"/>
  <c r="H145" i="2" s="1"/>
  <c r="I145" i="2" s="1"/>
  <c r="G91" i="2"/>
  <c r="H91" i="2" s="1"/>
  <c r="I91" i="2" s="1"/>
  <c r="G183" i="2"/>
  <c r="H183" i="2" s="1"/>
  <c r="I183" i="2" s="1"/>
  <c r="G33" i="2"/>
  <c r="H33" i="2" s="1"/>
  <c r="I33" i="2" s="1"/>
  <c r="G76" i="2"/>
  <c r="H76" i="2" s="1"/>
  <c r="I76" i="2" s="1"/>
  <c r="G63" i="2"/>
  <c r="H63" i="2" s="1"/>
  <c r="I63" i="2" s="1"/>
  <c r="H234" i="2"/>
  <c r="I234" i="2" s="1"/>
  <c r="G234" i="2"/>
  <c r="G17" i="2"/>
  <c r="H17" i="2" s="1"/>
  <c r="I17" i="2" s="1"/>
  <c r="G62" i="2"/>
  <c r="H62" i="2" s="1"/>
  <c r="I62" i="2" s="1"/>
  <c r="G216" i="2"/>
  <c r="H216" i="2" s="1"/>
  <c r="I216" i="2" s="1"/>
  <c r="G61" i="2"/>
  <c r="H61" i="2" s="1"/>
  <c r="I61" i="2" s="1"/>
  <c r="G182" i="2"/>
  <c r="H182" i="2" s="1"/>
  <c r="I182" i="2" s="1"/>
  <c r="G181" i="2"/>
  <c r="H181" i="2" s="1"/>
  <c r="I181" i="2" s="1"/>
  <c r="G180" i="2"/>
  <c r="H180" i="2" s="1"/>
  <c r="I180" i="2" s="1"/>
  <c r="G32" i="2"/>
  <c r="H32" i="2" s="1"/>
  <c r="I32" i="2" s="1"/>
  <c r="G16" i="2"/>
  <c r="H16" i="2" s="1"/>
  <c r="I16" i="2" s="1"/>
  <c r="G115" i="2"/>
  <c r="H115" i="2" s="1"/>
  <c r="I115" i="2" s="1"/>
  <c r="G179" i="2"/>
  <c r="H179" i="2" s="1"/>
  <c r="I179" i="2" s="1"/>
  <c r="I135" i="2"/>
  <c r="G135" i="2"/>
  <c r="H135" i="2" s="1"/>
  <c r="G114" i="2"/>
  <c r="H114" i="2" s="1"/>
  <c r="I114" i="2" s="1"/>
  <c r="G233" i="2"/>
  <c r="H233" i="2" s="1"/>
  <c r="I233" i="2" s="1"/>
  <c r="G60" i="2"/>
  <c r="H60" i="2" s="1"/>
  <c r="I60" i="2" s="1"/>
  <c r="G90" i="2"/>
  <c r="H90" i="2" s="1"/>
  <c r="I90" i="2" s="1"/>
  <c r="G59" i="2"/>
  <c r="H59" i="2" s="1"/>
  <c r="I59" i="2" s="1"/>
  <c r="G215" i="2"/>
  <c r="H215" i="2" s="1"/>
  <c r="I215" i="2" s="1"/>
  <c r="G178" i="2"/>
  <c r="H178" i="2" s="1"/>
  <c r="I178" i="2" s="1"/>
  <c r="G113" i="2"/>
  <c r="H113" i="2" s="1"/>
  <c r="I113" i="2" s="1"/>
  <c r="G232" i="2"/>
  <c r="H232" i="2" s="1"/>
  <c r="I232" i="2" s="1"/>
  <c r="G177" i="2"/>
  <c r="H177" i="2" s="1"/>
  <c r="I177" i="2" s="1"/>
  <c r="G75" i="2"/>
  <c r="H75" i="2" s="1"/>
  <c r="I75" i="2" s="1"/>
  <c r="H214" i="2"/>
  <c r="I214" i="2" s="1"/>
  <c r="G214" i="2"/>
  <c r="G31" i="2"/>
  <c r="H31" i="2" s="1"/>
  <c r="I31" i="2" s="1"/>
  <c r="G144" i="2"/>
  <c r="H144" i="2" s="1"/>
  <c r="I144" i="2" s="1"/>
  <c r="G112" i="2"/>
  <c r="H112" i="2" s="1"/>
  <c r="I112" i="2" s="1"/>
  <c r="G89" i="2"/>
  <c r="H89" i="2" s="1"/>
  <c r="I89" i="2" s="1"/>
  <c r="G134" i="2"/>
  <c r="H134" i="2" s="1"/>
  <c r="I134" i="2" s="1"/>
  <c r="G176" i="2"/>
  <c r="H176" i="2" s="1"/>
  <c r="I176" i="2" s="1"/>
  <c r="G175" i="2"/>
  <c r="H175" i="2" s="1"/>
  <c r="I175" i="2" s="1"/>
  <c r="G213" i="2"/>
  <c r="H213" i="2" s="1"/>
  <c r="I213" i="2" s="1"/>
  <c r="G58" i="2"/>
  <c r="H58" i="2" s="1"/>
  <c r="I58" i="2" s="1"/>
  <c r="G57" i="2"/>
  <c r="H57" i="2" s="1"/>
  <c r="I57" i="2" s="1"/>
  <c r="G111" i="2"/>
  <c r="H111" i="2" s="1"/>
  <c r="I111" i="2" s="1"/>
  <c r="I74" i="2"/>
  <c r="G74" i="2"/>
  <c r="H74" i="2" s="1"/>
  <c r="G110" i="2"/>
  <c r="H110" i="2" s="1"/>
  <c r="I110" i="2" s="1"/>
  <c r="G109" i="2"/>
  <c r="H109" i="2" s="1"/>
  <c r="I109" i="2" s="1"/>
  <c r="G30" i="2"/>
  <c r="H30" i="2" s="1"/>
  <c r="I30" i="2" s="1"/>
  <c r="G231" i="2"/>
  <c r="H231" i="2" s="1"/>
  <c r="I231" i="2" s="1"/>
  <c r="G29" i="2"/>
  <c r="H29" i="2" s="1"/>
  <c r="I29" i="2" s="1"/>
  <c r="G56" i="2"/>
  <c r="H56" i="2" s="1"/>
  <c r="I56" i="2" s="1"/>
  <c r="G15" i="2"/>
  <c r="H15" i="2" s="1"/>
  <c r="I15" i="2" s="1"/>
  <c r="G88" i="2"/>
  <c r="H88" i="2" s="1"/>
  <c r="I88" i="2" s="1"/>
  <c r="G212" i="2"/>
  <c r="H212" i="2" s="1"/>
  <c r="I212" i="2" s="1"/>
  <c r="H28" i="2"/>
  <c r="I28" i="2" s="1"/>
  <c r="G28" i="2"/>
  <c r="G14" i="2"/>
  <c r="H14" i="2" s="1"/>
  <c r="I14" i="2" s="1"/>
  <c r="G27" i="2"/>
  <c r="H27" i="2" s="1"/>
  <c r="I27" i="2" s="1"/>
  <c r="G174" i="2"/>
  <c r="H174" i="2" s="1"/>
  <c r="I174" i="2" s="1"/>
  <c r="G108" i="2"/>
  <c r="H108" i="2" s="1"/>
  <c r="I108" i="2" s="1"/>
  <c r="G107" i="2"/>
  <c r="H107" i="2" s="1"/>
  <c r="I107" i="2" s="1"/>
  <c r="G211" i="2"/>
  <c r="H211" i="2" s="1"/>
  <c r="I211" i="2" s="1"/>
  <c r="G13" i="2"/>
  <c r="H13" i="2" s="1"/>
  <c r="I13" i="2" s="1"/>
  <c r="G133" i="2"/>
  <c r="H133" i="2" s="1"/>
  <c r="I133" i="2" s="1"/>
  <c r="G55" i="2"/>
  <c r="H55" i="2" s="1"/>
  <c r="I55" i="2" s="1"/>
  <c r="G143" i="2"/>
  <c r="H143" i="2" s="1"/>
  <c r="I143" i="2" s="1"/>
  <c r="G173" i="2"/>
  <c r="H173" i="2" s="1"/>
  <c r="I173" i="2" s="1"/>
  <c r="G54" i="2"/>
  <c r="H54" i="2" s="1"/>
  <c r="I54" i="2" s="1"/>
  <c r="G12" i="2"/>
  <c r="H12" i="2" s="1"/>
  <c r="I12" i="2" s="1"/>
  <c r="G172" i="2"/>
  <c r="H172" i="2" s="1"/>
  <c r="I172" i="2" s="1"/>
  <c r="G53" i="2"/>
  <c r="H53" i="2" s="1"/>
  <c r="I53" i="2" s="1"/>
  <c r="H52" i="2"/>
  <c r="I52" i="2" s="1"/>
  <c r="G52" i="2"/>
  <c r="G11" i="2"/>
  <c r="H11" i="2" s="1"/>
  <c r="I11" i="2" s="1"/>
  <c r="G171" i="2"/>
  <c r="H171" i="2" s="1"/>
  <c r="I171" i="2" s="1"/>
  <c r="G210" i="2"/>
  <c r="H210" i="2" s="1"/>
  <c r="I210" i="2" s="1"/>
  <c r="G106" i="2"/>
  <c r="H106" i="2" s="1"/>
  <c r="I106" i="2" s="1"/>
  <c r="G209" i="2"/>
  <c r="H209" i="2" s="1"/>
  <c r="I209" i="2" s="1"/>
  <c r="G170" i="2"/>
  <c r="H170" i="2" s="1"/>
  <c r="I170" i="2" s="1"/>
  <c r="G169" i="2"/>
  <c r="H169" i="2" s="1"/>
  <c r="I169" i="2" s="1"/>
  <c r="G105" i="2"/>
  <c r="H105" i="2" s="1"/>
  <c r="I105" i="2" s="1"/>
  <c r="G51" i="2"/>
  <c r="H51" i="2" s="1"/>
  <c r="I51" i="2" s="1"/>
  <c r="H168" i="2"/>
  <c r="I168" i="2" s="1"/>
  <c r="G168" i="2"/>
  <c r="G208" i="2"/>
  <c r="H208" i="2" s="1"/>
  <c r="I208" i="2" s="1"/>
  <c r="G104" i="2"/>
  <c r="H104" i="2" s="1"/>
  <c r="I104" i="2" s="1"/>
  <c r="G132" i="2"/>
  <c r="H132" i="2" s="1"/>
  <c r="I132" i="2" s="1"/>
  <c r="G10" i="2"/>
  <c r="H10" i="2" s="1"/>
  <c r="I10" i="2" s="1"/>
  <c r="G50" i="2"/>
  <c r="H50" i="2" s="1"/>
  <c r="I50" i="2" s="1"/>
  <c r="G230" i="2"/>
  <c r="H230" i="2" s="1"/>
  <c r="I230" i="2" s="1"/>
  <c r="G9" i="2"/>
  <c r="H9" i="2" s="1"/>
  <c r="I9" i="2" s="1"/>
  <c r="G229" i="2"/>
  <c r="H229" i="2" s="1"/>
  <c r="I229" i="2" s="1"/>
  <c r="G103" i="2"/>
  <c r="H103" i="2" s="1"/>
  <c r="I103" i="2" s="1"/>
  <c r="G207" i="2"/>
  <c r="H207" i="2" s="1"/>
  <c r="I207" i="2" s="1"/>
  <c r="G167" i="2"/>
  <c r="H167" i="2" s="1"/>
  <c r="I167" i="2" s="1"/>
  <c r="G73" i="2"/>
  <c r="H73" i="2" s="1"/>
  <c r="I73" i="2" s="1"/>
  <c r="G2" i="2"/>
  <c r="H2" i="2" s="1"/>
  <c r="I2" i="2" s="1"/>
  <c r="G166" i="2"/>
  <c r="H166" i="2" s="1"/>
  <c r="I166" i="2" s="1"/>
  <c r="G206" i="2"/>
  <c r="H206" i="2" s="1"/>
  <c r="I206" i="2" s="1"/>
  <c r="G205" i="2"/>
  <c r="H205" i="2" s="1"/>
  <c r="I205" i="2" s="1"/>
  <c r="G49" i="2"/>
  <c r="H49" i="2" s="1"/>
  <c r="I49" i="2" s="1"/>
  <c r="G165" i="2"/>
  <c r="H165" i="2" s="1"/>
  <c r="I165" i="2" s="1"/>
  <c r="G87" i="2"/>
  <c r="H87" i="2" s="1"/>
  <c r="I87" i="2" s="1"/>
  <c r="G131" i="2"/>
  <c r="H131" i="2" s="1"/>
  <c r="I131" i="2" s="1"/>
  <c r="G164" i="2"/>
  <c r="H164" i="2" s="1"/>
  <c r="I164" i="2" s="1"/>
  <c r="G102" i="2"/>
  <c r="H102" i="2" s="1"/>
  <c r="I102" i="2" s="1"/>
  <c r="G48" i="2"/>
  <c r="H48" i="2" s="1"/>
  <c r="I48" i="2" s="1"/>
  <c r="G47" i="2"/>
  <c r="H47" i="2" s="1"/>
  <c r="I47" i="2" s="1"/>
  <c r="H228" i="2"/>
  <c r="I228" i="2" s="1"/>
  <c r="G228" i="2"/>
  <c r="G204" i="2"/>
  <c r="H204" i="2" s="1"/>
  <c r="I204" i="2" s="1"/>
  <c r="G163" i="2"/>
  <c r="H163" i="2" s="1"/>
  <c r="I163" i="2" s="1"/>
  <c r="G203" i="2"/>
  <c r="H203" i="2" s="1"/>
  <c r="I203" i="2" s="1"/>
  <c r="G202" i="2"/>
  <c r="H202" i="2" s="1"/>
  <c r="I202" i="2" s="1"/>
  <c r="G227" i="2"/>
  <c r="H227" i="2" s="1"/>
  <c r="I227" i="2" s="1"/>
  <c r="G86" i="2"/>
  <c r="H86" i="2" s="1"/>
  <c r="I86" i="2" s="1"/>
  <c r="G201" i="2"/>
  <c r="H201" i="2" s="1"/>
  <c r="I201" i="2" s="1"/>
  <c r="G101" i="2"/>
  <c r="H101" i="2" s="1"/>
  <c r="I101" i="2" s="1"/>
  <c r="G130" i="2"/>
  <c r="H130" i="2" s="1"/>
  <c r="I130" i="2" s="1"/>
  <c r="G162" i="2"/>
  <c r="H162" i="2" s="1"/>
  <c r="I162" i="2" s="1"/>
  <c r="G72" i="2"/>
  <c r="H72" i="2" s="1"/>
  <c r="I72" i="2" s="1"/>
  <c r="G200" i="2"/>
  <c r="H200" i="2" s="1"/>
  <c r="I200" i="2" s="1"/>
  <c r="G161" i="2"/>
  <c r="H161" i="2" s="1"/>
  <c r="I161" i="2" s="1"/>
  <c r="G26" i="2"/>
  <c r="H26" i="2" s="1"/>
  <c r="I26" i="2" s="1"/>
  <c r="G46" i="2"/>
  <c r="H46" i="2" s="1"/>
  <c r="I46" i="2" s="1"/>
  <c r="G8" i="2"/>
  <c r="H8" i="2" s="1"/>
  <c r="I8" i="2" s="1"/>
  <c r="G85" i="2"/>
  <c r="H85" i="2" s="1"/>
  <c r="I85" i="2" s="1"/>
  <c r="G84" i="2"/>
  <c r="H84" i="2" s="1"/>
  <c r="I84" i="2" s="1"/>
  <c r="G142" i="2"/>
  <c r="H142" i="2" s="1"/>
  <c r="I142" i="2" s="1"/>
  <c r="G199" i="2"/>
  <c r="H199" i="2" s="1"/>
  <c r="I199" i="2" s="1"/>
  <c r="G83" i="2"/>
  <c r="H83" i="2" s="1"/>
  <c r="I83" i="2" s="1"/>
  <c r="G71" i="2"/>
  <c r="H71" i="2" s="1"/>
  <c r="I71" i="2" s="1"/>
  <c r="G160" i="2"/>
  <c r="H160" i="2" s="1"/>
  <c r="I160" i="2" s="1"/>
  <c r="H82" i="2"/>
  <c r="I82" i="2" s="1"/>
  <c r="G82" i="2"/>
  <c r="G45" i="2"/>
  <c r="H45" i="2" s="1"/>
  <c r="I45" i="2" s="1"/>
  <c r="G100" i="2"/>
  <c r="H100" i="2" s="1"/>
  <c r="I100" i="2" s="1"/>
  <c r="G159" i="2"/>
  <c r="H159" i="2" s="1"/>
  <c r="I159" i="2" s="1"/>
  <c r="G44" i="2"/>
  <c r="H44" i="2" s="1"/>
  <c r="I44" i="2" s="1"/>
  <c r="G226" i="2"/>
  <c r="H226" i="2" s="1"/>
  <c r="I226" i="2" s="1"/>
  <c r="G158" i="2"/>
  <c r="H158" i="2" s="1"/>
  <c r="I158" i="2" s="1"/>
  <c r="H99" i="2"/>
  <c r="I99" i="2" s="1"/>
  <c r="G99" i="2"/>
  <c r="H225" i="2"/>
  <c r="I225" i="2" s="1"/>
  <c r="G225" i="2"/>
  <c r="G198" i="2"/>
  <c r="H198" i="2" s="1"/>
  <c r="I198" i="2" s="1"/>
  <c r="G197" i="2"/>
  <c r="H197" i="2" s="1"/>
  <c r="I197" i="2" s="1"/>
  <c r="G43" i="2"/>
  <c r="H43" i="2" s="1"/>
  <c r="I43" i="2" s="1"/>
  <c r="G157" i="2"/>
  <c r="H157" i="2" s="1"/>
  <c r="I157" i="2" s="1"/>
  <c r="G196" i="2"/>
  <c r="H196" i="2" s="1"/>
  <c r="I196" i="2" s="1"/>
  <c r="G42" i="2"/>
  <c r="H42" i="2" s="1"/>
  <c r="I42" i="2" s="1"/>
  <c r="H129" i="2"/>
  <c r="I129" i="2" s="1"/>
  <c r="G129" i="2"/>
  <c r="G70" i="2"/>
  <c r="H70" i="2" s="1"/>
  <c r="I70" i="2" s="1"/>
  <c r="G41" i="2"/>
  <c r="H41" i="2" s="1"/>
  <c r="I41" i="2" s="1"/>
  <c r="G40" i="2"/>
  <c r="H40" i="2" s="1"/>
  <c r="I40" i="2" s="1"/>
  <c r="I25" i="2"/>
  <c r="G25" i="2"/>
  <c r="H25" i="2" s="1"/>
  <c r="G195" i="2"/>
  <c r="H195" i="2" s="1"/>
  <c r="I195" i="2" s="1"/>
  <c r="G39" i="2"/>
  <c r="H39" i="2" s="1"/>
  <c r="I39" i="2" s="1"/>
  <c r="G7" i="2"/>
  <c r="H7" i="2" s="1"/>
  <c r="I7" i="2" s="1"/>
  <c r="G128" i="2"/>
  <c r="H128" i="2" s="1"/>
  <c r="I128" i="2" s="1"/>
  <c r="H38" i="2"/>
  <c r="I38" i="2" s="1"/>
  <c r="G38" i="2"/>
  <c r="G6" i="2"/>
  <c r="H6" i="2" s="1"/>
  <c r="I6" i="2" s="1"/>
  <c r="G224" i="2"/>
  <c r="H224" i="2" s="1"/>
  <c r="I224" i="2" s="1"/>
  <c r="G156" i="2"/>
  <c r="H156" i="2" s="1"/>
  <c r="I156" i="2" s="1"/>
  <c r="G223" i="2"/>
  <c r="H223" i="2" s="1"/>
  <c r="I223" i="2" s="1"/>
  <c r="G155" i="2"/>
  <c r="H155" i="2" s="1"/>
  <c r="I155" i="2" s="1"/>
  <c r="G141" i="2"/>
  <c r="H141" i="2" s="1"/>
  <c r="I141" i="2" s="1"/>
  <c r="H5" i="2"/>
  <c r="I5" i="2" s="1"/>
  <c r="G5" i="2"/>
  <c r="G24" i="2"/>
  <c r="H24" i="2" s="1"/>
  <c r="I24" i="2" s="1"/>
  <c r="G154" i="2"/>
  <c r="H154" i="2" s="1"/>
  <c r="I154" i="2" s="1"/>
  <c r="G153" i="2"/>
  <c r="H153" i="2" s="1"/>
  <c r="I153" i="2" s="1"/>
  <c r="G23" i="2"/>
  <c r="H23" i="2" s="1"/>
  <c r="I23" i="2" s="1"/>
  <c r="G98" i="2"/>
  <c r="H98" i="2" s="1"/>
  <c r="I98" i="2" s="1"/>
  <c r="G4" i="2"/>
  <c r="H4" i="2" s="1"/>
  <c r="I4" i="2" s="1"/>
  <c r="G97" i="2"/>
  <c r="H97" i="2" s="1"/>
  <c r="I97" i="2" s="1"/>
  <c r="G140" i="2"/>
  <c r="H140" i="2" s="1"/>
  <c r="I140" i="2" s="1"/>
  <c r="G194" i="2"/>
  <c r="H194" i="2" s="1"/>
  <c r="I194" i="2" s="1"/>
  <c r="G96" i="2"/>
  <c r="H96" i="2" s="1"/>
  <c r="I96" i="2" s="1"/>
  <c r="G193" i="2"/>
  <c r="H193" i="2" s="1"/>
  <c r="I193" i="2" s="1"/>
  <c r="G222" i="2"/>
  <c r="H222" i="2" s="1"/>
  <c r="I222" i="2" s="1"/>
  <c r="G139" i="2"/>
  <c r="H139" i="2" s="1"/>
  <c r="I139" i="2" s="1"/>
  <c r="G95" i="2"/>
  <c r="H95" i="2" s="1"/>
  <c r="I95" i="2" s="1"/>
  <c r="G81" i="2"/>
  <c r="H81" i="2" s="1"/>
  <c r="I81" i="2" s="1"/>
  <c r="G22" i="2"/>
  <c r="H22" i="2" s="1"/>
  <c r="I22" i="2" s="1"/>
  <c r="G192" i="2"/>
  <c r="H192" i="2" s="1"/>
  <c r="I192" i="2" s="1"/>
  <c r="G37" i="2"/>
  <c r="H37" i="2" s="1"/>
  <c r="I37" i="2" s="1"/>
  <c r="G36" i="2"/>
  <c r="H36" i="2" s="1"/>
  <c r="I36" i="2" s="1"/>
  <c r="G152" i="2"/>
  <c r="H152" i="2" s="1"/>
  <c r="I152" i="2" s="1"/>
  <c r="G35" i="2"/>
  <c r="H35" i="2" s="1"/>
  <c r="I35" i="2" s="1"/>
  <c r="G191" i="2"/>
  <c r="H191" i="2" s="1"/>
  <c r="I191" i="2" s="1"/>
  <c r="G127" i="2"/>
  <c r="H127" i="2" s="1"/>
  <c r="I127" i="2" s="1"/>
  <c r="H151" i="2"/>
  <c r="I151" i="2" s="1"/>
  <c r="G151" i="2"/>
  <c r="G150" i="2"/>
  <c r="H150" i="2" s="1"/>
  <c r="I150" i="2" s="1"/>
  <c r="G190" i="2"/>
  <c r="H190" i="2" s="1"/>
  <c r="I190" i="2" s="1"/>
  <c r="G3" i="2"/>
  <c r="H3" i="2" s="1"/>
  <c r="I3" i="2" s="1"/>
  <c r="I138" i="2"/>
  <c r="G138" i="2"/>
  <c r="H138" i="2" s="1"/>
  <c r="G189" i="2"/>
  <c r="H189" i="2" s="1"/>
  <c r="I189" i="2" s="1"/>
  <c r="G80" i="2"/>
  <c r="H80" i="2" s="1"/>
  <c r="I80" i="2" s="1"/>
  <c r="G21" i="2"/>
  <c r="H21" i="2" s="1"/>
  <c r="I21" i="2" s="1"/>
  <c r="G69" i="2"/>
  <c r="H69" i="2" s="1"/>
  <c r="I69" i="2" s="1"/>
  <c r="G149" i="2"/>
  <c r="H149" i="2" s="1"/>
  <c r="I149" i="2" s="1"/>
  <c r="H29" i="1"/>
  <c r="I29" i="1" s="1"/>
  <c r="H33" i="1"/>
  <c r="I33" i="1" s="1"/>
  <c r="H53" i="1"/>
  <c r="I53" i="1" s="1"/>
  <c r="H55" i="1"/>
  <c r="I55" i="1" s="1"/>
  <c r="H141" i="1"/>
  <c r="I141" i="1" s="1"/>
  <c r="H181" i="1"/>
  <c r="I181" i="1" s="1"/>
  <c r="H206" i="1"/>
  <c r="I206" i="1" s="1"/>
  <c r="H204" i="1"/>
  <c r="I204" i="1" s="1"/>
  <c r="H229" i="1"/>
  <c r="I229" i="1" s="1"/>
  <c r="G3" i="1"/>
  <c r="H3" i="1" s="1"/>
  <c r="I3" i="1" s="1"/>
  <c r="G4" i="1"/>
  <c r="H4" i="1" s="1"/>
  <c r="I4" i="1" s="1"/>
  <c r="G5" i="1"/>
  <c r="H5" i="1" s="1"/>
  <c r="I5" i="1" s="1"/>
  <c r="G6" i="1"/>
  <c r="H6" i="1" s="1"/>
  <c r="I6" i="1" s="1"/>
  <c r="G7" i="1"/>
  <c r="H7" i="1" s="1"/>
  <c r="I7" i="1" s="1"/>
  <c r="G8" i="1"/>
  <c r="H8" i="1" s="1"/>
  <c r="I8" i="1" s="1"/>
  <c r="G9" i="1"/>
  <c r="H9" i="1" s="1"/>
  <c r="I9" i="1" s="1"/>
  <c r="G12" i="1"/>
  <c r="H12" i="1" s="1"/>
  <c r="I12" i="1" s="1"/>
  <c r="G10" i="1"/>
  <c r="H10" i="1" s="1"/>
  <c r="I10" i="1" s="1"/>
  <c r="G11" i="1"/>
  <c r="H11" i="1" s="1"/>
  <c r="I11" i="1" s="1"/>
  <c r="G16" i="1"/>
  <c r="H16" i="1" s="1"/>
  <c r="I16" i="1" s="1"/>
  <c r="G13" i="1"/>
  <c r="H13" i="1" s="1"/>
  <c r="I13" i="1" s="1"/>
  <c r="G15" i="1"/>
  <c r="H15" i="1" s="1"/>
  <c r="I15" i="1" s="1"/>
  <c r="G14" i="1"/>
  <c r="H14" i="1" s="1"/>
  <c r="I14" i="1" s="1"/>
  <c r="G21" i="1"/>
  <c r="H21" i="1" s="1"/>
  <c r="I21" i="1" s="1"/>
  <c r="G17" i="1"/>
  <c r="H17" i="1" s="1"/>
  <c r="I17" i="1" s="1"/>
  <c r="G20" i="1"/>
  <c r="H20" i="1" s="1"/>
  <c r="I20" i="1" s="1"/>
  <c r="G18" i="1"/>
  <c r="H18" i="1" s="1"/>
  <c r="I18" i="1" s="1"/>
  <c r="G19" i="1"/>
  <c r="H19" i="1" s="1"/>
  <c r="I19" i="1" s="1"/>
  <c r="G22" i="1"/>
  <c r="H22" i="1" s="1"/>
  <c r="I22" i="1" s="1"/>
  <c r="G23" i="1"/>
  <c r="H23" i="1" s="1"/>
  <c r="I23" i="1" s="1"/>
  <c r="G24" i="1"/>
  <c r="H24" i="1" s="1"/>
  <c r="I24" i="1" s="1"/>
  <c r="G25" i="1"/>
  <c r="H25" i="1" s="1"/>
  <c r="I25" i="1" s="1"/>
  <c r="G26" i="1"/>
  <c r="H26" i="1" s="1"/>
  <c r="I26" i="1" s="1"/>
  <c r="G27" i="1"/>
  <c r="H27" i="1" s="1"/>
  <c r="I27" i="1" s="1"/>
  <c r="G28" i="1"/>
  <c r="H28" i="1" s="1"/>
  <c r="I28" i="1" s="1"/>
  <c r="G29" i="1"/>
  <c r="G32" i="1"/>
  <c r="H32" i="1" s="1"/>
  <c r="I32" i="1" s="1"/>
  <c r="G33" i="1"/>
  <c r="G31" i="1"/>
  <c r="H31" i="1" s="1"/>
  <c r="I31" i="1" s="1"/>
  <c r="G30" i="1"/>
  <c r="H30" i="1" s="1"/>
  <c r="I30" i="1" s="1"/>
  <c r="G34" i="1"/>
  <c r="H34" i="1" s="1"/>
  <c r="I34" i="1" s="1"/>
  <c r="G35" i="1"/>
  <c r="H35" i="1" s="1"/>
  <c r="I35" i="1" s="1"/>
  <c r="G37" i="1"/>
  <c r="H37" i="1" s="1"/>
  <c r="I37" i="1" s="1"/>
  <c r="G36" i="1"/>
  <c r="H36" i="1" s="1"/>
  <c r="I36" i="1" s="1"/>
  <c r="G38" i="1"/>
  <c r="H38" i="1" s="1"/>
  <c r="I38" i="1" s="1"/>
  <c r="G39" i="1"/>
  <c r="H39" i="1" s="1"/>
  <c r="I39" i="1" s="1"/>
  <c r="G40" i="1"/>
  <c r="H40" i="1" s="1"/>
  <c r="I40" i="1" s="1"/>
  <c r="G44" i="1"/>
  <c r="H44" i="1" s="1"/>
  <c r="I44" i="1" s="1"/>
  <c r="G42" i="1"/>
  <c r="H42" i="1" s="1"/>
  <c r="I42" i="1" s="1"/>
  <c r="G43" i="1"/>
  <c r="H43" i="1" s="1"/>
  <c r="I43" i="1" s="1"/>
  <c r="G41" i="1"/>
  <c r="H41" i="1" s="1"/>
  <c r="I41" i="1" s="1"/>
  <c r="G45" i="1"/>
  <c r="H45" i="1" s="1"/>
  <c r="I45" i="1" s="1"/>
  <c r="G46" i="1"/>
  <c r="H46" i="1" s="1"/>
  <c r="I46" i="1" s="1"/>
  <c r="G47" i="1"/>
  <c r="H47" i="1" s="1"/>
  <c r="I47" i="1" s="1"/>
  <c r="G48" i="1"/>
  <c r="H48" i="1" s="1"/>
  <c r="I48" i="1" s="1"/>
  <c r="G50" i="1"/>
  <c r="H50" i="1" s="1"/>
  <c r="I50" i="1" s="1"/>
  <c r="G51" i="1"/>
  <c r="H51" i="1" s="1"/>
  <c r="I51" i="1" s="1"/>
  <c r="G52" i="1"/>
  <c r="H52" i="1" s="1"/>
  <c r="I52" i="1" s="1"/>
  <c r="G49" i="1"/>
  <c r="H49" i="1" s="1"/>
  <c r="I49" i="1" s="1"/>
  <c r="G53" i="1"/>
  <c r="G55" i="1"/>
  <c r="G54" i="1"/>
  <c r="H54" i="1" s="1"/>
  <c r="I54" i="1" s="1"/>
  <c r="G56" i="1"/>
  <c r="H56" i="1" s="1"/>
  <c r="I56" i="1" s="1"/>
  <c r="G57" i="1"/>
  <c r="H57" i="1" s="1"/>
  <c r="I57" i="1" s="1"/>
  <c r="G59" i="1"/>
  <c r="H59" i="1" s="1"/>
  <c r="I59" i="1" s="1"/>
  <c r="G60" i="1"/>
  <c r="H60" i="1" s="1"/>
  <c r="I60" i="1" s="1"/>
  <c r="G58" i="1"/>
  <c r="H58" i="1" s="1"/>
  <c r="I58" i="1" s="1"/>
  <c r="G65" i="1"/>
  <c r="H65" i="1" s="1"/>
  <c r="I65" i="1" s="1"/>
  <c r="G63" i="1"/>
  <c r="H63" i="1" s="1"/>
  <c r="I63" i="1" s="1"/>
  <c r="G62" i="1"/>
  <c r="H62" i="1" s="1"/>
  <c r="I62" i="1" s="1"/>
  <c r="G61" i="1"/>
  <c r="H61" i="1" s="1"/>
  <c r="I61" i="1" s="1"/>
  <c r="G64" i="1"/>
  <c r="H64" i="1" s="1"/>
  <c r="I64" i="1" s="1"/>
  <c r="G67" i="1"/>
  <c r="H67" i="1" s="1"/>
  <c r="I67" i="1" s="1"/>
  <c r="G68" i="1"/>
  <c r="H68" i="1" s="1"/>
  <c r="I68" i="1" s="1"/>
  <c r="G66" i="1"/>
  <c r="H66" i="1" s="1"/>
  <c r="I66" i="1" s="1"/>
  <c r="G69" i="1"/>
  <c r="H69" i="1" s="1"/>
  <c r="I69" i="1" s="1"/>
  <c r="G71" i="1"/>
  <c r="H71" i="1" s="1"/>
  <c r="I71" i="1" s="1"/>
  <c r="G72" i="1"/>
  <c r="H72" i="1" s="1"/>
  <c r="I72" i="1" s="1"/>
  <c r="G70" i="1"/>
  <c r="H70" i="1" s="1"/>
  <c r="I70" i="1" s="1"/>
  <c r="G75" i="1"/>
  <c r="H75" i="1" s="1"/>
  <c r="I75" i="1" s="1"/>
  <c r="G73" i="1"/>
  <c r="H73" i="1" s="1"/>
  <c r="I73" i="1" s="1"/>
  <c r="G74" i="1"/>
  <c r="H74" i="1" s="1"/>
  <c r="I74" i="1" s="1"/>
  <c r="G76" i="1"/>
  <c r="H76" i="1" s="1"/>
  <c r="I76" i="1" s="1"/>
  <c r="G78" i="1"/>
  <c r="H78" i="1" s="1"/>
  <c r="I78" i="1" s="1"/>
  <c r="G77" i="1"/>
  <c r="H77" i="1" s="1"/>
  <c r="I77" i="1" s="1"/>
  <c r="G80" i="1"/>
  <c r="H80" i="1" s="1"/>
  <c r="I80" i="1" s="1"/>
  <c r="G79" i="1"/>
  <c r="H79" i="1" s="1"/>
  <c r="I79" i="1" s="1"/>
  <c r="G82" i="1"/>
  <c r="H82" i="1" s="1"/>
  <c r="I82" i="1" s="1"/>
  <c r="G81" i="1"/>
  <c r="H81" i="1" s="1"/>
  <c r="I81" i="1" s="1"/>
  <c r="G84" i="1"/>
  <c r="H84" i="1" s="1"/>
  <c r="I84" i="1" s="1"/>
  <c r="G83" i="1"/>
  <c r="H83" i="1" s="1"/>
  <c r="I83" i="1" s="1"/>
  <c r="G86" i="1"/>
  <c r="H86" i="1" s="1"/>
  <c r="I86" i="1" s="1"/>
  <c r="G85" i="1"/>
  <c r="H85" i="1" s="1"/>
  <c r="I85" i="1" s="1"/>
  <c r="G87" i="1"/>
  <c r="H87" i="1" s="1"/>
  <c r="I87" i="1" s="1"/>
  <c r="G88" i="1"/>
  <c r="H88" i="1" s="1"/>
  <c r="I88" i="1" s="1"/>
  <c r="G91" i="1"/>
  <c r="H91" i="1" s="1"/>
  <c r="I91" i="1" s="1"/>
  <c r="G90" i="1"/>
  <c r="H90" i="1" s="1"/>
  <c r="I90" i="1" s="1"/>
  <c r="G89" i="1"/>
  <c r="H89" i="1" s="1"/>
  <c r="I89" i="1" s="1"/>
  <c r="G92" i="1"/>
  <c r="H92" i="1" s="1"/>
  <c r="I92" i="1" s="1"/>
  <c r="G93" i="1"/>
  <c r="H93" i="1" s="1"/>
  <c r="I93" i="1" s="1"/>
  <c r="G94" i="1"/>
  <c r="H94" i="1" s="1"/>
  <c r="I94" i="1" s="1"/>
  <c r="G97" i="1"/>
  <c r="H97" i="1" s="1"/>
  <c r="I97" i="1" s="1"/>
  <c r="G96" i="1"/>
  <c r="H96" i="1" s="1"/>
  <c r="I96" i="1" s="1"/>
  <c r="G95" i="1"/>
  <c r="H95" i="1" s="1"/>
  <c r="I95" i="1" s="1"/>
  <c r="G99" i="1"/>
  <c r="H99" i="1" s="1"/>
  <c r="I99" i="1" s="1"/>
  <c r="G98" i="1"/>
  <c r="H98" i="1" s="1"/>
  <c r="I98" i="1" s="1"/>
  <c r="G101" i="1"/>
  <c r="H101" i="1" s="1"/>
  <c r="I101" i="1" s="1"/>
  <c r="G102" i="1"/>
  <c r="H102" i="1" s="1"/>
  <c r="I102" i="1" s="1"/>
  <c r="G100" i="1"/>
  <c r="H100" i="1" s="1"/>
  <c r="I100" i="1" s="1"/>
  <c r="G103" i="1"/>
  <c r="H103" i="1" s="1"/>
  <c r="I103" i="1" s="1"/>
  <c r="G105" i="1"/>
  <c r="H105" i="1" s="1"/>
  <c r="I105" i="1" s="1"/>
  <c r="G104" i="1"/>
  <c r="H104" i="1" s="1"/>
  <c r="I104" i="1" s="1"/>
  <c r="G107" i="1"/>
  <c r="H107" i="1" s="1"/>
  <c r="I107" i="1" s="1"/>
  <c r="G106" i="1"/>
  <c r="H106" i="1" s="1"/>
  <c r="I106" i="1" s="1"/>
  <c r="G109" i="1"/>
  <c r="H109" i="1" s="1"/>
  <c r="I109" i="1" s="1"/>
  <c r="G108" i="1"/>
  <c r="H108" i="1" s="1"/>
  <c r="I108" i="1" s="1"/>
  <c r="G110" i="1"/>
  <c r="H110" i="1" s="1"/>
  <c r="I110" i="1" s="1"/>
  <c r="G112" i="1"/>
  <c r="H112" i="1" s="1"/>
  <c r="I112" i="1" s="1"/>
  <c r="G111" i="1"/>
  <c r="H111" i="1" s="1"/>
  <c r="I111" i="1" s="1"/>
  <c r="G113" i="1"/>
  <c r="H113" i="1" s="1"/>
  <c r="I113" i="1" s="1"/>
  <c r="G114" i="1"/>
  <c r="H114" i="1" s="1"/>
  <c r="I114" i="1" s="1"/>
  <c r="G119" i="1"/>
  <c r="H119" i="1" s="1"/>
  <c r="I119" i="1" s="1"/>
  <c r="G116" i="1"/>
  <c r="H116" i="1" s="1"/>
  <c r="I116" i="1" s="1"/>
  <c r="G115" i="1"/>
  <c r="H115" i="1" s="1"/>
  <c r="I115" i="1" s="1"/>
  <c r="G118" i="1"/>
  <c r="H118" i="1" s="1"/>
  <c r="I118" i="1" s="1"/>
  <c r="G117" i="1"/>
  <c r="H117" i="1" s="1"/>
  <c r="I117" i="1" s="1"/>
  <c r="G120" i="1"/>
  <c r="H120" i="1" s="1"/>
  <c r="I120" i="1" s="1"/>
  <c r="G121" i="1"/>
  <c r="H121" i="1" s="1"/>
  <c r="I121" i="1" s="1"/>
  <c r="G123" i="1"/>
  <c r="H123" i="1" s="1"/>
  <c r="I123" i="1" s="1"/>
  <c r="G124" i="1"/>
  <c r="H124" i="1" s="1"/>
  <c r="I124" i="1" s="1"/>
  <c r="G122" i="1"/>
  <c r="H122" i="1" s="1"/>
  <c r="I122" i="1" s="1"/>
  <c r="G125" i="1"/>
  <c r="H125" i="1" s="1"/>
  <c r="I125" i="1" s="1"/>
  <c r="G126" i="1"/>
  <c r="H126" i="1" s="1"/>
  <c r="I126" i="1" s="1"/>
  <c r="G127" i="1"/>
  <c r="H127" i="1" s="1"/>
  <c r="I127" i="1" s="1"/>
  <c r="G129" i="1"/>
  <c r="H129" i="1" s="1"/>
  <c r="I129" i="1" s="1"/>
  <c r="G130" i="1"/>
  <c r="H130" i="1" s="1"/>
  <c r="I130" i="1" s="1"/>
  <c r="G128" i="1"/>
  <c r="H128" i="1" s="1"/>
  <c r="I128" i="1" s="1"/>
  <c r="G132" i="1"/>
  <c r="H132" i="1" s="1"/>
  <c r="I132" i="1" s="1"/>
  <c r="G131" i="1"/>
  <c r="H131" i="1" s="1"/>
  <c r="I131" i="1" s="1"/>
  <c r="G135" i="1"/>
  <c r="H135" i="1" s="1"/>
  <c r="I135" i="1" s="1"/>
  <c r="G133" i="1"/>
  <c r="H133" i="1" s="1"/>
  <c r="I133" i="1" s="1"/>
  <c r="G134" i="1"/>
  <c r="H134" i="1" s="1"/>
  <c r="I134" i="1" s="1"/>
  <c r="G140" i="1"/>
  <c r="H140" i="1" s="1"/>
  <c r="I140" i="1" s="1"/>
  <c r="G136" i="1"/>
  <c r="H136" i="1" s="1"/>
  <c r="I136" i="1" s="1"/>
  <c r="G137" i="1"/>
  <c r="H137" i="1" s="1"/>
  <c r="I137" i="1" s="1"/>
  <c r="G138" i="1"/>
  <c r="H138" i="1" s="1"/>
  <c r="I138" i="1" s="1"/>
  <c r="G139" i="1"/>
  <c r="H139" i="1" s="1"/>
  <c r="I139" i="1" s="1"/>
  <c r="G141" i="1"/>
  <c r="G144" i="1"/>
  <c r="H144" i="1" s="1"/>
  <c r="I144" i="1" s="1"/>
  <c r="G143" i="1"/>
  <c r="H143" i="1" s="1"/>
  <c r="I143" i="1" s="1"/>
  <c r="G142" i="1"/>
  <c r="H142" i="1" s="1"/>
  <c r="I142" i="1" s="1"/>
  <c r="G147" i="1"/>
  <c r="H147" i="1" s="1"/>
  <c r="I147" i="1" s="1"/>
  <c r="G145" i="1"/>
  <c r="H145" i="1" s="1"/>
  <c r="I145" i="1" s="1"/>
  <c r="G146" i="1"/>
  <c r="H146" i="1" s="1"/>
  <c r="I146" i="1" s="1"/>
  <c r="G150" i="1"/>
  <c r="H150" i="1" s="1"/>
  <c r="I150" i="1" s="1"/>
  <c r="G149" i="1"/>
  <c r="H149" i="1" s="1"/>
  <c r="I149" i="1" s="1"/>
  <c r="G151" i="1"/>
  <c r="H151" i="1" s="1"/>
  <c r="I151" i="1" s="1"/>
  <c r="G148" i="1"/>
  <c r="H148" i="1" s="1"/>
  <c r="I148" i="1" s="1"/>
  <c r="G155" i="1"/>
  <c r="H155" i="1" s="1"/>
  <c r="I155" i="1" s="1"/>
  <c r="G152" i="1"/>
  <c r="H152" i="1" s="1"/>
  <c r="I152" i="1" s="1"/>
  <c r="G153" i="1"/>
  <c r="H153" i="1" s="1"/>
  <c r="I153" i="1" s="1"/>
  <c r="G154" i="1"/>
  <c r="H154" i="1" s="1"/>
  <c r="I154" i="1" s="1"/>
  <c r="G157" i="1"/>
  <c r="H157" i="1" s="1"/>
  <c r="I157" i="1" s="1"/>
  <c r="G156" i="1"/>
  <c r="H156" i="1" s="1"/>
  <c r="I156" i="1" s="1"/>
  <c r="G158" i="1"/>
  <c r="H158" i="1" s="1"/>
  <c r="I158" i="1" s="1"/>
  <c r="G159" i="1"/>
  <c r="H159" i="1" s="1"/>
  <c r="I159" i="1" s="1"/>
  <c r="G160" i="1"/>
  <c r="H160" i="1" s="1"/>
  <c r="I160" i="1" s="1"/>
  <c r="G161" i="1"/>
  <c r="H161" i="1" s="1"/>
  <c r="I161" i="1" s="1"/>
  <c r="G164" i="1"/>
  <c r="H164" i="1" s="1"/>
  <c r="I164" i="1" s="1"/>
  <c r="G162" i="1"/>
  <c r="H162" i="1" s="1"/>
  <c r="I162" i="1" s="1"/>
  <c r="G163" i="1"/>
  <c r="H163" i="1" s="1"/>
  <c r="I163" i="1" s="1"/>
  <c r="G165" i="1"/>
  <c r="H165" i="1" s="1"/>
  <c r="I165" i="1" s="1"/>
  <c r="G167" i="1"/>
  <c r="H167" i="1" s="1"/>
  <c r="I167" i="1" s="1"/>
  <c r="G166" i="1"/>
  <c r="H166" i="1" s="1"/>
  <c r="I166" i="1" s="1"/>
  <c r="G168" i="1"/>
  <c r="H168" i="1" s="1"/>
  <c r="I168" i="1" s="1"/>
  <c r="G169" i="1"/>
  <c r="H169" i="1" s="1"/>
  <c r="I169" i="1" s="1"/>
  <c r="G170" i="1"/>
  <c r="H170" i="1" s="1"/>
  <c r="I170" i="1" s="1"/>
  <c r="G172" i="1"/>
  <c r="H172" i="1" s="1"/>
  <c r="I172" i="1" s="1"/>
  <c r="G171" i="1"/>
  <c r="H171" i="1" s="1"/>
  <c r="I171" i="1" s="1"/>
  <c r="G173" i="1"/>
  <c r="H173" i="1" s="1"/>
  <c r="I173" i="1" s="1"/>
  <c r="G175" i="1"/>
  <c r="H175" i="1" s="1"/>
  <c r="I175" i="1" s="1"/>
  <c r="G174" i="1"/>
  <c r="H174" i="1" s="1"/>
  <c r="I174" i="1" s="1"/>
  <c r="G176" i="1"/>
  <c r="H176" i="1" s="1"/>
  <c r="I176" i="1" s="1"/>
  <c r="G179" i="1"/>
  <c r="H179" i="1" s="1"/>
  <c r="I179" i="1" s="1"/>
  <c r="G180" i="1"/>
  <c r="H180" i="1" s="1"/>
  <c r="I180" i="1" s="1"/>
  <c r="G177" i="1"/>
  <c r="H177" i="1" s="1"/>
  <c r="I177" i="1" s="1"/>
  <c r="G178" i="1"/>
  <c r="H178" i="1" s="1"/>
  <c r="I178" i="1" s="1"/>
  <c r="G181" i="1"/>
  <c r="G184" i="1"/>
  <c r="H184" i="1" s="1"/>
  <c r="I184" i="1" s="1"/>
  <c r="G182" i="1"/>
  <c r="H182" i="1" s="1"/>
  <c r="I182" i="1" s="1"/>
  <c r="G183" i="1"/>
  <c r="H183" i="1" s="1"/>
  <c r="I183" i="1" s="1"/>
  <c r="G186" i="1"/>
  <c r="H186" i="1" s="1"/>
  <c r="I186" i="1" s="1"/>
  <c r="G187" i="1"/>
  <c r="H187" i="1" s="1"/>
  <c r="I187" i="1" s="1"/>
  <c r="G188" i="1"/>
  <c r="H188" i="1" s="1"/>
  <c r="I188" i="1" s="1"/>
  <c r="G185" i="1"/>
  <c r="H185" i="1" s="1"/>
  <c r="I185" i="1" s="1"/>
  <c r="G191" i="1"/>
  <c r="H191" i="1" s="1"/>
  <c r="I191" i="1" s="1"/>
  <c r="G190" i="1"/>
  <c r="H190" i="1" s="1"/>
  <c r="I190" i="1" s="1"/>
  <c r="G192" i="1"/>
  <c r="H192" i="1" s="1"/>
  <c r="I192" i="1" s="1"/>
  <c r="G189" i="1"/>
  <c r="H189" i="1" s="1"/>
  <c r="I189" i="1" s="1"/>
  <c r="G193" i="1"/>
  <c r="H193" i="1" s="1"/>
  <c r="I193" i="1" s="1"/>
  <c r="G195" i="1"/>
  <c r="H195" i="1" s="1"/>
  <c r="I195" i="1" s="1"/>
  <c r="G194" i="1"/>
  <c r="H194" i="1" s="1"/>
  <c r="I194" i="1" s="1"/>
  <c r="G197" i="1"/>
  <c r="H197" i="1" s="1"/>
  <c r="I197" i="1" s="1"/>
  <c r="G198" i="1"/>
  <c r="H198" i="1" s="1"/>
  <c r="I198" i="1" s="1"/>
  <c r="G196" i="1"/>
  <c r="H196" i="1" s="1"/>
  <c r="I196" i="1" s="1"/>
  <c r="G201" i="1"/>
  <c r="H201" i="1" s="1"/>
  <c r="I201" i="1" s="1"/>
  <c r="G200" i="1"/>
  <c r="H200" i="1" s="1"/>
  <c r="I200" i="1" s="1"/>
  <c r="G203" i="1"/>
  <c r="H203" i="1" s="1"/>
  <c r="I203" i="1" s="1"/>
  <c r="G199" i="1"/>
  <c r="H199" i="1" s="1"/>
  <c r="I199" i="1" s="1"/>
  <c r="G202" i="1"/>
  <c r="H202" i="1" s="1"/>
  <c r="I202" i="1" s="1"/>
  <c r="G205" i="1"/>
  <c r="H205" i="1" s="1"/>
  <c r="I205" i="1" s="1"/>
  <c r="G206" i="1"/>
  <c r="G204" i="1"/>
  <c r="G208" i="1"/>
  <c r="H208" i="1" s="1"/>
  <c r="I208" i="1" s="1"/>
  <c r="G209" i="1"/>
  <c r="H209" i="1" s="1"/>
  <c r="I209" i="1" s="1"/>
  <c r="G207" i="1"/>
  <c r="H207" i="1" s="1"/>
  <c r="I207" i="1" s="1"/>
  <c r="G210" i="1"/>
  <c r="H210" i="1" s="1"/>
  <c r="I210" i="1" s="1"/>
  <c r="G212" i="1"/>
  <c r="H212" i="1" s="1"/>
  <c r="I212" i="1" s="1"/>
  <c r="G211" i="1"/>
  <c r="H211" i="1" s="1"/>
  <c r="I211" i="1" s="1"/>
  <c r="G215" i="1"/>
  <c r="H215" i="1" s="1"/>
  <c r="I215" i="1" s="1"/>
  <c r="G214" i="1"/>
  <c r="H214" i="1" s="1"/>
  <c r="I214" i="1" s="1"/>
  <c r="G213" i="1"/>
  <c r="H213" i="1" s="1"/>
  <c r="I213" i="1" s="1"/>
  <c r="G216" i="1"/>
  <c r="H216" i="1" s="1"/>
  <c r="I216" i="1" s="1"/>
  <c r="G219" i="1"/>
  <c r="H219" i="1" s="1"/>
  <c r="I219" i="1" s="1"/>
  <c r="G218" i="1"/>
  <c r="H218" i="1" s="1"/>
  <c r="I218" i="1" s="1"/>
  <c r="G217" i="1"/>
  <c r="H217" i="1" s="1"/>
  <c r="I217" i="1" s="1"/>
  <c r="G220" i="1"/>
  <c r="H220" i="1" s="1"/>
  <c r="I220" i="1" s="1"/>
  <c r="G221" i="1"/>
  <c r="H221" i="1" s="1"/>
  <c r="I221" i="1" s="1"/>
  <c r="G222" i="1"/>
  <c r="H222" i="1" s="1"/>
  <c r="I222" i="1" s="1"/>
  <c r="G224" i="1"/>
  <c r="H224" i="1" s="1"/>
  <c r="I224" i="1" s="1"/>
  <c r="G223" i="1"/>
  <c r="H223" i="1" s="1"/>
  <c r="I223" i="1" s="1"/>
  <c r="G225" i="1"/>
  <c r="H225" i="1" s="1"/>
  <c r="I225" i="1" s="1"/>
  <c r="G226" i="1"/>
  <c r="H226" i="1" s="1"/>
  <c r="I226" i="1" s="1"/>
  <c r="G228" i="1"/>
  <c r="H228" i="1" s="1"/>
  <c r="I228" i="1" s="1"/>
  <c r="G227" i="1"/>
  <c r="H227" i="1" s="1"/>
  <c r="I227" i="1" s="1"/>
  <c r="G229" i="1"/>
  <c r="G230" i="1"/>
  <c r="H230" i="1" s="1"/>
  <c r="I230" i="1" s="1"/>
  <c r="G232" i="1"/>
  <c r="H232" i="1" s="1"/>
  <c r="I232" i="1" s="1"/>
  <c r="G231" i="1"/>
  <c r="H231" i="1" s="1"/>
  <c r="I231" i="1" s="1"/>
  <c r="G234" i="1"/>
  <c r="H234" i="1" s="1"/>
  <c r="I234" i="1" s="1"/>
  <c r="G235" i="1"/>
  <c r="H235" i="1" s="1"/>
  <c r="I235" i="1" s="1"/>
  <c r="G236" i="1"/>
  <c r="H236" i="1" s="1"/>
  <c r="I236" i="1" s="1"/>
  <c r="G233" i="1"/>
  <c r="H233" i="1" s="1"/>
  <c r="I233" i="1" s="1"/>
  <c r="G2" i="1"/>
  <c r="H2" i="1" s="1"/>
  <c r="I2" i="1" s="1"/>
  <c r="D5" i="11" l="1"/>
  <c r="D6" i="11" s="1"/>
  <c r="D7" i="11" s="1"/>
  <c r="D8" i="11" s="1"/>
  <c r="D9" i="11" s="1"/>
  <c r="D10" i="11" s="1"/>
  <c r="D11" i="11" s="1"/>
  <c r="D12" i="11" s="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D42" i="11" s="1"/>
  <c r="D43" i="11" s="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D73" i="11" s="1"/>
  <c r="D74" i="11" s="1"/>
  <c r="D75" i="11" s="1"/>
  <c r="D76" i="11" s="1"/>
  <c r="D77" i="11" s="1"/>
  <c r="D78" i="11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677EFD9-955F-744A-85C9-19ED39483473}" name="kursanci" type="6" refreshedVersion="8" background="1" saveData="1">
    <textPr codePage="10000" sourceFile="/Users/janmalinowski/Desktop/maturaAGH/pliki/kursanci.txt" decimal="," thousands=" ">
      <textFields count="6">
        <textField/>
        <textField/>
        <textField type="DMY"/>
        <textField/>
        <textField/>
        <textField/>
      </textFields>
    </textPr>
  </connection>
  <connection id="2" xr16:uid="{3C73689C-CEE7-6546-824F-1E18796CDE35}" name="kursanci1" type="6" refreshedVersion="8" background="1" saveData="1">
    <textPr codePage="10000" sourceFile="/Users/janmalinowski/Desktop/maturaAGH/pliki/kursanci.txt" decimal="," thousands=" ">
      <textFields count="6">
        <textField/>
        <textField/>
        <textField type="DMY"/>
        <textField/>
        <textField/>
        <textField/>
      </textFields>
    </textPr>
  </connection>
  <connection id="3" xr16:uid="{F6E7F289-4A5A-4046-88E3-CDF6BA65CB55}" name="kursanci2" type="6" refreshedVersion="8" background="1" saveData="1">
    <textPr codePage="10000" sourceFile="/Users/janmalinowski/Desktop/maturaAGH/pliki/kursanci.txt" decimal="," thousands=" ">
      <textFields count="6">
        <textField/>
        <textField/>
        <textField type="DMY"/>
        <textField/>
        <textField/>
        <textField/>
      </textFields>
    </textPr>
  </connection>
  <connection id="4" xr16:uid="{D4FEA43B-3D14-954E-95AA-E930A14DBC68}" name="kursanci3" type="6" refreshedVersion="8" background="1" saveData="1">
    <textPr codePage="10000" sourceFile="/Users/janmalinowski/Desktop/maturaAGH/pliki/kursanci.txt" decimal="," thousands=" ">
      <textFields count="6">
        <textField/>
        <textField/>
        <textField type="DMY"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<sst xmlns="http://schemas.openxmlformats.org/spreadsheetml/2006/main" count="2102" uniqueCount="93">
  <si>
    <t>ImiÍ kursanta</t>
  </si>
  <si>
    <t>Przedmiot</t>
  </si>
  <si>
    <t>Data</t>
  </si>
  <si>
    <t>Godzina rozpoczÍcia</t>
  </si>
  <si>
    <t>Godzina zakoÒczenia</t>
  </si>
  <si>
    <t>Stawka za godzinÍ</t>
  </si>
  <si>
    <t>Bartek</t>
  </si>
  <si>
    <t>Informatyka</t>
  </si>
  <si>
    <t>Wiktor</t>
  </si>
  <si>
    <t>Matematyka</t>
  </si>
  <si>
    <t>Zuzanna</t>
  </si>
  <si>
    <t>Jan</t>
  </si>
  <si>
    <t>Fizyka</t>
  </si>
  <si>
    <t>Agnieszka</t>
  </si>
  <si>
    <t>Katarzyna</t>
  </si>
  <si>
    <t>Zbigniew</t>
  </si>
  <si>
    <t>Julita</t>
  </si>
  <si>
    <t>Ewa</t>
  </si>
  <si>
    <t>Maciej</t>
  </si>
  <si>
    <t>Zdzis≥aw</t>
  </si>
  <si>
    <t>Piotrek</t>
  </si>
  <si>
    <t>Andrzej</t>
  </si>
  <si>
    <t>Marcin</t>
  </si>
  <si>
    <t>Patrycja</t>
  </si>
  <si>
    <t>Anna</t>
  </si>
  <si>
    <t>Ola</t>
  </si>
  <si>
    <t>koszt</t>
  </si>
  <si>
    <t>czas</t>
  </si>
  <si>
    <t>ile minut</t>
  </si>
  <si>
    <t>ODP 1</t>
  </si>
  <si>
    <t xml:space="preserve">Bartek </t>
  </si>
  <si>
    <t>Row Labels</t>
  </si>
  <si>
    <t>Grand Total</t>
  </si>
  <si>
    <t>Sum of koszt</t>
  </si>
  <si>
    <t>Count of Data</t>
  </si>
  <si>
    <t>ODP 3</t>
  </si>
  <si>
    <t>nickpocz</t>
  </si>
  <si>
    <t>AGNINF</t>
  </si>
  <si>
    <t>AGNMAT</t>
  </si>
  <si>
    <t>ANDINF</t>
  </si>
  <si>
    <t>ANNINF</t>
  </si>
  <si>
    <t>BARINF</t>
  </si>
  <si>
    <t>EWAMAT</t>
  </si>
  <si>
    <t>JANFIZ</t>
  </si>
  <si>
    <t>JULFIZ</t>
  </si>
  <si>
    <t>JULINF</t>
  </si>
  <si>
    <t>KATINF</t>
  </si>
  <si>
    <t>MACFIZ</t>
  </si>
  <si>
    <t>MARMAT</t>
  </si>
  <si>
    <t>OLAINF</t>
  </si>
  <si>
    <t>PATINF</t>
  </si>
  <si>
    <t>PIOFIZ</t>
  </si>
  <si>
    <t>WIKMAT</t>
  </si>
  <si>
    <t>ZBIFIZ</t>
  </si>
  <si>
    <t>ZBIINF</t>
  </si>
  <si>
    <t>ZDZFIZ</t>
  </si>
  <si>
    <t>ZDZMAT</t>
  </si>
  <si>
    <t>ZUZINF</t>
  </si>
  <si>
    <t>ZUZMAT</t>
  </si>
  <si>
    <t>ODP 4</t>
  </si>
  <si>
    <t>ile</t>
  </si>
  <si>
    <t>Max. of ile</t>
  </si>
  <si>
    <t>JANFIZ24</t>
  </si>
  <si>
    <t>AGNINF16</t>
  </si>
  <si>
    <t>AGNMAT16</t>
  </si>
  <si>
    <t>ANDINF1</t>
  </si>
  <si>
    <t>ANNINF10</t>
  </si>
  <si>
    <t>BARINF20</t>
  </si>
  <si>
    <t>EWAMAT14</t>
  </si>
  <si>
    <t>JULFIZ18</t>
  </si>
  <si>
    <t>JULINF18</t>
  </si>
  <si>
    <t>KATINF24</t>
  </si>
  <si>
    <t>MACFIZ22</t>
  </si>
  <si>
    <t>MARMAT1</t>
  </si>
  <si>
    <t>OLAINF1</t>
  </si>
  <si>
    <t>PATINF1</t>
  </si>
  <si>
    <t>PIOFIZ1</t>
  </si>
  <si>
    <t>WIKMAT29</t>
  </si>
  <si>
    <t>ZBIFIZ16</t>
  </si>
  <si>
    <t>ZBIINF16</t>
  </si>
  <si>
    <t>ZDZFIZ18</t>
  </si>
  <si>
    <t>ZDZMAT18</t>
  </si>
  <si>
    <t>ZUZINF19</t>
  </si>
  <si>
    <t>ZUZMAT19</t>
  </si>
  <si>
    <t xml:space="preserve"> </t>
  </si>
  <si>
    <t>konto</t>
  </si>
  <si>
    <t>dzien tyg</t>
  </si>
  <si>
    <t>(blank)</t>
  </si>
  <si>
    <t>data</t>
  </si>
  <si>
    <t xml:space="preserve">przychod </t>
  </si>
  <si>
    <t>koszt mieszkani</t>
  </si>
  <si>
    <t>Odp 5</t>
  </si>
  <si>
    <t>31/09/2025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</si>
</sst>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1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0" fillId="2" borderId="0" xfId="0" applyFill="1"/>
    <xf numFmtId="164" fontId="0" fillId="2" borderId="0" xfId="0" applyNumberFormat="1" applyFill="1"/>
    <xf numFmtId="2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" borderId="0" xfId="0" applyNumberFormat="1" applyFill="1"/>
    <xf numFmtId="0" fontId="0" fillId="0" borderId="0" xfId="0" applyAlignment="1">
      <alignment horizontal="left" indent="1"/>
    </xf>
    <xf numFmtId="0" fontId="1" fillId="0" borderId="1" xfId="0" applyFont="1" applyBorder="1" applyAlignment="1">
      <alignment horizontal="left"/>
    </xf>
    <xf numFmtId="0" fontId="1" fillId="0" borderId="1" xfId="0" applyNumberFormat="1" applyFont="1" applyBorder="1"/>
    <xf numFmtId="0" fontId="0" fillId="0" borderId="0" xfId="0" applyFill="1"/>
    <xf numFmtId="164" fontId="0" fillId="0" borderId="0" xfId="0" applyNumberFormat="1" applyFill="1"/>
    <xf numFmtId="2" fontId="0" fillId="0" borderId="0" xfId="0" applyNumberFormat="1" applyFill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1"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Ilość</a:t>
            </a:r>
            <a:r>
              <a:rPr lang="en-US" baseline="0"/>
              <a:t> pieniędzy w portfelu michała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'Odp6'!$D$1</c:f>
              <c:strCache>
                <c:ptCount val="1"/>
                <c:pt idx="0">
                  <c:v>konto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'Odp6'!$A$2:$A$78</c:f>
              <c:strCache>
                <c:ptCount val="77"/>
                <c:pt idx="0">
                  <c:v>31/09/2025</c:v>
                </c:pt>
                <c:pt idx="1">
                  <c:v>01/10/2025</c:v>
                </c:pt>
                <c:pt idx="2">
                  <c:v>02/10/2025</c:v>
                </c:pt>
                <c:pt idx="3">
                  <c:v>06/10/2025</c:v>
                </c:pt>
                <c:pt idx="4">
                  <c:v>07/10/2025</c:v>
                </c:pt>
                <c:pt idx="5">
                  <c:v>08/10/2025</c:v>
                </c:pt>
                <c:pt idx="6">
                  <c:v>10/10/2025</c:v>
                </c:pt>
                <c:pt idx="7">
                  <c:v>13/10/2025</c:v>
                </c:pt>
                <c:pt idx="8">
                  <c:v>14/10/2025</c:v>
                </c:pt>
                <c:pt idx="9">
                  <c:v>15/10/2025</c:v>
                </c:pt>
                <c:pt idx="10">
                  <c:v>20/10/2025</c:v>
                </c:pt>
                <c:pt idx="11">
                  <c:v>21/10/2025</c:v>
                </c:pt>
                <c:pt idx="12">
                  <c:v>22/10/2025</c:v>
                </c:pt>
                <c:pt idx="13">
                  <c:v>23/10/2025</c:v>
                </c:pt>
                <c:pt idx="14">
                  <c:v>24/10/2025</c:v>
                </c:pt>
                <c:pt idx="15">
                  <c:v>31/10/2025</c:v>
                </c:pt>
                <c:pt idx="16">
                  <c:v>03/11/2025</c:v>
                </c:pt>
                <c:pt idx="17">
                  <c:v>05/11/2025</c:v>
                </c:pt>
                <c:pt idx="18">
                  <c:v>06/11/2025</c:v>
                </c:pt>
                <c:pt idx="19">
                  <c:v>07/11/2025</c:v>
                </c:pt>
                <c:pt idx="20">
                  <c:v>10/11/2025</c:v>
                </c:pt>
                <c:pt idx="21">
                  <c:v>11/11/2025</c:v>
                </c:pt>
                <c:pt idx="22">
                  <c:v>12/11/2025</c:v>
                </c:pt>
                <c:pt idx="23">
                  <c:v>13/11/2025</c:v>
                </c:pt>
                <c:pt idx="24">
                  <c:v>14/11/2025</c:v>
                </c:pt>
                <c:pt idx="25">
                  <c:v>17/11/2025</c:v>
                </c:pt>
                <c:pt idx="26">
                  <c:v>18/11/2025</c:v>
                </c:pt>
                <c:pt idx="27">
                  <c:v>19/11/2025</c:v>
                </c:pt>
                <c:pt idx="28">
                  <c:v>20/11/2025</c:v>
                </c:pt>
                <c:pt idx="29">
                  <c:v>24/11/2025</c:v>
                </c:pt>
                <c:pt idx="30">
                  <c:v>25/11/2025</c:v>
                </c:pt>
                <c:pt idx="31">
                  <c:v>26/11/2025</c:v>
                </c:pt>
                <c:pt idx="32">
                  <c:v>28/11/2025</c:v>
                </c:pt>
                <c:pt idx="33">
                  <c:v>02/12/2025</c:v>
                </c:pt>
                <c:pt idx="34">
                  <c:v>03/12/2025</c:v>
                </c:pt>
                <c:pt idx="35">
                  <c:v>05/12/2025</c:v>
                </c:pt>
                <c:pt idx="36">
                  <c:v>08/12/2025</c:v>
                </c:pt>
                <c:pt idx="37">
                  <c:v>09/12/2025</c:v>
                </c:pt>
                <c:pt idx="38">
                  <c:v>10/12/2025</c:v>
                </c:pt>
                <c:pt idx="39">
                  <c:v>11/12/2025</c:v>
                </c:pt>
                <c:pt idx="40">
                  <c:v>12/12/2025</c:v>
                </c:pt>
                <c:pt idx="41">
                  <c:v>15/12/2025</c:v>
                </c:pt>
                <c:pt idx="42">
                  <c:v>16/12/2025</c:v>
                </c:pt>
                <c:pt idx="43">
                  <c:v>05/01/2026</c:v>
                </c:pt>
                <c:pt idx="44">
                  <c:v>07/01/2026</c:v>
                </c:pt>
                <c:pt idx="45">
                  <c:v>12/01/2026</c:v>
                </c:pt>
                <c:pt idx="46">
                  <c:v>13/01/2026</c:v>
                </c:pt>
                <c:pt idx="47">
                  <c:v>14/01/2026</c:v>
                </c:pt>
                <c:pt idx="48">
                  <c:v>15/01/2026</c:v>
                </c:pt>
                <c:pt idx="49">
                  <c:v>19/01/2026</c:v>
                </c:pt>
                <c:pt idx="50">
                  <c:v>20/01/2026</c:v>
                </c:pt>
                <c:pt idx="51">
                  <c:v>21/01/2026</c:v>
                </c:pt>
                <c:pt idx="52">
                  <c:v>22/01/2026</c:v>
                </c:pt>
                <c:pt idx="53">
                  <c:v>23/01/2026</c:v>
                </c:pt>
                <c:pt idx="54">
                  <c:v>26/01/2026</c:v>
                </c:pt>
                <c:pt idx="55">
                  <c:v>27/01/2026</c:v>
                </c:pt>
                <c:pt idx="56">
                  <c:v>28/01/2026</c:v>
                </c:pt>
                <c:pt idx="57">
                  <c:v>29/01/2026</c:v>
                </c:pt>
                <c:pt idx="58">
                  <c:v>03/02/2026</c:v>
                </c:pt>
                <c:pt idx="59">
                  <c:v>04/02/2026</c:v>
                </c:pt>
                <c:pt idx="60">
                  <c:v>05/02/2026</c:v>
                </c:pt>
                <c:pt idx="61">
                  <c:v>06/02/2026</c:v>
                </c:pt>
                <c:pt idx="62">
                  <c:v>09/02/2026</c:v>
                </c:pt>
                <c:pt idx="63">
                  <c:v>10/02/2026</c:v>
                </c:pt>
                <c:pt idx="64">
                  <c:v>11/02/2026</c:v>
                </c:pt>
                <c:pt idx="65">
                  <c:v>12/02/2026</c:v>
                </c:pt>
                <c:pt idx="66">
                  <c:v>13/02/2026</c:v>
                </c:pt>
                <c:pt idx="67">
                  <c:v>16/02/2026</c:v>
                </c:pt>
                <c:pt idx="68">
                  <c:v>17/02/2026</c:v>
                </c:pt>
                <c:pt idx="69">
                  <c:v>18/02/2026</c:v>
                </c:pt>
                <c:pt idx="70">
                  <c:v>19/02/2026</c:v>
                </c:pt>
                <c:pt idx="71">
                  <c:v>20/02/2026</c:v>
                </c:pt>
                <c:pt idx="72">
                  <c:v>23/02/2026</c:v>
                </c:pt>
                <c:pt idx="73">
                  <c:v>24/02/2026</c:v>
                </c:pt>
                <c:pt idx="74">
                  <c:v>26/02/2026</c:v>
                </c:pt>
                <c:pt idx="75">
                  <c:v>27/02/2026</c:v>
                </c:pt>
                <c:pt idx="76">
                  <c:v>28/02/2026</c:v>
                </c:pt>
              </c:strCache>
            </c:strRef>
          </c:cat>
          <c:val>
            <c:numRef>
              <c:f>'Odp6'!$D$2:$D$78</c:f>
              <c:numCache>
                <c:formatCode>General</c:formatCode>
                <c:ptCount val="77"/>
                <c:pt idx="0">
                  <c:v>21.37</c:v>
                </c:pt>
                <c:pt idx="1">
                  <c:v>81.37</c:v>
                </c:pt>
                <c:pt idx="2">
                  <c:v>231.37</c:v>
                </c:pt>
                <c:pt idx="3">
                  <c:v>341.37</c:v>
                </c:pt>
                <c:pt idx="4">
                  <c:v>308.87</c:v>
                </c:pt>
                <c:pt idx="5">
                  <c:v>98.87</c:v>
                </c:pt>
                <c:pt idx="6">
                  <c:v>-11.129999999999995</c:v>
                </c:pt>
                <c:pt idx="7">
                  <c:v>363.87</c:v>
                </c:pt>
                <c:pt idx="8">
                  <c:v>391.37</c:v>
                </c:pt>
                <c:pt idx="9">
                  <c:v>233.87</c:v>
                </c:pt>
                <c:pt idx="10">
                  <c:v>508.87</c:v>
                </c:pt>
                <c:pt idx="11">
                  <c:v>463.87</c:v>
                </c:pt>
                <c:pt idx="12">
                  <c:v>186.37</c:v>
                </c:pt>
                <c:pt idx="13">
                  <c:v>218.37</c:v>
                </c:pt>
                <c:pt idx="14">
                  <c:v>-81.63</c:v>
                </c:pt>
                <c:pt idx="15">
                  <c:v>268.37</c:v>
                </c:pt>
                <c:pt idx="16">
                  <c:v>338.37</c:v>
                </c:pt>
                <c:pt idx="17">
                  <c:v>178.37</c:v>
                </c:pt>
                <c:pt idx="18">
                  <c:v>282.935</c:v>
                </c:pt>
                <c:pt idx="19">
                  <c:v>32.935000000000002</c:v>
                </c:pt>
                <c:pt idx="20">
                  <c:v>112.935</c:v>
                </c:pt>
                <c:pt idx="21">
                  <c:v>37.935000000000002</c:v>
                </c:pt>
                <c:pt idx="22">
                  <c:v>-7.0649999999999977</c:v>
                </c:pt>
                <c:pt idx="23">
                  <c:v>238.935</c:v>
                </c:pt>
                <c:pt idx="24">
                  <c:v>31.435000000000002</c:v>
                </c:pt>
                <c:pt idx="25">
                  <c:v>386.435</c:v>
                </c:pt>
                <c:pt idx="26">
                  <c:v>246.435</c:v>
                </c:pt>
                <c:pt idx="27">
                  <c:v>138.93499999999995</c:v>
                </c:pt>
                <c:pt idx="28">
                  <c:v>354.93499999999995</c:v>
                </c:pt>
                <c:pt idx="29">
                  <c:v>664.93499999999995</c:v>
                </c:pt>
                <c:pt idx="30">
                  <c:v>489.93499999999995</c:v>
                </c:pt>
                <c:pt idx="31">
                  <c:v>359.93499999999995</c:v>
                </c:pt>
                <c:pt idx="32">
                  <c:v>99.934999999999945</c:v>
                </c:pt>
                <c:pt idx="33">
                  <c:v>309.93499999999995</c:v>
                </c:pt>
                <c:pt idx="34">
                  <c:v>222.43499999999995</c:v>
                </c:pt>
                <c:pt idx="35">
                  <c:v>57.434999999999945</c:v>
                </c:pt>
                <c:pt idx="36">
                  <c:v>212.43499999999995</c:v>
                </c:pt>
                <c:pt idx="37">
                  <c:v>87.434999999999945</c:v>
                </c:pt>
                <c:pt idx="38">
                  <c:v>32.434999999999945</c:v>
                </c:pt>
                <c:pt idx="39">
                  <c:v>132.43499999999995</c:v>
                </c:pt>
                <c:pt idx="40">
                  <c:v>-52.565000000000055</c:v>
                </c:pt>
                <c:pt idx="41">
                  <c:v>107.43499999999995</c:v>
                </c:pt>
                <c:pt idx="42">
                  <c:v>-82.565000000000055</c:v>
                </c:pt>
                <c:pt idx="43">
                  <c:v>304.93499999999995</c:v>
                </c:pt>
                <c:pt idx="44">
                  <c:v>129.93499999999995</c:v>
                </c:pt>
                <c:pt idx="45">
                  <c:v>524.93499999999995</c:v>
                </c:pt>
                <c:pt idx="46">
                  <c:v>609.93499999999995</c:v>
                </c:pt>
                <c:pt idx="47">
                  <c:v>439.93499999999995</c:v>
                </c:pt>
                <c:pt idx="48">
                  <c:v>377.43499999999995</c:v>
                </c:pt>
                <c:pt idx="49">
                  <c:v>662.43499999999995</c:v>
                </c:pt>
                <c:pt idx="50">
                  <c:v>532.43499999999995</c:v>
                </c:pt>
                <c:pt idx="51">
                  <c:v>282.43499999999995</c:v>
                </c:pt>
                <c:pt idx="52">
                  <c:v>257.43499999999995</c:v>
                </c:pt>
                <c:pt idx="53">
                  <c:v>142.43499999999995</c:v>
                </c:pt>
                <c:pt idx="54">
                  <c:v>212.43499999999995</c:v>
                </c:pt>
                <c:pt idx="55">
                  <c:v>132.43499999999995</c:v>
                </c:pt>
                <c:pt idx="56">
                  <c:v>-227.56500000000005</c:v>
                </c:pt>
                <c:pt idx="57">
                  <c:v>50</c:v>
                </c:pt>
                <c:pt idx="58">
                  <c:v>370</c:v>
                </c:pt>
                <c:pt idx="59">
                  <c:v>230</c:v>
                </c:pt>
                <c:pt idx="60">
                  <c:v>277.5</c:v>
                </c:pt>
                <c:pt idx="61">
                  <c:v>205</c:v>
                </c:pt>
                <c:pt idx="62">
                  <c:v>247.5</c:v>
                </c:pt>
                <c:pt idx="63">
                  <c:v>405</c:v>
                </c:pt>
                <c:pt idx="64">
                  <c:v>280</c:v>
                </c:pt>
                <c:pt idx="65">
                  <c:v>253.75</c:v>
                </c:pt>
                <c:pt idx="66">
                  <c:v>118.75</c:v>
                </c:pt>
                <c:pt idx="67">
                  <c:v>233.75</c:v>
                </c:pt>
                <c:pt idx="68">
                  <c:v>301.25</c:v>
                </c:pt>
                <c:pt idx="69">
                  <c:v>156.25</c:v>
                </c:pt>
                <c:pt idx="70">
                  <c:v>236.25</c:v>
                </c:pt>
                <c:pt idx="71">
                  <c:v>218.75</c:v>
                </c:pt>
                <c:pt idx="72">
                  <c:v>248.75</c:v>
                </c:pt>
                <c:pt idx="73">
                  <c:v>223.75</c:v>
                </c:pt>
                <c:pt idx="74">
                  <c:v>399.75</c:v>
                </c:pt>
                <c:pt idx="75">
                  <c:v>289.75</c:v>
                </c:pt>
                <c:pt idx="76">
                  <c:v>269.75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28-F243-8498-AC99A230B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4911392"/>
        <c:axId val="334913120"/>
      </c:barChart>
      <c:catAx>
        <c:axId val="334911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Dzień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34913120"/>
        <c:crosses val="autoZero"/>
        <c:auto val="1"/>
        <c:lblAlgn val="ctr"/>
        <c:lblOffset val="100"/>
        <c:noMultiLvlLbl val="0"/>
      </c:catAx>
      <c:valAx>
        <c:axId val="3349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Kwota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L"/>
          </a:p>
        </c:txPr>
        <c:crossAx val="33491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203200</xdr:colOff>
      <xdr:row>4</xdr:row>
      <xdr:rowOff>101600</xdr:rowOff>
    </xdr:from>
    <xdr:to>
      <xdr:col>20</xdr:col>
      <xdr:colOff>584200</xdr:colOff>
      <xdr:row>37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76951FB-F096-D104-EE83-BAB0CB0ED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2.80062303241" createdVersion="8" refreshedVersion="8" minRefreshableVersion="3" recordCount="235" xr:uid="{CB930280-3468-A34E-AD1B-CD31FF4E8438}">
  <cacheSource type="worksheet">
    <worksheetSource ref="A1:I236" sheet="DANE"/>
  </cacheSource>
  <cacheFields count="9">
    <cacheField name="ImiÍ kursanta" numFmtId="0">
      <sharedItems count="17">
        <s v="Bartek"/>
        <s v="Wiktor"/>
        <s v="Zuzanna"/>
        <s v="Jan"/>
        <s v="Agnieszka"/>
        <s v="Katarzyna"/>
        <s v="Zbigniew"/>
        <s v="Julita"/>
        <s v="Ewa"/>
        <s v="Maciej"/>
        <s v="Zdzis≥aw"/>
        <s v="Piotrek"/>
        <s v="Andrzej"/>
        <s v="Marcin"/>
        <s v="Patrycja"/>
        <s v="Anna"/>
        <s v="Ola"/>
      </sharedItems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Ícia" numFmtId="164">
      <sharedItems containsSemiMixedTypes="0" containsNonDate="0" containsDate="1" containsString="0" minDate="1899-12-30T09:00:00" maxDate="1899-12-30T18:00:00"/>
    </cacheField>
    <cacheField name="Godzina zakoÒczenia" numFmtId="164">
      <sharedItems containsSemiMixedTypes="0" containsNonDate="0" containsDate="1" containsString="0" minDate="1899-12-30T10:00:00" maxDate="1899-12-30T19:00:00"/>
    </cacheField>
    <cacheField name="Stawka za godzinÍ" numFmtId="0">
      <sharedItems containsSemiMixedTypes="0" containsString="0" containsNumber="1" containsInteger="1" minValue="40" maxValue="60"/>
    </cacheField>
    <cacheField name="czas" numFmtId="164">
      <sharedItems containsSemiMixedTypes="0" containsNonDate="0" containsDate="1" containsString="0" minDate="1899-12-30T01:00:00" maxDate="1899-12-30T02:00:00"/>
    </cacheField>
    <cacheField name="ile minut" numFmtId="2">
      <sharedItems containsSemiMixedTypes="0" containsString="0" containsNumber="1" containsInteger="1" minValue="60" maxValue="120"/>
    </cacheField>
    <cacheField name="koszt" numFmtId="0">
      <sharedItems containsSemiMixedTypes="0" containsString="0" containsNumber="1" minValue="40" maxValue="12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2.80874641204" createdVersion="8" refreshedVersion="8" minRefreshableVersion="3" recordCount="235" xr:uid="{5B86323F-EF3E-824F-B2EA-567A2410D66A}">
  <cacheSource type="worksheet">
    <worksheetSource ref="A1:K236" sheet="pomoc4"/>
  </cacheSource>
  <cacheFields count="11">
    <cacheField name="ImiÍ kursanta" numFmtId="0">
      <sharedItems count="17">
        <s v="Agnieszka"/>
        <s v="Andrzej"/>
        <s v="Anna"/>
        <s v="Bartek"/>
        <s v="Ewa"/>
        <s v="Jan"/>
        <s v="Julita"/>
        <s v="Katarzyna"/>
        <s v="Maciej"/>
        <s v="Marcin"/>
        <s v="Ola"/>
        <s v="Patrycja"/>
        <s v="Piotrek"/>
        <s v="Wiktor"/>
        <s v="Zbigniew"/>
        <s v="Zdzis≥aw"/>
        <s v="Zuzanna"/>
      </sharedItems>
    </cacheField>
    <cacheField name="Przedmiot" numFmtId="0">
      <sharedItems/>
    </cacheField>
    <cacheField name="Data" numFmtId="14">
      <sharedItems containsSemiMixedTypes="0" containsNonDate="0" containsDate="1" containsString="0" minDate="2025-10-01T00:00:00" maxDate="2026-02-28T00:00:00"/>
    </cacheField>
    <cacheField name="Godzina rozpoczÍcia" numFmtId="164">
      <sharedItems containsSemiMixedTypes="0" containsNonDate="0" containsDate="1" containsString="0" minDate="1899-12-30T09:00:00" maxDate="1899-12-30T18:00:00"/>
    </cacheField>
    <cacheField name="Godzina zakoÒczenia" numFmtId="164">
      <sharedItems containsSemiMixedTypes="0" containsNonDate="0" containsDate="1" containsString="0" minDate="1899-12-30T10:00:00" maxDate="1899-12-30T19:00:00"/>
    </cacheField>
    <cacheField name="Stawka za godzinÍ" numFmtId="0">
      <sharedItems containsSemiMixedTypes="0" containsString="0" containsNumber="1" containsInteger="1" minValue="40" maxValue="60"/>
    </cacheField>
    <cacheField name="czas" numFmtId="164">
      <sharedItems containsSemiMixedTypes="0" containsNonDate="0" containsDate="1" containsString="0" minDate="1899-12-30T01:00:00" maxDate="1899-12-30T02:00:00"/>
    </cacheField>
    <cacheField name="ile minut" numFmtId="2">
      <sharedItems containsSemiMixedTypes="0" containsString="0" containsNumber="1" containsInteger="1" minValue="60" maxValue="120"/>
    </cacheField>
    <cacheField name="koszt" numFmtId="0">
      <sharedItems containsSemiMixedTypes="0" containsString="0" containsNumber="1" minValue="40" maxValue="120"/>
    </cacheField>
    <cacheField name="nickpocz" numFmtId="0">
      <sharedItems count="22">
        <s v="AGNMAT"/>
        <s v="AGNINF"/>
        <s v="ANDINF"/>
        <s v="ANNINF"/>
        <s v="BARINF"/>
        <s v="EWAMAT"/>
        <s v="JANFIZ"/>
        <s v="JULINF"/>
        <s v="JULFIZ"/>
        <s v="KATINF"/>
        <s v="MACFIZ"/>
        <s v="MARMAT"/>
        <s v="OLAINF"/>
        <s v="PATINF"/>
        <s v="PIOFIZ"/>
        <s v="WIKMAT"/>
        <s v="ZBIFIZ"/>
        <s v="ZBIINF"/>
        <s v="ZDZMAT"/>
        <s v="ZDZFIZ"/>
        <s v="ZUZMAT"/>
        <s v="ZUZINF"/>
      </sharedItems>
    </cacheField>
    <cacheField name="ile" numFmtId="0">
      <sharedItems containsSemiMixedTypes="0" containsString="0" containsNumber="1" containsInteger="1" minValue="1" maxValue="2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772.814775694445" createdVersion="8" refreshedVersion="8" minRefreshableVersion="3" recordCount="236" xr:uid="{73AC57B4-FECD-3B4B-BB9E-7CCC5732F929}">
  <cacheSource type="worksheet">
    <worksheetSource ref="A1:K237" sheet="pomoc5"/>
  </cacheSource>
  <cacheFields count="14">
    <cacheField name="ImiÍ kursanta" numFmtId="0">
      <sharedItems containsBlank="1"/>
    </cacheField>
    <cacheField name="Przedmiot" numFmtId="0">
      <sharedItems containsBlank="1"/>
    </cacheField>
    <cacheField name="Data" numFmtId="0">
      <sharedItems containsNonDate="0" containsDate="1" containsString="0" containsBlank="1" minDate="2025-10-01T00:00:00" maxDate="2026-02-28T00:00:00" count="76">
        <m/>
        <d v="2025-10-01T00:00:00"/>
        <d v="2025-10-02T00:00:00"/>
        <d v="2025-10-06T00:00:00"/>
        <d v="2025-10-07T00:00:00"/>
        <d v="2025-10-08T00:00:00"/>
        <d v="2025-10-10T00:00:00"/>
        <d v="2025-10-13T00:00:00"/>
        <d v="2025-10-14T00:00:00"/>
        <d v="2025-10-15T00:00:00"/>
        <d v="2025-10-20T00:00:00"/>
        <d v="2025-10-21T00:00:00"/>
        <d v="2025-10-22T00:00:00"/>
        <d v="2025-10-23T00:00:00"/>
        <d v="2025-10-24T00:00:00"/>
        <d v="2025-10-31T00:00:00"/>
        <d v="2025-11-03T00:00:00"/>
        <d v="2025-11-05T00:00:00"/>
        <d v="2025-11-06T00:00:00"/>
        <d v="2025-11-07T00:00:00"/>
        <d v="2025-11-10T00:00:00"/>
        <d v="2025-11-11T00:00:00"/>
        <d v="2025-11-12T00:00:00"/>
        <d v="2025-11-13T00:00:00"/>
        <d v="2025-11-14T00:00:00"/>
        <d v="2025-11-17T00:00:00"/>
        <d v="2025-11-18T00:00:00"/>
        <d v="2025-11-19T00:00:00"/>
        <d v="2025-11-20T00:00:00"/>
        <d v="2025-11-24T00:00:00"/>
        <d v="2025-11-25T00:00:00"/>
        <d v="2025-11-26T00:00:00"/>
        <d v="2025-11-28T00:00:00"/>
        <d v="2025-12-02T00:00:00"/>
        <d v="2025-12-03T00:00:00"/>
        <d v="2025-12-05T00:00:00"/>
        <d v="2025-12-08T00:00:00"/>
        <d v="2025-12-09T00:00:00"/>
        <d v="2025-12-10T00:00:00"/>
        <d v="2025-12-11T00:00:00"/>
        <d v="2025-12-12T00:00:00"/>
        <d v="2025-12-15T00:00:00"/>
        <d v="2025-12-16T00:00:00"/>
        <d v="2026-01-05T00:00:00"/>
        <d v="2026-01-07T00:00:00"/>
        <d v="2026-01-12T00:00:00"/>
        <d v="2026-01-13T00:00:00"/>
        <d v="2026-01-14T00:00:00"/>
        <d v="2026-01-15T00:00:00"/>
        <d v="2026-01-19T00:00:00"/>
        <d v="2026-01-20T00:00:00"/>
        <d v="2026-01-21T00:00:00"/>
        <d v="2026-01-22T00:00:00"/>
        <d v="2026-01-23T00:00:00"/>
        <d v="2026-01-26T00:00:00"/>
        <d v="2026-01-27T00:00:00"/>
        <d v="2026-01-28T00:00:00"/>
        <d v="2026-01-29T00:00:00"/>
        <d v="2026-02-03T00:00:00"/>
        <d v="2026-02-04T00:00:00"/>
        <d v="2026-02-05T00:00:00"/>
        <d v="2026-02-06T00:00:00"/>
        <d v="2026-02-09T00:00:00"/>
        <d v="2026-02-10T00:00:00"/>
        <d v="2026-02-11T00:00:00"/>
        <d v="2026-02-12T00:00:00"/>
        <d v="2026-02-13T00:00:00"/>
        <d v="2026-02-16T00:00:00"/>
        <d v="2026-02-17T00:00:00"/>
        <d v="2026-02-18T00:00:00"/>
        <d v="2026-02-19T00:00:00"/>
        <d v="2026-02-20T00:00:00"/>
        <d v="2026-02-23T00:00:00"/>
        <d v="2026-02-24T00:00:00"/>
        <d v="2026-02-26T00:00:00"/>
        <d v="2026-02-27T00:00:00"/>
      </sharedItems>
      <fieldGroup par="13"/>
    </cacheField>
    <cacheField name="Godzina rozpoczÍcia" numFmtId="164">
      <sharedItems containsNonDate="0" containsDate="1" containsString="0" containsBlank="1" minDate="1899-12-30T09:00:00" maxDate="1899-12-30T18:00:00"/>
    </cacheField>
    <cacheField name="Godzina zakoÒczenia" numFmtId="164">
      <sharedItems containsNonDate="0" containsDate="1" containsString="0" containsBlank="1" minDate="1899-12-30T10:00:00" maxDate="1899-12-30T19:00:00"/>
    </cacheField>
    <cacheField name="Stawka za godzinÍ" numFmtId="0">
      <sharedItems containsString="0" containsBlank="1" containsNumber="1" containsInteger="1" minValue="40" maxValue="60"/>
    </cacheField>
    <cacheField name="czas" numFmtId="164">
      <sharedItems containsNonDate="0" containsDate="1" containsString="0" containsBlank="1" minDate="1899-12-30T01:00:00" maxDate="1899-12-30T02:00:00"/>
    </cacheField>
    <cacheField name="ile minut" numFmtId="2">
      <sharedItems containsString="0" containsBlank="1" containsNumber="1" containsInteger="1" minValue="60" maxValue="120"/>
    </cacheField>
    <cacheField name="koszt" numFmtId="0">
      <sharedItems containsString="0" containsBlank="1" containsNumber="1" minValue="40" maxValue="120"/>
    </cacheField>
    <cacheField name="dzien tyg" numFmtId="0">
      <sharedItems containsString="0" containsBlank="1" containsNumber="1" containsInteger="1" minValue="1" maxValue="5"/>
    </cacheField>
    <cacheField name="konto" numFmtId="0">
      <sharedItems containsString="0" containsBlank="1" containsNumber="1" minValue="21.37" maxValue="21.37"/>
    </cacheField>
    <cacheField name="Months (Data)" numFmtId="0" databaseField="0">
      <fieldGroup base="2">
        <rangePr groupBy="months" startDate="2025-10-01T00:00:00" endDate="2026-02-28T00:00:00"/>
        <groupItems count="14">
          <s v="&lt;01/10/202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8/02/2026"/>
        </groupItems>
      </fieldGroup>
    </cacheField>
    <cacheField name="Quarters (Data)" numFmtId="0" databaseField="0">
      <fieldGroup base="2">
        <rangePr groupBy="quarters" startDate="2025-10-01T00:00:00" endDate="2026-02-28T00:00:00"/>
        <groupItems count="6">
          <s v="&lt;01/10/2025"/>
          <s v="Qtr1"/>
          <s v="Qtr2"/>
          <s v="Qtr3"/>
          <s v="Qtr4"/>
          <s v="&gt;28/02/2026"/>
        </groupItems>
      </fieldGroup>
    </cacheField>
    <cacheField name="Years (Data)" numFmtId="0" databaseField="0">
      <fieldGroup base="2">
        <rangePr groupBy="years" startDate="2025-10-01T00:00:00" endDate="2026-02-28T00:00:00"/>
        <groupItems count="4">
          <s v="&lt;01/10/2025"/>
          <s v="2025"/>
          <s v="2026"/>
          <s v="&gt;28/02/2026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s v="Informatyka"/>
    <d v="2025-10-01T00:00:00"/>
    <d v="1899-12-30T09:00:00"/>
    <d v="1899-12-30T10:00:00"/>
    <n v="60"/>
    <d v="1899-12-30T01:00:00"/>
    <n v="60"/>
    <n v="60"/>
  </r>
  <r>
    <x v="1"/>
    <s v="Matematyka"/>
    <d v="2025-10-02T00:00:00"/>
    <d v="1899-12-30T09:00:00"/>
    <d v="1899-12-30T10:45:00"/>
    <n v="50"/>
    <d v="1899-12-30T01:45:00"/>
    <n v="105"/>
    <n v="87.5"/>
  </r>
  <r>
    <x v="2"/>
    <s v="Matematyka"/>
    <d v="2025-10-02T00:00:00"/>
    <d v="1899-12-30T11:15:00"/>
    <d v="1899-12-30T13:15:00"/>
    <n v="50"/>
    <d v="1899-12-30T02:00:00"/>
    <n v="120"/>
    <n v="100"/>
  </r>
  <r>
    <x v="3"/>
    <s v="Fizyka"/>
    <d v="2025-10-06T00:00:00"/>
    <d v="1899-12-30T09:00:00"/>
    <d v="1899-12-30T11:00:00"/>
    <n v="40"/>
    <d v="1899-12-30T02:00:00"/>
    <n v="120"/>
    <n v="80"/>
  </r>
  <r>
    <x v="1"/>
    <s v="Matematyka"/>
    <d v="2025-10-06T00:00:00"/>
    <d v="1899-12-30T11:30:00"/>
    <d v="1899-12-30T12:30:00"/>
    <n v="50"/>
    <d v="1899-12-30T01:00:00"/>
    <n v="60"/>
    <n v="50"/>
  </r>
  <r>
    <x v="4"/>
    <s v="Matematyka"/>
    <d v="2025-10-07T00:00:00"/>
    <d v="1899-12-30T09:00:00"/>
    <d v="1899-12-30T10:15:00"/>
    <n v="50"/>
    <d v="1899-12-30T01:15:00"/>
    <n v="75"/>
    <n v="62.5"/>
  </r>
  <r>
    <x v="5"/>
    <s v="Informatyka"/>
    <d v="2025-10-07T00:00:00"/>
    <d v="1899-12-30T11:00:00"/>
    <d v="1899-12-30T12:45:00"/>
    <n v="60"/>
    <d v="1899-12-30T01:45:00"/>
    <n v="105"/>
    <n v="105"/>
  </r>
  <r>
    <x v="6"/>
    <s v="Fizyka"/>
    <d v="2025-10-07T00:00:00"/>
    <d v="1899-12-30T13:30:00"/>
    <d v="1899-12-30T14:45:00"/>
    <n v="40"/>
    <d v="1899-12-30T01:15:00"/>
    <n v="75"/>
    <n v="50"/>
  </r>
  <r>
    <x v="5"/>
    <s v="Informatyka"/>
    <d v="2025-10-08T00:00:00"/>
    <d v="1899-12-30T09:00:00"/>
    <d v="1899-12-30T10:00:00"/>
    <n v="60"/>
    <d v="1899-12-30T01:00:00"/>
    <n v="60"/>
    <n v="60"/>
  </r>
  <r>
    <x v="3"/>
    <s v="Fizyka"/>
    <d v="2025-10-08T00:00:00"/>
    <d v="1899-12-30T10:45:00"/>
    <d v="1899-12-30T12:15:00"/>
    <n v="40"/>
    <d v="1899-12-30T01:30:00"/>
    <n v="90"/>
    <n v="60"/>
  </r>
  <r>
    <x v="3"/>
    <s v="Fizyka"/>
    <d v="2025-10-08T00:00:00"/>
    <d v="1899-12-30T12:30:00"/>
    <d v="1899-12-30T14:15:00"/>
    <n v="40"/>
    <d v="1899-12-30T01:45:00"/>
    <n v="105"/>
    <n v="70"/>
  </r>
  <r>
    <x v="1"/>
    <s v="Matematyka"/>
    <d v="2025-10-10T00:00:00"/>
    <d v="1899-12-30T09:00:00"/>
    <d v="1899-12-30T10:00:00"/>
    <n v="50"/>
    <d v="1899-12-30T01:00:00"/>
    <n v="60"/>
    <n v="50"/>
  </r>
  <r>
    <x v="0"/>
    <s v="Informatyka"/>
    <d v="2025-10-10T00:00:00"/>
    <d v="1899-12-30T10:30:00"/>
    <d v="1899-12-30T12:00:00"/>
    <n v="60"/>
    <d v="1899-12-30T01:30:00"/>
    <n v="90"/>
    <n v="90"/>
  </r>
  <r>
    <x v="5"/>
    <s v="Informatyka"/>
    <d v="2025-10-10T00:00:00"/>
    <d v="1899-12-30T12:45:00"/>
    <d v="1899-12-30T13:45:00"/>
    <n v="60"/>
    <d v="1899-12-30T01:00:00"/>
    <n v="60"/>
    <n v="60"/>
  </r>
  <r>
    <x v="0"/>
    <s v="Informatyka"/>
    <d v="2025-10-10T00:00:00"/>
    <d v="1899-12-30T14:15:00"/>
    <d v="1899-12-30T15:45:00"/>
    <n v="60"/>
    <d v="1899-12-30T01:30:00"/>
    <n v="90"/>
    <n v="90"/>
  </r>
  <r>
    <x v="2"/>
    <s v="Informatyka"/>
    <d v="2025-10-13T00:00:00"/>
    <d v="1899-12-30T09:30:00"/>
    <d v="1899-12-30T11:00:00"/>
    <n v="60"/>
    <d v="1899-12-30T01:30:00"/>
    <n v="90"/>
    <n v="90"/>
  </r>
  <r>
    <x v="3"/>
    <s v="Fizyka"/>
    <d v="2025-10-13T00:00:00"/>
    <d v="1899-12-30T11:15:00"/>
    <d v="1899-12-30T12:30:00"/>
    <n v="40"/>
    <d v="1899-12-30T01:15:00"/>
    <n v="75"/>
    <n v="50"/>
  </r>
  <r>
    <x v="1"/>
    <s v="Matematyka"/>
    <d v="2025-10-13T00:00:00"/>
    <d v="1899-12-30T12:45:00"/>
    <d v="1899-12-30T14:45:00"/>
    <n v="50"/>
    <d v="1899-12-30T02:00:00"/>
    <n v="120"/>
    <n v="100"/>
  </r>
  <r>
    <x v="3"/>
    <s v="Fizyka"/>
    <d v="2025-10-13T00:00:00"/>
    <d v="1899-12-30T15:00:00"/>
    <d v="1899-12-30T17:00:00"/>
    <n v="40"/>
    <d v="1899-12-30T02:00:00"/>
    <n v="120"/>
    <n v="80"/>
  </r>
  <r>
    <x v="7"/>
    <s v="Informatyka"/>
    <d v="2025-10-13T00:00:00"/>
    <d v="1899-12-30T17:00:00"/>
    <d v="1899-12-30T18:15:00"/>
    <n v="60"/>
    <d v="1899-12-30T01:15:00"/>
    <n v="75"/>
    <n v="75"/>
  </r>
  <r>
    <x v="8"/>
    <s v="Matematyka"/>
    <d v="2025-10-14T00:00:00"/>
    <d v="1899-12-30T09:00:00"/>
    <d v="1899-12-30T10:15:00"/>
    <n v="50"/>
    <d v="1899-12-30T01:15:00"/>
    <n v="75"/>
    <n v="62.5"/>
  </r>
  <r>
    <x v="9"/>
    <s v="Fizyka"/>
    <d v="2025-10-14T00:00:00"/>
    <d v="1899-12-30T10:30:00"/>
    <d v="1899-12-30T11:30:00"/>
    <n v="40"/>
    <d v="1899-12-30T01:00:00"/>
    <n v="60"/>
    <n v="40"/>
  </r>
  <r>
    <x v="9"/>
    <s v="Fizyka"/>
    <d v="2025-10-14T00:00:00"/>
    <d v="1899-12-30T11:30:00"/>
    <d v="1899-12-30T12:45:00"/>
    <n v="40"/>
    <d v="1899-12-30T01:15:00"/>
    <n v="75"/>
    <n v="50"/>
  </r>
  <r>
    <x v="1"/>
    <s v="Matematyka"/>
    <d v="2025-10-14T00:00:00"/>
    <d v="1899-12-30T12:45:00"/>
    <d v="1899-12-30T14:15:00"/>
    <n v="50"/>
    <d v="1899-12-30T01:30:00"/>
    <n v="90"/>
    <n v="75"/>
  </r>
  <r>
    <x v="10"/>
    <s v="Matematyka"/>
    <d v="2025-10-14T00:00:00"/>
    <d v="1899-12-30T14:30:00"/>
    <d v="1899-12-30T15:30:00"/>
    <n v="50"/>
    <d v="1899-12-30T01:00:00"/>
    <n v="60"/>
    <n v="50"/>
  </r>
  <r>
    <x v="8"/>
    <s v="Matematyka"/>
    <d v="2025-10-15T00:00:00"/>
    <d v="1899-12-30T09:00:00"/>
    <d v="1899-12-30T10:15:00"/>
    <n v="50"/>
    <d v="1899-12-30T01:15:00"/>
    <n v="75"/>
    <n v="62.5"/>
  </r>
  <r>
    <x v="5"/>
    <s v="Informatyka"/>
    <d v="2025-10-15T00:00:00"/>
    <d v="1899-12-30T10:15:00"/>
    <d v="1899-12-30T11:30:00"/>
    <n v="60"/>
    <d v="1899-12-30T01:15:00"/>
    <n v="75"/>
    <n v="75"/>
  </r>
  <r>
    <x v="6"/>
    <s v="Informatyka"/>
    <d v="2025-10-15T00:00:00"/>
    <d v="1899-12-30T12:15:00"/>
    <d v="1899-12-30T14:00:00"/>
    <n v="60"/>
    <d v="1899-12-30T01:45:00"/>
    <n v="105"/>
    <n v="105"/>
  </r>
  <r>
    <x v="1"/>
    <s v="Matematyka"/>
    <d v="2025-10-20T00:00:00"/>
    <d v="1899-12-30T09:00:00"/>
    <d v="1899-12-30T10:30:00"/>
    <n v="50"/>
    <d v="1899-12-30T01:30:00"/>
    <n v="90"/>
    <n v="75"/>
  </r>
  <r>
    <x v="10"/>
    <s v="Matematyka"/>
    <d v="2025-10-20T00:00:00"/>
    <d v="1899-12-30T11:00:00"/>
    <d v="1899-12-30T13:00:00"/>
    <n v="50"/>
    <d v="1899-12-30T02:00:00"/>
    <n v="120"/>
    <n v="100"/>
  </r>
  <r>
    <x v="7"/>
    <s v="Informatyka"/>
    <d v="2025-10-20T00:00:00"/>
    <d v="1899-12-30T14:00:00"/>
    <d v="1899-12-30T15:00:00"/>
    <n v="60"/>
    <d v="1899-12-30T01:00:00"/>
    <n v="60"/>
    <n v="60"/>
  </r>
  <r>
    <x v="3"/>
    <s v="Fizyka"/>
    <d v="2025-10-20T00:00:00"/>
    <d v="1899-12-30T15:15:00"/>
    <d v="1899-12-30T16:45:00"/>
    <n v="40"/>
    <d v="1899-12-30T01:30:00"/>
    <n v="90"/>
    <n v="60"/>
  </r>
  <r>
    <x v="2"/>
    <s v="Matematyka"/>
    <d v="2025-10-21T00:00:00"/>
    <d v="1899-12-30T09:00:00"/>
    <d v="1899-12-30T11:00:00"/>
    <n v="50"/>
    <d v="1899-12-30T02:00:00"/>
    <n v="120"/>
    <n v="100"/>
  </r>
  <r>
    <x v="2"/>
    <s v="Informatyka"/>
    <d v="2025-10-21T00:00:00"/>
    <d v="1899-12-30T11:30:00"/>
    <d v="1899-12-30T13:15:00"/>
    <n v="60"/>
    <d v="1899-12-30T01:45:00"/>
    <n v="105"/>
    <n v="105"/>
  </r>
  <r>
    <x v="10"/>
    <s v="Matematyka"/>
    <d v="2025-10-22T00:00:00"/>
    <d v="1899-12-30T09:00:00"/>
    <d v="1899-12-30T10:15:00"/>
    <n v="50"/>
    <d v="1899-12-30T01:15:00"/>
    <n v="75"/>
    <n v="62.5"/>
  </r>
  <r>
    <x v="4"/>
    <s v="Informatyka"/>
    <d v="2025-10-22T00:00:00"/>
    <d v="1899-12-30T10:45:00"/>
    <d v="1899-12-30T11:45:00"/>
    <n v="60"/>
    <d v="1899-12-30T01:00:00"/>
    <n v="60"/>
    <n v="60"/>
  </r>
  <r>
    <x v="10"/>
    <s v="Fizyka"/>
    <d v="2025-10-23T00:00:00"/>
    <d v="1899-12-30T09:00:00"/>
    <d v="1899-12-30T10:00:00"/>
    <n v="40"/>
    <d v="1899-12-30T01:00:00"/>
    <n v="60"/>
    <n v="40"/>
  </r>
  <r>
    <x v="0"/>
    <s v="Informatyka"/>
    <d v="2025-10-24T00:00:00"/>
    <d v="1899-12-30T09:00:00"/>
    <d v="1899-12-30T10:00:00"/>
    <n v="60"/>
    <d v="1899-12-30T01:00:00"/>
    <n v="60"/>
    <n v="60"/>
  </r>
  <r>
    <x v="9"/>
    <s v="Fizyka"/>
    <d v="2025-10-24T00:00:00"/>
    <d v="1899-12-30T10:30:00"/>
    <d v="1899-12-30T11:30:00"/>
    <n v="40"/>
    <d v="1899-12-30T01:00:00"/>
    <n v="60"/>
    <n v="40"/>
  </r>
  <r>
    <x v="6"/>
    <s v="Informatyka"/>
    <d v="2025-10-31T00:00:00"/>
    <d v="1899-12-30T09:00:00"/>
    <d v="1899-12-30T10:45:00"/>
    <n v="60"/>
    <d v="1899-12-30T01:45:00"/>
    <n v="105"/>
    <n v="105"/>
  </r>
  <r>
    <x v="5"/>
    <s v="Informatyka"/>
    <d v="2025-10-31T00:00:00"/>
    <d v="1899-12-30T10:45:00"/>
    <d v="1899-12-30T12:15:00"/>
    <n v="60"/>
    <d v="1899-12-30T01:30:00"/>
    <n v="90"/>
    <n v="90"/>
  </r>
  <r>
    <x v="9"/>
    <s v="Fizyka"/>
    <d v="2025-10-31T00:00:00"/>
    <d v="1899-12-30T12:45:00"/>
    <d v="1899-12-30T14:30:00"/>
    <n v="40"/>
    <d v="1899-12-30T01:45:00"/>
    <n v="105"/>
    <n v="70"/>
  </r>
  <r>
    <x v="0"/>
    <s v="Informatyka"/>
    <d v="2025-10-31T00:00:00"/>
    <d v="1899-12-30T14:30:00"/>
    <d v="1899-12-30T16:15:00"/>
    <n v="60"/>
    <d v="1899-12-30T01:45:00"/>
    <n v="105"/>
    <n v="105"/>
  </r>
  <r>
    <x v="2"/>
    <s v="Informatyka"/>
    <d v="2025-11-03T00:00:00"/>
    <d v="1899-12-30T09:00:00"/>
    <d v="1899-12-30T10:30:00"/>
    <n v="60"/>
    <d v="1899-12-30T01:30:00"/>
    <n v="90"/>
    <n v="90"/>
  </r>
  <r>
    <x v="1"/>
    <s v="Matematyka"/>
    <d v="2025-11-05T00:00:00"/>
    <d v="1899-12-30T09:00:00"/>
    <d v="1899-12-30T10:00:00"/>
    <n v="50"/>
    <d v="1899-12-30T01:00:00"/>
    <n v="60"/>
    <n v="50"/>
  </r>
  <r>
    <x v="1"/>
    <s v="Matematyka"/>
    <d v="2025-11-05T00:00:00"/>
    <d v="1899-12-30T10:00:00"/>
    <d v="1899-12-30T12:00:00"/>
    <n v="50"/>
    <d v="1899-12-30T02:00:00"/>
    <n v="120"/>
    <n v="100"/>
  </r>
  <r>
    <x v="2"/>
    <s v="Informatyka"/>
    <d v="2025-11-05T00:00:00"/>
    <d v="1899-12-30T12:30:00"/>
    <d v="1899-12-30T14:00:00"/>
    <n v="60"/>
    <d v="1899-12-30T01:30:00"/>
    <n v="90"/>
    <n v="90"/>
  </r>
  <r>
    <x v="0"/>
    <s v="Informatyka"/>
    <d v="2025-11-06T00:00:00"/>
    <d v="1899-12-30T09:00:00"/>
    <d v="1899-12-30T10:30:00"/>
    <n v="60"/>
    <d v="1899-12-30T01:30:00"/>
    <n v="90"/>
    <n v="90"/>
  </r>
  <r>
    <x v="8"/>
    <s v="Matematyka"/>
    <d v="2025-11-06T00:00:00"/>
    <d v="1899-12-30T11:00:00"/>
    <d v="1899-12-30T12:45:00"/>
    <n v="50"/>
    <d v="1899-12-30T01:45:00"/>
    <n v="105"/>
    <n v="87.5"/>
  </r>
  <r>
    <x v="6"/>
    <s v="Fizyka"/>
    <d v="2025-11-06T00:00:00"/>
    <d v="1899-12-30T13:45:00"/>
    <d v="1899-12-30T15:30:00"/>
    <n v="40"/>
    <d v="1899-12-30T01:45:00"/>
    <n v="105"/>
    <n v="70"/>
  </r>
  <r>
    <x v="4"/>
    <s v="Informatyka"/>
    <d v="2025-11-06T00:00:00"/>
    <d v="1899-12-30T15:30:00"/>
    <d v="1899-12-30T17:00:00"/>
    <n v="60"/>
    <d v="1899-12-30T01:30:00"/>
    <n v="90"/>
    <n v="90"/>
  </r>
  <r>
    <x v="2"/>
    <s v="Matematyka"/>
    <d v="2025-11-06T00:00:00"/>
    <d v="1899-12-30T17:00:00"/>
    <d v="1899-12-30T18:00:00"/>
    <n v="50"/>
    <d v="1899-12-30T01:00:00"/>
    <n v="60"/>
    <n v="50"/>
  </r>
  <r>
    <x v="5"/>
    <s v="Informatyka"/>
    <d v="2025-11-07T00:00:00"/>
    <d v="1899-12-30T09:00:00"/>
    <d v="1899-12-30T10:00:00"/>
    <n v="60"/>
    <d v="1899-12-30T01:00:00"/>
    <n v="60"/>
    <n v="60"/>
  </r>
  <r>
    <x v="4"/>
    <s v="Informatyka"/>
    <d v="2025-11-07T00:00:00"/>
    <d v="1899-12-30T10:45:00"/>
    <d v="1899-12-30T12:15:00"/>
    <n v="60"/>
    <d v="1899-12-30T01:30:00"/>
    <n v="90"/>
    <n v="90"/>
  </r>
  <r>
    <x v="3"/>
    <s v="Fizyka"/>
    <d v="2025-11-10T00:00:00"/>
    <d v="1899-12-30T09:00:00"/>
    <d v="1899-12-30T10:15:00"/>
    <n v="40"/>
    <d v="1899-12-30T01:15:00"/>
    <n v="75"/>
    <n v="50"/>
  </r>
  <r>
    <x v="3"/>
    <s v="Fizyka"/>
    <d v="2025-11-10T00:00:00"/>
    <d v="1899-12-30T10:15:00"/>
    <d v="1899-12-30T11:30:00"/>
    <n v="40"/>
    <d v="1899-12-30T01:15:00"/>
    <n v="75"/>
    <n v="50"/>
  </r>
  <r>
    <x v="7"/>
    <s v="Fizyka"/>
    <d v="2025-11-11T00:00:00"/>
    <d v="1899-12-30T09:00:00"/>
    <d v="1899-12-30T10:00:00"/>
    <n v="40"/>
    <d v="1899-12-30T01:00:00"/>
    <n v="60"/>
    <n v="40"/>
  </r>
  <r>
    <x v="2"/>
    <s v="Informatyka"/>
    <d v="2025-11-11T00:00:00"/>
    <d v="1899-12-30T10:00:00"/>
    <d v="1899-12-30T11:15:00"/>
    <n v="60"/>
    <d v="1899-12-30T01:15:00"/>
    <n v="75"/>
    <n v="75"/>
  </r>
  <r>
    <x v="4"/>
    <s v="Informatyka"/>
    <d v="2025-11-11T00:00:00"/>
    <d v="1899-12-30T11:15:00"/>
    <d v="1899-12-30T12:15:00"/>
    <n v="60"/>
    <d v="1899-12-30T01:00:00"/>
    <n v="60"/>
    <n v="60"/>
  </r>
  <r>
    <x v="9"/>
    <s v="Fizyka"/>
    <d v="2025-11-12T00:00:00"/>
    <d v="1899-12-30T09:00:00"/>
    <d v="1899-12-30T10:00:00"/>
    <n v="40"/>
    <d v="1899-12-30T01:00:00"/>
    <n v="60"/>
    <n v="40"/>
  </r>
  <r>
    <x v="7"/>
    <s v="Informatyka"/>
    <d v="2025-11-12T00:00:00"/>
    <d v="1899-12-30T11:00:00"/>
    <d v="1899-12-30T12:30:00"/>
    <n v="60"/>
    <d v="1899-12-30T01:30:00"/>
    <n v="90"/>
    <n v="90"/>
  </r>
  <r>
    <x v="0"/>
    <s v="Informatyka"/>
    <d v="2025-11-12T00:00:00"/>
    <d v="1899-12-30T12:45:00"/>
    <d v="1899-12-30T13:45:00"/>
    <n v="60"/>
    <d v="1899-12-30T01:00:00"/>
    <n v="60"/>
    <n v="60"/>
  </r>
  <r>
    <x v="4"/>
    <s v="Informatyka"/>
    <d v="2025-11-12T00:00:00"/>
    <d v="1899-12-30T13:45:00"/>
    <d v="1899-12-30T15:00:00"/>
    <n v="60"/>
    <d v="1899-12-30T01:15:00"/>
    <n v="75"/>
    <n v="75"/>
  </r>
  <r>
    <x v="5"/>
    <s v="Informatyka"/>
    <d v="2025-11-12T00:00:00"/>
    <d v="1899-12-30T15:45:00"/>
    <d v="1899-12-30T17:15:00"/>
    <n v="60"/>
    <d v="1899-12-30T01:30:00"/>
    <n v="90"/>
    <n v="90"/>
  </r>
  <r>
    <x v="9"/>
    <s v="Fizyka"/>
    <d v="2025-11-13T00:00:00"/>
    <d v="1899-12-30T09:00:00"/>
    <d v="1899-12-30T11:00:00"/>
    <n v="40"/>
    <d v="1899-12-30T02:00:00"/>
    <n v="120"/>
    <n v="80"/>
  </r>
  <r>
    <x v="9"/>
    <s v="Fizyka"/>
    <d v="2025-11-13T00:00:00"/>
    <d v="1899-12-30T11:15:00"/>
    <d v="1899-12-30T12:45:00"/>
    <n v="40"/>
    <d v="1899-12-30T01:30:00"/>
    <n v="90"/>
    <n v="60"/>
  </r>
  <r>
    <x v="4"/>
    <s v="Matematyka"/>
    <d v="2025-11-13T00:00:00"/>
    <d v="1899-12-30T13:30:00"/>
    <d v="1899-12-30T15:15:00"/>
    <n v="50"/>
    <d v="1899-12-30T01:45:00"/>
    <n v="105"/>
    <n v="87.5"/>
  </r>
  <r>
    <x v="11"/>
    <s v="Fizyka"/>
    <d v="2025-11-13T00:00:00"/>
    <d v="1899-12-30T16:00:00"/>
    <d v="1899-12-30T18:00:00"/>
    <n v="40"/>
    <d v="1899-12-30T02:00:00"/>
    <n v="120"/>
    <n v="80"/>
  </r>
  <r>
    <x v="7"/>
    <s v="Fizyka"/>
    <d v="2025-11-14T00:00:00"/>
    <d v="1899-12-30T09:00:00"/>
    <d v="1899-12-30T10:15:00"/>
    <n v="40"/>
    <d v="1899-12-30T01:15:00"/>
    <n v="75"/>
    <n v="50"/>
  </r>
  <r>
    <x v="1"/>
    <s v="Matematyka"/>
    <d v="2025-11-14T00:00:00"/>
    <d v="1899-12-30T10:30:00"/>
    <d v="1899-12-30T11:45:00"/>
    <n v="50"/>
    <d v="1899-12-30T01:15:00"/>
    <n v="75"/>
    <n v="62.5"/>
  </r>
  <r>
    <x v="3"/>
    <s v="Fizyka"/>
    <d v="2025-11-14T00:00:00"/>
    <d v="1899-12-30T12:15:00"/>
    <d v="1899-12-30T14:15:00"/>
    <n v="40"/>
    <d v="1899-12-30T02:00:00"/>
    <n v="120"/>
    <n v="80"/>
  </r>
  <r>
    <x v="3"/>
    <s v="Fizyka"/>
    <d v="2025-11-17T00:00:00"/>
    <d v="1899-12-30T09:00:00"/>
    <d v="1899-12-30T11:00:00"/>
    <n v="40"/>
    <d v="1899-12-30T02:00:00"/>
    <n v="120"/>
    <n v="80"/>
  </r>
  <r>
    <x v="0"/>
    <s v="Informatyka"/>
    <d v="2025-11-17T00:00:00"/>
    <d v="1899-12-30T11:30:00"/>
    <d v="1899-12-30T13:15:00"/>
    <n v="60"/>
    <d v="1899-12-30T01:45:00"/>
    <n v="105"/>
    <n v="105"/>
  </r>
  <r>
    <x v="0"/>
    <s v="Informatyka"/>
    <d v="2025-11-17T00:00:00"/>
    <d v="1899-12-30T13:30:00"/>
    <d v="1899-12-30T15:00:00"/>
    <n v="60"/>
    <d v="1899-12-30T01:30:00"/>
    <n v="90"/>
    <n v="90"/>
  </r>
  <r>
    <x v="10"/>
    <s v="Matematyka"/>
    <d v="2025-11-17T00:00:00"/>
    <d v="1899-12-30T16:15:00"/>
    <d v="1899-12-30T18:15:00"/>
    <n v="50"/>
    <d v="1899-12-30T02:00:00"/>
    <n v="120"/>
    <n v="100"/>
  </r>
  <r>
    <x v="2"/>
    <s v="Informatyka"/>
    <d v="2025-11-18T00:00:00"/>
    <d v="1899-12-30T09:00:00"/>
    <d v="1899-12-30T10:00:00"/>
    <n v="60"/>
    <d v="1899-12-30T01:00:00"/>
    <n v="60"/>
    <n v="60"/>
  </r>
  <r>
    <x v="9"/>
    <s v="Fizyka"/>
    <d v="2025-11-18T00:00:00"/>
    <d v="1899-12-30T10:30:00"/>
    <d v="1899-12-30T11:45:00"/>
    <n v="40"/>
    <d v="1899-12-30T01:15:00"/>
    <n v="75"/>
    <n v="50"/>
  </r>
  <r>
    <x v="8"/>
    <s v="Matematyka"/>
    <d v="2025-11-19T00:00:00"/>
    <d v="1899-12-30T09:00:00"/>
    <d v="1899-12-30T10:45:00"/>
    <n v="50"/>
    <d v="1899-12-30T01:45:00"/>
    <n v="105"/>
    <n v="87.5"/>
  </r>
  <r>
    <x v="12"/>
    <s v="Informatyka"/>
    <d v="2025-11-19T00:00:00"/>
    <d v="1899-12-30T11:15:00"/>
    <d v="1899-12-30T12:15:00"/>
    <n v="60"/>
    <d v="1899-12-30T01:00:00"/>
    <n v="60"/>
    <n v="60"/>
  </r>
  <r>
    <x v="9"/>
    <s v="Fizyka"/>
    <d v="2025-11-19T00:00:00"/>
    <d v="1899-12-30T13:00:00"/>
    <d v="1899-12-30T14:45:00"/>
    <n v="40"/>
    <d v="1899-12-30T01:45:00"/>
    <n v="105"/>
    <n v="70"/>
  </r>
  <r>
    <x v="8"/>
    <s v="Matematyka"/>
    <d v="2025-11-19T00:00:00"/>
    <d v="1899-12-30T15:45:00"/>
    <d v="1899-12-30T17:15:00"/>
    <n v="50"/>
    <d v="1899-12-30T01:30:00"/>
    <n v="90"/>
    <n v="75"/>
  </r>
  <r>
    <x v="1"/>
    <s v="Matematyka"/>
    <d v="2025-11-20T00:00:00"/>
    <d v="1899-12-30T09:00:00"/>
    <d v="1899-12-30T10:00:00"/>
    <n v="50"/>
    <d v="1899-12-30T01:00:00"/>
    <n v="60"/>
    <n v="50"/>
  </r>
  <r>
    <x v="3"/>
    <s v="Fizyka"/>
    <d v="2025-11-20T00:00:00"/>
    <d v="1899-12-30T10:00:00"/>
    <d v="1899-12-30T12:00:00"/>
    <n v="40"/>
    <d v="1899-12-30T02:00:00"/>
    <n v="120"/>
    <n v="80"/>
  </r>
  <r>
    <x v="6"/>
    <s v="Fizyka"/>
    <d v="2025-11-20T00:00:00"/>
    <d v="1899-12-30T12:45:00"/>
    <d v="1899-12-30T13:45:00"/>
    <n v="40"/>
    <d v="1899-12-30T01:00:00"/>
    <n v="60"/>
    <n v="40"/>
  </r>
  <r>
    <x v="1"/>
    <s v="Matematyka"/>
    <d v="2025-11-20T00:00:00"/>
    <d v="1899-12-30T14:15:00"/>
    <d v="1899-12-30T15:15:00"/>
    <n v="50"/>
    <d v="1899-12-30T01:00:00"/>
    <n v="60"/>
    <n v="50"/>
  </r>
  <r>
    <x v="10"/>
    <s v="Matematyka"/>
    <d v="2025-11-20T00:00:00"/>
    <d v="1899-12-30T15:15:00"/>
    <d v="1899-12-30T16:15:00"/>
    <n v="50"/>
    <d v="1899-12-30T01:00:00"/>
    <n v="60"/>
    <n v="50"/>
  </r>
  <r>
    <x v="3"/>
    <s v="Fizyka"/>
    <d v="2025-11-24T00:00:00"/>
    <d v="1899-12-30T09:00:00"/>
    <d v="1899-12-30T10:30:00"/>
    <n v="40"/>
    <d v="1899-12-30T01:30:00"/>
    <n v="90"/>
    <n v="60"/>
  </r>
  <r>
    <x v="6"/>
    <s v="Fizyka"/>
    <d v="2025-11-24T00:00:00"/>
    <d v="1899-12-30T10:45:00"/>
    <d v="1899-12-30T12:00:00"/>
    <n v="40"/>
    <d v="1899-12-30T01:15:00"/>
    <n v="75"/>
    <n v="50"/>
  </r>
  <r>
    <x v="9"/>
    <s v="Fizyka"/>
    <d v="2025-11-24T00:00:00"/>
    <d v="1899-12-30T12:30:00"/>
    <d v="1899-12-30T13:30:00"/>
    <n v="40"/>
    <d v="1899-12-30T01:00:00"/>
    <n v="60"/>
    <n v="40"/>
  </r>
  <r>
    <x v="5"/>
    <s v="Informatyka"/>
    <d v="2025-11-24T00:00:00"/>
    <d v="1899-12-30T14:30:00"/>
    <d v="1899-12-30T16:00:00"/>
    <n v="60"/>
    <d v="1899-12-30T01:30:00"/>
    <n v="90"/>
    <n v="90"/>
  </r>
  <r>
    <x v="6"/>
    <s v="Informatyka"/>
    <d v="2025-11-24T00:00:00"/>
    <d v="1899-12-30T16:30:00"/>
    <d v="1899-12-30T18:00:00"/>
    <n v="60"/>
    <d v="1899-12-30T01:30:00"/>
    <n v="90"/>
    <n v="90"/>
  </r>
  <r>
    <x v="4"/>
    <s v="Informatyka"/>
    <d v="2025-11-25T00:00:00"/>
    <d v="1899-12-30T09:00:00"/>
    <d v="1899-12-30T10:15:00"/>
    <n v="60"/>
    <d v="1899-12-30T01:15:00"/>
    <n v="75"/>
    <n v="75"/>
  </r>
  <r>
    <x v="4"/>
    <s v="Informatyka"/>
    <d v="2025-11-26T00:00:00"/>
    <d v="1899-12-30T09:00:00"/>
    <d v="1899-12-30T10:00:00"/>
    <n v="60"/>
    <d v="1899-12-30T01:00:00"/>
    <n v="60"/>
    <n v="60"/>
  </r>
  <r>
    <x v="10"/>
    <s v="Fizyka"/>
    <d v="2025-11-26T00:00:00"/>
    <d v="1899-12-30T11:00:00"/>
    <d v="1899-12-30T12:45:00"/>
    <n v="40"/>
    <d v="1899-12-30T01:45:00"/>
    <n v="105"/>
    <n v="70"/>
  </r>
  <r>
    <x v="9"/>
    <s v="Fizyka"/>
    <d v="2025-11-26T00:00:00"/>
    <d v="1899-12-30T13:45:00"/>
    <d v="1899-12-30T15:45:00"/>
    <n v="40"/>
    <d v="1899-12-30T02:00:00"/>
    <n v="120"/>
    <n v="80"/>
  </r>
  <r>
    <x v="0"/>
    <s v="Informatyka"/>
    <d v="2025-11-26T00:00:00"/>
    <d v="1899-12-30T16:30:00"/>
    <d v="1899-12-30T17:30:00"/>
    <n v="60"/>
    <d v="1899-12-30T01:00:00"/>
    <n v="60"/>
    <n v="60"/>
  </r>
  <r>
    <x v="2"/>
    <s v="Informatyka"/>
    <d v="2025-11-28T00:00:00"/>
    <d v="1899-12-30T09:30:00"/>
    <d v="1899-12-30T11:00:00"/>
    <n v="60"/>
    <d v="1899-12-30T01:30:00"/>
    <n v="90"/>
    <n v="90"/>
  </r>
  <r>
    <x v="3"/>
    <s v="Fizyka"/>
    <d v="2025-11-28T00:00:00"/>
    <d v="1899-12-30T11:30:00"/>
    <d v="1899-12-30T12:45:00"/>
    <n v="40"/>
    <d v="1899-12-30T01:15:00"/>
    <n v="75"/>
    <n v="50"/>
  </r>
  <r>
    <x v="13"/>
    <s v="Matematyka"/>
    <d v="2025-12-02T00:00:00"/>
    <d v="1899-12-30T09:00:00"/>
    <d v="1899-12-30T10:00:00"/>
    <n v="50"/>
    <d v="1899-12-30T01:00:00"/>
    <n v="60"/>
    <n v="50"/>
  </r>
  <r>
    <x v="6"/>
    <s v="Informatyka"/>
    <d v="2025-12-02T00:00:00"/>
    <d v="1899-12-30T10:30:00"/>
    <d v="1899-12-30T11:30:00"/>
    <n v="60"/>
    <d v="1899-12-30T01:00:00"/>
    <n v="60"/>
    <n v="60"/>
  </r>
  <r>
    <x v="0"/>
    <s v="Informatyka"/>
    <d v="2025-12-02T00:00:00"/>
    <d v="1899-12-30T11:30:00"/>
    <d v="1899-12-30T13:30:00"/>
    <n v="60"/>
    <d v="1899-12-30T02:00:00"/>
    <n v="120"/>
    <n v="120"/>
  </r>
  <r>
    <x v="8"/>
    <s v="Matematyka"/>
    <d v="2025-12-03T00:00:00"/>
    <d v="1899-12-30T09:00:00"/>
    <d v="1899-12-30T10:45:00"/>
    <n v="50"/>
    <d v="1899-12-30T01:45:00"/>
    <n v="105"/>
    <n v="87.5"/>
  </r>
  <r>
    <x v="9"/>
    <s v="Fizyka"/>
    <d v="2025-12-03T00:00:00"/>
    <d v="1899-12-30T11:30:00"/>
    <d v="1899-12-30T13:00:00"/>
    <n v="40"/>
    <d v="1899-12-30T01:30:00"/>
    <n v="90"/>
    <n v="60"/>
  </r>
  <r>
    <x v="8"/>
    <s v="Matematyka"/>
    <d v="2025-12-03T00:00:00"/>
    <d v="1899-12-30T13:45:00"/>
    <d v="1899-12-30T14:45:00"/>
    <n v="50"/>
    <d v="1899-12-30T01:00:00"/>
    <n v="60"/>
    <n v="50"/>
  </r>
  <r>
    <x v="10"/>
    <s v="Matematyka"/>
    <d v="2025-12-03T00:00:00"/>
    <d v="1899-12-30T15:45:00"/>
    <d v="1899-12-30T17:15:00"/>
    <n v="50"/>
    <d v="1899-12-30T01:30:00"/>
    <n v="90"/>
    <n v="75"/>
  </r>
  <r>
    <x v="9"/>
    <s v="Fizyka"/>
    <d v="2025-12-03T00:00:00"/>
    <d v="1899-12-30T18:00:00"/>
    <d v="1899-12-30T19:00:00"/>
    <n v="40"/>
    <d v="1899-12-30T01:00:00"/>
    <n v="60"/>
    <n v="40"/>
  </r>
  <r>
    <x v="5"/>
    <s v="Informatyka"/>
    <d v="2025-12-05T00:00:00"/>
    <d v="1899-12-30T09:00:00"/>
    <d v="1899-12-30T10:45:00"/>
    <n v="60"/>
    <d v="1899-12-30T01:45:00"/>
    <n v="105"/>
    <n v="105"/>
  </r>
  <r>
    <x v="7"/>
    <s v="Fizyka"/>
    <d v="2025-12-05T00:00:00"/>
    <d v="1899-12-30T11:00:00"/>
    <d v="1899-12-30T12:00:00"/>
    <n v="40"/>
    <d v="1899-12-30T01:00:00"/>
    <n v="60"/>
    <n v="40"/>
  </r>
  <r>
    <x v="2"/>
    <s v="Informatyka"/>
    <d v="2025-12-05T00:00:00"/>
    <d v="1899-12-30T12:45:00"/>
    <d v="1899-12-30T14:15:00"/>
    <n v="60"/>
    <d v="1899-12-30T01:30:00"/>
    <n v="90"/>
    <n v="90"/>
  </r>
  <r>
    <x v="14"/>
    <s v="Informatyka"/>
    <d v="2025-12-08T00:00:00"/>
    <d v="1899-12-30T09:00:00"/>
    <d v="1899-12-30T10:45:00"/>
    <n v="60"/>
    <d v="1899-12-30T01:45:00"/>
    <n v="105"/>
    <n v="105"/>
  </r>
  <r>
    <x v="3"/>
    <s v="Fizyka"/>
    <d v="2025-12-08T00:00:00"/>
    <d v="1899-12-30T11:15:00"/>
    <d v="1899-12-30T13:00:00"/>
    <n v="40"/>
    <d v="1899-12-30T01:45:00"/>
    <n v="105"/>
    <n v="70"/>
  </r>
  <r>
    <x v="5"/>
    <s v="Informatyka"/>
    <d v="2025-12-09T00:00:00"/>
    <d v="1899-12-30T09:00:00"/>
    <d v="1899-12-30T10:15:00"/>
    <n v="60"/>
    <d v="1899-12-30T01:15:00"/>
    <n v="75"/>
    <n v="75"/>
  </r>
  <r>
    <x v="10"/>
    <s v="Matematyka"/>
    <d v="2025-12-09T00:00:00"/>
    <d v="1899-12-30T10:30:00"/>
    <d v="1899-12-30T11:30:00"/>
    <n v="50"/>
    <d v="1899-12-30T01:00:00"/>
    <n v="60"/>
    <n v="50"/>
  </r>
  <r>
    <x v="9"/>
    <s v="Fizyka"/>
    <d v="2025-12-10T00:00:00"/>
    <d v="1899-12-30T09:00:00"/>
    <d v="1899-12-30T10:30:00"/>
    <n v="40"/>
    <d v="1899-12-30T01:30:00"/>
    <n v="90"/>
    <n v="60"/>
  </r>
  <r>
    <x v="15"/>
    <s v="Informatyka"/>
    <d v="2025-12-10T00:00:00"/>
    <d v="1899-12-30T10:30:00"/>
    <d v="1899-12-30T12:00:00"/>
    <n v="60"/>
    <d v="1899-12-30T01:30:00"/>
    <n v="90"/>
    <n v="90"/>
  </r>
  <r>
    <x v="4"/>
    <s v="Informatyka"/>
    <d v="2025-12-10T00:00:00"/>
    <d v="1899-12-30T13:00:00"/>
    <d v="1899-12-30T14:15:00"/>
    <n v="60"/>
    <d v="1899-12-30T01:15:00"/>
    <n v="75"/>
    <n v="75"/>
  </r>
  <r>
    <x v="7"/>
    <s v="Informatyka"/>
    <d v="2025-12-10T00:00:00"/>
    <d v="1899-12-30T14:45:00"/>
    <d v="1899-12-30T15:45:00"/>
    <n v="60"/>
    <d v="1899-12-30T01:00:00"/>
    <n v="60"/>
    <n v="60"/>
  </r>
  <r>
    <x v="3"/>
    <s v="Fizyka"/>
    <d v="2025-12-10T00:00:00"/>
    <d v="1899-12-30T16:15:00"/>
    <d v="1899-12-30T17:45:00"/>
    <n v="40"/>
    <d v="1899-12-30T01:30:00"/>
    <n v="90"/>
    <n v="60"/>
  </r>
  <r>
    <x v="6"/>
    <s v="Fizyka"/>
    <d v="2025-12-11T00:00:00"/>
    <d v="1899-12-30T09:00:00"/>
    <d v="1899-12-30T10:15:00"/>
    <n v="40"/>
    <d v="1899-12-30T01:15:00"/>
    <n v="75"/>
    <n v="50"/>
  </r>
  <r>
    <x v="2"/>
    <s v="Informatyka"/>
    <d v="2025-12-11T00:00:00"/>
    <d v="1899-12-30T10:30:00"/>
    <d v="1899-12-30T11:45:00"/>
    <n v="60"/>
    <d v="1899-12-30T01:15:00"/>
    <n v="75"/>
    <n v="75"/>
  </r>
  <r>
    <x v="3"/>
    <s v="Fizyka"/>
    <d v="2025-12-12T00:00:00"/>
    <d v="1899-12-30T09:00:00"/>
    <d v="1899-12-30T10:15:00"/>
    <n v="40"/>
    <d v="1899-12-30T01:15:00"/>
    <n v="75"/>
    <n v="50"/>
  </r>
  <r>
    <x v="6"/>
    <s v="Informatyka"/>
    <d v="2025-12-12T00:00:00"/>
    <d v="1899-12-30T10:30:00"/>
    <d v="1899-12-30T11:30:00"/>
    <n v="60"/>
    <d v="1899-12-30T01:00:00"/>
    <n v="60"/>
    <n v="60"/>
  </r>
  <r>
    <x v="0"/>
    <s v="Informatyka"/>
    <d v="2025-12-12T00:00:00"/>
    <d v="1899-12-30T11:30:00"/>
    <d v="1899-12-30T13:15:00"/>
    <n v="60"/>
    <d v="1899-12-30T01:45:00"/>
    <n v="105"/>
    <n v="105"/>
  </r>
  <r>
    <x v="5"/>
    <s v="Informatyka"/>
    <d v="2025-12-15T00:00:00"/>
    <d v="1899-12-30T09:30:00"/>
    <d v="1899-12-30T11:00:00"/>
    <n v="60"/>
    <d v="1899-12-30T01:30:00"/>
    <n v="90"/>
    <n v="90"/>
  </r>
  <r>
    <x v="5"/>
    <s v="Informatyka"/>
    <d v="2025-12-15T00:00:00"/>
    <d v="1899-12-30T11:15:00"/>
    <d v="1899-12-30T12:45:00"/>
    <n v="60"/>
    <d v="1899-12-30T01:30:00"/>
    <n v="90"/>
    <n v="90"/>
  </r>
  <r>
    <x v="15"/>
    <s v="Informatyka"/>
    <d v="2025-12-16T00:00:00"/>
    <d v="1899-12-30T09:00:00"/>
    <d v="1899-12-30T10:00:00"/>
    <n v="60"/>
    <d v="1899-12-30T01:00:00"/>
    <n v="60"/>
    <n v="60"/>
  </r>
  <r>
    <x v="0"/>
    <s v="Informatyka"/>
    <d v="2026-01-05T00:00:00"/>
    <d v="1899-12-30T09:00:00"/>
    <d v="1899-12-30T10:45:00"/>
    <n v="60"/>
    <d v="1899-12-30T01:45:00"/>
    <n v="105"/>
    <n v="105"/>
  </r>
  <r>
    <x v="5"/>
    <s v="Informatyka"/>
    <d v="2026-01-05T00:00:00"/>
    <d v="1899-12-30T11:30:00"/>
    <d v="1899-12-30T13:00:00"/>
    <n v="60"/>
    <d v="1899-12-30T01:30:00"/>
    <n v="90"/>
    <n v="90"/>
  </r>
  <r>
    <x v="15"/>
    <s v="Informatyka"/>
    <d v="2026-01-05T00:00:00"/>
    <d v="1899-12-30T13:45:00"/>
    <d v="1899-12-30T14:45:00"/>
    <n v="60"/>
    <d v="1899-12-30T01:00:00"/>
    <n v="60"/>
    <n v="60"/>
  </r>
  <r>
    <x v="2"/>
    <s v="Matematyka"/>
    <d v="2026-01-05T00:00:00"/>
    <d v="1899-12-30T15:30:00"/>
    <d v="1899-12-30T16:45:00"/>
    <n v="50"/>
    <d v="1899-12-30T01:15:00"/>
    <n v="75"/>
    <n v="62.5"/>
  </r>
  <r>
    <x v="5"/>
    <s v="Informatyka"/>
    <d v="2026-01-05T00:00:00"/>
    <d v="1899-12-30T17:30:00"/>
    <d v="1899-12-30T19:00:00"/>
    <n v="60"/>
    <d v="1899-12-30T01:30:00"/>
    <n v="90"/>
    <n v="90"/>
  </r>
  <r>
    <x v="6"/>
    <s v="Fizyka"/>
    <d v="2026-01-07T00:00:00"/>
    <d v="1899-12-30T09:00:00"/>
    <d v="1899-12-30T10:45:00"/>
    <n v="40"/>
    <d v="1899-12-30T01:45:00"/>
    <n v="105"/>
    <n v="70"/>
  </r>
  <r>
    <x v="15"/>
    <s v="Informatyka"/>
    <d v="2026-01-07T00:00:00"/>
    <d v="1899-12-30T11:15:00"/>
    <d v="1899-12-30T13:00:00"/>
    <n v="60"/>
    <d v="1899-12-30T01:45:00"/>
    <n v="105"/>
    <n v="105"/>
  </r>
  <r>
    <x v="1"/>
    <s v="Matematyka"/>
    <d v="2026-01-07T00:00:00"/>
    <d v="1899-12-30T14:00:00"/>
    <d v="1899-12-30T15:00:00"/>
    <n v="50"/>
    <d v="1899-12-30T01:00:00"/>
    <n v="60"/>
    <n v="50"/>
  </r>
  <r>
    <x v="1"/>
    <s v="Matematyka"/>
    <d v="2026-01-12T00:00:00"/>
    <d v="1899-12-30T09:00:00"/>
    <d v="1899-12-30T10:30:00"/>
    <n v="50"/>
    <d v="1899-12-30T01:30:00"/>
    <n v="90"/>
    <n v="75"/>
  </r>
  <r>
    <x v="15"/>
    <s v="Informatyka"/>
    <d v="2026-01-12T00:00:00"/>
    <d v="1899-12-30T10:45:00"/>
    <d v="1899-12-30T12:00:00"/>
    <n v="60"/>
    <d v="1899-12-30T01:15:00"/>
    <n v="75"/>
    <n v="75"/>
  </r>
  <r>
    <x v="15"/>
    <s v="Informatyka"/>
    <d v="2026-01-12T00:00:00"/>
    <d v="1899-12-30T12:00:00"/>
    <d v="1899-12-30T13:00:00"/>
    <n v="60"/>
    <d v="1899-12-30T01:00:00"/>
    <n v="60"/>
    <n v="60"/>
  </r>
  <r>
    <x v="8"/>
    <s v="Matematyka"/>
    <d v="2026-01-12T00:00:00"/>
    <d v="1899-12-30T13:15:00"/>
    <d v="1899-12-30T15:15:00"/>
    <n v="50"/>
    <d v="1899-12-30T02:00:00"/>
    <n v="120"/>
    <n v="100"/>
  </r>
  <r>
    <x v="7"/>
    <s v="Informatyka"/>
    <d v="2026-01-12T00:00:00"/>
    <d v="1899-12-30T15:30:00"/>
    <d v="1899-12-30T17:15:00"/>
    <n v="60"/>
    <d v="1899-12-30T01:45:00"/>
    <n v="105"/>
    <n v="105"/>
  </r>
  <r>
    <x v="4"/>
    <s v="Matematyka"/>
    <d v="2026-01-13T00:00:00"/>
    <d v="1899-12-30T09:00:00"/>
    <d v="1899-12-30T11:00:00"/>
    <n v="50"/>
    <d v="1899-12-30T02:00:00"/>
    <n v="120"/>
    <n v="100"/>
  </r>
  <r>
    <x v="10"/>
    <s v="Matematyka"/>
    <d v="2026-01-13T00:00:00"/>
    <d v="1899-12-30T11:00:00"/>
    <d v="1899-12-30T12:00:00"/>
    <n v="50"/>
    <d v="1899-12-30T01:00:00"/>
    <n v="60"/>
    <n v="50"/>
  </r>
  <r>
    <x v="7"/>
    <s v="Fizyka"/>
    <d v="2026-01-13T00:00:00"/>
    <d v="1899-12-30T13:00:00"/>
    <d v="1899-12-30T15:00:00"/>
    <n v="40"/>
    <d v="1899-12-30T02:00:00"/>
    <n v="120"/>
    <n v="80"/>
  </r>
  <r>
    <x v="0"/>
    <s v="Informatyka"/>
    <d v="2026-01-13T00:00:00"/>
    <d v="1899-12-30T15:45:00"/>
    <d v="1899-12-30T17:30:00"/>
    <n v="60"/>
    <d v="1899-12-30T01:45:00"/>
    <n v="105"/>
    <n v="105"/>
  </r>
  <r>
    <x v="5"/>
    <s v="Informatyka"/>
    <d v="2026-01-14T00:00:00"/>
    <d v="1899-12-30T09:00:00"/>
    <d v="1899-12-30T10:30:00"/>
    <n v="60"/>
    <d v="1899-12-30T01:30:00"/>
    <n v="90"/>
    <n v="90"/>
  </r>
  <r>
    <x v="8"/>
    <s v="Matematyka"/>
    <d v="2026-01-14T00:00:00"/>
    <d v="1899-12-30T11:15:00"/>
    <d v="1899-12-30T13:15:00"/>
    <n v="50"/>
    <d v="1899-12-30T02:00:00"/>
    <n v="120"/>
    <n v="100"/>
  </r>
  <r>
    <x v="3"/>
    <s v="Fizyka"/>
    <d v="2026-01-14T00:00:00"/>
    <d v="1899-12-30T13:45:00"/>
    <d v="1899-12-30T14:45:00"/>
    <n v="40"/>
    <d v="1899-12-30T01:00:00"/>
    <n v="60"/>
    <n v="40"/>
  </r>
  <r>
    <x v="8"/>
    <s v="Matematyka"/>
    <d v="2026-01-15T00:00:00"/>
    <d v="1899-12-30T09:00:00"/>
    <d v="1899-12-30T11:00:00"/>
    <n v="50"/>
    <d v="1899-12-30T02:00:00"/>
    <n v="120"/>
    <n v="100"/>
  </r>
  <r>
    <x v="0"/>
    <s v="Informatyka"/>
    <d v="2026-01-15T00:00:00"/>
    <d v="1899-12-30T11:00:00"/>
    <d v="1899-12-30T12:15:00"/>
    <n v="60"/>
    <d v="1899-12-30T01:15:00"/>
    <n v="75"/>
    <n v="75"/>
  </r>
  <r>
    <x v="1"/>
    <s v="Matematyka"/>
    <d v="2026-01-15T00:00:00"/>
    <d v="1899-12-30T12:30:00"/>
    <d v="1899-12-30T14:00:00"/>
    <n v="50"/>
    <d v="1899-12-30T01:30:00"/>
    <n v="90"/>
    <n v="75"/>
  </r>
  <r>
    <x v="4"/>
    <s v="Matematyka"/>
    <d v="2026-01-15T00:00:00"/>
    <d v="1899-12-30T14:30:00"/>
    <d v="1899-12-30T16:15:00"/>
    <n v="50"/>
    <d v="1899-12-30T01:45:00"/>
    <n v="105"/>
    <n v="87.5"/>
  </r>
  <r>
    <x v="1"/>
    <s v="Matematyka"/>
    <d v="2026-01-19T00:00:00"/>
    <d v="1899-12-30T09:00:00"/>
    <d v="1899-12-30T10:30:00"/>
    <n v="50"/>
    <d v="1899-12-30T01:30:00"/>
    <n v="90"/>
    <n v="75"/>
  </r>
  <r>
    <x v="15"/>
    <s v="Informatyka"/>
    <d v="2026-01-19T00:00:00"/>
    <d v="1899-12-30T11:00:00"/>
    <d v="1899-12-30T12:30:00"/>
    <n v="60"/>
    <d v="1899-12-30T01:30:00"/>
    <n v="90"/>
    <n v="90"/>
  </r>
  <r>
    <x v="5"/>
    <s v="Informatyka"/>
    <d v="2026-01-19T00:00:00"/>
    <d v="1899-12-30T13:00:00"/>
    <d v="1899-12-30T14:30:00"/>
    <n v="60"/>
    <d v="1899-12-30T01:30:00"/>
    <n v="90"/>
    <n v="90"/>
  </r>
  <r>
    <x v="9"/>
    <s v="Fizyka"/>
    <d v="2026-01-19T00:00:00"/>
    <d v="1899-12-30T15:15:00"/>
    <d v="1899-12-30T16:30:00"/>
    <n v="40"/>
    <d v="1899-12-30T01:15:00"/>
    <n v="75"/>
    <n v="50"/>
  </r>
  <r>
    <x v="9"/>
    <s v="Fizyka"/>
    <d v="2026-01-20T00:00:00"/>
    <d v="1899-12-30T09:00:00"/>
    <d v="1899-12-30T10:30:00"/>
    <n v="40"/>
    <d v="1899-12-30T01:30:00"/>
    <n v="90"/>
    <n v="60"/>
  </r>
  <r>
    <x v="7"/>
    <s v="Informatyka"/>
    <d v="2026-01-20T00:00:00"/>
    <d v="1899-12-30T10:30:00"/>
    <d v="1899-12-30T11:30:00"/>
    <n v="60"/>
    <d v="1899-12-30T01:00:00"/>
    <n v="60"/>
    <n v="60"/>
  </r>
  <r>
    <x v="7"/>
    <s v="Fizyka"/>
    <d v="2026-01-21T00:00:00"/>
    <d v="1899-12-30T09:00:00"/>
    <d v="1899-12-30T10:45:00"/>
    <n v="40"/>
    <d v="1899-12-30T01:45:00"/>
    <n v="105"/>
    <n v="70"/>
  </r>
  <r>
    <x v="10"/>
    <s v="Fizyka"/>
    <d v="2026-01-21T00:00:00"/>
    <d v="1899-12-30T11:45:00"/>
    <d v="1899-12-30T13:45:00"/>
    <n v="40"/>
    <d v="1899-12-30T02:00:00"/>
    <n v="120"/>
    <n v="80"/>
  </r>
  <r>
    <x v="15"/>
    <s v="Informatyka"/>
    <d v="2026-01-22T00:00:00"/>
    <d v="1899-12-30T09:00:00"/>
    <d v="1899-12-30T10:15:00"/>
    <n v="60"/>
    <d v="1899-12-30T01:15:00"/>
    <n v="75"/>
    <n v="75"/>
  </r>
  <r>
    <x v="8"/>
    <s v="Matematyka"/>
    <d v="2026-01-22T00:00:00"/>
    <d v="1899-12-30T10:30:00"/>
    <d v="1899-12-30T11:45:00"/>
    <n v="50"/>
    <d v="1899-12-30T01:15:00"/>
    <n v="75"/>
    <n v="62.5"/>
  </r>
  <r>
    <x v="2"/>
    <s v="Matematyka"/>
    <d v="2026-01-22T00:00:00"/>
    <d v="1899-12-30T11:45:00"/>
    <d v="1899-12-30T13:45:00"/>
    <n v="50"/>
    <d v="1899-12-30T02:00:00"/>
    <n v="120"/>
    <n v="100"/>
  </r>
  <r>
    <x v="1"/>
    <s v="Matematyka"/>
    <d v="2026-01-22T00:00:00"/>
    <d v="1899-12-30T14:15:00"/>
    <d v="1899-12-30T15:15:00"/>
    <n v="50"/>
    <d v="1899-12-30T01:00:00"/>
    <n v="60"/>
    <n v="50"/>
  </r>
  <r>
    <x v="1"/>
    <s v="Matematyka"/>
    <d v="2026-01-22T00:00:00"/>
    <d v="1899-12-30T16:00:00"/>
    <d v="1899-12-30T17:45:00"/>
    <n v="50"/>
    <d v="1899-12-30T01:45:00"/>
    <n v="105"/>
    <n v="87.5"/>
  </r>
  <r>
    <x v="4"/>
    <s v="Informatyka"/>
    <d v="2026-01-23T00:00:00"/>
    <d v="1899-12-30T09:00:00"/>
    <d v="1899-12-30T10:00:00"/>
    <n v="60"/>
    <d v="1899-12-30T01:00:00"/>
    <n v="60"/>
    <n v="60"/>
  </r>
  <r>
    <x v="3"/>
    <s v="Fizyka"/>
    <d v="2026-01-23T00:00:00"/>
    <d v="1899-12-30T10:00:00"/>
    <d v="1899-12-30T11:00:00"/>
    <n v="40"/>
    <d v="1899-12-30T01:00:00"/>
    <n v="60"/>
    <n v="40"/>
  </r>
  <r>
    <x v="4"/>
    <s v="Matematyka"/>
    <d v="2026-01-23T00:00:00"/>
    <d v="1899-12-30T11:15:00"/>
    <d v="1899-12-30T12:45:00"/>
    <n v="50"/>
    <d v="1899-12-30T01:30:00"/>
    <n v="90"/>
    <n v="75"/>
  </r>
  <r>
    <x v="3"/>
    <s v="Fizyka"/>
    <d v="2026-01-23T00:00:00"/>
    <d v="1899-12-30T13:45:00"/>
    <d v="1899-12-30T15:15:00"/>
    <n v="40"/>
    <d v="1899-12-30T01:30:00"/>
    <n v="90"/>
    <n v="60"/>
  </r>
  <r>
    <x v="1"/>
    <s v="Matematyka"/>
    <d v="2026-01-23T00:00:00"/>
    <d v="1899-12-30T15:45:00"/>
    <d v="1899-12-30T16:45:00"/>
    <n v="50"/>
    <d v="1899-12-30T01:00:00"/>
    <n v="60"/>
    <n v="50"/>
  </r>
  <r>
    <x v="2"/>
    <s v="Informatyka"/>
    <d v="2026-01-26T00:00:00"/>
    <d v="1899-12-30T09:00:00"/>
    <d v="1899-12-30T10:30:00"/>
    <n v="60"/>
    <d v="1899-12-30T01:30:00"/>
    <n v="90"/>
    <n v="90"/>
  </r>
  <r>
    <x v="10"/>
    <s v="Fizyka"/>
    <d v="2026-01-27T00:00:00"/>
    <d v="1899-12-30T09:00:00"/>
    <d v="1899-12-30T11:00:00"/>
    <n v="40"/>
    <d v="1899-12-30T02:00:00"/>
    <n v="120"/>
    <n v="80"/>
  </r>
  <r>
    <x v="5"/>
    <s v="Informatyka"/>
    <d v="2026-01-27T00:00:00"/>
    <d v="1899-12-30T12:30:00"/>
    <d v="1899-12-30T14:00:00"/>
    <n v="60"/>
    <d v="1899-12-30T01:30:00"/>
    <n v="90"/>
    <n v="90"/>
  </r>
  <r>
    <x v="9"/>
    <s v="Fizyka"/>
    <d v="2026-01-28T00:00:00"/>
    <d v="1899-12-30T09:00:00"/>
    <d v="1899-12-30T10:00:00"/>
    <n v="40"/>
    <d v="1899-12-30T01:00:00"/>
    <n v="60"/>
    <n v="40"/>
  </r>
  <r>
    <x v="1"/>
    <s v="Matematyka"/>
    <d v="2026-01-29T00:00:00"/>
    <d v="1899-12-30T09:00:00"/>
    <d v="1899-12-30T10:30:00"/>
    <n v="50"/>
    <d v="1899-12-30T01:30:00"/>
    <n v="90"/>
    <n v="75"/>
  </r>
  <r>
    <x v="9"/>
    <s v="Fizyka"/>
    <d v="2026-01-29T00:00:00"/>
    <d v="1899-12-30T10:30:00"/>
    <d v="1899-12-30T12:15:00"/>
    <n v="40"/>
    <d v="1899-12-30T01:45:00"/>
    <n v="105"/>
    <n v="70"/>
  </r>
  <r>
    <x v="6"/>
    <s v="Informatyka"/>
    <d v="2026-01-29T00:00:00"/>
    <d v="1899-12-30T12:45:00"/>
    <d v="1899-12-30T13:45:00"/>
    <n v="60"/>
    <d v="1899-12-30T01:00:00"/>
    <n v="60"/>
    <n v="60"/>
  </r>
  <r>
    <x v="7"/>
    <s v="Informatyka"/>
    <d v="2026-02-03T00:00:00"/>
    <d v="1899-12-30T09:00:00"/>
    <d v="1899-12-30T10:15:00"/>
    <n v="60"/>
    <d v="1899-12-30T01:15:00"/>
    <n v="75"/>
    <n v="75"/>
  </r>
  <r>
    <x v="7"/>
    <s v="Informatyka"/>
    <d v="2026-02-03T00:00:00"/>
    <d v="1899-12-30T11:15:00"/>
    <d v="1899-12-30T13:00:00"/>
    <n v="60"/>
    <d v="1899-12-30T01:45:00"/>
    <n v="105"/>
    <n v="105"/>
  </r>
  <r>
    <x v="8"/>
    <s v="Matematyka"/>
    <d v="2026-02-03T00:00:00"/>
    <d v="1899-12-30T14:00:00"/>
    <d v="1899-12-30T16:00:00"/>
    <n v="50"/>
    <d v="1899-12-30T02:00:00"/>
    <n v="120"/>
    <n v="100"/>
  </r>
  <r>
    <x v="3"/>
    <s v="Fizyka"/>
    <d v="2026-02-03T00:00:00"/>
    <d v="1899-12-30T16:00:00"/>
    <d v="1899-12-30T17:30:00"/>
    <n v="40"/>
    <d v="1899-12-30T01:30:00"/>
    <n v="90"/>
    <n v="60"/>
  </r>
  <r>
    <x v="5"/>
    <s v="Informatyka"/>
    <d v="2026-02-04T00:00:00"/>
    <d v="1899-12-30T09:00:00"/>
    <d v="1899-12-30T10:00:00"/>
    <n v="60"/>
    <d v="1899-12-30T01:00:00"/>
    <n v="60"/>
    <n v="60"/>
  </r>
  <r>
    <x v="10"/>
    <s v="Fizyka"/>
    <d v="2026-02-04T00:00:00"/>
    <d v="1899-12-30T10:15:00"/>
    <d v="1899-12-30T11:45:00"/>
    <n v="40"/>
    <d v="1899-12-30T01:30:00"/>
    <n v="90"/>
    <n v="60"/>
  </r>
  <r>
    <x v="5"/>
    <s v="Informatyka"/>
    <d v="2026-02-04T00:00:00"/>
    <d v="1899-12-30T12:00:00"/>
    <d v="1899-12-30T13:30:00"/>
    <n v="60"/>
    <d v="1899-12-30T01:30:00"/>
    <n v="90"/>
    <n v="90"/>
  </r>
  <r>
    <x v="1"/>
    <s v="Matematyka"/>
    <d v="2026-02-04T00:00:00"/>
    <d v="1899-12-30T14:15:00"/>
    <d v="1899-12-30T15:15:00"/>
    <n v="50"/>
    <d v="1899-12-30T01:00:00"/>
    <n v="60"/>
    <n v="50"/>
  </r>
  <r>
    <x v="5"/>
    <s v="Informatyka"/>
    <d v="2026-02-05T00:00:00"/>
    <d v="1899-12-30T09:00:00"/>
    <d v="1899-12-30T10:30:00"/>
    <n v="60"/>
    <d v="1899-12-30T01:30:00"/>
    <n v="90"/>
    <n v="90"/>
  </r>
  <r>
    <x v="5"/>
    <s v="Informatyka"/>
    <d v="2026-02-05T00:00:00"/>
    <d v="1899-12-30T11:00:00"/>
    <d v="1899-12-30T12:45:00"/>
    <n v="60"/>
    <d v="1899-12-30T01:45:00"/>
    <n v="105"/>
    <n v="105"/>
  </r>
  <r>
    <x v="10"/>
    <s v="Fizyka"/>
    <d v="2026-02-05T00:00:00"/>
    <d v="1899-12-30T12:45:00"/>
    <d v="1899-12-30T13:45:00"/>
    <n v="40"/>
    <d v="1899-12-30T01:00:00"/>
    <n v="60"/>
    <n v="40"/>
  </r>
  <r>
    <x v="0"/>
    <s v="Informatyka"/>
    <d v="2026-02-05T00:00:00"/>
    <d v="1899-12-30T13:45:00"/>
    <d v="1899-12-30T15:15:00"/>
    <n v="60"/>
    <d v="1899-12-30T01:30:00"/>
    <n v="90"/>
    <n v="90"/>
  </r>
  <r>
    <x v="10"/>
    <s v="Matematyka"/>
    <d v="2026-02-06T00:00:00"/>
    <d v="1899-12-30T09:00:00"/>
    <d v="1899-12-30T10:45:00"/>
    <n v="50"/>
    <d v="1899-12-30T01:45:00"/>
    <n v="105"/>
    <n v="87.5"/>
  </r>
  <r>
    <x v="1"/>
    <s v="Matematyka"/>
    <d v="2026-02-06T00:00:00"/>
    <d v="1899-12-30T11:00:00"/>
    <d v="1899-12-30T13:00:00"/>
    <n v="50"/>
    <d v="1899-12-30T02:00:00"/>
    <n v="120"/>
    <n v="100"/>
  </r>
  <r>
    <x v="2"/>
    <s v="Informatyka"/>
    <d v="2026-02-06T00:00:00"/>
    <d v="1899-12-30T13:45:00"/>
    <d v="1899-12-30T14:45:00"/>
    <n v="60"/>
    <d v="1899-12-30T01:00:00"/>
    <n v="60"/>
    <n v="60"/>
  </r>
  <r>
    <x v="3"/>
    <s v="Fizyka"/>
    <d v="2026-02-06T00:00:00"/>
    <d v="1899-12-30T15:30:00"/>
    <d v="1899-12-30T17:30:00"/>
    <n v="40"/>
    <d v="1899-12-30T02:00:00"/>
    <n v="120"/>
    <n v="80"/>
  </r>
  <r>
    <x v="1"/>
    <s v="Matematyka"/>
    <d v="2026-02-09T00:00:00"/>
    <d v="1899-12-30T09:00:00"/>
    <d v="1899-12-30T10:15:00"/>
    <n v="50"/>
    <d v="1899-12-30T01:15:00"/>
    <n v="75"/>
    <n v="62.5"/>
  </r>
  <r>
    <x v="5"/>
    <s v="Informatyka"/>
    <d v="2026-02-10T00:00:00"/>
    <d v="1899-12-30T09:00:00"/>
    <d v="1899-12-30T10:00:00"/>
    <n v="60"/>
    <d v="1899-12-30T01:00:00"/>
    <n v="60"/>
    <n v="60"/>
  </r>
  <r>
    <x v="7"/>
    <s v="Informatyka"/>
    <d v="2026-02-10T00:00:00"/>
    <d v="1899-12-30T10:45:00"/>
    <d v="1899-12-30T12:30:00"/>
    <n v="60"/>
    <d v="1899-12-30T01:45:00"/>
    <n v="105"/>
    <n v="105"/>
  </r>
  <r>
    <x v="1"/>
    <s v="Matematyka"/>
    <d v="2026-02-10T00:00:00"/>
    <d v="1899-12-30T13:30:00"/>
    <d v="1899-12-30T15:15:00"/>
    <n v="50"/>
    <d v="1899-12-30T01:45:00"/>
    <n v="105"/>
    <n v="87.5"/>
  </r>
  <r>
    <x v="10"/>
    <s v="Matematyka"/>
    <d v="2026-02-10T00:00:00"/>
    <d v="1899-12-30T15:30:00"/>
    <d v="1899-12-30T16:30:00"/>
    <n v="50"/>
    <d v="1899-12-30T01:00:00"/>
    <n v="60"/>
    <n v="50"/>
  </r>
  <r>
    <x v="5"/>
    <s v="Informatyka"/>
    <d v="2026-02-10T00:00:00"/>
    <d v="1899-12-30T16:45:00"/>
    <d v="1899-12-30T18:30:00"/>
    <n v="60"/>
    <d v="1899-12-30T01:45:00"/>
    <n v="105"/>
    <n v="105"/>
  </r>
  <r>
    <x v="3"/>
    <s v="Fizyka"/>
    <d v="2026-02-11T00:00:00"/>
    <d v="1899-12-30T09:00:00"/>
    <d v="1899-12-30T10:15:00"/>
    <n v="40"/>
    <d v="1899-12-30T01:15:00"/>
    <n v="75"/>
    <n v="50"/>
  </r>
  <r>
    <x v="15"/>
    <s v="Informatyka"/>
    <d v="2026-02-11T00:00:00"/>
    <d v="1899-12-30T10:45:00"/>
    <d v="1899-12-30T12:00:00"/>
    <n v="60"/>
    <d v="1899-12-30T01:15:00"/>
    <n v="75"/>
    <n v="75"/>
  </r>
  <r>
    <x v="1"/>
    <s v="Matematyka"/>
    <d v="2026-02-11T00:00:00"/>
    <d v="1899-12-30T12:00:00"/>
    <d v="1899-12-30T13:00:00"/>
    <n v="50"/>
    <d v="1899-12-30T01:00:00"/>
    <n v="60"/>
    <n v="50"/>
  </r>
  <r>
    <x v="4"/>
    <s v="Informatyka"/>
    <d v="2026-02-11T00:00:00"/>
    <d v="1899-12-30T13:15:00"/>
    <d v="1899-12-30T14:15:00"/>
    <n v="60"/>
    <d v="1899-12-30T01:00:00"/>
    <n v="60"/>
    <n v="60"/>
  </r>
  <r>
    <x v="9"/>
    <s v="Fizyka"/>
    <d v="2026-02-11T00:00:00"/>
    <d v="1899-12-30T14:15:00"/>
    <d v="1899-12-30T15:15:00"/>
    <n v="40"/>
    <d v="1899-12-30T01:00:00"/>
    <n v="60"/>
    <n v="40"/>
  </r>
  <r>
    <x v="6"/>
    <s v="Informatyka"/>
    <d v="2026-02-12T00:00:00"/>
    <d v="1899-12-30T09:30:00"/>
    <d v="1899-12-30T11:00:00"/>
    <n v="60"/>
    <d v="1899-12-30T01:30:00"/>
    <n v="90"/>
    <n v="90"/>
  </r>
  <r>
    <x v="2"/>
    <s v="Matematyka"/>
    <d v="2026-02-12T00:00:00"/>
    <d v="1899-12-30T11:00:00"/>
    <d v="1899-12-30T12:15:00"/>
    <n v="50"/>
    <d v="1899-12-30T01:15:00"/>
    <n v="75"/>
    <n v="62.5"/>
  </r>
  <r>
    <x v="7"/>
    <s v="Informatyka"/>
    <d v="2026-02-12T00:00:00"/>
    <d v="1899-12-30T13:15:00"/>
    <d v="1899-12-30T14:30:00"/>
    <n v="60"/>
    <d v="1899-12-30T01:15:00"/>
    <n v="75"/>
    <n v="75"/>
  </r>
  <r>
    <x v="7"/>
    <s v="Informatyka"/>
    <d v="2026-02-13T00:00:00"/>
    <d v="1899-12-30T09:00:00"/>
    <d v="1899-12-30T10:15:00"/>
    <n v="60"/>
    <d v="1899-12-30T01:15:00"/>
    <n v="75"/>
    <n v="75"/>
  </r>
  <r>
    <x v="9"/>
    <s v="Fizyka"/>
    <d v="2026-02-13T00:00:00"/>
    <d v="1899-12-30T11:00:00"/>
    <d v="1899-12-30T12:00:00"/>
    <n v="40"/>
    <d v="1899-12-30T01:00:00"/>
    <n v="60"/>
    <n v="40"/>
  </r>
  <r>
    <x v="8"/>
    <s v="Matematyka"/>
    <d v="2026-02-13T00:00:00"/>
    <d v="1899-12-30T12:30:00"/>
    <d v="1899-12-30T13:45:00"/>
    <n v="50"/>
    <d v="1899-12-30T01:15:00"/>
    <n v="75"/>
    <n v="62.5"/>
  </r>
  <r>
    <x v="1"/>
    <s v="Matematyka"/>
    <d v="2026-02-13T00:00:00"/>
    <d v="1899-12-30T14:30:00"/>
    <d v="1899-12-30T16:15:00"/>
    <n v="50"/>
    <d v="1899-12-30T01:45:00"/>
    <n v="105"/>
    <n v="87.5"/>
  </r>
  <r>
    <x v="6"/>
    <s v="Fizyka"/>
    <d v="2026-02-16T00:00:00"/>
    <d v="1899-12-30T09:00:00"/>
    <d v="1899-12-30T10:30:00"/>
    <n v="40"/>
    <d v="1899-12-30T01:30:00"/>
    <n v="90"/>
    <n v="60"/>
  </r>
  <r>
    <x v="1"/>
    <s v="Matematyka"/>
    <d v="2026-02-16T00:00:00"/>
    <d v="1899-12-30T11:30:00"/>
    <d v="1899-12-30T13:00:00"/>
    <n v="50"/>
    <d v="1899-12-30T01:30:00"/>
    <n v="90"/>
    <n v="75"/>
  </r>
  <r>
    <x v="6"/>
    <s v="Informatyka"/>
    <d v="2026-02-17T00:00:00"/>
    <d v="1899-12-30T09:00:00"/>
    <d v="1899-12-30T10:15:00"/>
    <n v="60"/>
    <d v="1899-12-30T01:15:00"/>
    <n v="75"/>
    <n v="75"/>
  </r>
  <r>
    <x v="1"/>
    <s v="Matematyka"/>
    <d v="2026-02-17T00:00:00"/>
    <d v="1899-12-30T10:30:00"/>
    <d v="1899-12-30T12:15:00"/>
    <n v="50"/>
    <d v="1899-12-30T01:45:00"/>
    <n v="105"/>
    <n v="87.5"/>
  </r>
  <r>
    <x v="3"/>
    <s v="Fizyka"/>
    <d v="2026-02-17T00:00:00"/>
    <d v="1899-12-30T13:15:00"/>
    <d v="1899-12-30T15:15:00"/>
    <n v="40"/>
    <d v="1899-12-30T02:00:00"/>
    <n v="120"/>
    <n v="80"/>
  </r>
  <r>
    <x v="2"/>
    <s v="Matematyka"/>
    <d v="2026-02-17T00:00:00"/>
    <d v="1899-12-30T15:15:00"/>
    <d v="1899-12-30T16:45:00"/>
    <n v="50"/>
    <d v="1899-12-30T01:30:00"/>
    <n v="90"/>
    <n v="75"/>
  </r>
  <r>
    <x v="1"/>
    <s v="Matematyka"/>
    <d v="2026-02-18T00:00:00"/>
    <d v="1899-12-30T09:00:00"/>
    <d v="1899-12-30T10:30:00"/>
    <n v="50"/>
    <d v="1899-12-30T01:30:00"/>
    <n v="90"/>
    <n v="75"/>
  </r>
  <r>
    <x v="0"/>
    <s v="Informatyka"/>
    <d v="2026-02-18T00:00:00"/>
    <d v="1899-12-30T11:30:00"/>
    <d v="1899-12-30T13:00:00"/>
    <n v="60"/>
    <d v="1899-12-30T01:30:00"/>
    <n v="90"/>
    <n v="90"/>
  </r>
  <r>
    <x v="15"/>
    <s v="Informatyka"/>
    <d v="2026-02-18T00:00:00"/>
    <d v="1899-12-30T14:00:00"/>
    <d v="1899-12-30T15:30:00"/>
    <n v="60"/>
    <d v="1899-12-30T01:30:00"/>
    <n v="90"/>
    <n v="90"/>
  </r>
  <r>
    <x v="1"/>
    <s v="Matematyka"/>
    <d v="2026-02-19T00:00:00"/>
    <d v="1899-12-30T09:00:00"/>
    <d v="1899-12-30T11:00:00"/>
    <n v="50"/>
    <d v="1899-12-30T02:00:00"/>
    <n v="120"/>
    <n v="100"/>
  </r>
  <r>
    <x v="0"/>
    <s v="Informatyka"/>
    <d v="2026-02-20T00:00:00"/>
    <d v="1899-12-30T09:00:00"/>
    <d v="1899-12-30T10:15:00"/>
    <n v="60"/>
    <d v="1899-12-30T01:15:00"/>
    <n v="75"/>
    <n v="75"/>
  </r>
  <r>
    <x v="0"/>
    <s v="Informatyka"/>
    <d v="2026-02-20T00:00:00"/>
    <d v="1899-12-30T10:30:00"/>
    <d v="1899-12-30T11:45:00"/>
    <n v="60"/>
    <d v="1899-12-30T01:15:00"/>
    <n v="75"/>
    <n v="75"/>
  </r>
  <r>
    <x v="3"/>
    <s v="Fizyka"/>
    <d v="2026-02-20T00:00:00"/>
    <d v="1899-12-30T12:15:00"/>
    <d v="1899-12-30T14:15:00"/>
    <n v="40"/>
    <d v="1899-12-30T02:00:00"/>
    <n v="120"/>
    <n v="80"/>
  </r>
  <r>
    <x v="8"/>
    <s v="Matematyka"/>
    <d v="2026-02-20T00:00:00"/>
    <d v="1899-12-30T14:30:00"/>
    <d v="1899-12-30T15:45:00"/>
    <n v="50"/>
    <d v="1899-12-30T01:15:00"/>
    <n v="75"/>
    <n v="62.5"/>
  </r>
  <r>
    <x v="16"/>
    <s v="Informatyka"/>
    <d v="2026-02-20T00:00:00"/>
    <d v="1899-12-30T16:45:00"/>
    <d v="1899-12-30T18:15:00"/>
    <n v="60"/>
    <d v="1899-12-30T01:30:00"/>
    <n v="90"/>
    <n v="90"/>
  </r>
  <r>
    <x v="7"/>
    <s v="Fizyka"/>
    <d v="2026-02-23T00:00:00"/>
    <d v="1899-12-30T09:00:00"/>
    <d v="1899-12-30T10:15:00"/>
    <n v="40"/>
    <d v="1899-12-30T01:15:00"/>
    <n v="75"/>
    <n v="50"/>
  </r>
  <r>
    <x v="6"/>
    <s v="Fizyka"/>
    <d v="2026-02-24T00:00:00"/>
    <d v="1899-12-30T09:00:00"/>
    <d v="1899-12-30T10:30:00"/>
    <n v="40"/>
    <d v="1899-12-30T01:30:00"/>
    <n v="90"/>
    <n v="60"/>
  </r>
  <r>
    <x v="0"/>
    <s v="Informatyka"/>
    <d v="2026-02-24T00:00:00"/>
    <d v="1899-12-30T10:30:00"/>
    <d v="1899-12-30T12:15:00"/>
    <n v="60"/>
    <d v="1899-12-30T01:45:00"/>
    <n v="105"/>
    <n v="105"/>
  </r>
  <r>
    <x v="10"/>
    <s v="Fizyka"/>
    <d v="2026-02-24T00:00:00"/>
    <d v="1899-12-30T12:30:00"/>
    <d v="1899-12-30T14:00:00"/>
    <n v="40"/>
    <d v="1899-12-30T01:30:00"/>
    <n v="90"/>
    <n v="60"/>
  </r>
  <r>
    <x v="7"/>
    <s v="Fizyka"/>
    <d v="2026-02-26T00:00:00"/>
    <d v="1899-12-30T09:00:00"/>
    <d v="1899-12-30T11:00:00"/>
    <n v="40"/>
    <d v="1899-12-30T02:00:00"/>
    <n v="120"/>
    <n v="80"/>
  </r>
  <r>
    <x v="9"/>
    <s v="Fizyka"/>
    <d v="2026-02-26T00:00:00"/>
    <d v="1899-12-30T11:00:00"/>
    <d v="1899-12-30T12:15:00"/>
    <n v="40"/>
    <d v="1899-12-30T01:15:00"/>
    <n v="75"/>
    <n v="50"/>
  </r>
  <r>
    <x v="5"/>
    <s v="Informatyka"/>
    <d v="2026-02-26T00:00:00"/>
    <d v="1899-12-30T12:30:00"/>
    <d v="1899-12-30T14:00:00"/>
    <n v="60"/>
    <d v="1899-12-30T01:30:00"/>
    <n v="90"/>
    <n v="90"/>
  </r>
  <r>
    <x v="9"/>
    <s v="Fizyka"/>
    <d v="2026-02-27T00:00:00"/>
    <d v="1899-12-30T09:00:00"/>
    <d v="1899-12-30T10:45:00"/>
    <n v="40"/>
    <d v="1899-12-30T01:45:00"/>
    <n v="105"/>
    <n v="70"/>
  </r>
  <r>
    <x v="10"/>
    <s v="Fizyka"/>
    <d v="2026-02-27T00:00:00"/>
    <d v="1899-12-30T11:00:00"/>
    <d v="1899-12-30T12:45:00"/>
    <n v="40"/>
    <d v="1899-12-30T01:45:00"/>
    <n v="105"/>
    <n v="70"/>
  </r>
  <r>
    <x v="2"/>
    <s v="Informatyka"/>
    <d v="2026-02-27T00:00:00"/>
    <d v="1899-12-30T12:45:00"/>
    <d v="1899-12-30T14:00:00"/>
    <n v="60"/>
    <d v="1899-12-30T01:15:00"/>
    <n v="75"/>
    <n v="75"/>
  </r>
  <r>
    <x v="4"/>
    <s v="Matematyka"/>
    <d v="2026-02-27T00:00:00"/>
    <d v="1899-12-30T14:15:00"/>
    <d v="1899-12-30T15:45:00"/>
    <n v="50"/>
    <d v="1899-12-30T01:30:00"/>
    <n v="90"/>
    <n v="7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5">
  <r>
    <x v="0"/>
    <s v="Matematyka"/>
    <d v="2025-10-07T00:00:00"/>
    <d v="1899-12-30T09:00:00"/>
    <d v="1899-12-30T10:15:00"/>
    <n v="50"/>
    <d v="1899-12-30T01:15:00"/>
    <n v="75"/>
    <n v="62.5"/>
    <x v="0"/>
    <n v="1"/>
  </r>
  <r>
    <x v="0"/>
    <s v="Informatyka"/>
    <d v="2025-10-22T00:00:00"/>
    <d v="1899-12-30T10:45:00"/>
    <d v="1899-12-30T11:45:00"/>
    <n v="60"/>
    <d v="1899-12-30T01:00:00"/>
    <n v="60"/>
    <n v="60"/>
    <x v="1"/>
    <n v="2"/>
  </r>
  <r>
    <x v="0"/>
    <s v="Informatyka"/>
    <d v="2025-11-06T00:00:00"/>
    <d v="1899-12-30T15:30:00"/>
    <d v="1899-12-30T17:00:00"/>
    <n v="60"/>
    <d v="1899-12-30T01:30:00"/>
    <n v="90"/>
    <n v="90"/>
    <x v="1"/>
    <n v="3"/>
  </r>
  <r>
    <x v="0"/>
    <s v="Informatyka"/>
    <d v="2025-11-07T00:00:00"/>
    <d v="1899-12-30T10:45:00"/>
    <d v="1899-12-30T12:15:00"/>
    <n v="60"/>
    <d v="1899-12-30T01:30:00"/>
    <n v="90"/>
    <n v="90"/>
    <x v="1"/>
    <n v="4"/>
  </r>
  <r>
    <x v="0"/>
    <s v="Informatyka"/>
    <d v="2025-11-11T00:00:00"/>
    <d v="1899-12-30T11:15:00"/>
    <d v="1899-12-30T12:15:00"/>
    <n v="60"/>
    <d v="1899-12-30T01:00:00"/>
    <n v="60"/>
    <n v="60"/>
    <x v="1"/>
    <n v="5"/>
  </r>
  <r>
    <x v="0"/>
    <s v="Informatyka"/>
    <d v="2025-11-12T00:00:00"/>
    <d v="1899-12-30T13:45:00"/>
    <d v="1899-12-30T15:00:00"/>
    <n v="60"/>
    <d v="1899-12-30T01:15:00"/>
    <n v="75"/>
    <n v="75"/>
    <x v="1"/>
    <n v="6"/>
  </r>
  <r>
    <x v="0"/>
    <s v="Matematyka"/>
    <d v="2025-11-13T00:00:00"/>
    <d v="1899-12-30T13:30:00"/>
    <d v="1899-12-30T15:15:00"/>
    <n v="50"/>
    <d v="1899-12-30T01:45:00"/>
    <n v="105"/>
    <n v="87.5"/>
    <x v="0"/>
    <n v="7"/>
  </r>
  <r>
    <x v="0"/>
    <s v="Informatyka"/>
    <d v="2025-11-25T00:00:00"/>
    <d v="1899-12-30T09:00:00"/>
    <d v="1899-12-30T10:15:00"/>
    <n v="60"/>
    <d v="1899-12-30T01:15:00"/>
    <n v="75"/>
    <n v="75"/>
    <x v="1"/>
    <n v="8"/>
  </r>
  <r>
    <x v="0"/>
    <s v="Informatyka"/>
    <d v="2025-11-26T00:00:00"/>
    <d v="1899-12-30T09:00:00"/>
    <d v="1899-12-30T10:00:00"/>
    <n v="60"/>
    <d v="1899-12-30T01:00:00"/>
    <n v="60"/>
    <n v="60"/>
    <x v="1"/>
    <n v="9"/>
  </r>
  <r>
    <x v="0"/>
    <s v="Informatyka"/>
    <d v="2025-12-10T00:00:00"/>
    <d v="1899-12-30T13:00:00"/>
    <d v="1899-12-30T14:15:00"/>
    <n v="60"/>
    <d v="1899-12-30T01:15:00"/>
    <n v="75"/>
    <n v="75"/>
    <x v="1"/>
    <n v="10"/>
  </r>
  <r>
    <x v="0"/>
    <s v="Matematyka"/>
    <d v="2026-01-13T00:00:00"/>
    <d v="1899-12-30T09:00:00"/>
    <d v="1899-12-30T11:00:00"/>
    <n v="50"/>
    <d v="1899-12-30T02:00:00"/>
    <n v="120"/>
    <n v="100"/>
    <x v="0"/>
    <n v="11"/>
  </r>
  <r>
    <x v="0"/>
    <s v="Matematyka"/>
    <d v="2026-01-15T00:00:00"/>
    <d v="1899-12-30T14:30:00"/>
    <d v="1899-12-30T16:15:00"/>
    <n v="50"/>
    <d v="1899-12-30T01:45:00"/>
    <n v="105"/>
    <n v="87.5"/>
    <x v="0"/>
    <n v="12"/>
  </r>
  <r>
    <x v="0"/>
    <s v="Informatyka"/>
    <d v="2026-01-23T00:00:00"/>
    <d v="1899-12-30T09:00:00"/>
    <d v="1899-12-30T10:00:00"/>
    <n v="60"/>
    <d v="1899-12-30T01:00:00"/>
    <n v="60"/>
    <n v="60"/>
    <x v="1"/>
    <n v="13"/>
  </r>
  <r>
    <x v="0"/>
    <s v="Matematyka"/>
    <d v="2026-01-23T00:00:00"/>
    <d v="1899-12-30T11:15:00"/>
    <d v="1899-12-30T12:45:00"/>
    <n v="50"/>
    <d v="1899-12-30T01:30:00"/>
    <n v="90"/>
    <n v="75"/>
    <x v="0"/>
    <n v="14"/>
  </r>
  <r>
    <x v="0"/>
    <s v="Informatyka"/>
    <d v="2026-02-11T00:00:00"/>
    <d v="1899-12-30T13:15:00"/>
    <d v="1899-12-30T14:15:00"/>
    <n v="60"/>
    <d v="1899-12-30T01:00:00"/>
    <n v="60"/>
    <n v="60"/>
    <x v="1"/>
    <n v="15"/>
  </r>
  <r>
    <x v="0"/>
    <s v="Matematyka"/>
    <d v="2026-02-27T00:00:00"/>
    <d v="1899-12-30T14:15:00"/>
    <d v="1899-12-30T15:45:00"/>
    <n v="50"/>
    <d v="1899-12-30T01:30:00"/>
    <n v="90"/>
    <n v="75"/>
    <x v="0"/>
    <n v="16"/>
  </r>
  <r>
    <x v="1"/>
    <s v="Informatyka"/>
    <d v="2025-11-19T00:00:00"/>
    <d v="1899-12-30T11:15:00"/>
    <d v="1899-12-30T12:15:00"/>
    <n v="60"/>
    <d v="1899-12-30T01:00:00"/>
    <n v="60"/>
    <n v="60"/>
    <x v="2"/>
    <n v="1"/>
  </r>
  <r>
    <x v="2"/>
    <s v="Informatyka"/>
    <d v="2025-12-10T00:00:00"/>
    <d v="1899-12-30T10:30:00"/>
    <d v="1899-12-30T12:00:00"/>
    <n v="60"/>
    <d v="1899-12-30T01:30:00"/>
    <n v="90"/>
    <n v="90"/>
    <x v="3"/>
    <n v="1"/>
  </r>
  <r>
    <x v="2"/>
    <s v="Informatyka"/>
    <d v="2025-12-16T00:00:00"/>
    <d v="1899-12-30T09:00:00"/>
    <d v="1899-12-30T10:00:00"/>
    <n v="60"/>
    <d v="1899-12-30T01:00:00"/>
    <n v="60"/>
    <n v="60"/>
    <x v="3"/>
    <n v="2"/>
  </r>
  <r>
    <x v="2"/>
    <s v="Informatyka"/>
    <d v="2026-01-05T00:00:00"/>
    <d v="1899-12-30T13:45:00"/>
    <d v="1899-12-30T14:45:00"/>
    <n v="60"/>
    <d v="1899-12-30T01:00:00"/>
    <n v="60"/>
    <n v="60"/>
    <x v="3"/>
    <n v="3"/>
  </r>
  <r>
    <x v="2"/>
    <s v="Informatyka"/>
    <d v="2026-01-07T00:00:00"/>
    <d v="1899-12-30T11:15:00"/>
    <d v="1899-12-30T13:00:00"/>
    <n v="60"/>
    <d v="1899-12-30T01:45:00"/>
    <n v="105"/>
    <n v="105"/>
    <x v="3"/>
    <n v="4"/>
  </r>
  <r>
    <x v="2"/>
    <s v="Informatyka"/>
    <d v="2026-01-12T00:00:00"/>
    <d v="1899-12-30T10:45:00"/>
    <d v="1899-12-30T12:00:00"/>
    <n v="60"/>
    <d v="1899-12-30T01:15:00"/>
    <n v="75"/>
    <n v="75"/>
    <x v="3"/>
    <n v="5"/>
  </r>
  <r>
    <x v="2"/>
    <s v="Informatyka"/>
    <d v="2026-01-12T00:00:00"/>
    <d v="1899-12-30T12:00:00"/>
    <d v="1899-12-30T13:00:00"/>
    <n v="60"/>
    <d v="1899-12-30T01:00:00"/>
    <n v="60"/>
    <n v="60"/>
    <x v="3"/>
    <n v="6"/>
  </r>
  <r>
    <x v="2"/>
    <s v="Informatyka"/>
    <d v="2026-01-19T00:00:00"/>
    <d v="1899-12-30T11:00:00"/>
    <d v="1899-12-30T12:30:00"/>
    <n v="60"/>
    <d v="1899-12-30T01:30:00"/>
    <n v="90"/>
    <n v="90"/>
    <x v="3"/>
    <n v="7"/>
  </r>
  <r>
    <x v="2"/>
    <s v="Informatyka"/>
    <d v="2026-01-22T00:00:00"/>
    <d v="1899-12-30T09:00:00"/>
    <d v="1899-12-30T10:15:00"/>
    <n v="60"/>
    <d v="1899-12-30T01:15:00"/>
    <n v="75"/>
    <n v="75"/>
    <x v="3"/>
    <n v="8"/>
  </r>
  <r>
    <x v="2"/>
    <s v="Informatyka"/>
    <d v="2026-02-11T00:00:00"/>
    <d v="1899-12-30T10:45:00"/>
    <d v="1899-12-30T12:00:00"/>
    <n v="60"/>
    <d v="1899-12-30T01:15:00"/>
    <n v="75"/>
    <n v="75"/>
    <x v="3"/>
    <n v="9"/>
  </r>
  <r>
    <x v="2"/>
    <s v="Informatyka"/>
    <d v="2026-02-18T00:00:00"/>
    <d v="1899-12-30T14:00:00"/>
    <d v="1899-12-30T15:30:00"/>
    <n v="60"/>
    <d v="1899-12-30T01:30:00"/>
    <n v="90"/>
    <n v="90"/>
    <x v="3"/>
    <n v="10"/>
  </r>
  <r>
    <x v="3"/>
    <s v="Informatyka"/>
    <d v="2025-10-01T00:00:00"/>
    <d v="1899-12-30T09:00:00"/>
    <d v="1899-12-30T10:00:00"/>
    <n v="60"/>
    <d v="1899-12-30T01:00:00"/>
    <n v="60"/>
    <n v="60"/>
    <x v="4"/>
    <n v="1"/>
  </r>
  <r>
    <x v="3"/>
    <s v="Informatyka"/>
    <d v="2025-10-10T00:00:00"/>
    <d v="1899-12-30T10:30:00"/>
    <d v="1899-12-30T12:00:00"/>
    <n v="60"/>
    <d v="1899-12-30T01:30:00"/>
    <n v="90"/>
    <n v="90"/>
    <x v="4"/>
    <n v="2"/>
  </r>
  <r>
    <x v="3"/>
    <s v="Informatyka"/>
    <d v="2025-10-10T00:00:00"/>
    <d v="1899-12-30T14:15:00"/>
    <d v="1899-12-30T15:45:00"/>
    <n v="60"/>
    <d v="1899-12-30T01:30:00"/>
    <n v="90"/>
    <n v="90"/>
    <x v="4"/>
    <n v="3"/>
  </r>
  <r>
    <x v="3"/>
    <s v="Informatyka"/>
    <d v="2025-10-24T00:00:00"/>
    <d v="1899-12-30T09:00:00"/>
    <d v="1899-12-30T10:00:00"/>
    <n v="60"/>
    <d v="1899-12-30T01:00:00"/>
    <n v="60"/>
    <n v="60"/>
    <x v="4"/>
    <n v="4"/>
  </r>
  <r>
    <x v="3"/>
    <s v="Informatyka"/>
    <d v="2025-10-31T00:00:00"/>
    <d v="1899-12-30T14:30:00"/>
    <d v="1899-12-30T16:15:00"/>
    <n v="60"/>
    <d v="1899-12-30T01:45:00"/>
    <n v="105"/>
    <n v="105"/>
    <x v="4"/>
    <n v="5"/>
  </r>
  <r>
    <x v="3"/>
    <s v="Informatyka"/>
    <d v="2025-11-06T00:00:00"/>
    <d v="1899-12-30T09:00:00"/>
    <d v="1899-12-30T10:30:00"/>
    <n v="60"/>
    <d v="1899-12-30T01:30:00"/>
    <n v="90"/>
    <n v="90"/>
    <x v="4"/>
    <n v="6"/>
  </r>
  <r>
    <x v="3"/>
    <s v="Informatyka"/>
    <d v="2025-11-12T00:00:00"/>
    <d v="1899-12-30T12:45:00"/>
    <d v="1899-12-30T13:45:00"/>
    <n v="60"/>
    <d v="1899-12-30T01:00:00"/>
    <n v="60"/>
    <n v="60"/>
    <x v="4"/>
    <n v="7"/>
  </r>
  <r>
    <x v="3"/>
    <s v="Informatyka"/>
    <d v="2025-11-17T00:00:00"/>
    <d v="1899-12-30T11:30:00"/>
    <d v="1899-12-30T13:15:00"/>
    <n v="60"/>
    <d v="1899-12-30T01:45:00"/>
    <n v="105"/>
    <n v="105"/>
    <x v="4"/>
    <n v="8"/>
  </r>
  <r>
    <x v="3"/>
    <s v="Informatyka"/>
    <d v="2025-11-17T00:00:00"/>
    <d v="1899-12-30T13:30:00"/>
    <d v="1899-12-30T15:00:00"/>
    <n v="60"/>
    <d v="1899-12-30T01:30:00"/>
    <n v="90"/>
    <n v="90"/>
    <x v="4"/>
    <n v="9"/>
  </r>
  <r>
    <x v="3"/>
    <s v="Informatyka"/>
    <d v="2025-11-26T00:00:00"/>
    <d v="1899-12-30T16:30:00"/>
    <d v="1899-12-30T17:30:00"/>
    <n v="60"/>
    <d v="1899-12-30T01:00:00"/>
    <n v="60"/>
    <n v="60"/>
    <x v="4"/>
    <n v="10"/>
  </r>
  <r>
    <x v="3"/>
    <s v="Informatyka"/>
    <d v="2025-12-02T00:00:00"/>
    <d v="1899-12-30T11:30:00"/>
    <d v="1899-12-30T13:30:00"/>
    <n v="60"/>
    <d v="1899-12-30T02:00:00"/>
    <n v="120"/>
    <n v="120"/>
    <x v="4"/>
    <n v="11"/>
  </r>
  <r>
    <x v="3"/>
    <s v="Informatyka"/>
    <d v="2025-12-12T00:00:00"/>
    <d v="1899-12-30T11:30:00"/>
    <d v="1899-12-30T13:15:00"/>
    <n v="60"/>
    <d v="1899-12-30T01:45:00"/>
    <n v="105"/>
    <n v="105"/>
    <x v="4"/>
    <n v="12"/>
  </r>
  <r>
    <x v="3"/>
    <s v="Informatyka"/>
    <d v="2026-01-05T00:00:00"/>
    <d v="1899-12-30T09:00:00"/>
    <d v="1899-12-30T10:45:00"/>
    <n v="60"/>
    <d v="1899-12-30T01:45:00"/>
    <n v="105"/>
    <n v="105"/>
    <x v="4"/>
    <n v="13"/>
  </r>
  <r>
    <x v="3"/>
    <s v="Informatyka"/>
    <d v="2026-01-13T00:00:00"/>
    <d v="1899-12-30T15:45:00"/>
    <d v="1899-12-30T17:30:00"/>
    <n v="60"/>
    <d v="1899-12-30T01:45:00"/>
    <n v="105"/>
    <n v="105"/>
    <x v="4"/>
    <n v="14"/>
  </r>
  <r>
    <x v="3"/>
    <s v="Informatyka"/>
    <d v="2026-01-15T00:00:00"/>
    <d v="1899-12-30T11:00:00"/>
    <d v="1899-12-30T12:15:00"/>
    <n v="60"/>
    <d v="1899-12-30T01:15:00"/>
    <n v="75"/>
    <n v="75"/>
    <x v="4"/>
    <n v="15"/>
  </r>
  <r>
    <x v="3"/>
    <s v="Informatyka"/>
    <d v="2026-02-05T00:00:00"/>
    <d v="1899-12-30T13:45:00"/>
    <d v="1899-12-30T15:15:00"/>
    <n v="60"/>
    <d v="1899-12-30T01:30:00"/>
    <n v="90"/>
    <n v="90"/>
    <x v="4"/>
    <n v="16"/>
  </r>
  <r>
    <x v="3"/>
    <s v="Informatyka"/>
    <d v="2026-02-18T00:00:00"/>
    <d v="1899-12-30T11:30:00"/>
    <d v="1899-12-30T13:00:00"/>
    <n v="60"/>
    <d v="1899-12-30T01:30:00"/>
    <n v="90"/>
    <n v="90"/>
    <x v="4"/>
    <n v="17"/>
  </r>
  <r>
    <x v="3"/>
    <s v="Informatyka"/>
    <d v="2026-02-20T00:00:00"/>
    <d v="1899-12-30T09:00:00"/>
    <d v="1899-12-30T10:15:00"/>
    <n v="60"/>
    <d v="1899-12-30T01:15:00"/>
    <n v="75"/>
    <n v="75"/>
    <x v="4"/>
    <n v="18"/>
  </r>
  <r>
    <x v="3"/>
    <s v="Informatyka"/>
    <d v="2026-02-20T00:00:00"/>
    <d v="1899-12-30T10:30:00"/>
    <d v="1899-12-30T11:45:00"/>
    <n v="60"/>
    <d v="1899-12-30T01:15:00"/>
    <n v="75"/>
    <n v="75"/>
    <x v="4"/>
    <n v="19"/>
  </r>
  <r>
    <x v="3"/>
    <s v="Informatyka"/>
    <d v="2026-02-24T00:00:00"/>
    <d v="1899-12-30T10:30:00"/>
    <d v="1899-12-30T12:15:00"/>
    <n v="60"/>
    <d v="1899-12-30T01:45:00"/>
    <n v="105"/>
    <n v="105"/>
    <x v="4"/>
    <n v="20"/>
  </r>
  <r>
    <x v="4"/>
    <s v="Matematyka"/>
    <d v="2025-10-14T00:00:00"/>
    <d v="1899-12-30T09:00:00"/>
    <d v="1899-12-30T10:15:00"/>
    <n v="50"/>
    <d v="1899-12-30T01:15:00"/>
    <n v="75"/>
    <n v="62.5"/>
    <x v="5"/>
    <n v="1"/>
  </r>
  <r>
    <x v="4"/>
    <s v="Matematyka"/>
    <d v="2025-10-15T00:00:00"/>
    <d v="1899-12-30T09:00:00"/>
    <d v="1899-12-30T10:15:00"/>
    <n v="50"/>
    <d v="1899-12-30T01:15:00"/>
    <n v="75"/>
    <n v="62.5"/>
    <x v="5"/>
    <n v="2"/>
  </r>
  <r>
    <x v="4"/>
    <s v="Matematyka"/>
    <d v="2025-11-06T00:00:00"/>
    <d v="1899-12-30T11:00:00"/>
    <d v="1899-12-30T12:45:00"/>
    <n v="50"/>
    <d v="1899-12-30T01:45:00"/>
    <n v="105"/>
    <n v="87.5"/>
    <x v="5"/>
    <n v="3"/>
  </r>
  <r>
    <x v="4"/>
    <s v="Matematyka"/>
    <d v="2025-11-19T00:00:00"/>
    <d v="1899-12-30T09:00:00"/>
    <d v="1899-12-30T10:45:00"/>
    <n v="50"/>
    <d v="1899-12-30T01:45:00"/>
    <n v="105"/>
    <n v="87.5"/>
    <x v="5"/>
    <n v="4"/>
  </r>
  <r>
    <x v="4"/>
    <s v="Matematyka"/>
    <d v="2025-11-19T00:00:00"/>
    <d v="1899-12-30T15:45:00"/>
    <d v="1899-12-30T17:15:00"/>
    <n v="50"/>
    <d v="1899-12-30T01:30:00"/>
    <n v="90"/>
    <n v="75"/>
    <x v="5"/>
    <n v="5"/>
  </r>
  <r>
    <x v="4"/>
    <s v="Matematyka"/>
    <d v="2025-12-03T00:00:00"/>
    <d v="1899-12-30T09:00:00"/>
    <d v="1899-12-30T10:45:00"/>
    <n v="50"/>
    <d v="1899-12-30T01:45:00"/>
    <n v="105"/>
    <n v="87.5"/>
    <x v="5"/>
    <n v="6"/>
  </r>
  <r>
    <x v="4"/>
    <s v="Matematyka"/>
    <d v="2025-12-03T00:00:00"/>
    <d v="1899-12-30T13:45:00"/>
    <d v="1899-12-30T14:45:00"/>
    <n v="50"/>
    <d v="1899-12-30T01:00:00"/>
    <n v="60"/>
    <n v="50"/>
    <x v="5"/>
    <n v="7"/>
  </r>
  <r>
    <x v="4"/>
    <s v="Matematyka"/>
    <d v="2026-01-12T00:00:00"/>
    <d v="1899-12-30T13:15:00"/>
    <d v="1899-12-30T15:15:00"/>
    <n v="50"/>
    <d v="1899-12-30T02:00:00"/>
    <n v="120"/>
    <n v="100"/>
    <x v="5"/>
    <n v="8"/>
  </r>
  <r>
    <x v="4"/>
    <s v="Matematyka"/>
    <d v="2026-01-14T00:00:00"/>
    <d v="1899-12-30T11:15:00"/>
    <d v="1899-12-30T13:15:00"/>
    <n v="50"/>
    <d v="1899-12-30T02:00:00"/>
    <n v="120"/>
    <n v="100"/>
    <x v="5"/>
    <n v="9"/>
  </r>
  <r>
    <x v="4"/>
    <s v="Matematyka"/>
    <d v="2026-01-15T00:00:00"/>
    <d v="1899-12-30T09:00:00"/>
    <d v="1899-12-30T11:00:00"/>
    <n v="50"/>
    <d v="1899-12-30T02:00:00"/>
    <n v="120"/>
    <n v="100"/>
    <x v="5"/>
    <n v="10"/>
  </r>
  <r>
    <x v="4"/>
    <s v="Matematyka"/>
    <d v="2026-01-22T00:00:00"/>
    <d v="1899-12-30T10:30:00"/>
    <d v="1899-12-30T11:45:00"/>
    <n v="50"/>
    <d v="1899-12-30T01:15:00"/>
    <n v="75"/>
    <n v="62.5"/>
    <x v="5"/>
    <n v="11"/>
  </r>
  <r>
    <x v="4"/>
    <s v="Matematyka"/>
    <d v="2026-02-03T00:00:00"/>
    <d v="1899-12-30T14:00:00"/>
    <d v="1899-12-30T16:00:00"/>
    <n v="50"/>
    <d v="1899-12-30T02:00:00"/>
    <n v="120"/>
    <n v="100"/>
    <x v="5"/>
    <n v="12"/>
  </r>
  <r>
    <x v="4"/>
    <s v="Matematyka"/>
    <d v="2026-02-13T00:00:00"/>
    <d v="1899-12-30T12:30:00"/>
    <d v="1899-12-30T13:45:00"/>
    <n v="50"/>
    <d v="1899-12-30T01:15:00"/>
    <n v="75"/>
    <n v="62.5"/>
    <x v="5"/>
    <n v="13"/>
  </r>
  <r>
    <x v="4"/>
    <s v="Matematyka"/>
    <d v="2026-02-20T00:00:00"/>
    <d v="1899-12-30T14:30:00"/>
    <d v="1899-12-30T15:45:00"/>
    <n v="50"/>
    <d v="1899-12-30T01:15:00"/>
    <n v="75"/>
    <n v="62.5"/>
    <x v="5"/>
    <n v="14"/>
  </r>
  <r>
    <x v="5"/>
    <s v="Fizyka"/>
    <d v="2025-10-06T00:00:00"/>
    <d v="1899-12-30T09:00:00"/>
    <d v="1899-12-30T11:00:00"/>
    <n v="40"/>
    <d v="1899-12-30T02:00:00"/>
    <n v="120"/>
    <n v="80"/>
    <x v="6"/>
    <n v="1"/>
  </r>
  <r>
    <x v="5"/>
    <s v="Fizyka"/>
    <d v="2025-10-08T00:00:00"/>
    <d v="1899-12-30T10:45:00"/>
    <d v="1899-12-30T12:15:00"/>
    <n v="40"/>
    <d v="1899-12-30T01:30:00"/>
    <n v="90"/>
    <n v="60"/>
    <x v="6"/>
    <n v="2"/>
  </r>
  <r>
    <x v="5"/>
    <s v="Fizyka"/>
    <d v="2025-10-08T00:00:00"/>
    <d v="1899-12-30T12:30:00"/>
    <d v="1899-12-30T14:15:00"/>
    <n v="40"/>
    <d v="1899-12-30T01:45:00"/>
    <n v="105"/>
    <n v="70"/>
    <x v="6"/>
    <n v="3"/>
  </r>
  <r>
    <x v="5"/>
    <s v="Fizyka"/>
    <d v="2025-10-13T00:00:00"/>
    <d v="1899-12-30T11:15:00"/>
    <d v="1899-12-30T12:30:00"/>
    <n v="40"/>
    <d v="1899-12-30T01:15:00"/>
    <n v="75"/>
    <n v="50"/>
    <x v="6"/>
    <n v="4"/>
  </r>
  <r>
    <x v="5"/>
    <s v="Fizyka"/>
    <d v="2025-10-13T00:00:00"/>
    <d v="1899-12-30T15:00:00"/>
    <d v="1899-12-30T17:00:00"/>
    <n v="40"/>
    <d v="1899-12-30T02:00:00"/>
    <n v="120"/>
    <n v="80"/>
    <x v="6"/>
    <n v="5"/>
  </r>
  <r>
    <x v="5"/>
    <s v="Fizyka"/>
    <d v="2025-10-20T00:00:00"/>
    <d v="1899-12-30T15:15:00"/>
    <d v="1899-12-30T16:45:00"/>
    <n v="40"/>
    <d v="1899-12-30T01:30:00"/>
    <n v="90"/>
    <n v="60"/>
    <x v="6"/>
    <n v="6"/>
  </r>
  <r>
    <x v="5"/>
    <s v="Fizyka"/>
    <d v="2025-11-10T00:00:00"/>
    <d v="1899-12-30T09:00:00"/>
    <d v="1899-12-30T10:15:00"/>
    <n v="40"/>
    <d v="1899-12-30T01:15:00"/>
    <n v="75"/>
    <n v="50"/>
    <x v="6"/>
    <n v="7"/>
  </r>
  <r>
    <x v="5"/>
    <s v="Fizyka"/>
    <d v="2025-11-10T00:00:00"/>
    <d v="1899-12-30T10:15:00"/>
    <d v="1899-12-30T11:30:00"/>
    <n v="40"/>
    <d v="1899-12-30T01:15:00"/>
    <n v="75"/>
    <n v="50"/>
    <x v="6"/>
    <n v="8"/>
  </r>
  <r>
    <x v="5"/>
    <s v="Fizyka"/>
    <d v="2025-11-14T00:00:00"/>
    <d v="1899-12-30T12:15:00"/>
    <d v="1899-12-30T14:15:00"/>
    <n v="40"/>
    <d v="1899-12-30T02:00:00"/>
    <n v="120"/>
    <n v="80"/>
    <x v="6"/>
    <n v="9"/>
  </r>
  <r>
    <x v="5"/>
    <s v="Fizyka"/>
    <d v="2025-11-17T00:00:00"/>
    <d v="1899-12-30T09:00:00"/>
    <d v="1899-12-30T11:00:00"/>
    <n v="40"/>
    <d v="1899-12-30T02:00:00"/>
    <n v="120"/>
    <n v="80"/>
    <x v="6"/>
    <n v="10"/>
  </r>
  <r>
    <x v="5"/>
    <s v="Fizyka"/>
    <d v="2025-11-20T00:00:00"/>
    <d v="1899-12-30T10:00:00"/>
    <d v="1899-12-30T12:00:00"/>
    <n v="40"/>
    <d v="1899-12-30T02:00:00"/>
    <n v="120"/>
    <n v="80"/>
    <x v="6"/>
    <n v="11"/>
  </r>
  <r>
    <x v="5"/>
    <s v="Fizyka"/>
    <d v="2025-11-24T00:00:00"/>
    <d v="1899-12-30T09:00:00"/>
    <d v="1899-12-30T10:30:00"/>
    <n v="40"/>
    <d v="1899-12-30T01:30:00"/>
    <n v="90"/>
    <n v="60"/>
    <x v="6"/>
    <n v="12"/>
  </r>
  <r>
    <x v="5"/>
    <s v="Fizyka"/>
    <d v="2025-11-28T00:00:00"/>
    <d v="1899-12-30T11:30:00"/>
    <d v="1899-12-30T12:45:00"/>
    <n v="40"/>
    <d v="1899-12-30T01:15:00"/>
    <n v="75"/>
    <n v="50"/>
    <x v="6"/>
    <n v="13"/>
  </r>
  <r>
    <x v="5"/>
    <s v="Fizyka"/>
    <d v="2025-12-08T00:00:00"/>
    <d v="1899-12-30T11:15:00"/>
    <d v="1899-12-30T13:00:00"/>
    <n v="40"/>
    <d v="1899-12-30T01:45:00"/>
    <n v="105"/>
    <n v="70"/>
    <x v="6"/>
    <n v="14"/>
  </r>
  <r>
    <x v="5"/>
    <s v="Fizyka"/>
    <d v="2025-12-10T00:00:00"/>
    <d v="1899-12-30T16:15:00"/>
    <d v="1899-12-30T17:45:00"/>
    <n v="40"/>
    <d v="1899-12-30T01:30:00"/>
    <n v="90"/>
    <n v="60"/>
    <x v="6"/>
    <n v="15"/>
  </r>
  <r>
    <x v="5"/>
    <s v="Fizyka"/>
    <d v="2025-12-12T00:00:00"/>
    <d v="1899-12-30T09:00:00"/>
    <d v="1899-12-30T10:15:00"/>
    <n v="40"/>
    <d v="1899-12-30T01:15:00"/>
    <n v="75"/>
    <n v="50"/>
    <x v="6"/>
    <n v="16"/>
  </r>
  <r>
    <x v="5"/>
    <s v="Fizyka"/>
    <d v="2026-01-14T00:00:00"/>
    <d v="1899-12-30T13:45:00"/>
    <d v="1899-12-30T14:45:00"/>
    <n v="40"/>
    <d v="1899-12-30T01:00:00"/>
    <n v="60"/>
    <n v="40"/>
    <x v="6"/>
    <n v="17"/>
  </r>
  <r>
    <x v="5"/>
    <s v="Fizyka"/>
    <d v="2026-01-23T00:00:00"/>
    <d v="1899-12-30T10:00:00"/>
    <d v="1899-12-30T11:00:00"/>
    <n v="40"/>
    <d v="1899-12-30T01:00:00"/>
    <n v="60"/>
    <n v="40"/>
    <x v="6"/>
    <n v="18"/>
  </r>
  <r>
    <x v="5"/>
    <s v="Fizyka"/>
    <d v="2026-01-23T00:00:00"/>
    <d v="1899-12-30T13:45:00"/>
    <d v="1899-12-30T15:15:00"/>
    <n v="40"/>
    <d v="1899-12-30T01:30:00"/>
    <n v="90"/>
    <n v="60"/>
    <x v="6"/>
    <n v="19"/>
  </r>
  <r>
    <x v="5"/>
    <s v="Fizyka"/>
    <d v="2026-02-03T00:00:00"/>
    <d v="1899-12-30T16:00:00"/>
    <d v="1899-12-30T17:30:00"/>
    <n v="40"/>
    <d v="1899-12-30T01:30:00"/>
    <n v="90"/>
    <n v="60"/>
    <x v="6"/>
    <n v="20"/>
  </r>
  <r>
    <x v="5"/>
    <s v="Fizyka"/>
    <d v="2026-02-06T00:00:00"/>
    <d v="1899-12-30T15:30:00"/>
    <d v="1899-12-30T17:30:00"/>
    <n v="40"/>
    <d v="1899-12-30T02:00:00"/>
    <n v="120"/>
    <n v="80"/>
    <x v="6"/>
    <n v="21"/>
  </r>
  <r>
    <x v="5"/>
    <s v="Fizyka"/>
    <d v="2026-02-11T00:00:00"/>
    <d v="1899-12-30T09:00:00"/>
    <d v="1899-12-30T10:15:00"/>
    <n v="40"/>
    <d v="1899-12-30T01:15:00"/>
    <n v="75"/>
    <n v="50"/>
    <x v="6"/>
    <n v="22"/>
  </r>
  <r>
    <x v="5"/>
    <s v="Fizyka"/>
    <d v="2026-02-17T00:00:00"/>
    <d v="1899-12-30T13:15:00"/>
    <d v="1899-12-30T15:15:00"/>
    <n v="40"/>
    <d v="1899-12-30T02:00:00"/>
    <n v="120"/>
    <n v="80"/>
    <x v="6"/>
    <n v="23"/>
  </r>
  <r>
    <x v="5"/>
    <s v="Fizyka"/>
    <d v="2026-02-20T00:00:00"/>
    <d v="1899-12-30T12:15:00"/>
    <d v="1899-12-30T14:15:00"/>
    <n v="40"/>
    <d v="1899-12-30T02:00:00"/>
    <n v="120"/>
    <n v="80"/>
    <x v="6"/>
    <n v="24"/>
  </r>
  <r>
    <x v="6"/>
    <s v="Informatyka"/>
    <d v="2025-10-13T00:00:00"/>
    <d v="1899-12-30T17:00:00"/>
    <d v="1899-12-30T18:15:00"/>
    <n v="60"/>
    <d v="1899-12-30T01:15:00"/>
    <n v="75"/>
    <n v="75"/>
    <x v="7"/>
    <n v="1"/>
  </r>
  <r>
    <x v="6"/>
    <s v="Informatyka"/>
    <d v="2025-10-20T00:00:00"/>
    <d v="1899-12-30T14:00:00"/>
    <d v="1899-12-30T15:00:00"/>
    <n v="60"/>
    <d v="1899-12-30T01:00:00"/>
    <n v="60"/>
    <n v="60"/>
    <x v="7"/>
    <n v="2"/>
  </r>
  <r>
    <x v="6"/>
    <s v="Fizyka"/>
    <d v="2025-11-11T00:00:00"/>
    <d v="1899-12-30T09:00:00"/>
    <d v="1899-12-30T10:00:00"/>
    <n v="40"/>
    <d v="1899-12-30T01:00:00"/>
    <n v="60"/>
    <n v="40"/>
    <x v="8"/>
    <n v="3"/>
  </r>
  <r>
    <x v="6"/>
    <s v="Informatyka"/>
    <d v="2025-11-12T00:00:00"/>
    <d v="1899-12-30T11:00:00"/>
    <d v="1899-12-30T12:30:00"/>
    <n v="60"/>
    <d v="1899-12-30T01:30:00"/>
    <n v="90"/>
    <n v="90"/>
    <x v="7"/>
    <n v="4"/>
  </r>
  <r>
    <x v="6"/>
    <s v="Fizyka"/>
    <d v="2025-11-14T00:00:00"/>
    <d v="1899-12-30T09:00:00"/>
    <d v="1899-12-30T10:15:00"/>
    <n v="40"/>
    <d v="1899-12-30T01:15:00"/>
    <n v="75"/>
    <n v="50"/>
    <x v="8"/>
    <n v="5"/>
  </r>
  <r>
    <x v="6"/>
    <s v="Fizyka"/>
    <d v="2025-12-05T00:00:00"/>
    <d v="1899-12-30T11:00:00"/>
    <d v="1899-12-30T12:00:00"/>
    <n v="40"/>
    <d v="1899-12-30T01:00:00"/>
    <n v="60"/>
    <n v="40"/>
    <x v="8"/>
    <n v="6"/>
  </r>
  <r>
    <x v="6"/>
    <s v="Informatyka"/>
    <d v="2025-12-10T00:00:00"/>
    <d v="1899-12-30T14:45:00"/>
    <d v="1899-12-30T15:45:00"/>
    <n v="60"/>
    <d v="1899-12-30T01:00:00"/>
    <n v="60"/>
    <n v="60"/>
    <x v="7"/>
    <n v="7"/>
  </r>
  <r>
    <x v="6"/>
    <s v="Informatyka"/>
    <d v="2026-01-12T00:00:00"/>
    <d v="1899-12-30T15:30:00"/>
    <d v="1899-12-30T17:15:00"/>
    <n v="60"/>
    <d v="1899-12-30T01:45:00"/>
    <n v="105"/>
    <n v="105"/>
    <x v="7"/>
    <n v="8"/>
  </r>
  <r>
    <x v="6"/>
    <s v="Fizyka"/>
    <d v="2026-01-13T00:00:00"/>
    <d v="1899-12-30T13:00:00"/>
    <d v="1899-12-30T15:00:00"/>
    <n v="40"/>
    <d v="1899-12-30T02:00:00"/>
    <n v="120"/>
    <n v="80"/>
    <x v="8"/>
    <n v="9"/>
  </r>
  <r>
    <x v="6"/>
    <s v="Informatyka"/>
    <d v="2026-01-20T00:00:00"/>
    <d v="1899-12-30T10:30:00"/>
    <d v="1899-12-30T11:30:00"/>
    <n v="60"/>
    <d v="1899-12-30T01:00:00"/>
    <n v="60"/>
    <n v="60"/>
    <x v="7"/>
    <n v="10"/>
  </r>
  <r>
    <x v="6"/>
    <s v="Fizyka"/>
    <d v="2026-01-21T00:00:00"/>
    <d v="1899-12-30T09:00:00"/>
    <d v="1899-12-30T10:45:00"/>
    <n v="40"/>
    <d v="1899-12-30T01:45:00"/>
    <n v="105"/>
    <n v="70"/>
    <x v="8"/>
    <n v="11"/>
  </r>
  <r>
    <x v="6"/>
    <s v="Informatyka"/>
    <d v="2026-02-03T00:00:00"/>
    <d v="1899-12-30T09:00:00"/>
    <d v="1899-12-30T10:15:00"/>
    <n v="60"/>
    <d v="1899-12-30T01:15:00"/>
    <n v="75"/>
    <n v="75"/>
    <x v="7"/>
    <n v="12"/>
  </r>
  <r>
    <x v="6"/>
    <s v="Informatyka"/>
    <d v="2026-02-03T00:00:00"/>
    <d v="1899-12-30T11:15:00"/>
    <d v="1899-12-30T13:00:00"/>
    <n v="60"/>
    <d v="1899-12-30T01:45:00"/>
    <n v="105"/>
    <n v="105"/>
    <x v="7"/>
    <n v="13"/>
  </r>
  <r>
    <x v="6"/>
    <s v="Informatyka"/>
    <d v="2026-02-10T00:00:00"/>
    <d v="1899-12-30T10:45:00"/>
    <d v="1899-12-30T12:30:00"/>
    <n v="60"/>
    <d v="1899-12-30T01:45:00"/>
    <n v="105"/>
    <n v="105"/>
    <x v="7"/>
    <n v="14"/>
  </r>
  <r>
    <x v="6"/>
    <s v="Informatyka"/>
    <d v="2026-02-12T00:00:00"/>
    <d v="1899-12-30T13:15:00"/>
    <d v="1899-12-30T14:30:00"/>
    <n v="60"/>
    <d v="1899-12-30T01:15:00"/>
    <n v="75"/>
    <n v="75"/>
    <x v="7"/>
    <n v="15"/>
  </r>
  <r>
    <x v="6"/>
    <s v="Informatyka"/>
    <d v="2026-02-13T00:00:00"/>
    <d v="1899-12-30T09:00:00"/>
    <d v="1899-12-30T10:15:00"/>
    <n v="60"/>
    <d v="1899-12-30T01:15:00"/>
    <n v="75"/>
    <n v="75"/>
    <x v="7"/>
    <n v="16"/>
  </r>
  <r>
    <x v="6"/>
    <s v="Fizyka"/>
    <d v="2026-02-23T00:00:00"/>
    <d v="1899-12-30T09:00:00"/>
    <d v="1899-12-30T10:15:00"/>
    <n v="40"/>
    <d v="1899-12-30T01:15:00"/>
    <n v="75"/>
    <n v="50"/>
    <x v="8"/>
    <n v="17"/>
  </r>
  <r>
    <x v="6"/>
    <s v="Fizyka"/>
    <d v="2026-02-26T00:00:00"/>
    <d v="1899-12-30T09:00:00"/>
    <d v="1899-12-30T11:00:00"/>
    <n v="40"/>
    <d v="1899-12-30T02:00:00"/>
    <n v="120"/>
    <n v="80"/>
    <x v="8"/>
    <n v="18"/>
  </r>
  <r>
    <x v="7"/>
    <s v="Informatyka"/>
    <d v="2025-10-07T00:00:00"/>
    <d v="1899-12-30T11:00:00"/>
    <d v="1899-12-30T12:45:00"/>
    <n v="60"/>
    <d v="1899-12-30T01:45:00"/>
    <n v="105"/>
    <n v="105"/>
    <x v="9"/>
    <n v="1"/>
  </r>
  <r>
    <x v="7"/>
    <s v="Informatyka"/>
    <d v="2025-10-08T00:00:00"/>
    <d v="1899-12-30T09:00:00"/>
    <d v="1899-12-30T10:00:00"/>
    <n v="60"/>
    <d v="1899-12-30T01:00:00"/>
    <n v="60"/>
    <n v="60"/>
    <x v="9"/>
    <n v="2"/>
  </r>
  <r>
    <x v="7"/>
    <s v="Informatyka"/>
    <d v="2025-10-10T00:00:00"/>
    <d v="1899-12-30T12:45:00"/>
    <d v="1899-12-30T13:45:00"/>
    <n v="60"/>
    <d v="1899-12-30T01:00:00"/>
    <n v="60"/>
    <n v="60"/>
    <x v="9"/>
    <n v="3"/>
  </r>
  <r>
    <x v="7"/>
    <s v="Informatyka"/>
    <d v="2025-10-15T00:00:00"/>
    <d v="1899-12-30T10:15:00"/>
    <d v="1899-12-30T11:30:00"/>
    <n v="60"/>
    <d v="1899-12-30T01:15:00"/>
    <n v="75"/>
    <n v="75"/>
    <x v="9"/>
    <n v="4"/>
  </r>
  <r>
    <x v="7"/>
    <s v="Informatyka"/>
    <d v="2025-10-31T00:00:00"/>
    <d v="1899-12-30T10:45:00"/>
    <d v="1899-12-30T12:15:00"/>
    <n v="60"/>
    <d v="1899-12-30T01:30:00"/>
    <n v="90"/>
    <n v="90"/>
    <x v="9"/>
    <n v="5"/>
  </r>
  <r>
    <x v="7"/>
    <s v="Informatyka"/>
    <d v="2025-11-07T00:00:00"/>
    <d v="1899-12-30T09:00:00"/>
    <d v="1899-12-30T10:00:00"/>
    <n v="60"/>
    <d v="1899-12-30T01:00:00"/>
    <n v="60"/>
    <n v="60"/>
    <x v="9"/>
    <n v="6"/>
  </r>
  <r>
    <x v="7"/>
    <s v="Informatyka"/>
    <d v="2025-11-12T00:00:00"/>
    <d v="1899-12-30T15:45:00"/>
    <d v="1899-12-30T17:15:00"/>
    <n v="60"/>
    <d v="1899-12-30T01:30:00"/>
    <n v="90"/>
    <n v="90"/>
    <x v="9"/>
    <n v="7"/>
  </r>
  <r>
    <x v="7"/>
    <s v="Informatyka"/>
    <d v="2025-11-24T00:00:00"/>
    <d v="1899-12-30T14:30:00"/>
    <d v="1899-12-30T16:00:00"/>
    <n v="60"/>
    <d v="1899-12-30T01:30:00"/>
    <n v="90"/>
    <n v="90"/>
    <x v="9"/>
    <n v="8"/>
  </r>
  <r>
    <x v="7"/>
    <s v="Informatyka"/>
    <d v="2025-12-05T00:00:00"/>
    <d v="1899-12-30T09:00:00"/>
    <d v="1899-12-30T10:45:00"/>
    <n v="60"/>
    <d v="1899-12-30T01:45:00"/>
    <n v="105"/>
    <n v="105"/>
    <x v="9"/>
    <n v="9"/>
  </r>
  <r>
    <x v="7"/>
    <s v="Informatyka"/>
    <d v="2025-12-09T00:00:00"/>
    <d v="1899-12-30T09:00:00"/>
    <d v="1899-12-30T10:15:00"/>
    <n v="60"/>
    <d v="1899-12-30T01:15:00"/>
    <n v="75"/>
    <n v="75"/>
    <x v="9"/>
    <n v="10"/>
  </r>
  <r>
    <x v="7"/>
    <s v="Informatyka"/>
    <d v="2025-12-15T00:00:00"/>
    <d v="1899-12-30T09:30:00"/>
    <d v="1899-12-30T11:00:00"/>
    <n v="60"/>
    <d v="1899-12-30T01:30:00"/>
    <n v="90"/>
    <n v="90"/>
    <x v="9"/>
    <n v="11"/>
  </r>
  <r>
    <x v="7"/>
    <s v="Informatyka"/>
    <d v="2025-12-15T00:00:00"/>
    <d v="1899-12-30T11:15:00"/>
    <d v="1899-12-30T12:45:00"/>
    <n v="60"/>
    <d v="1899-12-30T01:30:00"/>
    <n v="90"/>
    <n v="90"/>
    <x v="9"/>
    <n v="12"/>
  </r>
  <r>
    <x v="7"/>
    <s v="Informatyka"/>
    <d v="2026-01-05T00:00:00"/>
    <d v="1899-12-30T11:30:00"/>
    <d v="1899-12-30T13:00:00"/>
    <n v="60"/>
    <d v="1899-12-30T01:30:00"/>
    <n v="90"/>
    <n v="90"/>
    <x v="9"/>
    <n v="13"/>
  </r>
  <r>
    <x v="7"/>
    <s v="Informatyka"/>
    <d v="2026-01-05T00:00:00"/>
    <d v="1899-12-30T17:30:00"/>
    <d v="1899-12-30T19:00:00"/>
    <n v="60"/>
    <d v="1899-12-30T01:30:00"/>
    <n v="90"/>
    <n v="90"/>
    <x v="9"/>
    <n v="14"/>
  </r>
  <r>
    <x v="7"/>
    <s v="Informatyka"/>
    <d v="2026-01-14T00:00:00"/>
    <d v="1899-12-30T09:00:00"/>
    <d v="1899-12-30T10:30:00"/>
    <n v="60"/>
    <d v="1899-12-30T01:30:00"/>
    <n v="90"/>
    <n v="90"/>
    <x v="9"/>
    <n v="15"/>
  </r>
  <r>
    <x v="7"/>
    <s v="Informatyka"/>
    <d v="2026-01-19T00:00:00"/>
    <d v="1899-12-30T13:00:00"/>
    <d v="1899-12-30T14:30:00"/>
    <n v="60"/>
    <d v="1899-12-30T01:30:00"/>
    <n v="90"/>
    <n v="90"/>
    <x v="9"/>
    <n v="16"/>
  </r>
  <r>
    <x v="7"/>
    <s v="Informatyka"/>
    <d v="2026-01-27T00:00:00"/>
    <d v="1899-12-30T12:30:00"/>
    <d v="1899-12-30T14:00:00"/>
    <n v="60"/>
    <d v="1899-12-30T01:30:00"/>
    <n v="90"/>
    <n v="90"/>
    <x v="9"/>
    <n v="17"/>
  </r>
  <r>
    <x v="7"/>
    <s v="Informatyka"/>
    <d v="2026-02-04T00:00:00"/>
    <d v="1899-12-30T09:00:00"/>
    <d v="1899-12-30T10:00:00"/>
    <n v="60"/>
    <d v="1899-12-30T01:00:00"/>
    <n v="60"/>
    <n v="60"/>
    <x v="9"/>
    <n v="18"/>
  </r>
  <r>
    <x v="7"/>
    <s v="Informatyka"/>
    <d v="2026-02-04T00:00:00"/>
    <d v="1899-12-30T12:00:00"/>
    <d v="1899-12-30T13:30:00"/>
    <n v="60"/>
    <d v="1899-12-30T01:30:00"/>
    <n v="90"/>
    <n v="90"/>
    <x v="9"/>
    <n v="19"/>
  </r>
  <r>
    <x v="7"/>
    <s v="Informatyka"/>
    <d v="2026-02-05T00:00:00"/>
    <d v="1899-12-30T09:00:00"/>
    <d v="1899-12-30T10:30:00"/>
    <n v="60"/>
    <d v="1899-12-30T01:30:00"/>
    <n v="90"/>
    <n v="90"/>
    <x v="9"/>
    <n v="20"/>
  </r>
  <r>
    <x v="7"/>
    <s v="Informatyka"/>
    <d v="2026-02-05T00:00:00"/>
    <d v="1899-12-30T11:00:00"/>
    <d v="1899-12-30T12:45:00"/>
    <n v="60"/>
    <d v="1899-12-30T01:45:00"/>
    <n v="105"/>
    <n v="105"/>
    <x v="9"/>
    <n v="21"/>
  </r>
  <r>
    <x v="7"/>
    <s v="Informatyka"/>
    <d v="2026-02-10T00:00:00"/>
    <d v="1899-12-30T09:00:00"/>
    <d v="1899-12-30T10:00:00"/>
    <n v="60"/>
    <d v="1899-12-30T01:00:00"/>
    <n v="60"/>
    <n v="60"/>
    <x v="9"/>
    <n v="22"/>
  </r>
  <r>
    <x v="7"/>
    <s v="Informatyka"/>
    <d v="2026-02-10T00:00:00"/>
    <d v="1899-12-30T16:45:00"/>
    <d v="1899-12-30T18:30:00"/>
    <n v="60"/>
    <d v="1899-12-30T01:45:00"/>
    <n v="105"/>
    <n v="105"/>
    <x v="9"/>
    <n v="23"/>
  </r>
  <r>
    <x v="7"/>
    <s v="Informatyka"/>
    <d v="2026-02-26T00:00:00"/>
    <d v="1899-12-30T12:30:00"/>
    <d v="1899-12-30T14:00:00"/>
    <n v="60"/>
    <d v="1899-12-30T01:30:00"/>
    <n v="90"/>
    <n v="90"/>
    <x v="9"/>
    <n v="24"/>
  </r>
  <r>
    <x v="8"/>
    <s v="Fizyka"/>
    <d v="2025-10-14T00:00:00"/>
    <d v="1899-12-30T10:30:00"/>
    <d v="1899-12-30T11:30:00"/>
    <n v="40"/>
    <d v="1899-12-30T01:00:00"/>
    <n v="60"/>
    <n v="40"/>
    <x v="10"/>
    <n v="1"/>
  </r>
  <r>
    <x v="8"/>
    <s v="Fizyka"/>
    <d v="2025-10-14T00:00:00"/>
    <d v="1899-12-30T11:30:00"/>
    <d v="1899-12-30T12:45:00"/>
    <n v="40"/>
    <d v="1899-12-30T01:15:00"/>
    <n v="75"/>
    <n v="50"/>
    <x v="10"/>
    <n v="2"/>
  </r>
  <r>
    <x v="8"/>
    <s v="Fizyka"/>
    <d v="2025-10-24T00:00:00"/>
    <d v="1899-12-30T10:30:00"/>
    <d v="1899-12-30T11:30:00"/>
    <n v="40"/>
    <d v="1899-12-30T01:00:00"/>
    <n v="60"/>
    <n v="40"/>
    <x v="10"/>
    <n v="3"/>
  </r>
  <r>
    <x v="8"/>
    <s v="Fizyka"/>
    <d v="2025-10-31T00:00:00"/>
    <d v="1899-12-30T12:45:00"/>
    <d v="1899-12-30T14:30:00"/>
    <n v="40"/>
    <d v="1899-12-30T01:45:00"/>
    <n v="105"/>
    <n v="70"/>
    <x v="10"/>
    <n v="4"/>
  </r>
  <r>
    <x v="8"/>
    <s v="Fizyka"/>
    <d v="2025-11-12T00:00:00"/>
    <d v="1899-12-30T09:00:00"/>
    <d v="1899-12-30T10:00:00"/>
    <n v="40"/>
    <d v="1899-12-30T01:00:00"/>
    <n v="60"/>
    <n v="40"/>
    <x v="10"/>
    <n v="5"/>
  </r>
  <r>
    <x v="8"/>
    <s v="Fizyka"/>
    <d v="2025-11-13T00:00:00"/>
    <d v="1899-12-30T09:00:00"/>
    <d v="1899-12-30T11:00:00"/>
    <n v="40"/>
    <d v="1899-12-30T02:00:00"/>
    <n v="120"/>
    <n v="80"/>
    <x v="10"/>
    <n v="6"/>
  </r>
  <r>
    <x v="8"/>
    <s v="Fizyka"/>
    <d v="2025-11-13T00:00:00"/>
    <d v="1899-12-30T11:15:00"/>
    <d v="1899-12-30T12:45:00"/>
    <n v="40"/>
    <d v="1899-12-30T01:30:00"/>
    <n v="90"/>
    <n v="60"/>
    <x v="10"/>
    <n v="7"/>
  </r>
  <r>
    <x v="8"/>
    <s v="Fizyka"/>
    <d v="2025-11-18T00:00:00"/>
    <d v="1899-12-30T10:30:00"/>
    <d v="1899-12-30T11:45:00"/>
    <n v="40"/>
    <d v="1899-12-30T01:15:00"/>
    <n v="75"/>
    <n v="50"/>
    <x v="10"/>
    <n v="8"/>
  </r>
  <r>
    <x v="8"/>
    <s v="Fizyka"/>
    <d v="2025-11-19T00:00:00"/>
    <d v="1899-12-30T13:00:00"/>
    <d v="1899-12-30T14:45:00"/>
    <n v="40"/>
    <d v="1899-12-30T01:45:00"/>
    <n v="105"/>
    <n v="70"/>
    <x v="10"/>
    <n v="9"/>
  </r>
  <r>
    <x v="8"/>
    <s v="Fizyka"/>
    <d v="2025-11-24T00:00:00"/>
    <d v="1899-12-30T12:30:00"/>
    <d v="1899-12-30T13:30:00"/>
    <n v="40"/>
    <d v="1899-12-30T01:00:00"/>
    <n v="60"/>
    <n v="40"/>
    <x v="10"/>
    <n v="10"/>
  </r>
  <r>
    <x v="8"/>
    <s v="Fizyka"/>
    <d v="2025-11-26T00:00:00"/>
    <d v="1899-12-30T13:45:00"/>
    <d v="1899-12-30T15:45:00"/>
    <n v="40"/>
    <d v="1899-12-30T02:00:00"/>
    <n v="120"/>
    <n v="80"/>
    <x v="10"/>
    <n v="11"/>
  </r>
  <r>
    <x v="8"/>
    <s v="Fizyka"/>
    <d v="2025-12-03T00:00:00"/>
    <d v="1899-12-30T11:30:00"/>
    <d v="1899-12-30T13:00:00"/>
    <n v="40"/>
    <d v="1899-12-30T01:30:00"/>
    <n v="90"/>
    <n v="60"/>
    <x v="10"/>
    <n v="12"/>
  </r>
  <r>
    <x v="8"/>
    <s v="Fizyka"/>
    <d v="2025-12-03T00:00:00"/>
    <d v="1899-12-30T18:00:00"/>
    <d v="1899-12-30T19:00:00"/>
    <n v="40"/>
    <d v="1899-12-30T01:00:00"/>
    <n v="60"/>
    <n v="40"/>
    <x v="10"/>
    <n v="13"/>
  </r>
  <r>
    <x v="8"/>
    <s v="Fizyka"/>
    <d v="2025-12-10T00:00:00"/>
    <d v="1899-12-30T09:00:00"/>
    <d v="1899-12-30T10:30:00"/>
    <n v="40"/>
    <d v="1899-12-30T01:30:00"/>
    <n v="90"/>
    <n v="60"/>
    <x v="10"/>
    <n v="14"/>
  </r>
  <r>
    <x v="8"/>
    <s v="Fizyka"/>
    <d v="2026-01-19T00:00:00"/>
    <d v="1899-12-30T15:15:00"/>
    <d v="1899-12-30T16:30:00"/>
    <n v="40"/>
    <d v="1899-12-30T01:15:00"/>
    <n v="75"/>
    <n v="50"/>
    <x v="10"/>
    <n v="15"/>
  </r>
  <r>
    <x v="8"/>
    <s v="Fizyka"/>
    <d v="2026-01-20T00:00:00"/>
    <d v="1899-12-30T09:00:00"/>
    <d v="1899-12-30T10:30:00"/>
    <n v="40"/>
    <d v="1899-12-30T01:30:00"/>
    <n v="90"/>
    <n v="60"/>
    <x v="10"/>
    <n v="16"/>
  </r>
  <r>
    <x v="8"/>
    <s v="Fizyka"/>
    <d v="2026-01-28T00:00:00"/>
    <d v="1899-12-30T09:00:00"/>
    <d v="1899-12-30T10:00:00"/>
    <n v="40"/>
    <d v="1899-12-30T01:00:00"/>
    <n v="60"/>
    <n v="40"/>
    <x v="10"/>
    <n v="17"/>
  </r>
  <r>
    <x v="8"/>
    <s v="Fizyka"/>
    <d v="2026-01-29T00:00:00"/>
    <d v="1899-12-30T10:30:00"/>
    <d v="1899-12-30T12:15:00"/>
    <n v="40"/>
    <d v="1899-12-30T01:45:00"/>
    <n v="105"/>
    <n v="70"/>
    <x v="10"/>
    <n v="18"/>
  </r>
  <r>
    <x v="8"/>
    <s v="Fizyka"/>
    <d v="2026-02-11T00:00:00"/>
    <d v="1899-12-30T14:15:00"/>
    <d v="1899-12-30T15:15:00"/>
    <n v="40"/>
    <d v="1899-12-30T01:00:00"/>
    <n v="60"/>
    <n v="40"/>
    <x v="10"/>
    <n v="19"/>
  </r>
  <r>
    <x v="8"/>
    <s v="Fizyka"/>
    <d v="2026-02-13T00:00:00"/>
    <d v="1899-12-30T11:00:00"/>
    <d v="1899-12-30T12:00:00"/>
    <n v="40"/>
    <d v="1899-12-30T01:00:00"/>
    <n v="60"/>
    <n v="40"/>
    <x v="10"/>
    <n v="20"/>
  </r>
  <r>
    <x v="8"/>
    <s v="Fizyka"/>
    <d v="2026-02-26T00:00:00"/>
    <d v="1899-12-30T11:00:00"/>
    <d v="1899-12-30T12:15:00"/>
    <n v="40"/>
    <d v="1899-12-30T01:15:00"/>
    <n v="75"/>
    <n v="50"/>
    <x v="10"/>
    <n v="21"/>
  </r>
  <r>
    <x v="8"/>
    <s v="Fizyka"/>
    <d v="2026-02-27T00:00:00"/>
    <d v="1899-12-30T09:00:00"/>
    <d v="1899-12-30T10:45:00"/>
    <n v="40"/>
    <d v="1899-12-30T01:45:00"/>
    <n v="105"/>
    <n v="70"/>
    <x v="10"/>
    <n v="22"/>
  </r>
  <r>
    <x v="9"/>
    <s v="Matematyka"/>
    <d v="2025-12-02T00:00:00"/>
    <d v="1899-12-30T09:00:00"/>
    <d v="1899-12-30T10:00:00"/>
    <n v="50"/>
    <d v="1899-12-30T01:00:00"/>
    <n v="60"/>
    <n v="50"/>
    <x v="11"/>
    <n v="1"/>
  </r>
  <r>
    <x v="10"/>
    <s v="Informatyka"/>
    <d v="2026-02-20T00:00:00"/>
    <d v="1899-12-30T16:45:00"/>
    <d v="1899-12-30T18:15:00"/>
    <n v="60"/>
    <d v="1899-12-30T01:30:00"/>
    <n v="90"/>
    <n v="90"/>
    <x v="12"/>
    <n v="1"/>
  </r>
  <r>
    <x v="11"/>
    <s v="Informatyka"/>
    <d v="2025-12-08T00:00:00"/>
    <d v="1899-12-30T09:00:00"/>
    <d v="1899-12-30T10:45:00"/>
    <n v="60"/>
    <d v="1899-12-30T01:45:00"/>
    <n v="105"/>
    <n v="105"/>
    <x v="13"/>
    <n v="1"/>
  </r>
  <r>
    <x v="12"/>
    <s v="Fizyka"/>
    <d v="2025-11-13T00:00:00"/>
    <d v="1899-12-30T16:00:00"/>
    <d v="1899-12-30T18:00:00"/>
    <n v="40"/>
    <d v="1899-12-30T02:00:00"/>
    <n v="120"/>
    <n v="80"/>
    <x v="14"/>
    <n v="1"/>
  </r>
  <r>
    <x v="13"/>
    <s v="Matematyka"/>
    <d v="2025-10-02T00:00:00"/>
    <d v="1899-12-30T09:00:00"/>
    <d v="1899-12-30T10:45:00"/>
    <n v="50"/>
    <d v="1899-12-30T01:45:00"/>
    <n v="105"/>
    <n v="87.5"/>
    <x v="15"/>
    <n v="1"/>
  </r>
  <r>
    <x v="13"/>
    <s v="Matematyka"/>
    <d v="2025-10-06T00:00:00"/>
    <d v="1899-12-30T11:30:00"/>
    <d v="1899-12-30T12:30:00"/>
    <n v="50"/>
    <d v="1899-12-30T01:00:00"/>
    <n v="60"/>
    <n v="50"/>
    <x v="15"/>
    <n v="2"/>
  </r>
  <r>
    <x v="13"/>
    <s v="Matematyka"/>
    <d v="2025-10-10T00:00:00"/>
    <d v="1899-12-30T09:00:00"/>
    <d v="1899-12-30T10:00:00"/>
    <n v="50"/>
    <d v="1899-12-30T01:00:00"/>
    <n v="60"/>
    <n v="50"/>
    <x v="15"/>
    <n v="3"/>
  </r>
  <r>
    <x v="13"/>
    <s v="Matematyka"/>
    <d v="2025-10-13T00:00:00"/>
    <d v="1899-12-30T12:45:00"/>
    <d v="1899-12-30T14:45:00"/>
    <n v="50"/>
    <d v="1899-12-30T02:00:00"/>
    <n v="120"/>
    <n v="100"/>
    <x v="15"/>
    <n v="4"/>
  </r>
  <r>
    <x v="13"/>
    <s v="Matematyka"/>
    <d v="2025-10-14T00:00:00"/>
    <d v="1899-12-30T12:45:00"/>
    <d v="1899-12-30T14:15:00"/>
    <n v="50"/>
    <d v="1899-12-30T01:30:00"/>
    <n v="90"/>
    <n v="75"/>
    <x v="15"/>
    <n v="5"/>
  </r>
  <r>
    <x v="13"/>
    <s v="Matematyka"/>
    <d v="2025-10-20T00:00:00"/>
    <d v="1899-12-30T09:00:00"/>
    <d v="1899-12-30T10:30:00"/>
    <n v="50"/>
    <d v="1899-12-30T01:30:00"/>
    <n v="90"/>
    <n v="75"/>
    <x v="15"/>
    <n v="6"/>
  </r>
  <r>
    <x v="13"/>
    <s v="Matematyka"/>
    <d v="2025-11-05T00:00:00"/>
    <d v="1899-12-30T09:00:00"/>
    <d v="1899-12-30T10:00:00"/>
    <n v="50"/>
    <d v="1899-12-30T01:00:00"/>
    <n v="60"/>
    <n v="50"/>
    <x v="15"/>
    <n v="7"/>
  </r>
  <r>
    <x v="13"/>
    <s v="Matematyka"/>
    <d v="2025-11-05T00:00:00"/>
    <d v="1899-12-30T10:00:00"/>
    <d v="1899-12-30T12:00:00"/>
    <n v="50"/>
    <d v="1899-12-30T02:00:00"/>
    <n v="120"/>
    <n v="100"/>
    <x v="15"/>
    <n v="8"/>
  </r>
  <r>
    <x v="13"/>
    <s v="Matematyka"/>
    <d v="2025-11-14T00:00:00"/>
    <d v="1899-12-30T10:30:00"/>
    <d v="1899-12-30T11:45:00"/>
    <n v="50"/>
    <d v="1899-12-30T01:15:00"/>
    <n v="75"/>
    <n v="62.5"/>
    <x v="15"/>
    <n v="9"/>
  </r>
  <r>
    <x v="13"/>
    <s v="Matematyka"/>
    <d v="2025-11-20T00:00:00"/>
    <d v="1899-12-30T09:00:00"/>
    <d v="1899-12-30T10:00:00"/>
    <n v="50"/>
    <d v="1899-12-30T01:00:00"/>
    <n v="60"/>
    <n v="50"/>
    <x v="15"/>
    <n v="10"/>
  </r>
  <r>
    <x v="13"/>
    <s v="Matematyka"/>
    <d v="2025-11-20T00:00:00"/>
    <d v="1899-12-30T14:15:00"/>
    <d v="1899-12-30T15:15:00"/>
    <n v="50"/>
    <d v="1899-12-30T01:00:00"/>
    <n v="60"/>
    <n v="50"/>
    <x v="15"/>
    <n v="11"/>
  </r>
  <r>
    <x v="13"/>
    <s v="Matematyka"/>
    <d v="2026-01-07T00:00:00"/>
    <d v="1899-12-30T14:00:00"/>
    <d v="1899-12-30T15:00:00"/>
    <n v="50"/>
    <d v="1899-12-30T01:00:00"/>
    <n v="60"/>
    <n v="50"/>
    <x v="15"/>
    <n v="12"/>
  </r>
  <r>
    <x v="13"/>
    <s v="Matematyka"/>
    <d v="2026-01-12T00:00:00"/>
    <d v="1899-12-30T09:00:00"/>
    <d v="1899-12-30T10:30:00"/>
    <n v="50"/>
    <d v="1899-12-30T01:30:00"/>
    <n v="90"/>
    <n v="75"/>
    <x v="15"/>
    <n v="13"/>
  </r>
  <r>
    <x v="13"/>
    <s v="Matematyka"/>
    <d v="2026-01-15T00:00:00"/>
    <d v="1899-12-30T12:30:00"/>
    <d v="1899-12-30T14:00:00"/>
    <n v="50"/>
    <d v="1899-12-30T01:30:00"/>
    <n v="90"/>
    <n v="75"/>
    <x v="15"/>
    <n v="14"/>
  </r>
  <r>
    <x v="13"/>
    <s v="Matematyka"/>
    <d v="2026-01-19T00:00:00"/>
    <d v="1899-12-30T09:00:00"/>
    <d v="1899-12-30T10:30:00"/>
    <n v="50"/>
    <d v="1899-12-30T01:30:00"/>
    <n v="90"/>
    <n v="75"/>
    <x v="15"/>
    <n v="15"/>
  </r>
  <r>
    <x v="13"/>
    <s v="Matematyka"/>
    <d v="2026-01-22T00:00:00"/>
    <d v="1899-12-30T14:15:00"/>
    <d v="1899-12-30T15:15:00"/>
    <n v="50"/>
    <d v="1899-12-30T01:00:00"/>
    <n v="60"/>
    <n v="50"/>
    <x v="15"/>
    <n v="16"/>
  </r>
  <r>
    <x v="13"/>
    <s v="Matematyka"/>
    <d v="2026-01-22T00:00:00"/>
    <d v="1899-12-30T16:00:00"/>
    <d v="1899-12-30T17:45:00"/>
    <n v="50"/>
    <d v="1899-12-30T01:45:00"/>
    <n v="105"/>
    <n v="87.5"/>
    <x v="15"/>
    <n v="17"/>
  </r>
  <r>
    <x v="13"/>
    <s v="Matematyka"/>
    <d v="2026-01-23T00:00:00"/>
    <d v="1899-12-30T15:45:00"/>
    <d v="1899-12-30T16:45:00"/>
    <n v="50"/>
    <d v="1899-12-30T01:00:00"/>
    <n v="60"/>
    <n v="50"/>
    <x v="15"/>
    <n v="18"/>
  </r>
  <r>
    <x v="13"/>
    <s v="Matematyka"/>
    <d v="2026-01-29T00:00:00"/>
    <d v="1899-12-30T09:00:00"/>
    <d v="1899-12-30T10:30:00"/>
    <n v="50"/>
    <d v="1899-12-30T01:30:00"/>
    <n v="90"/>
    <n v="75"/>
    <x v="15"/>
    <n v="19"/>
  </r>
  <r>
    <x v="13"/>
    <s v="Matematyka"/>
    <d v="2026-02-04T00:00:00"/>
    <d v="1899-12-30T14:15:00"/>
    <d v="1899-12-30T15:15:00"/>
    <n v="50"/>
    <d v="1899-12-30T01:00:00"/>
    <n v="60"/>
    <n v="50"/>
    <x v="15"/>
    <n v="20"/>
  </r>
  <r>
    <x v="13"/>
    <s v="Matematyka"/>
    <d v="2026-02-06T00:00:00"/>
    <d v="1899-12-30T11:00:00"/>
    <d v="1899-12-30T13:00:00"/>
    <n v="50"/>
    <d v="1899-12-30T02:00:00"/>
    <n v="120"/>
    <n v="100"/>
    <x v="15"/>
    <n v="21"/>
  </r>
  <r>
    <x v="13"/>
    <s v="Matematyka"/>
    <d v="2026-02-09T00:00:00"/>
    <d v="1899-12-30T09:00:00"/>
    <d v="1899-12-30T10:15:00"/>
    <n v="50"/>
    <d v="1899-12-30T01:15:00"/>
    <n v="75"/>
    <n v="62.5"/>
    <x v="15"/>
    <n v="22"/>
  </r>
  <r>
    <x v="13"/>
    <s v="Matematyka"/>
    <d v="2026-02-10T00:00:00"/>
    <d v="1899-12-30T13:30:00"/>
    <d v="1899-12-30T15:15:00"/>
    <n v="50"/>
    <d v="1899-12-30T01:45:00"/>
    <n v="105"/>
    <n v="87.5"/>
    <x v="15"/>
    <n v="23"/>
  </r>
  <r>
    <x v="13"/>
    <s v="Matematyka"/>
    <d v="2026-02-11T00:00:00"/>
    <d v="1899-12-30T12:00:00"/>
    <d v="1899-12-30T13:00:00"/>
    <n v="50"/>
    <d v="1899-12-30T01:00:00"/>
    <n v="60"/>
    <n v="50"/>
    <x v="15"/>
    <n v="24"/>
  </r>
  <r>
    <x v="13"/>
    <s v="Matematyka"/>
    <d v="2026-02-13T00:00:00"/>
    <d v="1899-12-30T14:30:00"/>
    <d v="1899-12-30T16:15:00"/>
    <n v="50"/>
    <d v="1899-12-30T01:45:00"/>
    <n v="105"/>
    <n v="87.5"/>
    <x v="15"/>
    <n v="25"/>
  </r>
  <r>
    <x v="13"/>
    <s v="Matematyka"/>
    <d v="2026-02-16T00:00:00"/>
    <d v="1899-12-30T11:30:00"/>
    <d v="1899-12-30T13:00:00"/>
    <n v="50"/>
    <d v="1899-12-30T01:30:00"/>
    <n v="90"/>
    <n v="75"/>
    <x v="15"/>
    <n v="26"/>
  </r>
  <r>
    <x v="13"/>
    <s v="Matematyka"/>
    <d v="2026-02-17T00:00:00"/>
    <d v="1899-12-30T10:30:00"/>
    <d v="1899-12-30T12:15:00"/>
    <n v="50"/>
    <d v="1899-12-30T01:45:00"/>
    <n v="105"/>
    <n v="87.5"/>
    <x v="15"/>
    <n v="27"/>
  </r>
  <r>
    <x v="13"/>
    <s v="Matematyka"/>
    <d v="2026-02-18T00:00:00"/>
    <d v="1899-12-30T09:00:00"/>
    <d v="1899-12-30T10:30:00"/>
    <n v="50"/>
    <d v="1899-12-30T01:30:00"/>
    <n v="90"/>
    <n v="75"/>
    <x v="15"/>
    <n v="28"/>
  </r>
  <r>
    <x v="13"/>
    <s v="Matematyka"/>
    <d v="2026-02-19T00:00:00"/>
    <d v="1899-12-30T09:00:00"/>
    <d v="1899-12-30T11:00:00"/>
    <n v="50"/>
    <d v="1899-12-30T02:00:00"/>
    <n v="120"/>
    <n v="100"/>
    <x v="15"/>
    <n v="29"/>
  </r>
  <r>
    <x v="14"/>
    <s v="Fizyka"/>
    <d v="2025-10-07T00:00:00"/>
    <d v="1899-12-30T13:30:00"/>
    <d v="1899-12-30T14:45:00"/>
    <n v="40"/>
    <d v="1899-12-30T01:15:00"/>
    <n v="75"/>
    <n v="50"/>
    <x v="16"/>
    <n v="1"/>
  </r>
  <r>
    <x v="14"/>
    <s v="Informatyka"/>
    <d v="2025-10-15T00:00:00"/>
    <d v="1899-12-30T12:15:00"/>
    <d v="1899-12-30T14:00:00"/>
    <n v="60"/>
    <d v="1899-12-30T01:45:00"/>
    <n v="105"/>
    <n v="105"/>
    <x v="17"/>
    <n v="2"/>
  </r>
  <r>
    <x v="14"/>
    <s v="Informatyka"/>
    <d v="2025-10-31T00:00:00"/>
    <d v="1899-12-30T09:00:00"/>
    <d v="1899-12-30T10:45:00"/>
    <n v="60"/>
    <d v="1899-12-30T01:45:00"/>
    <n v="105"/>
    <n v="105"/>
    <x v="17"/>
    <n v="3"/>
  </r>
  <r>
    <x v="14"/>
    <s v="Fizyka"/>
    <d v="2025-11-06T00:00:00"/>
    <d v="1899-12-30T13:45:00"/>
    <d v="1899-12-30T15:30:00"/>
    <n v="40"/>
    <d v="1899-12-30T01:45:00"/>
    <n v="105"/>
    <n v="70"/>
    <x v="16"/>
    <n v="4"/>
  </r>
  <r>
    <x v="14"/>
    <s v="Fizyka"/>
    <d v="2025-11-20T00:00:00"/>
    <d v="1899-12-30T12:45:00"/>
    <d v="1899-12-30T13:45:00"/>
    <n v="40"/>
    <d v="1899-12-30T01:00:00"/>
    <n v="60"/>
    <n v="40"/>
    <x v="16"/>
    <n v="5"/>
  </r>
  <r>
    <x v="14"/>
    <s v="Fizyka"/>
    <d v="2025-11-24T00:00:00"/>
    <d v="1899-12-30T10:45:00"/>
    <d v="1899-12-30T12:00:00"/>
    <n v="40"/>
    <d v="1899-12-30T01:15:00"/>
    <n v="75"/>
    <n v="50"/>
    <x v="16"/>
    <n v="6"/>
  </r>
  <r>
    <x v="14"/>
    <s v="Informatyka"/>
    <d v="2025-11-24T00:00:00"/>
    <d v="1899-12-30T16:30:00"/>
    <d v="1899-12-30T18:00:00"/>
    <n v="60"/>
    <d v="1899-12-30T01:30:00"/>
    <n v="90"/>
    <n v="90"/>
    <x v="17"/>
    <n v="7"/>
  </r>
  <r>
    <x v="14"/>
    <s v="Informatyka"/>
    <d v="2025-12-02T00:00:00"/>
    <d v="1899-12-30T10:30:00"/>
    <d v="1899-12-30T11:30:00"/>
    <n v="60"/>
    <d v="1899-12-30T01:00:00"/>
    <n v="60"/>
    <n v="60"/>
    <x v="17"/>
    <n v="8"/>
  </r>
  <r>
    <x v="14"/>
    <s v="Fizyka"/>
    <d v="2025-12-11T00:00:00"/>
    <d v="1899-12-30T09:00:00"/>
    <d v="1899-12-30T10:15:00"/>
    <n v="40"/>
    <d v="1899-12-30T01:15:00"/>
    <n v="75"/>
    <n v="50"/>
    <x v="16"/>
    <n v="9"/>
  </r>
  <r>
    <x v="14"/>
    <s v="Informatyka"/>
    <d v="2025-12-12T00:00:00"/>
    <d v="1899-12-30T10:30:00"/>
    <d v="1899-12-30T11:30:00"/>
    <n v="60"/>
    <d v="1899-12-30T01:00:00"/>
    <n v="60"/>
    <n v="60"/>
    <x v="17"/>
    <n v="10"/>
  </r>
  <r>
    <x v="14"/>
    <s v="Fizyka"/>
    <d v="2026-01-07T00:00:00"/>
    <d v="1899-12-30T09:00:00"/>
    <d v="1899-12-30T10:45:00"/>
    <n v="40"/>
    <d v="1899-12-30T01:45:00"/>
    <n v="105"/>
    <n v="70"/>
    <x v="16"/>
    <n v="11"/>
  </r>
  <r>
    <x v="14"/>
    <s v="Informatyka"/>
    <d v="2026-01-29T00:00:00"/>
    <d v="1899-12-30T12:45:00"/>
    <d v="1899-12-30T13:45:00"/>
    <n v="60"/>
    <d v="1899-12-30T01:00:00"/>
    <n v="60"/>
    <n v="60"/>
    <x v="17"/>
    <n v="12"/>
  </r>
  <r>
    <x v="14"/>
    <s v="Informatyka"/>
    <d v="2026-02-12T00:00:00"/>
    <d v="1899-12-30T09:30:00"/>
    <d v="1899-12-30T11:00:00"/>
    <n v="60"/>
    <d v="1899-12-30T01:30:00"/>
    <n v="90"/>
    <n v="90"/>
    <x v="17"/>
    <n v="13"/>
  </r>
  <r>
    <x v="14"/>
    <s v="Fizyka"/>
    <d v="2026-02-16T00:00:00"/>
    <d v="1899-12-30T09:00:00"/>
    <d v="1899-12-30T10:30:00"/>
    <n v="40"/>
    <d v="1899-12-30T01:30:00"/>
    <n v="90"/>
    <n v="60"/>
    <x v="16"/>
    <n v="14"/>
  </r>
  <r>
    <x v="14"/>
    <s v="Informatyka"/>
    <d v="2026-02-17T00:00:00"/>
    <d v="1899-12-30T09:00:00"/>
    <d v="1899-12-30T10:15:00"/>
    <n v="60"/>
    <d v="1899-12-30T01:15:00"/>
    <n v="75"/>
    <n v="75"/>
    <x v="17"/>
    <n v="15"/>
  </r>
  <r>
    <x v="14"/>
    <s v="Fizyka"/>
    <d v="2026-02-24T00:00:00"/>
    <d v="1899-12-30T09:00:00"/>
    <d v="1899-12-30T10:30:00"/>
    <n v="40"/>
    <d v="1899-12-30T01:30:00"/>
    <n v="90"/>
    <n v="60"/>
    <x v="16"/>
    <n v="16"/>
  </r>
  <r>
    <x v="15"/>
    <s v="Matematyka"/>
    <d v="2025-10-14T00:00:00"/>
    <d v="1899-12-30T14:30:00"/>
    <d v="1899-12-30T15:30:00"/>
    <n v="50"/>
    <d v="1899-12-30T01:00:00"/>
    <n v="60"/>
    <n v="50"/>
    <x v="18"/>
    <n v="1"/>
  </r>
  <r>
    <x v="15"/>
    <s v="Matematyka"/>
    <d v="2025-10-20T00:00:00"/>
    <d v="1899-12-30T11:00:00"/>
    <d v="1899-12-30T13:00:00"/>
    <n v="50"/>
    <d v="1899-12-30T02:00:00"/>
    <n v="120"/>
    <n v="100"/>
    <x v="18"/>
    <n v="2"/>
  </r>
  <r>
    <x v="15"/>
    <s v="Matematyka"/>
    <d v="2025-10-22T00:00:00"/>
    <d v="1899-12-30T09:00:00"/>
    <d v="1899-12-30T10:15:00"/>
    <n v="50"/>
    <d v="1899-12-30T01:15:00"/>
    <n v="75"/>
    <n v="62.5"/>
    <x v="18"/>
    <n v="3"/>
  </r>
  <r>
    <x v="15"/>
    <s v="Fizyka"/>
    <d v="2025-10-23T00:00:00"/>
    <d v="1899-12-30T09:00:00"/>
    <d v="1899-12-30T10:00:00"/>
    <n v="40"/>
    <d v="1899-12-30T01:00:00"/>
    <n v="60"/>
    <n v="40"/>
    <x v="19"/>
    <n v="4"/>
  </r>
  <r>
    <x v="15"/>
    <s v="Matematyka"/>
    <d v="2025-11-17T00:00:00"/>
    <d v="1899-12-30T16:15:00"/>
    <d v="1899-12-30T18:15:00"/>
    <n v="50"/>
    <d v="1899-12-30T02:00:00"/>
    <n v="120"/>
    <n v="100"/>
    <x v="18"/>
    <n v="5"/>
  </r>
  <r>
    <x v="15"/>
    <s v="Matematyka"/>
    <d v="2025-11-20T00:00:00"/>
    <d v="1899-12-30T15:15:00"/>
    <d v="1899-12-30T16:15:00"/>
    <n v="50"/>
    <d v="1899-12-30T01:00:00"/>
    <n v="60"/>
    <n v="50"/>
    <x v="18"/>
    <n v="6"/>
  </r>
  <r>
    <x v="15"/>
    <s v="Fizyka"/>
    <d v="2025-11-26T00:00:00"/>
    <d v="1899-12-30T11:00:00"/>
    <d v="1899-12-30T12:45:00"/>
    <n v="40"/>
    <d v="1899-12-30T01:45:00"/>
    <n v="105"/>
    <n v="70"/>
    <x v="19"/>
    <n v="7"/>
  </r>
  <r>
    <x v="15"/>
    <s v="Matematyka"/>
    <d v="2025-12-03T00:00:00"/>
    <d v="1899-12-30T15:45:00"/>
    <d v="1899-12-30T17:15:00"/>
    <n v="50"/>
    <d v="1899-12-30T01:30:00"/>
    <n v="90"/>
    <n v="75"/>
    <x v="18"/>
    <n v="8"/>
  </r>
  <r>
    <x v="15"/>
    <s v="Matematyka"/>
    <d v="2025-12-09T00:00:00"/>
    <d v="1899-12-30T10:30:00"/>
    <d v="1899-12-30T11:30:00"/>
    <n v="50"/>
    <d v="1899-12-30T01:00:00"/>
    <n v="60"/>
    <n v="50"/>
    <x v="18"/>
    <n v="9"/>
  </r>
  <r>
    <x v="15"/>
    <s v="Matematyka"/>
    <d v="2026-01-13T00:00:00"/>
    <d v="1899-12-30T11:00:00"/>
    <d v="1899-12-30T12:00:00"/>
    <n v="50"/>
    <d v="1899-12-30T01:00:00"/>
    <n v="60"/>
    <n v="50"/>
    <x v="18"/>
    <n v="10"/>
  </r>
  <r>
    <x v="15"/>
    <s v="Fizyka"/>
    <d v="2026-01-21T00:00:00"/>
    <d v="1899-12-30T11:45:00"/>
    <d v="1899-12-30T13:45:00"/>
    <n v="40"/>
    <d v="1899-12-30T02:00:00"/>
    <n v="120"/>
    <n v="80"/>
    <x v="19"/>
    <n v="11"/>
  </r>
  <r>
    <x v="15"/>
    <s v="Fizyka"/>
    <d v="2026-01-27T00:00:00"/>
    <d v="1899-12-30T09:00:00"/>
    <d v="1899-12-30T11:00:00"/>
    <n v="40"/>
    <d v="1899-12-30T02:00:00"/>
    <n v="120"/>
    <n v="80"/>
    <x v="19"/>
    <n v="12"/>
  </r>
  <r>
    <x v="15"/>
    <s v="Fizyka"/>
    <d v="2026-02-04T00:00:00"/>
    <d v="1899-12-30T10:15:00"/>
    <d v="1899-12-30T11:45:00"/>
    <n v="40"/>
    <d v="1899-12-30T01:30:00"/>
    <n v="90"/>
    <n v="60"/>
    <x v="19"/>
    <n v="13"/>
  </r>
  <r>
    <x v="15"/>
    <s v="Fizyka"/>
    <d v="2026-02-05T00:00:00"/>
    <d v="1899-12-30T12:45:00"/>
    <d v="1899-12-30T13:45:00"/>
    <n v="40"/>
    <d v="1899-12-30T01:00:00"/>
    <n v="60"/>
    <n v="40"/>
    <x v="19"/>
    <n v="14"/>
  </r>
  <r>
    <x v="15"/>
    <s v="Matematyka"/>
    <d v="2026-02-06T00:00:00"/>
    <d v="1899-12-30T09:00:00"/>
    <d v="1899-12-30T10:45:00"/>
    <n v="50"/>
    <d v="1899-12-30T01:45:00"/>
    <n v="105"/>
    <n v="87.5"/>
    <x v="18"/>
    <n v="15"/>
  </r>
  <r>
    <x v="15"/>
    <s v="Matematyka"/>
    <d v="2026-02-10T00:00:00"/>
    <d v="1899-12-30T15:30:00"/>
    <d v="1899-12-30T16:30:00"/>
    <n v="50"/>
    <d v="1899-12-30T01:00:00"/>
    <n v="60"/>
    <n v="50"/>
    <x v="18"/>
    <n v="16"/>
  </r>
  <r>
    <x v="15"/>
    <s v="Fizyka"/>
    <d v="2026-02-24T00:00:00"/>
    <d v="1899-12-30T12:30:00"/>
    <d v="1899-12-30T14:00:00"/>
    <n v="40"/>
    <d v="1899-12-30T01:30:00"/>
    <n v="90"/>
    <n v="60"/>
    <x v="19"/>
    <n v="17"/>
  </r>
  <r>
    <x v="15"/>
    <s v="Fizyka"/>
    <d v="2026-02-27T00:00:00"/>
    <d v="1899-12-30T11:00:00"/>
    <d v="1899-12-30T12:45:00"/>
    <n v="40"/>
    <d v="1899-12-30T01:45:00"/>
    <n v="105"/>
    <n v="70"/>
    <x v="19"/>
    <n v="18"/>
  </r>
  <r>
    <x v="16"/>
    <s v="Matematyka"/>
    <d v="2025-10-02T00:00:00"/>
    <d v="1899-12-30T11:15:00"/>
    <d v="1899-12-30T13:15:00"/>
    <n v="50"/>
    <d v="1899-12-30T02:00:00"/>
    <n v="120"/>
    <n v="100"/>
    <x v="20"/>
    <n v="1"/>
  </r>
  <r>
    <x v="16"/>
    <s v="Informatyka"/>
    <d v="2025-10-13T00:00:00"/>
    <d v="1899-12-30T09:30:00"/>
    <d v="1899-12-30T11:00:00"/>
    <n v="60"/>
    <d v="1899-12-30T01:30:00"/>
    <n v="90"/>
    <n v="90"/>
    <x v="21"/>
    <n v="2"/>
  </r>
  <r>
    <x v="16"/>
    <s v="Matematyka"/>
    <d v="2025-10-21T00:00:00"/>
    <d v="1899-12-30T09:00:00"/>
    <d v="1899-12-30T11:00:00"/>
    <n v="50"/>
    <d v="1899-12-30T02:00:00"/>
    <n v="120"/>
    <n v="100"/>
    <x v="20"/>
    <n v="3"/>
  </r>
  <r>
    <x v="16"/>
    <s v="Informatyka"/>
    <d v="2025-10-21T00:00:00"/>
    <d v="1899-12-30T11:30:00"/>
    <d v="1899-12-30T13:15:00"/>
    <n v="60"/>
    <d v="1899-12-30T01:45:00"/>
    <n v="105"/>
    <n v="105"/>
    <x v="21"/>
    <n v="4"/>
  </r>
  <r>
    <x v="16"/>
    <s v="Informatyka"/>
    <d v="2025-11-03T00:00:00"/>
    <d v="1899-12-30T09:00:00"/>
    <d v="1899-12-30T10:30:00"/>
    <n v="60"/>
    <d v="1899-12-30T01:30:00"/>
    <n v="90"/>
    <n v="90"/>
    <x v="21"/>
    <n v="5"/>
  </r>
  <r>
    <x v="16"/>
    <s v="Informatyka"/>
    <d v="2025-11-05T00:00:00"/>
    <d v="1899-12-30T12:30:00"/>
    <d v="1899-12-30T14:00:00"/>
    <n v="60"/>
    <d v="1899-12-30T01:30:00"/>
    <n v="90"/>
    <n v="90"/>
    <x v="21"/>
    <n v="6"/>
  </r>
  <r>
    <x v="16"/>
    <s v="Matematyka"/>
    <d v="2025-11-06T00:00:00"/>
    <d v="1899-12-30T17:00:00"/>
    <d v="1899-12-30T18:00:00"/>
    <n v="50"/>
    <d v="1899-12-30T01:00:00"/>
    <n v="60"/>
    <n v="50"/>
    <x v="20"/>
    <n v="7"/>
  </r>
  <r>
    <x v="16"/>
    <s v="Informatyka"/>
    <d v="2025-11-11T00:00:00"/>
    <d v="1899-12-30T10:00:00"/>
    <d v="1899-12-30T11:15:00"/>
    <n v="60"/>
    <d v="1899-12-30T01:15:00"/>
    <n v="75"/>
    <n v="75"/>
    <x v="21"/>
    <n v="8"/>
  </r>
  <r>
    <x v="16"/>
    <s v="Informatyka"/>
    <d v="2025-11-18T00:00:00"/>
    <d v="1899-12-30T09:00:00"/>
    <d v="1899-12-30T10:00:00"/>
    <n v="60"/>
    <d v="1899-12-30T01:00:00"/>
    <n v="60"/>
    <n v="60"/>
    <x v="21"/>
    <n v="9"/>
  </r>
  <r>
    <x v="16"/>
    <s v="Informatyka"/>
    <d v="2025-11-28T00:00:00"/>
    <d v="1899-12-30T09:30:00"/>
    <d v="1899-12-30T11:00:00"/>
    <n v="60"/>
    <d v="1899-12-30T01:30:00"/>
    <n v="90"/>
    <n v="90"/>
    <x v="21"/>
    <n v="10"/>
  </r>
  <r>
    <x v="16"/>
    <s v="Informatyka"/>
    <d v="2025-12-05T00:00:00"/>
    <d v="1899-12-30T12:45:00"/>
    <d v="1899-12-30T14:15:00"/>
    <n v="60"/>
    <d v="1899-12-30T01:30:00"/>
    <n v="90"/>
    <n v="90"/>
    <x v="21"/>
    <n v="11"/>
  </r>
  <r>
    <x v="16"/>
    <s v="Informatyka"/>
    <d v="2025-12-11T00:00:00"/>
    <d v="1899-12-30T10:30:00"/>
    <d v="1899-12-30T11:45:00"/>
    <n v="60"/>
    <d v="1899-12-30T01:15:00"/>
    <n v="75"/>
    <n v="75"/>
    <x v="21"/>
    <n v="12"/>
  </r>
  <r>
    <x v="16"/>
    <s v="Matematyka"/>
    <d v="2026-01-05T00:00:00"/>
    <d v="1899-12-30T15:30:00"/>
    <d v="1899-12-30T16:45:00"/>
    <n v="50"/>
    <d v="1899-12-30T01:15:00"/>
    <n v="75"/>
    <n v="62.5"/>
    <x v="20"/>
    <n v="13"/>
  </r>
  <r>
    <x v="16"/>
    <s v="Matematyka"/>
    <d v="2026-01-22T00:00:00"/>
    <d v="1899-12-30T11:45:00"/>
    <d v="1899-12-30T13:45:00"/>
    <n v="50"/>
    <d v="1899-12-30T02:00:00"/>
    <n v="120"/>
    <n v="100"/>
    <x v="20"/>
    <n v="14"/>
  </r>
  <r>
    <x v="16"/>
    <s v="Informatyka"/>
    <d v="2026-01-26T00:00:00"/>
    <d v="1899-12-30T09:00:00"/>
    <d v="1899-12-30T10:30:00"/>
    <n v="60"/>
    <d v="1899-12-30T01:30:00"/>
    <n v="90"/>
    <n v="90"/>
    <x v="21"/>
    <n v="15"/>
  </r>
  <r>
    <x v="16"/>
    <s v="Informatyka"/>
    <d v="2026-02-06T00:00:00"/>
    <d v="1899-12-30T13:45:00"/>
    <d v="1899-12-30T14:45:00"/>
    <n v="60"/>
    <d v="1899-12-30T01:00:00"/>
    <n v="60"/>
    <n v="60"/>
    <x v="21"/>
    <n v="16"/>
  </r>
  <r>
    <x v="16"/>
    <s v="Matematyka"/>
    <d v="2026-02-12T00:00:00"/>
    <d v="1899-12-30T11:00:00"/>
    <d v="1899-12-30T12:15:00"/>
    <n v="50"/>
    <d v="1899-12-30T01:15:00"/>
    <n v="75"/>
    <n v="62.5"/>
    <x v="20"/>
    <n v="17"/>
  </r>
  <r>
    <x v="16"/>
    <s v="Matematyka"/>
    <d v="2026-02-17T00:00:00"/>
    <d v="1899-12-30T15:15:00"/>
    <d v="1899-12-30T16:45:00"/>
    <n v="50"/>
    <d v="1899-12-30T01:30:00"/>
    <n v="90"/>
    <n v="75"/>
    <x v="20"/>
    <n v="18"/>
  </r>
  <r>
    <x v="16"/>
    <s v="Informatyka"/>
    <d v="2026-02-27T00:00:00"/>
    <d v="1899-12-30T12:45:00"/>
    <d v="1899-12-30T14:00:00"/>
    <n v="60"/>
    <d v="1899-12-30T01:15:00"/>
    <n v="75"/>
    <n v="75"/>
    <x v="21"/>
    <n v="19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36">
  <r>
    <m/>
    <m/>
    <x v="0"/>
    <m/>
    <m/>
    <m/>
    <m/>
    <m/>
    <m/>
    <m/>
    <n v="21.37"/>
  </r>
  <r>
    <s v="Bartek"/>
    <s v="Informatyka"/>
    <x v="1"/>
    <d v="1899-12-30T09:00:00"/>
    <d v="1899-12-30T10:00:00"/>
    <n v="60"/>
    <d v="1899-12-30T01:00:00"/>
    <n v="60"/>
    <n v="60"/>
    <n v="3"/>
    <m/>
  </r>
  <r>
    <s v="Wiktor"/>
    <s v="Matematyka"/>
    <x v="2"/>
    <d v="1899-12-30T09:00:00"/>
    <d v="1899-12-30T10:45:00"/>
    <n v="50"/>
    <d v="1899-12-30T01:45:00"/>
    <n v="105"/>
    <n v="87.5"/>
    <n v="4"/>
    <m/>
  </r>
  <r>
    <s v="Zuzanna"/>
    <s v="Matematyka"/>
    <x v="2"/>
    <d v="1899-12-30T11:15:00"/>
    <d v="1899-12-30T13:15:00"/>
    <n v="50"/>
    <d v="1899-12-30T02:00:00"/>
    <n v="120"/>
    <n v="100"/>
    <n v="4"/>
    <m/>
  </r>
  <r>
    <s v="Jan"/>
    <s v="Fizyka"/>
    <x v="3"/>
    <d v="1899-12-30T09:00:00"/>
    <d v="1899-12-30T11:00:00"/>
    <n v="40"/>
    <d v="1899-12-30T02:00:00"/>
    <n v="120"/>
    <n v="80"/>
    <n v="1"/>
    <m/>
  </r>
  <r>
    <s v="Wiktor"/>
    <s v="Matematyka"/>
    <x v="3"/>
    <d v="1899-12-30T11:30:00"/>
    <d v="1899-12-30T12:30:00"/>
    <n v="50"/>
    <d v="1899-12-30T01:00:00"/>
    <n v="60"/>
    <n v="50"/>
    <n v="1"/>
    <m/>
  </r>
  <r>
    <s v="Agnieszka"/>
    <s v="Matematyka"/>
    <x v="4"/>
    <d v="1899-12-30T09:00:00"/>
    <d v="1899-12-30T10:15:00"/>
    <n v="50"/>
    <d v="1899-12-30T01:15:00"/>
    <n v="75"/>
    <n v="62.5"/>
    <n v="2"/>
    <m/>
  </r>
  <r>
    <s v="Katarzyna"/>
    <s v="Informatyka"/>
    <x v="4"/>
    <d v="1899-12-30T11:00:00"/>
    <d v="1899-12-30T12:45:00"/>
    <n v="60"/>
    <d v="1899-12-30T01:45:00"/>
    <n v="105"/>
    <n v="105"/>
    <n v="2"/>
    <m/>
  </r>
  <r>
    <s v="Zbigniew"/>
    <s v="Fizyka"/>
    <x v="4"/>
    <d v="1899-12-30T13:30:00"/>
    <d v="1899-12-30T14:45:00"/>
    <n v="40"/>
    <d v="1899-12-30T01:15:00"/>
    <n v="75"/>
    <n v="50"/>
    <n v="2"/>
    <m/>
  </r>
  <r>
    <s v="Jan"/>
    <s v="Fizyka"/>
    <x v="5"/>
    <d v="1899-12-30T10:45:00"/>
    <d v="1899-12-30T12:15:00"/>
    <n v="40"/>
    <d v="1899-12-30T01:30:00"/>
    <n v="90"/>
    <n v="60"/>
    <n v="3"/>
    <m/>
  </r>
  <r>
    <s v="Jan"/>
    <s v="Fizyka"/>
    <x v="5"/>
    <d v="1899-12-30T12:30:00"/>
    <d v="1899-12-30T14:15:00"/>
    <n v="40"/>
    <d v="1899-12-30T01:45:00"/>
    <n v="105"/>
    <n v="70"/>
    <n v="3"/>
    <m/>
  </r>
  <r>
    <s v="Katarzyna"/>
    <s v="Informatyka"/>
    <x v="5"/>
    <d v="1899-12-30T09:00:00"/>
    <d v="1899-12-30T10:00:00"/>
    <n v="60"/>
    <d v="1899-12-30T01:00:00"/>
    <n v="60"/>
    <n v="60"/>
    <n v="3"/>
    <m/>
  </r>
  <r>
    <s v="Bartek"/>
    <s v="Informatyka"/>
    <x v="6"/>
    <d v="1899-12-30T10:30:00"/>
    <d v="1899-12-30T12:00:00"/>
    <n v="60"/>
    <d v="1899-12-30T01:30:00"/>
    <n v="90"/>
    <n v="90"/>
    <n v="5"/>
    <m/>
  </r>
  <r>
    <s v="Bartek"/>
    <s v="Informatyka"/>
    <x v="6"/>
    <d v="1899-12-30T14:15:00"/>
    <d v="1899-12-30T15:45:00"/>
    <n v="60"/>
    <d v="1899-12-30T01:30:00"/>
    <n v="90"/>
    <n v="90"/>
    <n v="5"/>
    <m/>
  </r>
  <r>
    <s v="Katarzyna"/>
    <s v="Informatyka"/>
    <x v="6"/>
    <d v="1899-12-30T12:45:00"/>
    <d v="1899-12-30T13:45:00"/>
    <n v="60"/>
    <d v="1899-12-30T01:00:00"/>
    <n v="60"/>
    <n v="60"/>
    <n v="5"/>
    <m/>
  </r>
  <r>
    <s v="Wiktor"/>
    <s v="Matematyka"/>
    <x v="6"/>
    <d v="1899-12-30T09:00:00"/>
    <d v="1899-12-30T10:00:00"/>
    <n v="50"/>
    <d v="1899-12-30T01:00:00"/>
    <n v="60"/>
    <n v="50"/>
    <n v="5"/>
    <m/>
  </r>
  <r>
    <s v="Jan"/>
    <s v="Fizyka"/>
    <x v="7"/>
    <d v="1899-12-30T11:15:00"/>
    <d v="1899-12-30T12:30:00"/>
    <n v="40"/>
    <d v="1899-12-30T01:15:00"/>
    <n v="75"/>
    <n v="50"/>
    <n v="1"/>
    <m/>
  </r>
  <r>
    <s v="Jan"/>
    <s v="Fizyka"/>
    <x v="7"/>
    <d v="1899-12-30T15:00:00"/>
    <d v="1899-12-30T17:00:00"/>
    <n v="40"/>
    <d v="1899-12-30T02:00:00"/>
    <n v="120"/>
    <n v="80"/>
    <n v="1"/>
    <m/>
  </r>
  <r>
    <s v="Julita"/>
    <s v="Informatyka"/>
    <x v="7"/>
    <d v="1899-12-30T17:00:00"/>
    <d v="1899-12-30T18:15:00"/>
    <n v="60"/>
    <d v="1899-12-30T01:15:00"/>
    <n v="75"/>
    <n v="75"/>
    <n v="1"/>
    <m/>
  </r>
  <r>
    <s v="Wiktor"/>
    <s v="Matematyka"/>
    <x v="7"/>
    <d v="1899-12-30T12:45:00"/>
    <d v="1899-12-30T14:45:00"/>
    <n v="50"/>
    <d v="1899-12-30T02:00:00"/>
    <n v="120"/>
    <n v="100"/>
    <n v="1"/>
    <m/>
  </r>
  <r>
    <s v="Zuzanna"/>
    <s v="Informatyka"/>
    <x v="7"/>
    <d v="1899-12-30T09:30:00"/>
    <d v="1899-12-30T11:00:00"/>
    <n v="60"/>
    <d v="1899-12-30T01:30:00"/>
    <n v="90"/>
    <n v="90"/>
    <n v="1"/>
    <m/>
  </r>
  <r>
    <s v="Ewa"/>
    <s v="Matematyka"/>
    <x v="8"/>
    <d v="1899-12-30T09:00:00"/>
    <d v="1899-12-30T10:15:00"/>
    <n v="50"/>
    <d v="1899-12-30T01:15:00"/>
    <n v="75"/>
    <n v="62.5"/>
    <n v="2"/>
    <m/>
  </r>
  <r>
    <s v="Maciej"/>
    <s v="Fizyka"/>
    <x v="8"/>
    <d v="1899-12-30T10:30:00"/>
    <d v="1899-12-30T11:30:00"/>
    <n v="40"/>
    <d v="1899-12-30T01:00:00"/>
    <n v="60"/>
    <n v="40"/>
    <n v="2"/>
    <m/>
  </r>
  <r>
    <s v="Maciej"/>
    <s v="Fizyka"/>
    <x v="8"/>
    <d v="1899-12-30T11:30:00"/>
    <d v="1899-12-30T12:45:00"/>
    <n v="40"/>
    <d v="1899-12-30T01:15:00"/>
    <n v="75"/>
    <n v="50"/>
    <n v="2"/>
    <m/>
  </r>
  <r>
    <s v="Wiktor"/>
    <s v="Matematyka"/>
    <x v="8"/>
    <d v="1899-12-30T12:45:00"/>
    <d v="1899-12-30T14:15:00"/>
    <n v="50"/>
    <d v="1899-12-30T01:30:00"/>
    <n v="90"/>
    <n v="75"/>
    <n v="2"/>
    <m/>
  </r>
  <r>
    <s v="Zdzis≥aw"/>
    <s v="Matematyka"/>
    <x v="8"/>
    <d v="1899-12-30T14:30:00"/>
    <d v="1899-12-30T15:30:00"/>
    <n v="50"/>
    <d v="1899-12-30T01:00:00"/>
    <n v="60"/>
    <n v="50"/>
    <n v="2"/>
    <m/>
  </r>
  <r>
    <s v="Ewa"/>
    <s v="Matematyka"/>
    <x v="9"/>
    <d v="1899-12-30T09:00:00"/>
    <d v="1899-12-30T10:15:00"/>
    <n v="50"/>
    <d v="1899-12-30T01:15:00"/>
    <n v="75"/>
    <n v="62.5"/>
    <n v="3"/>
    <m/>
  </r>
  <r>
    <s v="Katarzyna"/>
    <s v="Informatyka"/>
    <x v="9"/>
    <d v="1899-12-30T10:15:00"/>
    <d v="1899-12-30T11:30:00"/>
    <n v="60"/>
    <d v="1899-12-30T01:15:00"/>
    <n v="75"/>
    <n v="75"/>
    <n v="3"/>
    <m/>
  </r>
  <r>
    <s v="Zbigniew"/>
    <s v="Informatyka"/>
    <x v="9"/>
    <d v="1899-12-30T12:15:00"/>
    <d v="1899-12-30T14:00:00"/>
    <n v="60"/>
    <d v="1899-12-30T01:45:00"/>
    <n v="105"/>
    <n v="105"/>
    <n v="3"/>
    <m/>
  </r>
  <r>
    <s v="Jan"/>
    <s v="Fizyka"/>
    <x v="10"/>
    <d v="1899-12-30T15:15:00"/>
    <d v="1899-12-30T16:45:00"/>
    <n v="40"/>
    <d v="1899-12-30T01:30:00"/>
    <n v="90"/>
    <n v="60"/>
    <n v="1"/>
    <m/>
  </r>
  <r>
    <s v="Julita"/>
    <s v="Informatyka"/>
    <x v="10"/>
    <d v="1899-12-30T14:00:00"/>
    <d v="1899-12-30T15:00:00"/>
    <n v="60"/>
    <d v="1899-12-30T01:00:00"/>
    <n v="60"/>
    <n v="60"/>
    <n v="1"/>
    <m/>
  </r>
  <r>
    <s v="Wiktor"/>
    <s v="Matematyka"/>
    <x v="10"/>
    <d v="1899-12-30T09:00:00"/>
    <d v="1899-12-30T10:30:00"/>
    <n v="50"/>
    <d v="1899-12-30T01:30:00"/>
    <n v="90"/>
    <n v="75"/>
    <n v="1"/>
    <m/>
  </r>
  <r>
    <s v="Zdzis≥aw"/>
    <s v="Matematyka"/>
    <x v="10"/>
    <d v="1899-12-30T11:00:00"/>
    <d v="1899-12-30T13:00:00"/>
    <n v="50"/>
    <d v="1899-12-30T02:00:00"/>
    <n v="120"/>
    <n v="100"/>
    <n v="1"/>
    <m/>
  </r>
  <r>
    <s v="Zuzanna"/>
    <s v="Matematyka"/>
    <x v="11"/>
    <d v="1899-12-30T09:00:00"/>
    <d v="1899-12-30T11:00:00"/>
    <n v="50"/>
    <d v="1899-12-30T02:00:00"/>
    <n v="120"/>
    <n v="100"/>
    <n v="2"/>
    <m/>
  </r>
  <r>
    <s v="Zuzanna"/>
    <s v="Informatyka"/>
    <x v="11"/>
    <d v="1899-12-30T11:30:00"/>
    <d v="1899-12-30T13:15:00"/>
    <n v="60"/>
    <d v="1899-12-30T01:45:00"/>
    <n v="105"/>
    <n v="105"/>
    <n v="2"/>
    <m/>
  </r>
  <r>
    <s v="Agnieszka"/>
    <s v="Informatyka"/>
    <x v="12"/>
    <d v="1899-12-30T10:45:00"/>
    <d v="1899-12-30T11:45:00"/>
    <n v="60"/>
    <d v="1899-12-30T01:00:00"/>
    <n v="60"/>
    <n v="60"/>
    <n v="3"/>
    <m/>
  </r>
  <r>
    <s v="Zdzis≥aw"/>
    <s v="Matematyka"/>
    <x v="12"/>
    <d v="1899-12-30T09:00:00"/>
    <d v="1899-12-30T10:15:00"/>
    <n v="50"/>
    <d v="1899-12-30T01:15:00"/>
    <n v="75"/>
    <n v="62.5"/>
    <n v="3"/>
    <m/>
  </r>
  <r>
    <s v="Zdzis≥aw"/>
    <s v="Fizyka"/>
    <x v="13"/>
    <d v="1899-12-30T09:00:00"/>
    <d v="1899-12-30T10:00:00"/>
    <n v="40"/>
    <d v="1899-12-30T01:00:00"/>
    <n v="60"/>
    <n v="40"/>
    <n v="4"/>
    <m/>
  </r>
  <r>
    <s v="Bartek"/>
    <s v="Informatyka"/>
    <x v="14"/>
    <d v="1899-12-30T09:00:00"/>
    <d v="1899-12-30T10:00:00"/>
    <n v="60"/>
    <d v="1899-12-30T01:00:00"/>
    <n v="60"/>
    <n v="60"/>
    <n v="5"/>
    <m/>
  </r>
  <r>
    <s v="Maciej"/>
    <s v="Fizyka"/>
    <x v="14"/>
    <d v="1899-12-30T10:30:00"/>
    <d v="1899-12-30T11:30:00"/>
    <n v="40"/>
    <d v="1899-12-30T01:00:00"/>
    <n v="60"/>
    <n v="40"/>
    <n v="5"/>
    <m/>
  </r>
  <r>
    <s v="Bartek"/>
    <s v="Informatyka"/>
    <x v="15"/>
    <d v="1899-12-30T14:30:00"/>
    <d v="1899-12-30T16:15:00"/>
    <n v="60"/>
    <d v="1899-12-30T01:45:00"/>
    <n v="105"/>
    <n v="105"/>
    <n v="5"/>
    <m/>
  </r>
  <r>
    <s v="Katarzyna"/>
    <s v="Informatyka"/>
    <x v="15"/>
    <d v="1899-12-30T10:45:00"/>
    <d v="1899-12-30T12:15:00"/>
    <n v="60"/>
    <d v="1899-12-30T01:30:00"/>
    <n v="90"/>
    <n v="90"/>
    <n v="5"/>
    <m/>
  </r>
  <r>
    <s v="Maciej"/>
    <s v="Fizyka"/>
    <x v="15"/>
    <d v="1899-12-30T12:45:00"/>
    <d v="1899-12-30T14:30:00"/>
    <n v="40"/>
    <d v="1899-12-30T01:45:00"/>
    <n v="105"/>
    <n v="70"/>
    <n v="5"/>
    <m/>
  </r>
  <r>
    <s v="Zbigniew"/>
    <s v="Informatyka"/>
    <x v="15"/>
    <d v="1899-12-30T09:00:00"/>
    <d v="1899-12-30T10:45:00"/>
    <n v="60"/>
    <d v="1899-12-30T01:45:00"/>
    <n v="105"/>
    <n v="105"/>
    <n v="5"/>
    <m/>
  </r>
  <r>
    <s v="Zuzanna"/>
    <s v="Informatyka"/>
    <x v="16"/>
    <d v="1899-12-30T09:00:00"/>
    <d v="1899-12-30T10:30:00"/>
    <n v="60"/>
    <d v="1899-12-30T01:30:00"/>
    <n v="90"/>
    <n v="90"/>
    <n v="1"/>
    <m/>
  </r>
  <r>
    <s v="Wiktor"/>
    <s v="Matematyka"/>
    <x v="17"/>
    <d v="1899-12-30T09:00:00"/>
    <d v="1899-12-30T10:00:00"/>
    <n v="50"/>
    <d v="1899-12-30T01:00:00"/>
    <n v="60"/>
    <n v="50"/>
    <n v="3"/>
    <m/>
  </r>
  <r>
    <s v="Wiktor"/>
    <s v="Matematyka"/>
    <x v="17"/>
    <d v="1899-12-30T10:00:00"/>
    <d v="1899-12-30T12:00:00"/>
    <n v="50"/>
    <d v="1899-12-30T02:00:00"/>
    <n v="120"/>
    <n v="100"/>
    <n v="3"/>
    <m/>
  </r>
  <r>
    <s v="Zuzanna"/>
    <s v="Informatyka"/>
    <x v="17"/>
    <d v="1899-12-30T12:30:00"/>
    <d v="1899-12-30T14:00:00"/>
    <n v="60"/>
    <d v="1899-12-30T01:30:00"/>
    <n v="90"/>
    <n v="90"/>
    <n v="3"/>
    <m/>
  </r>
  <r>
    <s v="Agnieszka"/>
    <s v="Informatyka"/>
    <x v="18"/>
    <d v="1899-12-30T15:30:00"/>
    <d v="1899-12-30T17:00:00"/>
    <n v="60"/>
    <d v="1899-12-30T01:30:00"/>
    <n v="90"/>
    <n v="90"/>
    <n v="4"/>
    <m/>
  </r>
  <r>
    <s v="Bartek"/>
    <s v="Informatyka"/>
    <x v="18"/>
    <d v="1899-12-30T09:00:00"/>
    <d v="1899-12-30T10:30:00"/>
    <n v="60"/>
    <d v="1899-12-30T01:30:00"/>
    <n v="90"/>
    <n v="90"/>
    <n v="4"/>
    <m/>
  </r>
  <r>
    <s v="Ewa"/>
    <s v="Matematyka"/>
    <x v="18"/>
    <d v="1899-12-30T11:00:00"/>
    <d v="1899-12-30T12:45:00"/>
    <n v="50"/>
    <d v="1899-12-30T01:45:00"/>
    <n v="105"/>
    <n v="87.5"/>
    <n v="4"/>
    <m/>
  </r>
  <r>
    <s v="Zbigniew"/>
    <s v="Fizyka"/>
    <x v="18"/>
    <d v="1899-12-30T13:45:00"/>
    <d v="1899-12-30T15:30:00"/>
    <n v="40"/>
    <d v="1899-12-30T01:45:00"/>
    <n v="105"/>
    <n v="70"/>
    <n v="4"/>
    <m/>
  </r>
  <r>
    <s v="Zuzanna"/>
    <s v="Matematyka"/>
    <x v="18"/>
    <d v="1899-12-30T17:00:00"/>
    <d v="1899-12-30T18:00:00"/>
    <n v="50"/>
    <d v="1899-12-30T01:00:00"/>
    <n v="60"/>
    <n v="50"/>
    <n v="4"/>
    <m/>
  </r>
  <r>
    <s v="Agnieszka"/>
    <s v="Informatyka"/>
    <x v="19"/>
    <d v="1899-12-30T10:45:00"/>
    <d v="1899-12-30T12:15:00"/>
    <n v="60"/>
    <d v="1899-12-30T01:30:00"/>
    <n v="90"/>
    <n v="90"/>
    <n v="5"/>
    <m/>
  </r>
  <r>
    <s v="Katarzyna"/>
    <s v="Informatyka"/>
    <x v="19"/>
    <d v="1899-12-30T09:00:00"/>
    <d v="1899-12-30T10:00:00"/>
    <n v="60"/>
    <d v="1899-12-30T01:00:00"/>
    <n v="60"/>
    <n v="60"/>
    <n v="5"/>
    <m/>
  </r>
  <r>
    <s v="Jan"/>
    <s v="Fizyka"/>
    <x v="20"/>
    <d v="1899-12-30T09:00:00"/>
    <d v="1899-12-30T10:15:00"/>
    <n v="40"/>
    <d v="1899-12-30T01:15:00"/>
    <n v="75"/>
    <n v="50"/>
    <n v="1"/>
    <m/>
  </r>
  <r>
    <s v="Jan"/>
    <s v="Fizyka"/>
    <x v="20"/>
    <d v="1899-12-30T10:15:00"/>
    <d v="1899-12-30T11:30:00"/>
    <n v="40"/>
    <d v="1899-12-30T01:15:00"/>
    <n v="75"/>
    <n v="50"/>
    <n v="1"/>
    <m/>
  </r>
  <r>
    <s v="Agnieszka"/>
    <s v="Informatyka"/>
    <x v="21"/>
    <d v="1899-12-30T11:15:00"/>
    <d v="1899-12-30T12:15:00"/>
    <n v="60"/>
    <d v="1899-12-30T01:00:00"/>
    <n v="60"/>
    <n v="60"/>
    <n v="2"/>
    <m/>
  </r>
  <r>
    <s v="Julita"/>
    <s v="Fizyka"/>
    <x v="21"/>
    <d v="1899-12-30T09:00:00"/>
    <d v="1899-12-30T10:00:00"/>
    <n v="40"/>
    <d v="1899-12-30T01:00:00"/>
    <n v="60"/>
    <n v="40"/>
    <n v="2"/>
    <m/>
  </r>
  <r>
    <s v="Zuzanna"/>
    <s v="Informatyka"/>
    <x v="21"/>
    <d v="1899-12-30T10:00:00"/>
    <d v="1899-12-30T11:15:00"/>
    <n v="60"/>
    <d v="1899-12-30T01:15:00"/>
    <n v="75"/>
    <n v="75"/>
    <n v="2"/>
    <m/>
  </r>
  <r>
    <s v="Agnieszka"/>
    <s v="Informatyka"/>
    <x v="22"/>
    <d v="1899-12-30T13:45:00"/>
    <d v="1899-12-30T15:00:00"/>
    <n v="60"/>
    <d v="1899-12-30T01:15:00"/>
    <n v="75"/>
    <n v="75"/>
    <n v="3"/>
    <m/>
  </r>
  <r>
    <s v="Bartek"/>
    <s v="Informatyka"/>
    <x v="22"/>
    <d v="1899-12-30T12:45:00"/>
    <d v="1899-12-30T13:45:00"/>
    <n v="60"/>
    <d v="1899-12-30T01:00:00"/>
    <n v="60"/>
    <n v="60"/>
    <n v="3"/>
    <m/>
  </r>
  <r>
    <s v="Julita"/>
    <s v="Informatyka"/>
    <x v="22"/>
    <d v="1899-12-30T11:00:00"/>
    <d v="1899-12-30T12:30:00"/>
    <n v="60"/>
    <d v="1899-12-30T01:30:00"/>
    <n v="90"/>
    <n v="90"/>
    <n v="3"/>
    <m/>
  </r>
  <r>
    <s v="Katarzyna"/>
    <s v="Informatyka"/>
    <x v="22"/>
    <d v="1899-12-30T15:45:00"/>
    <d v="1899-12-30T17:15:00"/>
    <n v="60"/>
    <d v="1899-12-30T01:30:00"/>
    <n v="90"/>
    <n v="90"/>
    <n v="3"/>
    <m/>
  </r>
  <r>
    <s v="Maciej"/>
    <s v="Fizyka"/>
    <x v="22"/>
    <d v="1899-12-30T09:00:00"/>
    <d v="1899-12-30T10:00:00"/>
    <n v="40"/>
    <d v="1899-12-30T01:00:00"/>
    <n v="60"/>
    <n v="40"/>
    <n v="3"/>
    <m/>
  </r>
  <r>
    <s v="Agnieszka"/>
    <s v="Matematyka"/>
    <x v="23"/>
    <d v="1899-12-30T13:30:00"/>
    <d v="1899-12-30T15:15:00"/>
    <n v="50"/>
    <d v="1899-12-30T01:45:00"/>
    <n v="105"/>
    <n v="87.5"/>
    <n v="4"/>
    <m/>
  </r>
  <r>
    <s v="Maciej"/>
    <s v="Fizyka"/>
    <x v="23"/>
    <d v="1899-12-30T09:00:00"/>
    <d v="1899-12-30T11:00:00"/>
    <n v="40"/>
    <d v="1899-12-30T02:00:00"/>
    <n v="120"/>
    <n v="80"/>
    <n v="4"/>
    <m/>
  </r>
  <r>
    <s v="Maciej"/>
    <s v="Fizyka"/>
    <x v="23"/>
    <d v="1899-12-30T11:15:00"/>
    <d v="1899-12-30T12:45:00"/>
    <n v="40"/>
    <d v="1899-12-30T01:30:00"/>
    <n v="90"/>
    <n v="60"/>
    <n v="4"/>
    <m/>
  </r>
  <r>
    <s v="Piotrek"/>
    <s v="Fizyka"/>
    <x v="23"/>
    <d v="1899-12-30T16:00:00"/>
    <d v="1899-12-30T18:00:00"/>
    <n v="40"/>
    <d v="1899-12-30T02:00:00"/>
    <n v="120"/>
    <n v="80"/>
    <n v="4"/>
    <m/>
  </r>
  <r>
    <s v="Jan"/>
    <s v="Fizyka"/>
    <x v="24"/>
    <d v="1899-12-30T12:15:00"/>
    <d v="1899-12-30T14:15:00"/>
    <n v="40"/>
    <d v="1899-12-30T02:00:00"/>
    <n v="120"/>
    <n v="80"/>
    <n v="5"/>
    <m/>
  </r>
  <r>
    <s v="Julita"/>
    <s v="Fizyka"/>
    <x v="24"/>
    <d v="1899-12-30T09:00:00"/>
    <d v="1899-12-30T10:15:00"/>
    <n v="40"/>
    <d v="1899-12-30T01:15:00"/>
    <n v="75"/>
    <n v="50"/>
    <n v="5"/>
    <m/>
  </r>
  <r>
    <s v="Wiktor"/>
    <s v="Matematyka"/>
    <x v="24"/>
    <d v="1899-12-30T10:30:00"/>
    <d v="1899-12-30T11:45:00"/>
    <n v="50"/>
    <d v="1899-12-30T01:15:00"/>
    <n v="75"/>
    <n v="62.5"/>
    <n v="5"/>
    <m/>
  </r>
  <r>
    <s v="Bartek"/>
    <s v="Informatyka"/>
    <x v="25"/>
    <d v="1899-12-30T11:30:00"/>
    <d v="1899-12-30T13:15:00"/>
    <n v="60"/>
    <d v="1899-12-30T01:45:00"/>
    <n v="105"/>
    <n v="105"/>
    <n v="1"/>
    <m/>
  </r>
  <r>
    <s v="Bartek"/>
    <s v="Informatyka"/>
    <x v="25"/>
    <d v="1899-12-30T13:30:00"/>
    <d v="1899-12-30T15:00:00"/>
    <n v="60"/>
    <d v="1899-12-30T01:30:00"/>
    <n v="90"/>
    <n v="90"/>
    <n v="1"/>
    <m/>
  </r>
  <r>
    <s v="Jan"/>
    <s v="Fizyka"/>
    <x v="25"/>
    <d v="1899-12-30T09:00:00"/>
    <d v="1899-12-30T11:00:00"/>
    <n v="40"/>
    <d v="1899-12-30T02:00:00"/>
    <n v="120"/>
    <n v="80"/>
    <n v="1"/>
    <m/>
  </r>
  <r>
    <s v="Zdzis≥aw"/>
    <s v="Matematyka"/>
    <x v="25"/>
    <d v="1899-12-30T16:15:00"/>
    <d v="1899-12-30T18:15:00"/>
    <n v="50"/>
    <d v="1899-12-30T02:00:00"/>
    <n v="120"/>
    <n v="100"/>
    <n v="1"/>
    <m/>
  </r>
  <r>
    <s v="Maciej"/>
    <s v="Fizyka"/>
    <x v="26"/>
    <d v="1899-12-30T10:30:00"/>
    <d v="1899-12-30T11:45:00"/>
    <n v="40"/>
    <d v="1899-12-30T01:15:00"/>
    <n v="75"/>
    <n v="50"/>
    <n v="2"/>
    <m/>
  </r>
  <r>
    <s v="Zuzanna"/>
    <s v="Informatyka"/>
    <x v="26"/>
    <d v="1899-12-30T09:00:00"/>
    <d v="1899-12-30T10:00:00"/>
    <n v="60"/>
    <d v="1899-12-30T01:00:00"/>
    <n v="60"/>
    <n v="60"/>
    <n v="2"/>
    <m/>
  </r>
  <r>
    <s v="Andrzej"/>
    <s v="Informatyka"/>
    <x v="27"/>
    <d v="1899-12-30T11:15:00"/>
    <d v="1899-12-30T12:15:00"/>
    <n v="60"/>
    <d v="1899-12-30T01:00:00"/>
    <n v="60"/>
    <n v="60"/>
    <n v="3"/>
    <m/>
  </r>
  <r>
    <s v="Ewa"/>
    <s v="Matematyka"/>
    <x v="27"/>
    <d v="1899-12-30T09:00:00"/>
    <d v="1899-12-30T10:45:00"/>
    <n v="50"/>
    <d v="1899-12-30T01:45:00"/>
    <n v="105"/>
    <n v="87.5"/>
    <n v="3"/>
    <m/>
  </r>
  <r>
    <s v="Ewa"/>
    <s v="Matematyka"/>
    <x v="27"/>
    <d v="1899-12-30T15:45:00"/>
    <d v="1899-12-30T17:15:00"/>
    <n v="50"/>
    <d v="1899-12-30T01:30:00"/>
    <n v="90"/>
    <n v="75"/>
    <n v="3"/>
    <m/>
  </r>
  <r>
    <s v="Maciej"/>
    <s v="Fizyka"/>
    <x v="27"/>
    <d v="1899-12-30T13:00:00"/>
    <d v="1899-12-30T14:45:00"/>
    <n v="40"/>
    <d v="1899-12-30T01:45:00"/>
    <n v="105"/>
    <n v="70"/>
    <n v="3"/>
    <m/>
  </r>
  <r>
    <s v="Jan"/>
    <s v="Fizyka"/>
    <x v="28"/>
    <d v="1899-12-30T10:00:00"/>
    <d v="1899-12-30T12:00:00"/>
    <n v="40"/>
    <d v="1899-12-30T02:00:00"/>
    <n v="120"/>
    <n v="80"/>
    <n v="4"/>
    <m/>
  </r>
  <r>
    <s v="Wiktor"/>
    <s v="Matematyka"/>
    <x v="28"/>
    <d v="1899-12-30T09:00:00"/>
    <d v="1899-12-30T10:00:00"/>
    <n v="50"/>
    <d v="1899-12-30T01:00:00"/>
    <n v="60"/>
    <n v="50"/>
    <n v="4"/>
    <m/>
  </r>
  <r>
    <s v="Wiktor"/>
    <s v="Matematyka"/>
    <x v="28"/>
    <d v="1899-12-30T14:15:00"/>
    <d v="1899-12-30T15:15:00"/>
    <n v="50"/>
    <d v="1899-12-30T01:00:00"/>
    <n v="60"/>
    <n v="50"/>
    <n v="4"/>
    <m/>
  </r>
  <r>
    <s v="Zbigniew"/>
    <s v="Fizyka"/>
    <x v="28"/>
    <d v="1899-12-30T12:45:00"/>
    <d v="1899-12-30T13:45:00"/>
    <n v="40"/>
    <d v="1899-12-30T01:00:00"/>
    <n v="60"/>
    <n v="40"/>
    <n v="4"/>
    <m/>
  </r>
  <r>
    <s v="Zdzis≥aw"/>
    <s v="Matematyka"/>
    <x v="28"/>
    <d v="1899-12-30T15:15:00"/>
    <d v="1899-12-30T16:15:00"/>
    <n v="50"/>
    <d v="1899-12-30T01:00:00"/>
    <n v="60"/>
    <n v="50"/>
    <n v="4"/>
    <m/>
  </r>
  <r>
    <s v="Jan"/>
    <s v="Fizyka"/>
    <x v="29"/>
    <d v="1899-12-30T09:00:00"/>
    <d v="1899-12-30T10:30:00"/>
    <n v="40"/>
    <d v="1899-12-30T01:30:00"/>
    <n v="90"/>
    <n v="60"/>
    <n v="1"/>
    <m/>
  </r>
  <r>
    <s v="Katarzyna"/>
    <s v="Informatyka"/>
    <x v="29"/>
    <d v="1899-12-30T14:30:00"/>
    <d v="1899-12-30T16:00:00"/>
    <n v="60"/>
    <d v="1899-12-30T01:30:00"/>
    <n v="90"/>
    <n v="90"/>
    <n v="1"/>
    <m/>
  </r>
  <r>
    <s v="Maciej"/>
    <s v="Fizyka"/>
    <x v="29"/>
    <d v="1899-12-30T12:30:00"/>
    <d v="1899-12-30T13:30:00"/>
    <n v="40"/>
    <d v="1899-12-30T01:00:00"/>
    <n v="60"/>
    <n v="40"/>
    <n v="1"/>
    <m/>
  </r>
  <r>
    <s v="Zbigniew"/>
    <s v="Fizyka"/>
    <x v="29"/>
    <d v="1899-12-30T10:45:00"/>
    <d v="1899-12-30T12:00:00"/>
    <n v="40"/>
    <d v="1899-12-30T01:15:00"/>
    <n v="75"/>
    <n v="50"/>
    <n v="1"/>
    <m/>
  </r>
  <r>
    <s v="Zbigniew"/>
    <s v="Informatyka"/>
    <x v="29"/>
    <d v="1899-12-30T16:30:00"/>
    <d v="1899-12-30T18:00:00"/>
    <n v="60"/>
    <d v="1899-12-30T01:30:00"/>
    <n v="90"/>
    <n v="90"/>
    <n v="1"/>
    <m/>
  </r>
  <r>
    <s v="Agnieszka"/>
    <s v="Informatyka"/>
    <x v="30"/>
    <d v="1899-12-30T09:00:00"/>
    <d v="1899-12-30T10:15:00"/>
    <n v="60"/>
    <d v="1899-12-30T01:15:00"/>
    <n v="75"/>
    <n v="75"/>
    <n v="2"/>
    <m/>
  </r>
  <r>
    <s v="Agnieszka"/>
    <s v="Informatyka"/>
    <x v="31"/>
    <d v="1899-12-30T09:00:00"/>
    <d v="1899-12-30T10:00:00"/>
    <n v="60"/>
    <d v="1899-12-30T01:00:00"/>
    <n v="60"/>
    <n v="60"/>
    <n v="3"/>
    <m/>
  </r>
  <r>
    <s v="Bartek"/>
    <s v="Informatyka"/>
    <x v="31"/>
    <d v="1899-12-30T16:30:00"/>
    <d v="1899-12-30T17:30:00"/>
    <n v="60"/>
    <d v="1899-12-30T01:00:00"/>
    <n v="60"/>
    <n v="60"/>
    <n v="3"/>
    <m/>
  </r>
  <r>
    <s v="Maciej"/>
    <s v="Fizyka"/>
    <x v="31"/>
    <d v="1899-12-30T13:45:00"/>
    <d v="1899-12-30T15:45:00"/>
    <n v="40"/>
    <d v="1899-12-30T02:00:00"/>
    <n v="120"/>
    <n v="80"/>
    <n v="3"/>
    <m/>
  </r>
  <r>
    <s v="Zdzis≥aw"/>
    <s v="Fizyka"/>
    <x v="31"/>
    <d v="1899-12-30T11:00:00"/>
    <d v="1899-12-30T12:45:00"/>
    <n v="40"/>
    <d v="1899-12-30T01:45:00"/>
    <n v="105"/>
    <n v="70"/>
    <n v="3"/>
    <m/>
  </r>
  <r>
    <s v="Jan"/>
    <s v="Fizyka"/>
    <x v="32"/>
    <d v="1899-12-30T11:30:00"/>
    <d v="1899-12-30T12:45:00"/>
    <n v="40"/>
    <d v="1899-12-30T01:15:00"/>
    <n v="75"/>
    <n v="50"/>
    <n v="5"/>
    <m/>
  </r>
  <r>
    <s v="Zuzanna"/>
    <s v="Informatyka"/>
    <x v="32"/>
    <d v="1899-12-30T09:30:00"/>
    <d v="1899-12-30T11:00:00"/>
    <n v="60"/>
    <d v="1899-12-30T01:30:00"/>
    <n v="90"/>
    <n v="90"/>
    <n v="5"/>
    <m/>
  </r>
  <r>
    <s v="Bartek"/>
    <s v="Informatyka"/>
    <x v="33"/>
    <d v="1899-12-30T11:30:00"/>
    <d v="1899-12-30T13:30:00"/>
    <n v="60"/>
    <d v="1899-12-30T02:00:00"/>
    <n v="120"/>
    <n v="120"/>
    <n v="2"/>
    <m/>
  </r>
  <r>
    <s v="Marcin"/>
    <s v="Matematyka"/>
    <x v="33"/>
    <d v="1899-12-30T09:00:00"/>
    <d v="1899-12-30T10:00:00"/>
    <n v="50"/>
    <d v="1899-12-30T01:00:00"/>
    <n v="60"/>
    <n v="50"/>
    <n v="2"/>
    <m/>
  </r>
  <r>
    <s v="Zbigniew"/>
    <s v="Informatyka"/>
    <x v="33"/>
    <d v="1899-12-30T10:30:00"/>
    <d v="1899-12-30T11:30:00"/>
    <n v="60"/>
    <d v="1899-12-30T01:00:00"/>
    <n v="60"/>
    <n v="60"/>
    <n v="2"/>
    <m/>
  </r>
  <r>
    <s v="Ewa"/>
    <s v="Matematyka"/>
    <x v="34"/>
    <d v="1899-12-30T09:00:00"/>
    <d v="1899-12-30T10:45:00"/>
    <n v="50"/>
    <d v="1899-12-30T01:45:00"/>
    <n v="105"/>
    <n v="87.5"/>
    <n v="3"/>
    <m/>
  </r>
  <r>
    <s v="Ewa"/>
    <s v="Matematyka"/>
    <x v="34"/>
    <d v="1899-12-30T13:45:00"/>
    <d v="1899-12-30T14:45:00"/>
    <n v="50"/>
    <d v="1899-12-30T01:00:00"/>
    <n v="60"/>
    <n v="50"/>
    <n v="3"/>
    <m/>
  </r>
  <r>
    <s v="Maciej"/>
    <s v="Fizyka"/>
    <x v="34"/>
    <d v="1899-12-30T11:30:00"/>
    <d v="1899-12-30T13:00:00"/>
    <n v="40"/>
    <d v="1899-12-30T01:30:00"/>
    <n v="90"/>
    <n v="60"/>
    <n v="3"/>
    <m/>
  </r>
  <r>
    <s v="Maciej"/>
    <s v="Fizyka"/>
    <x v="34"/>
    <d v="1899-12-30T18:00:00"/>
    <d v="1899-12-30T19:00:00"/>
    <n v="40"/>
    <d v="1899-12-30T01:00:00"/>
    <n v="60"/>
    <n v="40"/>
    <n v="3"/>
    <m/>
  </r>
  <r>
    <s v="Zdzis≥aw"/>
    <s v="Matematyka"/>
    <x v="34"/>
    <d v="1899-12-30T15:45:00"/>
    <d v="1899-12-30T17:15:00"/>
    <n v="50"/>
    <d v="1899-12-30T01:30:00"/>
    <n v="90"/>
    <n v="75"/>
    <n v="3"/>
    <m/>
  </r>
  <r>
    <s v="Julita"/>
    <s v="Fizyka"/>
    <x v="35"/>
    <d v="1899-12-30T11:00:00"/>
    <d v="1899-12-30T12:00:00"/>
    <n v="40"/>
    <d v="1899-12-30T01:00:00"/>
    <n v="60"/>
    <n v="40"/>
    <n v="5"/>
    <m/>
  </r>
  <r>
    <s v="Katarzyna"/>
    <s v="Informatyka"/>
    <x v="35"/>
    <d v="1899-12-30T09:00:00"/>
    <d v="1899-12-30T10:45:00"/>
    <n v="60"/>
    <d v="1899-12-30T01:45:00"/>
    <n v="105"/>
    <n v="105"/>
    <n v="5"/>
    <m/>
  </r>
  <r>
    <s v="Zuzanna"/>
    <s v="Informatyka"/>
    <x v="35"/>
    <d v="1899-12-30T12:45:00"/>
    <d v="1899-12-30T14:15:00"/>
    <n v="60"/>
    <d v="1899-12-30T01:30:00"/>
    <n v="90"/>
    <n v="90"/>
    <n v="5"/>
    <m/>
  </r>
  <r>
    <s v="Jan"/>
    <s v="Fizyka"/>
    <x v="36"/>
    <d v="1899-12-30T11:15:00"/>
    <d v="1899-12-30T13:00:00"/>
    <n v="40"/>
    <d v="1899-12-30T01:45:00"/>
    <n v="105"/>
    <n v="70"/>
    <n v="1"/>
    <m/>
  </r>
  <r>
    <s v="Patrycja"/>
    <s v="Informatyka"/>
    <x v="36"/>
    <d v="1899-12-30T09:00:00"/>
    <d v="1899-12-30T10:45:00"/>
    <n v="60"/>
    <d v="1899-12-30T01:45:00"/>
    <n v="105"/>
    <n v="105"/>
    <n v="1"/>
    <m/>
  </r>
  <r>
    <s v="Katarzyna"/>
    <s v="Informatyka"/>
    <x v="37"/>
    <d v="1899-12-30T09:00:00"/>
    <d v="1899-12-30T10:15:00"/>
    <n v="60"/>
    <d v="1899-12-30T01:15:00"/>
    <n v="75"/>
    <n v="75"/>
    <n v="2"/>
    <m/>
  </r>
  <r>
    <s v="Zdzis≥aw"/>
    <s v="Matematyka"/>
    <x v="37"/>
    <d v="1899-12-30T10:30:00"/>
    <d v="1899-12-30T11:30:00"/>
    <n v="50"/>
    <d v="1899-12-30T01:00:00"/>
    <n v="60"/>
    <n v="50"/>
    <n v="2"/>
    <m/>
  </r>
  <r>
    <s v="Agnieszka"/>
    <s v="Informatyka"/>
    <x v="38"/>
    <d v="1899-12-30T13:00:00"/>
    <d v="1899-12-30T14:15:00"/>
    <n v="60"/>
    <d v="1899-12-30T01:15:00"/>
    <n v="75"/>
    <n v="75"/>
    <n v="3"/>
    <m/>
  </r>
  <r>
    <s v="Anna"/>
    <s v="Informatyka"/>
    <x v="38"/>
    <d v="1899-12-30T10:30:00"/>
    <d v="1899-12-30T12:00:00"/>
    <n v="60"/>
    <d v="1899-12-30T01:30:00"/>
    <n v="90"/>
    <n v="90"/>
    <n v="3"/>
    <m/>
  </r>
  <r>
    <s v="Jan"/>
    <s v="Fizyka"/>
    <x v="38"/>
    <d v="1899-12-30T16:15:00"/>
    <d v="1899-12-30T17:45:00"/>
    <n v="40"/>
    <d v="1899-12-30T01:30:00"/>
    <n v="90"/>
    <n v="60"/>
    <n v="3"/>
    <m/>
  </r>
  <r>
    <s v="Julita"/>
    <s v="Informatyka"/>
    <x v="38"/>
    <d v="1899-12-30T14:45:00"/>
    <d v="1899-12-30T15:45:00"/>
    <n v="60"/>
    <d v="1899-12-30T01:00:00"/>
    <n v="60"/>
    <n v="60"/>
    <n v="3"/>
    <m/>
  </r>
  <r>
    <s v="Maciej"/>
    <s v="Fizyka"/>
    <x v="38"/>
    <d v="1899-12-30T09:00:00"/>
    <d v="1899-12-30T10:30:00"/>
    <n v="40"/>
    <d v="1899-12-30T01:30:00"/>
    <n v="90"/>
    <n v="60"/>
    <n v="3"/>
    <m/>
  </r>
  <r>
    <s v="Zbigniew"/>
    <s v="Fizyka"/>
    <x v="39"/>
    <d v="1899-12-30T09:00:00"/>
    <d v="1899-12-30T10:15:00"/>
    <n v="40"/>
    <d v="1899-12-30T01:15:00"/>
    <n v="75"/>
    <n v="50"/>
    <n v="4"/>
    <m/>
  </r>
  <r>
    <s v="Zuzanna"/>
    <s v="Informatyka"/>
    <x v="39"/>
    <d v="1899-12-30T10:30:00"/>
    <d v="1899-12-30T11:45:00"/>
    <n v="60"/>
    <d v="1899-12-30T01:15:00"/>
    <n v="75"/>
    <n v="75"/>
    <n v="4"/>
    <m/>
  </r>
  <r>
    <s v="Bartek"/>
    <s v="Informatyka"/>
    <x v="40"/>
    <d v="1899-12-30T11:30:00"/>
    <d v="1899-12-30T13:15:00"/>
    <n v="60"/>
    <d v="1899-12-30T01:45:00"/>
    <n v="105"/>
    <n v="105"/>
    <n v="5"/>
    <m/>
  </r>
  <r>
    <s v="Jan"/>
    <s v="Fizyka"/>
    <x v="40"/>
    <d v="1899-12-30T09:00:00"/>
    <d v="1899-12-30T10:15:00"/>
    <n v="40"/>
    <d v="1899-12-30T01:15:00"/>
    <n v="75"/>
    <n v="50"/>
    <n v="5"/>
    <m/>
  </r>
  <r>
    <s v="Zbigniew"/>
    <s v="Informatyka"/>
    <x v="40"/>
    <d v="1899-12-30T10:30:00"/>
    <d v="1899-12-30T11:30:00"/>
    <n v="60"/>
    <d v="1899-12-30T01:00:00"/>
    <n v="60"/>
    <n v="60"/>
    <n v="5"/>
    <m/>
  </r>
  <r>
    <s v="Katarzyna"/>
    <s v="Informatyka"/>
    <x v="41"/>
    <d v="1899-12-30T09:30:00"/>
    <d v="1899-12-30T11:00:00"/>
    <n v="60"/>
    <d v="1899-12-30T01:30:00"/>
    <n v="90"/>
    <n v="90"/>
    <n v="1"/>
    <m/>
  </r>
  <r>
    <s v="Katarzyna"/>
    <s v="Informatyka"/>
    <x v="41"/>
    <d v="1899-12-30T11:15:00"/>
    <d v="1899-12-30T12:45:00"/>
    <n v="60"/>
    <d v="1899-12-30T01:30:00"/>
    <n v="90"/>
    <n v="90"/>
    <n v="1"/>
    <m/>
  </r>
  <r>
    <s v="Anna"/>
    <s v="Informatyka"/>
    <x v="42"/>
    <d v="1899-12-30T09:00:00"/>
    <d v="1899-12-30T10:00:00"/>
    <n v="60"/>
    <d v="1899-12-30T01:00:00"/>
    <n v="60"/>
    <n v="60"/>
    <n v="2"/>
    <m/>
  </r>
  <r>
    <s v="Anna"/>
    <s v="Informatyka"/>
    <x v="43"/>
    <d v="1899-12-30T13:45:00"/>
    <d v="1899-12-30T14:45:00"/>
    <n v="60"/>
    <d v="1899-12-30T01:00:00"/>
    <n v="60"/>
    <n v="60"/>
    <n v="1"/>
    <m/>
  </r>
  <r>
    <s v="Bartek"/>
    <s v="Informatyka"/>
    <x v="43"/>
    <d v="1899-12-30T09:00:00"/>
    <d v="1899-12-30T10:45:00"/>
    <n v="60"/>
    <d v="1899-12-30T01:45:00"/>
    <n v="105"/>
    <n v="105"/>
    <n v="1"/>
    <m/>
  </r>
  <r>
    <s v="Katarzyna"/>
    <s v="Informatyka"/>
    <x v="43"/>
    <d v="1899-12-30T11:30:00"/>
    <d v="1899-12-30T13:00:00"/>
    <n v="60"/>
    <d v="1899-12-30T01:30:00"/>
    <n v="90"/>
    <n v="90"/>
    <n v="1"/>
    <m/>
  </r>
  <r>
    <s v="Katarzyna"/>
    <s v="Informatyka"/>
    <x v="43"/>
    <d v="1899-12-30T17:30:00"/>
    <d v="1899-12-30T19:00:00"/>
    <n v="60"/>
    <d v="1899-12-30T01:30:00"/>
    <n v="90"/>
    <n v="90"/>
    <n v="1"/>
    <m/>
  </r>
  <r>
    <s v="Zuzanna"/>
    <s v="Matematyka"/>
    <x v="43"/>
    <d v="1899-12-30T15:30:00"/>
    <d v="1899-12-30T16:45:00"/>
    <n v="50"/>
    <d v="1899-12-30T01:15:00"/>
    <n v="75"/>
    <n v="62.5"/>
    <n v="1"/>
    <m/>
  </r>
  <r>
    <s v="Anna"/>
    <s v="Informatyka"/>
    <x v="44"/>
    <d v="1899-12-30T11:15:00"/>
    <d v="1899-12-30T13:00:00"/>
    <n v="60"/>
    <d v="1899-12-30T01:45:00"/>
    <n v="105"/>
    <n v="105"/>
    <n v="3"/>
    <m/>
  </r>
  <r>
    <s v="Wiktor"/>
    <s v="Matematyka"/>
    <x v="44"/>
    <d v="1899-12-30T14:00:00"/>
    <d v="1899-12-30T15:00:00"/>
    <n v="50"/>
    <d v="1899-12-30T01:00:00"/>
    <n v="60"/>
    <n v="50"/>
    <n v="3"/>
    <m/>
  </r>
  <r>
    <s v="Zbigniew"/>
    <s v="Fizyka"/>
    <x v="44"/>
    <d v="1899-12-30T09:00:00"/>
    <d v="1899-12-30T10:45:00"/>
    <n v="40"/>
    <d v="1899-12-30T01:45:00"/>
    <n v="105"/>
    <n v="70"/>
    <n v="3"/>
    <m/>
  </r>
  <r>
    <s v="Anna"/>
    <s v="Informatyka"/>
    <x v="45"/>
    <d v="1899-12-30T10:45:00"/>
    <d v="1899-12-30T12:00:00"/>
    <n v="60"/>
    <d v="1899-12-30T01:15:00"/>
    <n v="75"/>
    <n v="75"/>
    <n v="1"/>
    <m/>
  </r>
  <r>
    <s v="Anna"/>
    <s v="Informatyka"/>
    <x v="45"/>
    <d v="1899-12-30T12:00:00"/>
    <d v="1899-12-30T13:00:00"/>
    <n v="60"/>
    <d v="1899-12-30T01:00:00"/>
    <n v="60"/>
    <n v="60"/>
    <n v="1"/>
    <m/>
  </r>
  <r>
    <s v="Ewa"/>
    <s v="Matematyka"/>
    <x v="45"/>
    <d v="1899-12-30T13:15:00"/>
    <d v="1899-12-30T15:15:00"/>
    <n v="50"/>
    <d v="1899-12-30T02:00:00"/>
    <n v="120"/>
    <n v="100"/>
    <n v="1"/>
    <m/>
  </r>
  <r>
    <s v="Julita"/>
    <s v="Informatyka"/>
    <x v="45"/>
    <d v="1899-12-30T15:30:00"/>
    <d v="1899-12-30T17:15:00"/>
    <n v="60"/>
    <d v="1899-12-30T01:45:00"/>
    <n v="105"/>
    <n v="105"/>
    <n v="1"/>
    <m/>
  </r>
  <r>
    <s v="Wiktor"/>
    <s v="Matematyka"/>
    <x v="45"/>
    <d v="1899-12-30T09:00:00"/>
    <d v="1899-12-30T10:30:00"/>
    <n v="50"/>
    <d v="1899-12-30T01:30:00"/>
    <n v="90"/>
    <n v="75"/>
    <n v="1"/>
    <m/>
  </r>
  <r>
    <s v="Agnieszka"/>
    <s v="Matematyka"/>
    <x v="46"/>
    <d v="1899-12-30T09:00:00"/>
    <d v="1899-12-30T11:00:00"/>
    <n v="50"/>
    <d v="1899-12-30T02:00:00"/>
    <n v="120"/>
    <n v="100"/>
    <n v="2"/>
    <m/>
  </r>
  <r>
    <s v="Bartek"/>
    <s v="Informatyka"/>
    <x v="46"/>
    <d v="1899-12-30T15:45:00"/>
    <d v="1899-12-30T17:30:00"/>
    <n v="60"/>
    <d v="1899-12-30T01:45:00"/>
    <n v="105"/>
    <n v="105"/>
    <n v="2"/>
    <m/>
  </r>
  <r>
    <s v="Julita"/>
    <s v="Fizyka"/>
    <x v="46"/>
    <d v="1899-12-30T13:00:00"/>
    <d v="1899-12-30T15:00:00"/>
    <n v="40"/>
    <d v="1899-12-30T02:00:00"/>
    <n v="120"/>
    <n v="80"/>
    <n v="2"/>
    <m/>
  </r>
  <r>
    <s v="Zdzis≥aw"/>
    <s v="Matematyka"/>
    <x v="46"/>
    <d v="1899-12-30T11:00:00"/>
    <d v="1899-12-30T12:00:00"/>
    <n v="50"/>
    <d v="1899-12-30T01:00:00"/>
    <n v="60"/>
    <n v="50"/>
    <n v="2"/>
    <m/>
  </r>
  <r>
    <s v="Ewa"/>
    <s v="Matematyka"/>
    <x v="47"/>
    <d v="1899-12-30T11:15:00"/>
    <d v="1899-12-30T13:15:00"/>
    <n v="50"/>
    <d v="1899-12-30T02:00:00"/>
    <n v="120"/>
    <n v="100"/>
    <n v="3"/>
    <m/>
  </r>
  <r>
    <s v="Jan"/>
    <s v="Fizyka"/>
    <x v="47"/>
    <d v="1899-12-30T13:45:00"/>
    <d v="1899-12-30T14:45:00"/>
    <n v="40"/>
    <d v="1899-12-30T01:00:00"/>
    <n v="60"/>
    <n v="40"/>
    <n v="3"/>
    <m/>
  </r>
  <r>
    <s v="Katarzyna"/>
    <s v="Informatyka"/>
    <x v="47"/>
    <d v="1899-12-30T09:00:00"/>
    <d v="1899-12-30T10:30:00"/>
    <n v="60"/>
    <d v="1899-12-30T01:30:00"/>
    <n v="90"/>
    <n v="90"/>
    <n v="3"/>
    <m/>
  </r>
  <r>
    <s v="Agnieszka"/>
    <s v="Matematyka"/>
    <x v="48"/>
    <d v="1899-12-30T14:30:00"/>
    <d v="1899-12-30T16:15:00"/>
    <n v="50"/>
    <d v="1899-12-30T01:45:00"/>
    <n v="105"/>
    <n v="87.5"/>
    <n v="4"/>
    <m/>
  </r>
  <r>
    <s v="Bartek"/>
    <s v="Informatyka"/>
    <x v="48"/>
    <d v="1899-12-30T11:00:00"/>
    <d v="1899-12-30T12:15:00"/>
    <n v="60"/>
    <d v="1899-12-30T01:15:00"/>
    <n v="75"/>
    <n v="75"/>
    <n v="4"/>
    <m/>
  </r>
  <r>
    <s v="Ewa"/>
    <s v="Matematyka"/>
    <x v="48"/>
    <d v="1899-12-30T09:00:00"/>
    <d v="1899-12-30T11:00:00"/>
    <n v="50"/>
    <d v="1899-12-30T02:00:00"/>
    <n v="120"/>
    <n v="100"/>
    <n v="4"/>
    <m/>
  </r>
  <r>
    <s v="Wiktor"/>
    <s v="Matematyka"/>
    <x v="48"/>
    <d v="1899-12-30T12:30:00"/>
    <d v="1899-12-30T14:00:00"/>
    <n v="50"/>
    <d v="1899-12-30T01:30:00"/>
    <n v="90"/>
    <n v="75"/>
    <n v="4"/>
    <m/>
  </r>
  <r>
    <s v="Anna"/>
    <s v="Informatyka"/>
    <x v="49"/>
    <d v="1899-12-30T11:00:00"/>
    <d v="1899-12-30T12:30:00"/>
    <n v="60"/>
    <d v="1899-12-30T01:30:00"/>
    <n v="90"/>
    <n v="90"/>
    <n v="1"/>
    <m/>
  </r>
  <r>
    <s v="Katarzyna"/>
    <s v="Informatyka"/>
    <x v="49"/>
    <d v="1899-12-30T13:00:00"/>
    <d v="1899-12-30T14:30:00"/>
    <n v="60"/>
    <d v="1899-12-30T01:30:00"/>
    <n v="90"/>
    <n v="90"/>
    <n v="1"/>
    <m/>
  </r>
  <r>
    <s v="Maciej"/>
    <s v="Fizyka"/>
    <x v="49"/>
    <d v="1899-12-30T15:15:00"/>
    <d v="1899-12-30T16:30:00"/>
    <n v="40"/>
    <d v="1899-12-30T01:15:00"/>
    <n v="75"/>
    <n v="50"/>
    <n v="1"/>
    <m/>
  </r>
  <r>
    <s v="Wiktor"/>
    <s v="Matematyka"/>
    <x v="49"/>
    <d v="1899-12-30T09:00:00"/>
    <d v="1899-12-30T10:30:00"/>
    <n v="50"/>
    <d v="1899-12-30T01:30:00"/>
    <n v="90"/>
    <n v="75"/>
    <n v="1"/>
    <m/>
  </r>
  <r>
    <s v="Julita"/>
    <s v="Informatyka"/>
    <x v="50"/>
    <d v="1899-12-30T10:30:00"/>
    <d v="1899-12-30T11:30:00"/>
    <n v="60"/>
    <d v="1899-12-30T01:00:00"/>
    <n v="60"/>
    <n v="60"/>
    <n v="2"/>
    <m/>
  </r>
  <r>
    <s v="Maciej"/>
    <s v="Fizyka"/>
    <x v="50"/>
    <d v="1899-12-30T09:00:00"/>
    <d v="1899-12-30T10:30:00"/>
    <n v="40"/>
    <d v="1899-12-30T01:30:00"/>
    <n v="90"/>
    <n v="60"/>
    <n v="2"/>
    <m/>
  </r>
  <r>
    <s v="Julita"/>
    <s v="Fizyka"/>
    <x v="51"/>
    <d v="1899-12-30T09:00:00"/>
    <d v="1899-12-30T10:45:00"/>
    <n v="40"/>
    <d v="1899-12-30T01:45:00"/>
    <n v="105"/>
    <n v="70"/>
    <n v="3"/>
    <m/>
  </r>
  <r>
    <s v="Zdzis≥aw"/>
    <s v="Fizyka"/>
    <x v="51"/>
    <d v="1899-12-30T11:45:00"/>
    <d v="1899-12-30T13:45:00"/>
    <n v="40"/>
    <d v="1899-12-30T02:00:00"/>
    <n v="120"/>
    <n v="80"/>
    <n v="3"/>
    <m/>
  </r>
  <r>
    <s v="Anna"/>
    <s v="Informatyka"/>
    <x v="52"/>
    <d v="1899-12-30T09:00:00"/>
    <d v="1899-12-30T10:15:00"/>
    <n v="60"/>
    <d v="1899-12-30T01:15:00"/>
    <n v="75"/>
    <n v="75"/>
    <n v="4"/>
    <m/>
  </r>
  <r>
    <s v="Ewa"/>
    <s v="Matematyka"/>
    <x v="52"/>
    <d v="1899-12-30T10:30:00"/>
    <d v="1899-12-30T11:45:00"/>
    <n v="50"/>
    <d v="1899-12-30T01:15:00"/>
    <n v="75"/>
    <n v="62.5"/>
    <n v="4"/>
    <m/>
  </r>
  <r>
    <s v="Wiktor"/>
    <s v="Matematyka"/>
    <x v="52"/>
    <d v="1899-12-30T14:15:00"/>
    <d v="1899-12-30T15:15:00"/>
    <n v="50"/>
    <d v="1899-12-30T01:00:00"/>
    <n v="60"/>
    <n v="50"/>
    <n v="4"/>
    <m/>
  </r>
  <r>
    <s v="Wiktor"/>
    <s v="Matematyka"/>
    <x v="52"/>
    <d v="1899-12-30T16:00:00"/>
    <d v="1899-12-30T17:45:00"/>
    <n v="50"/>
    <d v="1899-12-30T01:45:00"/>
    <n v="105"/>
    <n v="87.5"/>
    <n v="4"/>
    <m/>
  </r>
  <r>
    <s v="Zuzanna"/>
    <s v="Matematyka"/>
    <x v="52"/>
    <d v="1899-12-30T11:45:00"/>
    <d v="1899-12-30T13:45:00"/>
    <n v="50"/>
    <d v="1899-12-30T02:00:00"/>
    <n v="120"/>
    <n v="100"/>
    <n v="4"/>
    <m/>
  </r>
  <r>
    <s v="Agnieszka"/>
    <s v="Informatyka"/>
    <x v="53"/>
    <d v="1899-12-30T09:00:00"/>
    <d v="1899-12-30T10:00:00"/>
    <n v="60"/>
    <d v="1899-12-30T01:00:00"/>
    <n v="60"/>
    <n v="60"/>
    <n v="5"/>
    <m/>
  </r>
  <r>
    <s v="Agnieszka"/>
    <s v="Matematyka"/>
    <x v="53"/>
    <d v="1899-12-30T11:15:00"/>
    <d v="1899-12-30T12:45:00"/>
    <n v="50"/>
    <d v="1899-12-30T01:30:00"/>
    <n v="90"/>
    <n v="75"/>
    <n v="5"/>
    <m/>
  </r>
  <r>
    <s v="Jan"/>
    <s v="Fizyka"/>
    <x v="53"/>
    <d v="1899-12-30T10:00:00"/>
    <d v="1899-12-30T11:00:00"/>
    <n v="40"/>
    <d v="1899-12-30T01:00:00"/>
    <n v="60"/>
    <n v="40"/>
    <n v="5"/>
    <m/>
  </r>
  <r>
    <s v="Jan"/>
    <s v="Fizyka"/>
    <x v="53"/>
    <d v="1899-12-30T13:45:00"/>
    <d v="1899-12-30T15:15:00"/>
    <n v="40"/>
    <d v="1899-12-30T01:30:00"/>
    <n v="90"/>
    <n v="60"/>
    <n v="5"/>
    <m/>
  </r>
  <r>
    <s v="Wiktor"/>
    <s v="Matematyka"/>
    <x v="53"/>
    <d v="1899-12-30T15:45:00"/>
    <d v="1899-12-30T16:45:00"/>
    <n v="50"/>
    <d v="1899-12-30T01:00:00"/>
    <n v="60"/>
    <n v="50"/>
    <n v="5"/>
    <m/>
  </r>
  <r>
    <s v="Zuzanna"/>
    <s v="Informatyka"/>
    <x v="54"/>
    <d v="1899-12-30T09:00:00"/>
    <d v="1899-12-30T10:30:00"/>
    <n v="60"/>
    <d v="1899-12-30T01:30:00"/>
    <n v="90"/>
    <n v="90"/>
    <n v="1"/>
    <m/>
  </r>
  <r>
    <s v="Katarzyna"/>
    <s v="Informatyka"/>
    <x v="55"/>
    <d v="1899-12-30T12:30:00"/>
    <d v="1899-12-30T14:00:00"/>
    <n v="60"/>
    <d v="1899-12-30T01:30:00"/>
    <n v="90"/>
    <n v="90"/>
    <n v="2"/>
    <m/>
  </r>
  <r>
    <s v="Zdzis≥aw"/>
    <s v="Fizyka"/>
    <x v="55"/>
    <d v="1899-12-30T09:00:00"/>
    <d v="1899-12-30T11:00:00"/>
    <n v="40"/>
    <d v="1899-12-30T02:00:00"/>
    <n v="120"/>
    <n v="80"/>
    <n v="2"/>
    <m/>
  </r>
  <r>
    <s v="Maciej"/>
    <s v="Fizyka"/>
    <x v="56"/>
    <d v="1899-12-30T09:00:00"/>
    <d v="1899-12-30T10:00:00"/>
    <n v="40"/>
    <d v="1899-12-30T01:00:00"/>
    <n v="60"/>
    <n v="40"/>
    <n v="3"/>
    <m/>
  </r>
  <r>
    <s v="Maciej"/>
    <s v="Fizyka"/>
    <x v="57"/>
    <d v="1899-12-30T10:30:00"/>
    <d v="1899-12-30T12:15:00"/>
    <n v="40"/>
    <d v="1899-12-30T01:45:00"/>
    <n v="105"/>
    <n v="70"/>
    <n v="4"/>
    <m/>
  </r>
  <r>
    <s v="Wiktor"/>
    <s v="Matematyka"/>
    <x v="57"/>
    <d v="1899-12-30T09:00:00"/>
    <d v="1899-12-30T10:30:00"/>
    <n v="50"/>
    <d v="1899-12-30T01:30:00"/>
    <n v="90"/>
    <n v="75"/>
    <n v="4"/>
    <m/>
  </r>
  <r>
    <s v="Zbigniew"/>
    <s v="Informatyka"/>
    <x v="57"/>
    <d v="1899-12-30T12:45:00"/>
    <d v="1899-12-30T13:45:00"/>
    <n v="60"/>
    <d v="1899-12-30T01:00:00"/>
    <n v="60"/>
    <n v="60"/>
    <n v="4"/>
    <m/>
  </r>
  <r>
    <s v="Ewa"/>
    <s v="Matematyka"/>
    <x v="58"/>
    <d v="1899-12-30T14:00:00"/>
    <d v="1899-12-30T16:00:00"/>
    <n v="50"/>
    <d v="1899-12-30T02:00:00"/>
    <n v="120"/>
    <n v="100"/>
    <n v="2"/>
    <m/>
  </r>
  <r>
    <s v="Jan"/>
    <s v="Fizyka"/>
    <x v="58"/>
    <d v="1899-12-30T16:00:00"/>
    <d v="1899-12-30T17:30:00"/>
    <n v="40"/>
    <d v="1899-12-30T01:30:00"/>
    <n v="90"/>
    <n v="60"/>
    <n v="2"/>
    <m/>
  </r>
  <r>
    <s v="Julita"/>
    <s v="Informatyka"/>
    <x v="58"/>
    <d v="1899-12-30T09:00:00"/>
    <d v="1899-12-30T10:15:00"/>
    <n v="60"/>
    <d v="1899-12-30T01:15:00"/>
    <n v="75"/>
    <n v="75"/>
    <n v="2"/>
    <m/>
  </r>
  <r>
    <s v="Julita"/>
    <s v="Informatyka"/>
    <x v="58"/>
    <d v="1899-12-30T11:15:00"/>
    <d v="1899-12-30T13:00:00"/>
    <n v="60"/>
    <d v="1899-12-30T01:45:00"/>
    <n v="105"/>
    <n v="105"/>
    <n v="2"/>
    <m/>
  </r>
  <r>
    <s v="Katarzyna"/>
    <s v="Informatyka"/>
    <x v="59"/>
    <d v="1899-12-30T09:00:00"/>
    <d v="1899-12-30T10:00:00"/>
    <n v="60"/>
    <d v="1899-12-30T01:00:00"/>
    <n v="60"/>
    <n v="60"/>
    <n v="3"/>
    <m/>
  </r>
  <r>
    <s v="Katarzyna"/>
    <s v="Informatyka"/>
    <x v="59"/>
    <d v="1899-12-30T12:00:00"/>
    <d v="1899-12-30T13:30:00"/>
    <n v="60"/>
    <d v="1899-12-30T01:30:00"/>
    <n v="90"/>
    <n v="90"/>
    <n v="3"/>
    <m/>
  </r>
  <r>
    <s v="Wiktor"/>
    <s v="Matematyka"/>
    <x v="59"/>
    <d v="1899-12-30T14:15:00"/>
    <d v="1899-12-30T15:15:00"/>
    <n v="50"/>
    <d v="1899-12-30T01:00:00"/>
    <n v="60"/>
    <n v="50"/>
    <n v="3"/>
    <m/>
  </r>
  <r>
    <s v="Zdzis≥aw"/>
    <s v="Fizyka"/>
    <x v="59"/>
    <d v="1899-12-30T10:15:00"/>
    <d v="1899-12-30T11:45:00"/>
    <n v="40"/>
    <d v="1899-12-30T01:30:00"/>
    <n v="90"/>
    <n v="60"/>
    <n v="3"/>
    <m/>
  </r>
  <r>
    <s v="Bartek"/>
    <s v="Informatyka"/>
    <x v="60"/>
    <d v="1899-12-30T13:45:00"/>
    <d v="1899-12-30T15:15:00"/>
    <n v="60"/>
    <d v="1899-12-30T01:30:00"/>
    <n v="90"/>
    <n v="90"/>
    <n v="4"/>
    <m/>
  </r>
  <r>
    <s v="Katarzyna"/>
    <s v="Informatyka"/>
    <x v="60"/>
    <d v="1899-12-30T09:00:00"/>
    <d v="1899-12-30T10:30:00"/>
    <n v="60"/>
    <d v="1899-12-30T01:30:00"/>
    <n v="90"/>
    <n v="90"/>
    <n v="4"/>
    <m/>
  </r>
  <r>
    <s v="Katarzyna"/>
    <s v="Informatyka"/>
    <x v="60"/>
    <d v="1899-12-30T11:00:00"/>
    <d v="1899-12-30T12:45:00"/>
    <n v="60"/>
    <d v="1899-12-30T01:45:00"/>
    <n v="105"/>
    <n v="105"/>
    <n v="4"/>
    <m/>
  </r>
  <r>
    <s v="Zdzis≥aw"/>
    <s v="Fizyka"/>
    <x v="60"/>
    <d v="1899-12-30T12:45:00"/>
    <d v="1899-12-30T13:45:00"/>
    <n v="40"/>
    <d v="1899-12-30T01:00:00"/>
    <n v="60"/>
    <n v="40"/>
    <n v="4"/>
    <m/>
  </r>
  <r>
    <s v="Jan"/>
    <s v="Fizyka"/>
    <x v="61"/>
    <d v="1899-12-30T15:30:00"/>
    <d v="1899-12-30T17:30:00"/>
    <n v="40"/>
    <d v="1899-12-30T02:00:00"/>
    <n v="120"/>
    <n v="80"/>
    <n v="5"/>
    <m/>
  </r>
  <r>
    <s v="Wiktor"/>
    <s v="Matematyka"/>
    <x v="61"/>
    <d v="1899-12-30T11:00:00"/>
    <d v="1899-12-30T13:00:00"/>
    <n v="50"/>
    <d v="1899-12-30T02:00:00"/>
    <n v="120"/>
    <n v="100"/>
    <n v="5"/>
    <m/>
  </r>
  <r>
    <s v="Zdzis≥aw"/>
    <s v="Matematyka"/>
    <x v="61"/>
    <d v="1899-12-30T09:00:00"/>
    <d v="1899-12-30T10:45:00"/>
    <n v="50"/>
    <d v="1899-12-30T01:45:00"/>
    <n v="105"/>
    <n v="87.5"/>
    <n v="5"/>
    <m/>
  </r>
  <r>
    <s v="Zuzanna"/>
    <s v="Informatyka"/>
    <x v="61"/>
    <d v="1899-12-30T13:45:00"/>
    <d v="1899-12-30T14:45:00"/>
    <n v="60"/>
    <d v="1899-12-30T01:00:00"/>
    <n v="60"/>
    <n v="60"/>
    <n v="5"/>
    <m/>
  </r>
  <r>
    <s v="Wiktor"/>
    <s v="Matematyka"/>
    <x v="62"/>
    <d v="1899-12-30T09:00:00"/>
    <d v="1899-12-30T10:15:00"/>
    <n v="50"/>
    <d v="1899-12-30T01:15:00"/>
    <n v="75"/>
    <n v="62.5"/>
    <n v="1"/>
    <m/>
  </r>
  <r>
    <s v="Julita"/>
    <s v="Informatyka"/>
    <x v="63"/>
    <d v="1899-12-30T10:45:00"/>
    <d v="1899-12-30T12:30:00"/>
    <n v="60"/>
    <d v="1899-12-30T01:45:00"/>
    <n v="105"/>
    <n v="105"/>
    <n v="2"/>
    <m/>
  </r>
  <r>
    <s v="Katarzyna"/>
    <s v="Informatyka"/>
    <x v="63"/>
    <d v="1899-12-30T09:00:00"/>
    <d v="1899-12-30T10:00:00"/>
    <n v="60"/>
    <d v="1899-12-30T01:00:00"/>
    <n v="60"/>
    <n v="60"/>
    <n v="2"/>
    <m/>
  </r>
  <r>
    <s v="Katarzyna"/>
    <s v="Informatyka"/>
    <x v="63"/>
    <d v="1899-12-30T16:45:00"/>
    <d v="1899-12-30T18:30:00"/>
    <n v="60"/>
    <d v="1899-12-30T01:45:00"/>
    <n v="105"/>
    <n v="105"/>
    <n v="2"/>
    <m/>
  </r>
  <r>
    <s v="Wiktor"/>
    <s v="Matematyka"/>
    <x v="63"/>
    <d v="1899-12-30T13:30:00"/>
    <d v="1899-12-30T15:15:00"/>
    <n v="50"/>
    <d v="1899-12-30T01:45:00"/>
    <n v="105"/>
    <n v="87.5"/>
    <n v="2"/>
    <m/>
  </r>
  <r>
    <s v="Zdzis≥aw"/>
    <s v="Matematyka"/>
    <x v="63"/>
    <d v="1899-12-30T15:30:00"/>
    <d v="1899-12-30T16:30:00"/>
    <n v="50"/>
    <d v="1899-12-30T01:00:00"/>
    <n v="60"/>
    <n v="50"/>
    <n v="2"/>
    <m/>
  </r>
  <r>
    <s v="Agnieszka"/>
    <s v="Informatyka"/>
    <x v="64"/>
    <d v="1899-12-30T13:15:00"/>
    <d v="1899-12-30T14:15:00"/>
    <n v="60"/>
    <d v="1899-12-30T01:00:00"/>
    <n v="60"/>
    <n v="60"/>
    <n v="3"/>
    <m/>
  </r>
  <r>
    <s v="Anna"/>
    <s v="Informatyka"/>
    <x v="64"/>
    <d v="1899-12-30T10:45:00"/>
    <d v="1899-12-30T12:00:00"/>
    <n v="60"/>
    <d v="1899-12-30T01:15:00"/>
    <n v="75"/>
    <n v="75"/>
    <n v="3"/>
    <m/>
  </r>
  <r>
    <s v="Jan"/>
    <s v="Fizyka"/>
    <x v="64"/>
    <d v="1899-12-30T09:00:00"/>
    <d v="1899-12-30T10:15:00"/>
    <n v="40"/>
    <d v="1899-12-30T01:15:00"/>
    <n v="75"/>
    <n v="50"/>
    <n v="3"/>
    <m/>
  </r>
  <r>
    <s v="Maciej"/>
    <s v="Fizyka"/>
    <x v="64"/>
    <d v="1899-12-30T14:15:00"/>
    <d v="1899-12-30T15:15:00"/>
    <n v="40"/>
    <d v="1899-12-30T01:00:00"/>
    <n v="60"/>
    <n v="40"/>
    <n v="3"/>
    <m/>
  </r>
  <r>
    <s v="Wiktor"/>
    <s v="Matematyka"/>
    <x v="64"/>
    <d v="1899-12-30T12:00:00"/>
    <d v="1899-12-30T13:00:00"/>
    <n v="50"/>
    <d v="1899-12-30T01:00:00"/>
    <n v="60"/>
    <n v="50"/>
    <n v="3"/>
    <m/>
  </r>
  <r>
    <s v="Julita"/>
    <s v="Informatyka"/>
    <x v="65"/>
    <d v="1899-12-30T13:15:00"/>
    <d v="1899-12-30T14:30:00"/>
    <n v="60"/>
    <d v="1899-12-30T01:15:00"/>
    <n v="75"/>
    <n v="75"/>
    <n v="4"/>
    <m/>
  </r>
  <r>
    <s v="Zbigniew"/>
    <s v="Informatyka"/>
    <x v="65"/>
    <d v="1899-12-30T09:30:00"/>
    <d v="1899-12-30T11:00:00"/>
    <n v="60"/>
    <d v="1899-12-30T01:30:00"/>
    <n v="90"/>
    <n v="90"/>
    <n v="4"/>
    <m/>
  </r>
  <r>
    <s v="Zuzanna"/>
    <s v="Matematyka"/>
    <x v="65"/>
    <d v="1899-12-30T11:00:00"/>
    <d v="1899-12-30T12:15:00"/>
    <n v="50"/>
    <d v="1899-12-30T01:15:00"/>
    <n v="75"/>
    <n v="62.5"/>
    <n v="4"/>
    <m/>
  </r>
  <r>
    <s v="Ewa"/>
    <s v="Matematyka"/>
    <x v="66"/>
    <d v="1899-12-30T12:30:00"/>
    <d v="1899-12-30T13:45:00"/>
    <n v="50"/>
    <d v="1899-12-30T01:15:00"/>
    <n v="75"/>
    <n v="62.5"/>
    <n v="5"/>
    <m/>
  </r>
  <r>
    <s v="Julita"/>
    <s v="Informatyka"/>
    <x v="66"/>
    <d v="1899-12-30T09:00:00"/>
    <d v="1899-12-30T10:15:00"/>
    <n v="60"/>
    <d v="1899-12-30T01:15:00"/>
    <n v="75"/>
    <n v="75"/>
    <n v="5"/>
    <m/>
  </r>
  <r>
    <s v="Maciej"/>
    <s v="Fizyka"/>
    <x v="66"/>
    <d v="1899-12-30T11:00:00"/>
    <d v="1899-12-30T12:00:00"/>
    <n v="40"/>
    <d v="1899-12-30T01:00:00"/>
    <n v="60"/>
    <n v="40"/>
    <n v="5"/>
    <m/>
  </r>
  <r>
    <s v="Wiktor"/>
    <s v="Matematyka"/>
    <x v="66"/>
    <d v="1899-12-30T14:30:00"/>
    <d v="1899-12-30T16:15:00"/>
    <n v="50"/>
    <d v="1899-12-30T01:45:00"/>
    <n v="105"/>
    <n v="87.5"/>
    <n v="5"/>
    <m/>
  </r>
  <r>
    <s v="Wiktor"/>
    <s v="Matematyka"/>
    <x v="67"/>
    <d v="1899-12-30T11:30:00"/>
    <d v="1899-12-30T13:00:00"/>
    <n v="50"/>
    <d v="1899-12-30T01:30:00"/>
    <n v="90"/>
    <n v="75"/>
    <n v="1"/>
    <m/>
  </r>
  <r>
    <s v="Zbigniew"/>
    <s v="Fizyka"/>
    <x v="67"/>
    <d v="1899-12-30T09:00:00"/>
    <d v="1899-12-30T10:30:00"/>
    <n v="40"/>
    <d v="1899-12-30T01:30:00"/>
    <n v="90"/>
    <n v="60"/>
    <n v="1"/>
    <m/>
  </r>
  <r>
    <s v="Jan"/>
    <s v="Fizyka"/>
    <x v="68"/>
    <d v="1899-12-30T13:15:00"/>
    <d v="1899-12-30T15:15:00"/>
    <n v="40"/>
    <d v="1899-12-30T02:00:00"/>
    <n v="120"/>
    <n v="80"/>
    <n v="2"/>
    <m/>
  </r>
  <r>
    <s v="Wiktor"/>
    <s v="Matematyka"/>
    <x v="68"/>
    <d v="1899-12-30T10:30:00"/>
    <d v="1899-12-30T12:15:00"/>
    <n v="50"/>
    <d v="1899-12-30T01:45:00"/>
    <n v="105"/>
    <n v="87.5"/>
    <n v="2"/>
    <m/>
  </r>
  <r>
    <s v="Zbigniew"/>
    <s v="Informatyka"/>
    <x v="68"/>
    <d v="1899-12-30T09:00:00"/>
    <d v="1899-12-30T10:15:00"/>
    <n v="60"/>
    <d v="1899-12-30T01:15:00"/>
    <n v="75"/>
    <n v="75"/>
    <n v="2"/>
    <m/>
  </r>
  <r>
    <s v="Zuzanna"/>
    <s v="Matematyka"/>
    <x v="68"/>
    <d v="1899-12-30T15:15:00"/>
    <d v="1899-12-30T16:45:00"/>
    <n v="50"/>
    <d v="1899-12-30T01:30:00"/>
    <n v="90"/>
    <n v="75"/>
    <n v="2"/>
    <m/>
  </r>
  <r>
    <s v="Anna"/>
    <s v="Informatyka"/>
    <x v="69"/>
    <d v="1899-12-30T14:00:00"/>
    <d v="1899-12-30T15:30:00"/>
    <n v="60"/>
    <d v="1899-12-30T01:30:00"/>
    <n v="90"/>
    <n v="90"/>
    <n v="3"/>
    <m/>
  </r>
  <r>
    <s v="Bartek"/>
    <s v="Informatyka"/>
    <x v="69"/>
    <d v="1899-12-30T11:30:00"/>
    <d v="1899-12-30T13:00:00"/>
    <n v="60"/>
    <d v="1899-12-30T01:30:00"/>
    <n v="90"/>
    <n v="90"/>
    <n v="3"/>
    <m/>
  </r>
  <r>
    <s v="Wiktor"/>
    <s v="Matematyka"/>
    <x v="69"/>
    <d v="1899-12-30T09:00:00"/>
    <d v="1899-12-30T10:30:00"/>
    <n v="50"/>
    <d v="1899-12-30T01:30:00"/>
    <n v="90"/>
    <n v="75"/>
    <n v="3"/>
    <m/>
  </r>
  <r>
    <s v="Wiktor"/>
    <s v="Matematyka"/>
    <x v="70"/>
    <d v="1899-12-30T09:00:00"/>
    <d v="1899-12-30T11:00:00"/>
    <n v="50"/>
    <d v="1899-12-30T02:00:00"/>
    <n v="120"/>
    <n v="100"/>
    <n v="4"/>
    <m/>
  </r>
  <r>
    <s v="Bartek"/>
    <s v="Informatyka"/>
    <x v="71"/>
    <d v="1899-12-30T09:00:00"/>
    <d v="1899-12-30T10:15:00"/>
    <n v="60"/>
    <d v="1899-12-30T01:15:00"/>
    <n v="75"/>
    <n v="75"/>
    <n v="5"/>
    <m/>
  </r>
  <r>
    <s v="Bartek"/>
    <s v="Informatyka"/>
    <x v="71"/>
    <d v="1899-12-30T10:30:00"/>
    <d v="1899-12-30T11:45:00"/>
    <n v="60"/>
    <d v="1899-12-30T01:15:00"/>
    <n v="75"/>
    <n v="75"/>
    <n v="5"/>
    <m/>
  </r>
  <r>
    <s v="Ewa"/>
    <s v="Matematyka"/>
    <x v="71"/>
    <d v="1899-12-30T14:30:00"/>
    <d v="1899-12-30T15:45:00"/>
    <n v="50"/>
    <d v="1899-12-30T01:15:00"/>
    <n v="75"/>
    <n v="62.5"/>
    <n v="5"/>
    <m/>
  </r>
  <r>
    <s v="Jan"/>
    <s v="Fizyka"/>
    <x v="71"/>
    <d v="1899-12-30T12:15:00"/>
    <d v="1899-12-30T14:15:00"/>
    <n v="40"/>
    <d v="1899-12-30T02:00:00"/>
    <n v="120"/>
    <n v="80"/>
    <n v="5"/>
    <m/>
  </r>
  <r>
    <s v="Ola"/>
    <s v="Informatyka"/>
    <x v="71"/>
    <d v="1899-12-30T16:45:00"/>
    <d v="1899-12-30T18:15:00"/>
    <n v="60"/>
    <d v="1899-12-30T01:30:00"/>
    <n v="90"/>
    <n v="90"/>
    <n v="5"/>
    <m/>
  </r>
  <r>
    <s v="Julita"/>
    <s v="Fizyka"/>
    <x v="72"/>
    <d v="1899-12-30T09:00:00"/>
    <d v="1899-12-30T10:15:00"/>
    <n v="40"/>
    <d v="1899-12-30T01:15:00"/>
    <n v="75"/>
    <n v="50"/>
    <n v="1"/>
    <m/>
  </r>
  <r>
    <s v="Bartek"/>
    <s v="Informatyka"/>
    <x v="73"/>
    <d v="1899-12-30T10:30:00"/>
    <d v="1899-12-30T12:15:00"/>
    <n v="60"/>
    <d v="1899-12-30T01:45:00"/>
    <n v="105"/>
    <n v="105"/>
    <n v="2"/>
    <m/>
  </r>
  <r>
    <s v="Zbigniew"/>
    <s v="Fizyka"/>
    <x v="73"/>
    <d v="1899-12-30T09:00:00"/>
    <d v="1899-12-30T10:30:00"/>
    <n v="40"/>
    <d v="1899-12-30T01:30:00"/>
    <n v="90"/>
    <n v="60"/>
    <n v="2"/>
    <m/>
  </r>
  <r>
    <s v="Zdzis≥aw"/>
    <s v="Fizyka"/>
    <x v="73"/>
    <d v="1899-12-30T12:30:00"/>
    <d v="1899-12-30T14:00:00"/>
    <n v="40"/>
    <d v="1899-12-30T01:30:00"/>
    <n v="90"/>
    <n v="60"/>
    <n v="2"/>
    <m/>
  </r>
  <r>
    <s v="Julita"/>
    <s v="Fizyka"/>
    <x v="74"/>
    <d v="1899-12-30T09:00:00"/>
    <d v="1899-12-30T11:00:00"/>
    <n v="40"/>
    <d v="1899-12-30T02:00:00"/>
    <n v="120"/>
    <n v="80"/>
    <n v="4"/>
    <m/>
  </r>
  <r>
    <s v="Katarzyna"/>
    <s v="Informatyka"/>
    <x v="74"/>
    <d v="1899-12-30T12:30:00"/>
    <d v="1899-12-30T14:00:00"/>
    <n v="60"/>
    <d v="1899-12-30T01:30:00"/>
    <n v="90"/>
    <n v="90"/>
    <n v="4"/>
    <m/>
  </r>
  <r>
    <s v="Maciej"/>
    <s v="Fizyka"/>
    <x v="74"/>
    <d v="1899-12-30T11:00:00"/>
    <d v="1899-12-30T12:15:00"/>
    <n v="40"/>
    <d v="1899-12-30T01:15:00"/>
    <n v="75"/>
    <n v="50"/>
    <n v="4"/>
    <m/>
  </r>
  <r>
    <s v="Agnieszka"/>
    <s v="Matematyka"/>
    <x v="75"/>
    <d v="1899-12-30T14:15:00"/>
    <d v="1899-12-30T15:45:00"/>
    <n v="50"/>
    <d v="1899-12-30T01:30:00"/>
    <n v="90"/>
    <n v="75"/>
    <n v="5"/>
    <m/>
  </r>
  <r>
    <s v="Maciej"/>
    <s v="Fizyka"/>
    <x v="75"/>
    <d v="1899-12-30T09:00:00"/>
    <d v="1899-12-30T10:45:00"/>
    <n v="40"/>
    <d v="1899-12-30T01:45:00"/>
    <n v="105"/>
    <n v="70"/>
    <n v="5"/>
    <m/>
  </r>
  <r>
    <s v="Zdzis≥aw"/>
    <s v="Fizyka"/>
    <x v="75"/>
    <d v="1899-12-30T11:00:00"/>
    <d v="1899-12-30T12:45:00"/>
    <n v="40"/>
    <d v="1899-12-30T01:45:00"/>
    <n v="105"/>
    <n v="70"/>
    <n v="5"/>
    <m/>
  </r>
  <r>
    <s v="Zuzanna"/>
    <s v="Informatyka"/>
    <x v="75"/>
    <d v="1899-12-30T12:45:00"/>
    <d v="1899-12-30T14:00:00"/>
    <n v="60"/>
    <d v="1899-12-30T01:15:00"/>
    <n v="75"/>
    <n v="75"/>
    <n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49CFE6-55A0-7642-954C-834CA7FE4951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9">
    <pivotField axis="axisRow" showAll="0" sortType="descending">
      <items count="18">
        <item x="3"/>
        <item x="4"/>
        <item x="12"/>
        <item x="15"/>
        <item x="0"/>
        <item x="8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14" showAll="0"/>
    <pivotField numFmtId="164" showAll="0"/>
    <pivotField numFmtId="164" showAll="0"/>
    <pivotField showAll="0"/>
    <pivotField numFmtId="164" showAll="0"/>
    <pivotField numFmtId="2" showAll="0"/>
    <pivotField dataField="1" showAll="0"/>
  </pivotFields>
  <rowFields count="1">
    <field x="0"/>
  </rowFields>
  <rowItems count="18">
    <i>
      <x v="13"/>
    </i>
    <i>
      <x v="7"/>
    </i>
    <i>
      <x v="4"/>
    </i>
    <i>
      <x v="16"/>
    </i>
    <i>
      <x/>
    </i>
    <i>
      <x v="6"/>
    </i>
    <i>
      <x v="8"/>
    </i>
    <i>
      <x v="1"/>
    </i>
    <i>
      <x v="15"/>
    </i>
    <i>
      <x v="5"/>
    </i>
    <i>
      <x v="14"/>
    </i>
    <i>
      <x v="3"/>
    </i>
    <i>
      <x v="11"/>
    </i>
    <i>
      <x v="10"/>
    </i>
    <i>
      <x v="12"/>
    </i>
    <i>
      <x v="2"/>
    </i>
    <i>
      <x v="9"/>
    </i>
    <i t="grand">
      <x/>
    </i>
  </rowItems>
  <colItems count="1">
    <i/>
  </colItems>
  <dataFields count="1">
    <dataField name="Sum of kosz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27BEA-5BDC-5147-938E-89123CCA5B85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1" firstHeaderRow="1" firstDataRow="1" firstDataCol="1"/>
  <pivotFields count="9">
    <pivotField axis="axisRow" showAll="0" sortType="ascending">
      <items count="18">
        <item x="3"/>
        <item x="4"/>
        <item x="12"/>
        <item x="15"/>
        <item x="0"/>
        <item x="8"/>
        <item x="7"/>
        <item x="5"/>
        <item x="9"/>
        <item x="13"/>
        <item x="16"/>
        <item x="14"/>
        <item x="11"/>
        <item x="1"/>
        <item x="6"/>
        <item x="1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14" showAll="0"/>
    <pivotField numFmtId="164" showAll="0"/>
    <pivotField numFmtId="164" showAll="0"/>
    <pivotField showAll="0"/>
    <pivotField numFmtId="164" showAll="0"/>
    <pivotField numFmtId="2" showAll="0"/>
    <pivotField showAll="0"/>
  </pivotFields>
  <rowFields count="1">
    <field x="0"/>
  </rowFields>
  <rowItems count="18">
    <i>
      <x v="12"/>
    </i>
    <i>
      <x v="11"/>
    </i>
    <i>
      <x v="9"/>
    </i>
    <i>
      <x v="2"/>
    </i>
    <i>
      <x v="10"/>
    </i>
    <i>
      <x v="3"/>
    </i>
    <i>
      <x v="5"/>
    </i>
    <i>
      <x v="1"/>
    </i>
    <i>
      <x v="14"/>
    </i>
    <i>
      <x v="6"/>
    </i>
    <i>
      <x v="15"/>
    </i>
    <i>
      <x v="16"/>
    </i>
    <i>
      <x v="4"/>
    </i>
    <i>
      <x v="8"/>
    </i>
    <i>
      <x/>
    </i>
    <i>
      <x v="7"/>
    </i>
    <i>
      <x v="13"/>
    </i>
    <i t="grand">
      <x/>
    </i>
  </rowItems>
  <colItems count="1">
    <i/>
  </colItems>
  <dataFields count="1">
    <dataField name="Count of Data" fld="2" subtotal="count" baseField="0" baseItem="0"/>
  </dataFields>
  <formats count="1">
    <format dxfId="0">
      <pivotArea collapsedLevelsAreSubtotals="1" fieldPosition="0">
        <references count="1">
          <reference field="0" count="5">
            <x v="2"/>
            <x v="9"/>
            <x v="10"/>
            <x v="11"/>
            <x v="1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B52D08-A22D-5448-9B24-3E06A4583E13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43" firstHeaderRow="1" firstDataRow="1" firstDataCol="1"/>
  <pivotFields count="11">
    <pivotField axis="axisRow" showAll="0">
      <items count="18">
        <item x="5"/>
        <item x="0"/>
        <item x="1"/>
        <item x="2"/>
        <item x="3"/>
        <item x="4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showAll="0"/>
    <pivotField numFmtId="14" showAll="0"/>
    <pivotField numFmtId="164" showAll="0"/>
    <pivotField numFmtId="164" showAll="0"/>
    <pivotField showAll="0"/>
    <pivotField numFmtId="164" showAll="0"/>
    <pivotField numFmtId="2" showAll="0"/>
    <pivotField showAll="0"/>
    <pivotField axis="axisRow" showAll="0">
      <items count="23">
        <item x="1"/>
        <item x="0"/>
        <item x="2"/>
        <item x="3"/>
        <item x="4"/>
        <item x="5"/>
        <item x="6"/>
        <item x="8"/>
        <item x="7"/>
        <item x="9"/>
        <item x="10"/>
        <item x="11"/>
        <item x="12"/>
        <item x="13"/>
        <item x="14"/>
        <item x="15"/>
        <item x="16"/>
        <item x="17"/>
        <item x="19"/>
        <item x="18"/>
        <item x="21"/>
        <item x="20"/>
        <item t="default"/>
      </items>
    </pivotField>
    <pivotField dataField="1" showAll="0"/>
  </pivotFields>
  <rowFields count="2">
    <field x="0"/>
    <field x="9"/>
  </rowFields>
  <rowItems count="40">
    <i>
      <x/>
    </i>
    <i r="1">
      <x v="6"/>
    </i>
    <i>
      <x v="1"/>
    </i>
    <i r="1">
      <x/>
    </i>
    <i r="1">
      <x v="1"/>
    </i>
    <i>
      <x v="2"/>
    </i>
    <i r="1">
      <x v="2"/>
    </i>
    <i>
      <x v="3"/>
    </i>
    <i r="1">
      <x v="3"/>
    </i>
    <i>
      <x v="4"/>
    </i>
    <i r="1">
      <x v="4"/>
    </i>
    <i>
      <x v="5"/>
    </i>
    <i r="1">
      <x v="5"/>
    </i>
    <i>
      <x v="6"/>
    </i>
    <i r="1">
      <x v="7"/>
    </i>
    <i r="1">
      <x v="8"/>
    </i>
    <i>
      <x v="7"/>
    </i>
    <i r="1">
      <x v="9"/>
    </i>
    <i>
      <x v="8"/>
    </i>
    <i r="1">
      <x v="10"/>
    </i>
    <i>
      <x v="9"/>
    </i>
    <i r="1">
      <x v="11"/>
    </i>
    <i>
      <x v="10"/>
    </i>
    <i r="1">
      <x v="12"/>
    </i>
    <i>
      <x v="11"/>
    </i>
    <i r="1">
      <x v="13"/>
    </i>
    <i>
      <x v="12"/>
    </i>
    <i r="1">
      <x v="14"/>
    </i>
    <i>
      <x v="13"/>
    </i>
    <i r="1">
      <x v="15"/>
    </i>
    <i>
      <x v="14"/>
    </i>
    <i r="1">
      <x v="16"/>
    </i>
    <i r="1">
      <x v="17"/>
    </i>
    <i>
      <x v="15"/>
    </i>
    <i r="1">
      <x v="18"/>
    </i>
    <i r="1">
      <x v="19"/>
    </i>
    <i>
      <x v="16"/>
    </i>
    <i r="1">
      <x v="20"/>
    </i>
    <i r="1">
      <x v="21"/>
    </i>
    <i t="grand">
      <x/>
    </i>
  </rowItems>
  <colItems count="1">
    <i/>
  </colItems>
  <dataFields count="1">
    <dataField name="Max. of ile" fld="10" subtotal="max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2E32B-86C9-CF4D-BB47-84C4F5A9A2C2}" name="PivotTable7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0" firstHeaderRow="1" firstDataRow="1" firstDataCol="1"/>
  <pivotFields count="14">
    <pivotField showAll="0"/>
    <pivotField showAll="0"/>
    <pivotField axis="axisRow" showAll="0">
      <items count="77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sd="0" x="1"/>
        <item sd="0" x="2"/>
        <item sd="0" x="3"/>
        <item t="default"/>
      </items>
    </pivotField>
  </pivotFields>
  <rowFields count="1">
    <field x="2"/>
  </rowFields>
  <rowItems count="7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 t="grand">
      <x/>
    </i>
  </rowItems>
  <colItems count="1">
    <i/>
  </colItems>
  <dataFields count="1">
    <dataField name="Sum of koszt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anci" connectionId="2" xr16:uid="{3CC1867A-94E3-AA42-9153-6B0CD1380B8C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anci" connectionId="3" xr16:uid="{1E6A6B8D-0B06-DA44-B7DD-917FE197C8F4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anci" connectionId="4" xr16:uid="{6848034C-4FC4-F041-B7D2-403C5E6471F2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kursanci" connectionId="1" xr16:uid="{15CDB793-7447-3542-A420-C1BA465FEF3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8B995-3318-244C-96FA-1E2E5402F61B}">
  <dimension ref="A1:M236"/>
  <sheetViews>
    <sheetView workbookViewId="0">
      <selection activeCell="A3" sqref="A3"/>
    </sheetView>
  </sheetViews>
  <sheetFormatPr baseColWidth="10" defaultRowHeight="16" x14ac:dyDescent="0.2"/>
  <cols>
    <col min="1" max="1" width="11.5" bestFit="1" customWidth="1"/>
    <col min="2" max="2" width="11.1640625" bestFit="1" customWidth="1"/>
    <col min="3" max="3" width="10.5" bestFit="1" customWidth="1"/>
    <col min="4" max="4" width="17.33203125" style="2" bestFit="1" customWidth="1"/>
    <col min="5" max="5" width="18.5" style="2" bestFit="1" customWidth="1"/>
    <col min="6" max="6" width="15.1640625" bestFit="1" customWidth="1"/>
    <col min="7" max="7" width="10.83203125" style="2"/>
    <col min="8" max="8" width="10.83203125" style="3"/>
  </cols>
  <sheetData>
    <row r="1" spans="1:13" x14ac:dyDescent="0.2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5" t="s">
        <v>27</v>
      </c>
      <c r="H1" s="6" t="s">
        <v>28</v>
      </c>
      <c r="I1" s="5" t="s">
        <v>26</v>
      </c>
    </row>
    <row r="2" spans="1:13" x14ac:dyDescent="0.2">
      <c r="A2" s="7" t="s">
        <v>6</v>
      </c>
      <c r="B2" s="7" t="s">
        <v>7</v>
      </c>
      <c r="C2" s="8">
        <v>45993</v>
      </c>
      <c r="D2" s="9">
        <v>0.47916666666666669</v>
      </c>
      <c r="E2" s="9">
        <v>0.5625</v>
      </c>
      <c r="F2" s="7">
        <v>60</v>
      </c>
      <c r="G2" s="9">
        <f>E2-D2</f>
        <v>8.3333333333333315E-2</v>
      </c>
      <c r="H2" s="10">
        <f>HOUR(G2)*60+MINUTE(G2)</f>
        <v>120</v>
      </c>
      <c r="I2" s="7">
        <f>H2*F2/60</f>
        <v>120</v>
      </c>
    </row>
    <row r="3" spans="1:13" x14ac:dyDescent="0.2">
      <c r="A3" t="s">
        <v>14</v>
      </c>
      <c r="B3" t="s">
        <v>7</v>
      </c>
      <c r="C3" s="1">
        <v>45937</v>
      </c>
      <c r="D3" s="2">
        <v>0.45833333333333331</v>
      </c>
      <c r="E3" s="2">
        <v>0.53125</v>
      </c>
      <c r="F3">
        <v>60</v>
      </c>
      <c r="G3" s="2">
        <f>E3-D3</f>
        <v>7.2916666666666685E-2</v>
      </c>
      <c r="H3" s="3">
        <f>HOUR(G3)*60+MINUTE(G3)</f>
        <v>105</v>
      </c>
      <c r="I3">
        <f>H3*F3/60</f>
        <v>105</v>
      </c>
      <c r="K3" s="7" t="s">
        <v>29</v>
      </c>
    </row>
    <row r="4" spans="1:13" x14ac:dyDescent="0.2">
      <c r="A4" t="s">
        <v>15</v>
      </c>
      <c r="B4" t="s">
        <v>7</v>
      </c>
      <c r="C4" s="1">
        <v>45945</v>
      </c>
      <c r="D4" s="2">
        <v>0.51041666666666663</v>
      </c>
      <c r="E4" s="2">
        <v>0.58333333333333337</v>
      </c>
      <c r="F4">
        <v>60</v>
      </c>
      <c r="G4" s="2">
        <f>E4-D4</f>
        <v>7.2916666666666741E-2</v>
      </c>
      <c r="H4" s="3">
        <f>HOUR(G4)*60+MINUTE(G4)</f>
        <v>105</v>
      </c>
      <c r="I4">
        <f>H4*F4/60</f>
        <v>105</v>
      </c>
      <c r="K4" t="s">
        <v>30</v>
      </c>
      <c r="L4" t="s">
        <v>7</v>
      </c>
      <c r="M4" s="1">
        <v>45993</v>
      </c>
    </row>
    <row r="5" spans="1:13" x14ac:dyDescent="0.2">
      <c r="A5" t="s">
        <v>10</v>
      </c>
      <c r="B5" t="s">
        <v>7</v>
      </c>
      <c r="C5" s="1">
        <v>45951</v>
      </c>
      <c r="D5" s="2">
        <v>0.47916666666666669</v>
      </c>
      <c r="E5" s="2">
        <v>0.55208333333333337</v>
      </c>
      <c r="F5">
        <v>60</v>
      </c>
      <c r="G5" s="2">
        <f>E5-D5</f>
        <v>7.2916666666666685E-2</v>
      </c>
      <c r="H5" s="3">
        <f>HOUR(G5)*60+MINUTE(G5)</f>
        <v>105</v>
      </c>
      <c r="I5">
        <f>H5*F5/60</f>
        <v>105</v>
      </c>
    </row>
    <row r="6" spans="1:13" x14ac:dyDescent="0.2">
      <c r="A6" t="s">
        <v>15</v>
      </c>
      <c r="B6" t="s">
        <v>7</v>
      </c>
      <c r="C6" s="1">
        <v>45961</v>
      </c>
      <c r="D6" s="2">
        <v>0.375</v>
      </c>
      <c r="E6" s="2">
        <v>0.44791666666666669</v>
      </c>
      <c r="F6">
        <v>60</v>
      </c>
      <c r="G6" s="2">
        <f>E6-D6</f>
        <v>7.2916666666666685E-2</v>
      </c>
      <c r="H6" s="3">
        <f>HOUR(G6)*60+MINUTE(G6)</f>
        <v>105</v>
      </c>
      <c r="I6">
        <f>H6*F6/60</f>
        <v>105</v>
      </c>
    </row>
    <row r="7" spans="1:13" x14ac:dyDescent="0.2">
      <c r="A7" t="s">
        <v>6</v>
      </c>
      <c r="B7" t="s">
        <v>7</v>
      </c>
      <c r="C7" s="1">
        <v>45961</v>
      </c>
      <c r="D7" s="2">
        <v>0.60416666666666663</v>
      </c>
      <c r="E7" s="2">
        <v>0.67708333333333337</v>
      </c>
      <c r="F7">
        <v>60</v>
      </c>
      <c r="G7" s="2">
        <f>E7-D7</f>
        <v>7.2916666666666741E-2</v>
      </c>
      <c r="H7" s="3">
        <f>HOUR(G7)*60+MINUTE(G7)</f>
        <v>105</v>
      </c>
      <c r="I7">
        <f>H7*F7/60</f>
        <v>105</v>
      </c>
    </row>
    <row r="8" spans="1:13" x14ac:dyDescent="0.2">
      <c r="A8" t="s">
        <v>6</v>
      </c>
      <c r="B8" t="s">
        <v>7</v>
      </c>
      <c r="C8" s="1">
        <v>45978</v>
      </c>
      <c r="D8" s="2">
        <v>0.47916666666666669</v>
      </c>
      <c r="E8" s="2">
        <v>0.55208333333333337</v>
      </c>
      <c r="F8">
        <v>60</v>
      </c>
      <c r="G8" s="2">
        <f>E8-D8</f>
        <v>7.2916666666666685E-2</v>
      </c>
      <c r="H8" s="3">
        <f>HOUR(G8)*60+MINUTE(G8)</f>
        <v>105</v>
      </c>
      <c r="I8">
        <f>H8*F8/60</f>
        <v>105</v>
      </c>
    </row>
    <row r="9" spans="1:13" x14ac:dyDescent="0.2">
      <c r="A9" t="s">
        <v>14</v>
      </c>
      <c r="B9" t="s">
        <v>7</v>
      </c>
      <c r="C9" s="1">
        <v>45996</v>
      </c>
      <c r="D9" s="2">
        <v>0.375</v>
      </c>
      <c r="E9" s="2">
        <v>0.44791666666666669</v>
      </c>
      <c r="F9">
        <v>60</v>
      </c>
      <c r="G9" s="2">
        <f>E9-D9</f>
        <v>7.2916666666666685E-2</v>
      </c>
      <c r="H9" s="3">
        <f>HOUR(G9)*60+MINUTE(G9)</f>
        <v>105</v>
      </c>
      <c r="I9">
        <f>H9*F9/60</f>
        <v>105</v>
      </c>
    </row>
    <row r="10" spans="1:13" x14ac:dyDescent="0.2">
      <c r="A10" t="s">
        <v>23</v>
      </c>
      <c r="B10" t="s">
        <v>7</v>
      </c>
      <c r="C10" s="1">
        <v>45999</v>
      </c>
      <c r="D10" s="2">
        <v>0.375</v>
      </c>
      <c r="E10" s="2">
        <v>0.44791666666666669</v>
      </c>
      <c r="F10">
        <v>60</v>
      </c>
      <c r="G10" s="2">
        <f>E10-D10</f>
        <v>7.2916666666666685E-2</v>
      </c>
      <c r="H10" s="3">
        <f>HOUR(G10)*60+MINUTE(G10)</f>
        <v>105</v>
      </c>
      <c r="I10">
        <f>H10*F10/60</f>
        <v>105</v>
      </c>
    </row>
    <row r="11" spans="1:13" x14ac:dyDescent="0.2">
      <c r="A11" t="s">
        <v>6</v>
      </c>
      <c r="B11" t="s">
        <v>7</v>
      </c>
      <c r="C11" s="1">
        <v>46003</v>
      </c>
      <c r="D11" s="2">
        <v>0.47916666666666669</v>
      </c>
      <c r="E11" s="2">
        <v>0.55208333333333337</v>
      </c>
      <c r="F11">
        <v>60</v>
      </c>
      <c r="G11" s="2">
        <f>E11-D11</f>
        <v>7.2916666666666685E-2</v>
      </c>
      <c r="H11" s="3">
        <f>HOUR(G11)*60+MINUTE(G11)</f>
        <v>105</v>
      </c>
      <c r="I11">
        <f>H11*F11/60</f>
        <v>105</v>
      </c>
    </row>
    <row r="12" spans="1:13" x14ac:dyDescent="0.2">
      <c r="A12" t="s">
        <v>6</v>
      </c>
      <c r="B12" t="s">
        <v>7</v>
      </c>
      <c r="C12" s="1">
        <v>46027</v>
      </c>
      <c r="D12" s="2">
        <v>0.375</v>
      </c>
      <c r="E12" s="2">
        <v>0.44791666666666669</v>
      </c>
      <c r="F12">
        <v>60</v>
      </c>
      <c r="G12" s="2">
        <f>E12-D12</f>
        <v>7.2916666666666685E-2</v>
      </c>
      <c r="H12" s="3">
        <f>HOUR(G12)*60+MINUTE(G12)</f>
        <v>105</v>
      </c>
      <c r="I12">
        <f>H12*F12/60</f>
        <v>105</v>
      </c>
    </row>
    <row r="13" spans="1:13" x14ac:dyDescent="0.2">
      <c r="A13" t="s">
        <v>24</v>
      </c>
      <c r="B13" t="s">
        <v>7</v>
      </c>
      <c r="C13" s="1">
        <v>46029</v>
      </c>
      <c r="D13" s="2">
        <v>0.46875</v>
      </c>
      <c r="E13" s="2">
        <v>0.54166666666666663</v>
      </c>
      <c r="F13">
        <v>60</v>
      </c>
      <c r="G13" s="2">
        <f>E13-D13</f>
        <v>7.291666666666663E-2</v>
      </c>
      <c r="H13" s="3">
        <f>HOUR(G13)*60+MINUTE(G13)</f>
        <v>105</v>
      </c>
      <c r="I13">
        <f>H13*F13/60</f>
        <v>105</v>
      </c>
    </row>
    <row r="14" spans="1:13" x14ac:dyDescent="0.2">
      <c r="A14" t="s">
        <v>16</v>
      </c>
      <c r="B14" t="s">
        <v>7</v>
      </c>
      <c r="C14" s="1">
        <v>46034</v>
      </c>
      <c r="D14" s="2">
        <v>0.64583333333333337</v>
      </c>
      <c r="E14" s="2">
        <v>0.71875</v>
      </c>
      <c r="F14">
        <v>60</v>
      </c>
      <c r="G14" s="2">
        <f>E14-D14</f>
        <v>7.291666666666663E-2</v>
      </c>
      <c r="H14" s="3">
        <f>HOUR(G14)*60+MINUTE(G14)</f>
        <v>105</v>
      </c>
      <c r="I14">
        <f>H14*F14/60</f>
        <v>105</v>
      </c>
    </row>
    <row r="15" spans="1:13" x14ac:dyDescent="0.2">
      <c r="A15" t="s">
        <v>6</v>
      </c>
      <c r="B15" t="s">
        <v>7</v>
      </c>
      <c r="C15" s="1">
        <v>46035</v>
      </c>
      <c r="D15" s="2">
        <v>0.65625</v>
      </c>
      <c r="E15" s="2">
        <v>0.72916666666666663</v>
      </c>
      <c r="F15">
        <v>60</v>
      </c>
      <c r="G15" s="2">
        <f>E15-D15</f>
        <v>7.291666666666663E-2</v>
      </c>
      <c r="H15" s="3">
        <f>HOUR(G15)*60+MINUTE(G15)</f>
        <v>105</v>
      </c>
      <c r="I15">
        <f>H15*F15/60</f>
        <v>105</v>
      </c>
    </row>
    <row r="16" spans="1:13" x14ac:dyDescent="0.2">
      <c r="A16" t="s">
        <v>16</v>
      </c>
      <c r="B16" t="s">
        <v>7</v>
      </c>
      <c r="C16" s="1">
        <v>46056</v>
      </c>
      <c r="D16" s="2">
        <v>0.46875</v>
      </c>
      <c r="E16" s="2">
        <v>0.54166666666666663</v>
      </c>
      <c r="F16">
        <v>60</v>
      </c>
      <c r="G16" s="2">
        <f>E16-D16</f>
        <v>7.291666666666663E-2</v>
      </c>
      <c r="H16" s="3">
        <f>HOUR(G16)*60+MINUTE(G16)</f>
        <v>105</v>
      </c>
      <c r="I16">
        <f>H16*F16/60</f>
        <v>105</v>
      </c>
    </row>
    <row r="17" spans="1:9" x14ac:dyDescent="0.2">
      <c r="A17" t="s">
        <v>14</v>
      </c>
      <c r="B17" t="s">
        <v>7</v>
      </c>
      <c r="C17" s="1">
        <v>46058</v>
      </c>
      <c r="D17" s="2">
        <v>0.45833333333333331</v>
      </c>
      <c r="E17" s="2">
        <v>0.53125</v>
      </c>
      <c r="F17">
        <v>60</v>
      </c>
      <c r="G17" s="2">
        <f>E17-D17</f>
        <v>7.2916666666666685E-2</v>
      </c>
      <c r="H17" s="3">
        <f>HOUR(G17)*60+MINUTE(G17)</f>
        <v>105</v>
      </c>
      <c r="I17">
        <f>H17*F17/60</f>
        <v>105</v>
      </c>
    </row>
    <row r="18" spans="1:9" x14ac:dyDescent="0.2">
      <c r="A18" t="s">
        <v>16</v>
      </c>
      <c r="B18" t="s">
        <v>7</v>
      </c>
      <c r="C18" s="1">
        <v>46063</v>
      </c>
      <c r="D18" s="2">
        <v>0.44791666666666669</v>
      </c>
      <c r="E18" s="2">
        <v>0.52083333333333337</v>
      </c>
      <c r="F18">
        <v>60</v>
      </c>
      <c r="G18" s="2">
        <f>E18-D18</f>
        <v>7.2916666666666685E-2</v>
      </c>
      <c r="H18" s="3">
        <f>HOUR(G18)*60+MINUTE(G18)</f>
        <v>105</v>
      </c>
      <c r="I18">
        <f>H18*F18/60</f>
        <v>105</v>
      </c>
    </row>
    <row r="19" spans="1:9" x14ac:dyDescent="0.2">
      <c r="A19" t="s">
        <v>14</v>
      </c>
      <c r="B19" t="s">
        <v>7</v>
      </c>
      <c r="C19" s="1">
        <v>46063</v>
      </c>
      <c r="D19" s="2">
        <v>0.69791666666666663</v>
      </c>
      <c r="E19" s="2">
        <v>0.77083333333333337</v>
      </c>
      <c r="F19">
        <v>60</v>
      </c>
      <c r="G19" s="2">
        <f>E19-D19</f>
        <v>7.2916666666666741E-2</v>
      </c>
      <c r="H19" s="3">
        <f>HOUR(G19)*60+MINUTE(G19)</f>
        <v>105</v>
      </c>
      <c r="I19">
        <f>H19*F19/60</f>
        <v>105</v>
      </c>
    </row>
    <row r="20" spans="1:9" x14ac:dyDescent="0.2">
      <c r="A20" t="s">
        <v>6</v>
      </c>
      <c r="B20" t="s">
        <v>7</v>
      </c>
      <c r="C20" s="1">
        <v>46077</v>
      </c>
      <c r="D20" s="2">
        <v>0.4375</v>
      </c>
      <c r="E20" s="2">
        <v>0.51041666666666663</v>
      </c>
      <c r="F20">
        <v>60</v>
      </c>
      <c r="G20" s="2">
        <f>E20-D20</f>
        <v>7.291666666666663E-2</v>
      </c>
      <c r="H20" s="3">
        <f>HOUR(G20)*60+MINUTE(G20)</f>
        <v>105</v>
      </c>
      <c r="I20">
        <f>H20*F20/60</f>
        <v>105</v>
      </c>
    </row>
    <row r="21" spans="1:9" x14ac:dyDescent="0.2">
      <c r="A21" t="s">
        <v>10</v>
      </c>
      <c r="B21" t="s">
        <v>9</v>
      </c>
      <c r="C21" s="1">
        <v>45932</v>
      </c>
      <c r="D21" s="2">
        <v>0.46875</v>
      </c>
      <c r="E21" s="2">
        <v>0.55208333333333337</v>
      </c>
      <c r="F21">
        <v>50</v>
      </c>
      <c r="G21" s="2">
        <f>E21-D21</f>
        <v>8.333333333333337E-2</v>
      </c>
      <c r="H21" s="3">
        <f>HOUR(G21)*60+MINUTE(G21)</f>
        <v>120</v>
      </c>
      <c r="I21">
        <f>H21*F21/60</f>
        <v>100</v>
      </c>
    </row>
    <row r="22" spans="1:9" x14ac:dyDescent="0.2">
      <c r="A22" t="s">
        <v>8</v>
      </c>
      <c r="B22" t="s">
        <v>9</v>
      </c>
      <c r="C22" s="1">
        <v>45943</v>
      </c>
      <c r="D22" s="2">
        <v>0.53125</v>
      </c>
      <c r="E22" s="2">
        <v>0.61458333333333337</v>
      </c>
      <c r="F22">
        <v>50</v>
      </c>
      <c r="G22" s="2">
        <f>E22-D22</f>
        <v>8.333333333333337E-2</v>
      </c>
      <c r="H22" s="3">
        <f>HOUR(G22)*60+MINUTE(G22)</f>
        <v>120</v>
      </c>
      <c r="I22">
        <f>H22*F22/60</f>
        <v>100</v>
      </c>
    </row>
    <row r="23" spans="1:9" x14ac:dyDescent="0.2">
      <c r="A23" t="s">
        <v>19</v>
      </c>
      <c r="B23" t="s">
        <v>9</v>
      </c>
      <c r="C23" s="1">
        <v>45950</v>
      </c>
      <c r="D23" s="2">
        <v>0.45833333333333331</v>
      </c>
      <c r="E23" s="2">
        <v>0.54166666666666663</v>
      </c>
      <c r="F23">
        <v>50</v>
      </c>
      <c r="G23" s="2">
        <f>E23-D23</f>
        <v>8.3333333333333315E-2</v>
      </c>
      <c r="H23" s="3">
        <f>HOUR(G23)*60+MINUTE(G23)</f>
        <v>120</v>
      </c>
      <c r="I23">
        <f>H23*F23/60</f>
        <v>100</v>
      </c>
    </row>
    <row r="24" spans="1:9" x14ac:dyDescent="0.2">
      <c r="A24" t="s">
        <v>10</v>
      </c>
      <c r="B24" t="s">
        <v>9</v>
      </c>
      <c r="C24" s="1">
        <v>45951</v>
      </c>
      <c r="D24" s="2">
        <v>0.375</v>
      </c>
      <c r="E24" s="2">
        <v>0.45833333333333331</v>
      </c>
      <c r="F24">
        <v>50</v>
      </c>
      <c r="G24" s="2">
        <f>E24-D24</f>
        <v>8.3333333333333315E-2</v>
      </c>
      <c r="H24" s="3">
        <f>HOUR(G24)*60+MINUTE(G24)</f>
        <v>120</v>
      </c>
      <c r="I24">
        <f>H24*F24/60</f>
        <v>100</v>
      </c>
    </row>
    <row r="25" spans="1:9" x14ac:dyDescent="0.2">
      <c r="A25" t="s">
        <v>8</v>
      </c>
      <c r="B25" t="s">
        <v>9</v>
      </c>
      <c r="C25" s="1">
        <v>45966</v>
      </c>
      <c r="D25" s="2">
        <v>0.41666666666666669</v>
      </c>
      <c r="E25" s="2">
        <v>0.5</v>
      </c>
      <c r="F25">
        <v>50</v>
      </c>
      <c r="G25" s="2">
        <f>E25-D25</f>
        <v>8.3333333333333315E-2</v>
      </c>
      <c r="H25" s="3">
        <f>HOUR(G25)*60+MINUTE(G25)</f>
        <v>120</v>
      </c>
      <c r="I25">
        <f>H25*F25/60</f>
        <v>100</v>
      </c>
    </row>
    <row r="26" spans="1:9" x14ac:dyDescent="0.2">
      <c r="A26" t="s">
        <v>19</v>
      </c>
      <c r="B26" t="s">
        <v>9</v>
      </c>
      <c r="C26" s="1">
        <v>45978</v>
      </c>
      <c r="D26" s="2">
        <v>0.67708333333333337</v>
      </c>
      <c r="E26" s="2">
        <v>0.76041666666666663</v>
      </c>
      <c r="F26">
        <v>50</v>
      </c>
      <c r="G26" s="2">
        <f>E26-D26</f>
        <v>8.3333333333333259E-2</v>
      </c>
      <c r="H26" s="3">
        <f>HOUR(G26)*60+MINUTE(G26)</f>
        <v>120</v>
      </c>
      <c r="I26">
        <f>H26*F26/60</f>
        <v>100</v>
      </c>
    </row>
    <row r="27" spans="1:9" x14ac:dyDescent="0.2">
      <c r="A27" t="s">
        <v>17</v>
      </c>
      <c r="B27" t="s">
        <v>9</v>
      </c>
      <c r="C27" s="1">
        <v>46034</v>
      </c>
      <c r="D27" s="2">
        <v>0.55208333333333337</v>
      </c>
      <c r="E27" s="2">
        <v>0.63541666666666663</v>
      </c>
      <c r="F27">
        <v>50</v>
      </c>
      <c r="G27" s="2">
        <f>E27-D27</f>
        <v>8.3333333333333259E-2</v>
      </c>
      <c r="H27" s="3">
        <f>HOUR(G27)*60+MINUTE(G27)</f>
        <v>120</v>
      </c>
      <c r="I27">
        <f>H27*F27/60</f>
        <v>100</v>
      </c>
    </row>
    <row r="28" spans="1:9" x14ac:dyDescent="0.2">
      <c r="A28" t="s">
        <v>13</v>
      </c>
      <c r="B28" t="s">
        <v>9</v>
      </c>
      <c r="C28" s="1">
        <v>46035</v>
      </c>
      <c r="D28" s="2">
        <v>0.375</v>
      </c>
      <c r="E28" s="2">
        <v>0.45833333333333331</v>
      </c>
      <c r="F28">
        <v>50</v>
      </c>
      <c r="G28" s="2">
        <f>E28-D28</f>
        <v>8.3333333333333315E-2</v>
      </c>
      <c r="H28" s="3">
        <f>HOUR(G28)*60+MINUTE(G28)</f>
        <v>120</v>
      </c>
      <c r="I28">
        <f>H28*F28/60</f>
        <v>100</v>
      </c>
    </row>
    <row r="29" spans="1:9" x14ac:dyDescent="0.2">
      <c r="A29" t="s">
        <v>17</v>
      </c>
      <c r="B29" t="s">
        <v>9</v>
      </c>
      <c r="C29" s="1">
        <v>46036</v>
      </c>
      <c r="D29" s="2">
        <v>0.46875</v>
      </c>
      <c r="E29" s="2">
        <v>0.55208333333333337</v>
      </c>
      <c r="F29">
        <v>50</v>
      </c>
      <c r="G29" s="2">
        <f>E29-D29</f>
        <v>8.333333333333337E-2</v>
      </c>
      <c r="H29" s="3">
        <f>HOUR(G29)*60+MINUTE(G29)</f>
        <v>120</v>
      </c>
      <c r="I29">
        <f>H29*F29/60</f>
        <v>100</v>
      </c>
    </row>
    <row r="30" spans="1:9" x14ac:dyDescent="0.2">
      <c r="A30" t="s">
        <v>17</v>
      </c>
      <c r="B30" t="s">
        <v>9</v>
      </c>
      <c r="C30" s="1">
        <v>46037</v>
      </c>
      <c r="D30" s="2">
        <v>0.375</v>
      </c>
      <c r="E30" s="2">
        <v>0.45833333333333331</v>
      </c>
      <c r="F30">
        <v>50</v>
      </c>
      <c r="G30" s="2">
        <f>E30-D30</f>
        <v>8.3333333333333315E-2</v>
      </c>
      <c r="H30" s="3">
        <f>HOUR(G30)*60+MINUTE(G30)</f>
        <v>120</v>
      </c>
      <c r="I30">
        <f>H30*F30/60</f>
        <v>100</v>
      </c>
    </row>
    <row r="31" spans="1:9" x14ac:dyDescent="0.2">
      <c r="A31" t="s">
        <v>10</v>
      </c>
      <c r="B31" t="s">
        <v>9</v>
      </c>
      <c r="C31" s="1">
        <v>46044</v>
      </c>
      <c r="D31" s="2">
        <v>0.48958333333333331</v>
      </c>
      <c r="E31" s="2">
        <v>0.57291666666666663</v>
      </c>
      <c r="F31">
        <v>50</v>
      </c>
      <c r="G31" s="2">
        <f>E31-D31</f>
        <v>8.3333333333333315E-2</v>
      </c>
      <c r="H31" s="3">
        <f>HOUR(G31)*60+MINUTE(G31)</f>
        <v>120</v>
      </c>
      <c r="I31">
        <f>H31*F31/60</f>
        <v>100</v>
      </c>
    </row>
    <row r="32" spans="1:9" x14ac:dyDescent="0.2">
      <c r="A32" t="s">
        <v>17</v>
      </c>
      <c r="B32" t="s">
        <v>9</v>
      </c>
      <c r="C32" s="1">
        <v>46056</v>
      </c>
      <c r="D32" s="2">
        <v>0.58333333333333337</v>
      </c>
      <c r="E32" s="2">
        <v>0.66666666666666663</v>
      </c>
      <c r="F32">
        <v>50</v>
      </c>
      <c r="G32" s="2">
        <f>E32-D32</f>
        <v>8.3333333333333259E-2</v>
      </c>
      <c r="H32" s="3">
        <f>HOUR(G32)*60+MINUTE(G32)</f>
        <v>120</v>
      </c>
      <c r="I32">
        <f>H32*F32/60</f>
        <v>100</v>
      </c>
    </row>
    <row r="33" spans="1:9" x14ac:dyDescent="0.2">
      <c r="A33" t="s">
        <v>8</v>
      </c>
      <c r="B33" t="s">
        <v>9</v>
      </c>
      <c r="C33" s="1">
        <v>46059</v>
      </c>
      <c r="D33" s="2">
        <v>0.45833333333333331</v>
      </c>
      <c r="E33" s="2">
        <v>0.54166666666666663</v>
      </c>
      <c r="F33">
        <v>50</v>
      </c>
      <c r="G33" s="2">
        <f>E33-D33</f>
        <v>8.3333333333333315E-2</v>
      </c>
      <c r="H33" s="3">
        <f>HOUR(G33)*60+MINUTE(G33)</f>
        <v>120</v>
      </c>
      <c r="I33">
        <f>H33*F33/60</f>
        <v>100</v>
      </c>
    </row>
    <row r="34" spans="1:9" x14ac:dyDescent="0.2">
      <c r="A34" t="s">
        <v>8</v>
      </c>
      <c r="B34" t="s">
        <v>9</v>
      </c>
      <c r="C34" s="1">
        <v>46072</v>
      </c>
      <c r="D34" s="2">
        <v>0.375</v>
      </c>
      <c r="E34" s="2">
        <v>0.45833333333333331</v>
      </c>
      <c r="F34">
        <v>50</v>
      </c>
      <c r="G34" s="2">
        <f>E34-D34</f>
        <v>8.3333333333333315E-2</v>
      </c>
      <c r="H34" s="3">
        <f>HOUR(G34)*60+MINUTE(G34)</f>
        <v>120</v>
      </c>
      <c r="I34">
        <f>H34*F34/60</f>
        <v>100</v>
      </c>
    </row>
    <row r="35" spans="1:9" x14ac:dyDescent="0.2">
      <c r="A35" t="s">
        <v>6</v>
      </c>
      <c r="B35" t="s">
        <v>7</v>
      </c>
      <c r="C35" s="1">
        <v>45940</v>
      </c>
      <c r="D35" s="2">
        <v>0.4375</v>
      </c>
      <c r="E35" s="2">
        <v>0.5</v>
      </c>
      <c r="F35">
        <v>60</v>
      </c>
      <c r="G35" s="2">
        <f>E35-D35</f>
        <v>6.25E-2</v>
      </c>
      <c r="H35" s="3">
        <f>HOUR(G35)*60+MINUTE(G35)</f>
        <v>90</v>
      </c>
      <c r="I35">
        <f>H35*F35/60</f>
        <v>90</v>
      </c>
    </row>
    <row r="36" spans="1:9" x14ac:dyDescent="0.2">
      <c r="A36" t="s">
        <v>6</v>
      </c>
      <c r="B36" t="s">
        <v>7</v>
      </c>
      <c r="C36" s="1">
        <v>45940</v>
      </c>
      <c r="D36" s="2">
        <v>0.59375</v>
      </c>
      <c r="E36" s="2">
        <v>0.65625</v>
      </c>
      <c r="F36">
        <v>60</v>
      </c>
      <c r="G36" s="2">
        <f>E36-D36</f>
        <v>6.25E-2</v>
      </c>
      <c r="H36" s="3">
        <f>HOUR(G36)*60+MINUTE(G36)</f>
        <v>90</v>
      </c>
      <c r="I36">
        <f>H36*F36/60</f>
        <v>90</v>
      </c>
    </row>
    <row r="37" spans="1:9" x14ac:dyDescent="0.2">
      <c r="A37" t="s">
        <v>10</v>
      </c>
      <c r="B37" t="s">
        <v>7</v>
      </c>
      <c r="C37" s="1">
        <v>45943</v>
      </c>
      <c r="D37" s="2">
        <v>0.39583333333333331</v>
      </c>
      <c r="E37" s="2">
        <v>0.45833333333333331</v>
      </c>
      <c r="F37">
        <v>60</v>
      </c>
      <c r="G37" s="2">
        <f>E37-D37</f>
        <v>6.25E-2</v>
      </c>
      <c r="H37" s="3">
        <f>HOUR(G37)*60+MINUTE(G37)</f>
        <v>90</v>
      </c>
      <c r="I37">
        <f>H37*F37/60</f>
        <v>90</v>
      </c>
    </row>
    <row r="38" spans="1:9" x14ac:dyDescent="0.2">
      <c r="A38" t="s">
        <v>14</v>
      </c>
      <c r="B38" t="s">
        <v>7</v>
      </c>
      <c r="C38" s="1">
        <v>45961</v>
      </c>
      <c r="D38" s="2">
        <v>0.44791666666666669</v>
      </c>
      <c r="E38" s="2">
        <v>0.51041666666666663</v>
      </c>
      <c r="F38">
        <v>60</v>
      </c>
      <c r="G38" s="2">
        <f>E38-D38</f>
        <v>6.2499999999999944E-2</v>
      </c>
      <c r="H38" s="3">
        <f>HOUR(G38)*60+MINUTE(G38)</f>
        <v>90</v>
      </c>
      <c r="I38">
        <f>H38*F38/60</f>
        <v>90</v>
      </c>
    </row>
    <row r="39" spans="1:9" x14ac:dyDescent="0.2">
      <c r="A39" t="s">
        <v>10</v>
      </c>
      <c r="B39" t="s">
        <v>7</v>
      </c>
      <c r="C39" s="1">
        <v>45964</v>
      </c>
      <c r="D39" s="2">
        <v>0.375</v>
      </c>
      <c r="E39" s="2">
        <v>0.4375</v>
      </c>
      <c r="F39">
        <v>60</v>
      </c>
      <c r="G39" s="2">
        <f>E39-D39</f>
        <v>6.25E-2</v>
      </c>
      <c r="H39" s="3">
        <f>HOUR(G39)*60+MINUTE(G39)</f>
        <v>90</v>
      </c>
      <c r="I39">
        <f>H39*F39/60</f>
        <v>90</v>
      </c>
    </row>
    <row r="40" spans="1:9" x14ac:dyDescent="0.2">
      <c r="A40" t="s">
        <v>10</v>
      </c>
      <c r="B40" t="s">
        <v>7</v>
      </c>
      <c r="C40" s="1">
        <v>45966</v>
      </c>
      <c r="D40" s="2">
        <v>0.52083333333333337</v>
      </c>
      <c r="E40" s="2">
        <v>0.58333333333333337</v>
      </c>
      <c r="F40">
        <v>60</v>
      </c>
      <c r="G40" s="2">
        <f>E40-D40</f>
        <v>6.25E-2</v>
      </c>
      <c r="H40" s="3">
        <f>HOUR(G40)*60+MINUTE(G40)</f>
        <v>90</v>
      </c>
      <c r="I40">
        <f>H40*F40/60</f>
        <v>90</v>
      </c>
    </row>
    <row r="41" spans="1:9" x14ac:dyDescent="0.2">
      <c r="A41" t="s">
        <v>6</v>
      </c>
      <c r="B41" t="s">
        <v>7</v>
      </c>
      <c r="C41" s="1">
        <v>45967</v>
      </c>
      <c r="D41" s="2">
        <v>0.375</v>
      </c>
      <c r="E41" s="2">
        <v>0.4375</v>
      </c>
      <c r="F41">
        <v>60</v>
      </c>
      <c r="G41" s="2">
        <f>E41-D41</f>
        <v>6.25E-2</v>
      </c>
      <c r="H41" s="3">
        <f>HOUR(G41)*60+MINUTE(G41)</f>
        <v>90</v>
      </c>
      <c r="I41">
        <f>H41*F41/60</f>
        <v>90</v>
      </c>
    </row>
    <row r="42" spans="1:9" x14ac:dyDescent="0.2">
      <c r="A42" t="s">
        <v>13</v>
      </c>
      <c r="B42" t="s">
        <v>7</v>
      </c>
      <c r="C42" s="1">
        <v>45967</v>
      </c>
      <c r="D42" s="2">
        <v>0.64583333333333337</v>
      </c>
      <c r="E42" s="2">
        <v>0.70833333333333337</v>
      </c>
      <c r="F42">
        <v>60</v>
      </c>
      <c r="G42" s="2">
        <f>E42-D42</f>
        <v>6.25E-2</v>
      </c>
      <c r="H42" s="3">
        <f>HOUR(G42)*60+MINUTE(G42)</f>
        <v>90</v>
      </c>
      <c r="I42">
        <f>H42*F42/60</f>
        <v>90</v>
      </c>
    </row>
    <row r="43" spans="1:9" x14ac:dyDescent="0.2">
      <c r="A43" t="s">
        <v>13</v>
      </c>
      <c r="B43" t="s">
        <v>7</v>
      </c>
      <c r="C43" s="1">
        <v>45968</v>
      </c>
      <c r="D43" s="2">
        <v>0.44791666666666669</v>
      </c>
      <c r="E43" s="2">
        <v>0.51041666666666663</v>
      </c>
      <c r="F43">
        <v>60</v>
      </c>
      <c r="G43" s="2">
        <f>E43-D43</f>
        <v>6.2499999999999944E-2</v>
      </c>
      <c r="H43" s="3">
        <f>HOUR(G43)*60+MINUTE(G43)</f>
        <v>90</v>
      </c>
      <c r="I43">
        <f>H43*F43/60</f>
        <v>90</v>
      </c>
    </row>
    <row r="44" spans="1:9" x14ac:dyDescent="0.2">
      <c r="A44" t="s">
        <v>16</v>
      </c>
      <c r="B44" t="s">
        <v>7</v>
      </c>
      <c r="C44" s="1">
        <v>45973</v>
      </c>
      <c r="D44" s="2">
        <v>0.45833333333333331</v>
      </c>
      <c r="E44" s="2">
        <v>0.52083333333333337</v>
      </c>
      <c r="F44">
        <v>60</v>
      </c>
      <c r="G44" s="2">
        <f>E44-D44</f>
        <v>6.2500000000000056E-2</v>
      </c>
      <c r="H44" s="3">
        <f>HOUR(G44)*60+MINUTE(G44)</f>
        <v>90</v>
      </c>
      <c r="I44">
        <f>H44*F44/60</f>
        <v>90</v>
      </c>
    </row>
    <row r="45" spans="1:9" x14ac:dyDescent="0.2">
      <c r="A45" t="s">
        <v>14</v>
      </c>
      <c r="B45" t="s">
        <v>7</v>
      </c>
      <c r="C45" s="1">
        <v>45973</v>
      </c>
      <c r="D45" s="2">
        <v>0.65625</v>
      </c>
      <c r="E45" s="2">
        <v>0.71875</v>
      </c>
      <c r="F45">
        <v>60</v>
      </c>
      <c r="G45" s="2">
        <f>E45-D45</f>
        <v>6.25E-2</v>
      </c>
      <c r="H45" s="3">
        <f>HOUR(G45)*60+MINUTE(G45)</f>
        <v>90</v>
      </c>
      <c r="I45">
        <f>H45*F45/60</f>
        <v>90</v>
      </c>
    </row>
    <row r="46" spans="1:9" x14ac:dyDescent="0.2">
      <c r="A46" t="s">
        <v>6</v>
      </c>
      <c r="B46" t="s">
        <v>7</v>
      </c>
      <c r="C46" s="1">
        <v>45978</v>
      </c>
      <c r="D46" s="2">
        <v>0.5625</v>
      </c>
      <c r="E46" s="2">
        <v>0.625</v>
      </c>
      <c r="F46">
        <v>60</v>
      </c>
      <c r="G46" s="2">
        <f>E46-D46</f>
        <v>6.25E-2</v>
      </c>
      <c r="H46" s="3">
        <f>HOUR(G46)*60+MINUTE(G46)</f>
        <v>90</v>
      </c>
      <c r="I46">
        <f>H46*F46/60</f>
        <v>90</v>
      </c>
    </row>
    <row r="47" spans="1:9" x14ac:dyDescent="0.2">
      <c r="A47" t="s">
        <v>14</v>
      </c>
      <c r="B47" t="s">
        <v>7</v>
      </c>
      <c r="C47" s="1">
        <v>45985</v>
      </c>
      <c r="D47" s="2">
        <v>0.60416666666666663</v>
      </c>
      <c r="E47" s="2">
        <v>0.66666666666666663</v>
      </c>
      <c r="F47">
        <v>60</v>
      </c>
      <c r="G47" s="2">
        <f>E47-D47</f>
        <v>6.25E-2</v>
      </c>
      <c r="H47" s="3">
        <f>HOUR(G47)*60+MINUTE(G47)</f>
        <v>90</v>
      </c>
      <c r="I47">
        <f>H47*F47/60</f>
        <v>90</v>
      </c>
    </row>
    <row r="48" spans="1:9" x14ac:dyDescent="0.2">
      <c r="A48" t="s">
        <v>15</v>
      </c>
      <c r="B48" t="s">
        <v>7</v>
      </c>
      <c r="C48" s="1">
        <v>45985</v>
      </c>
      <c r="D48" s="2">
        <v>0.6875</v>
      </c>
      <c r="E48" s="2">
        <v>0.75</v>
      </c>
      <c r="F48">
        <v>60</v>
      </c>
      <c r="G48" s="2">
        <f>E48-D48</f>
        <v>6.25E-2</v>
      </c>
      <c r="H48" s="3">
        <f>HOUR(G48)*60+MINUTE(G48)</f>
        <v>90</v>
      </c>
      <c r="I48">
        <f>H48*F48/60</f>
        <v>90</v>
      </c>
    </row>
    <row r="49" spans="1:9" x14ac:dyDescent="0.2">
      <c r="A49" t="s">
        <v>10</v>
      </c>
      <c r="B49" t="s">
        <v>7</v>
      </c>
      <c r="C49" s="1">
        <v>45989</v>
      </c>
      <c r="D49" s="2">
        <v>0.39583333333333331</v>
      </c>
      <c r="E49" s="2">
        <v>0.45833333333333331</v>
      </c>
      <c r="F49">
        <v>60</v>
      </c>
      <c r="G49" s="2">
        <f>E49-D49</f>
        <v>6.25E-2</v>
      </c>
      <c r="H49" s="3">
        <f>HOUR(G49)*60+MINUTE(G49)</f>
        <v>90</v>
      </c>
      <c r="I49">
        <f>H49*F49/60</f>
        <v>90</v>
      </c>
    </row>
    <row r="50" spans="1:9" x14ac:dyDescent="0.2">
      <c r="A50" t="s">
        <v>10</v>
      </c>
      <c r="B50" t="s">
        <v>7</v>
      </c>
      <c r="C50" s="1">
        <v>45996</v>
      </c>
      <c r="D50" s="2">
        <v>0.53125</v>
      </c>
      <c r="E50" s="2">
        <v>0.59375</v>
      </c>
      <c r="F50">
        <v>60</v>
      </c>
      <c r="G50" s="2">
        <f>E50-D50</f>
        <v>6.25E-2</v>
      </c>
      <c r="H50" s="3">
        <f>HOUR(G50)*60+MINUTE(G50)</f>
        <v>90</v>
      </c>
      <c r="I50">
        <f>H50*F50/60</f>
        <v>90</v>
      </c>
    </row>
    <row r="51" spans="1:9" x14ac:dyDescent="0.2">
      <c r="A51" t="s">
        <v>24</v>
      </c>
      <c r="B51" t="s">
        <v>7</v>
      </c>
      <c r="C51" s="1">
        <v>46001</v>
      </c>
      <c r="D51" s="2">
        <v>0.4375</v>
      </c>
      <c r="E51" s="2">
        <v>0.5</v>
      </c>
      <c r="F51">
        <v>60</v>
      </c>
      <c r="G51" s="2">
        <f>E51-D51</f>
        <v>6.25E-2</v>
      </c>
      <c r="H51" s="3">
        <f>HOUR(G51)*60+MINUTE(G51)</f>
        <v>90</v>
      </c>
      <c r="I51">
        <f>H51*F51/60</f>
        <v>90</v>
      </c>
    </row>
    <row r="52" spans="1:9" x14ac:dyDescent="0.2">
      <c r="A52" t="s">
        <v>14</v>
      </c>
      <c r="B52" t="s">
        <v>7</v>
      </c>
      <c r="C52" s="1">
        <v>46006</v>
      </c>
      <c r="D52" s="2">
        <v>0.39583333333333331</v>
      </c>
      <c r="E52" s="2">
        <v>0.45833333333333331</v>
      </c>
      <c r="F52">
        <v>60</v>
      </c>
      <c r="G52" s="2">
        <f>E52-D52</f>
        <v>6.25E-2</v>
      </c>
      <c r="H52" s="3">
        <f>HOUR(G52)*60+MINUTE(G52)</f>
        <v>90</v>
      </c>
      <c r="I52">
        <f>H52*F52/60</f>
        <v>90</v>
      </c>
    </row>
    <row r="53" spans="1:9" x14ac:dyDescent="0.2">
      <c r="A53" t="s">
        <v>14</v>
      </c>
      <c r="B53" t="s">
        <v>7</v>
      </c>
      <c r="C53" s="1">
        <v>46006</v>
      </c>
      <c r="D53" s="2">
        <v>0.46875</v>
      </c>
      <c r="E53" s="2">
        <v>0.53125</v>
      </c>
      <c r="F53">
        <v>60</v>
      </c>
      <c r="G53" s="2">
        <f>E53-D53</f>
        <v>6.25E-2</v>
      </c>
      <c r="H53" s="3">
        <f>HOUR(G53)*60+MINUTE(G53)</f>
        <v>90</v>
      </c>
      <c r="I53">
        <f>H53*F53/60</f>
        <v>90</v>
      </c>
    </row>
    <row r="54" spans="1:9" x14ac:dyDescent="0.2">
      <c r="A54" t="s">
        <v>14</v>
      </c>
      <c r="B54" t="s">
        <v>7</v>
      </c>
      <c r="C54" s="1">
        <v>46027</v>
      </c>
      <c r="D54" s="2">
        <v>0.47916666666666669</v>
      </c>
      <c r="E54" s="2">
        <v>0.54166666666666663</v>
      </c>
      <c r="F54">
        <v>60</v>
      </c>
      <c r="G54" s="2">
        <f>E54-D54</f>
        <v>6.2499999999999944E-2</v>
      </c>
      <c r="H54" s="3">
        <f>HOUR(G54)*60+MINUTE(G54)</f>
        <v>90</v>
      </c>
      <c r="I54">
        <f>H54*F54/60</f>
        <v>90</v>
      </c>
    </row>
    <row r="55" spans="1:9" x14ac:dyDescent="0.2">
      <c r="A55" t="s">
        <v>14</v>
      </c>
      <c r="B55" t="s">
        <v>7</v>
      </c>
      <c r="C55" s="1">
        <v>46027</v>
      </c>
      <c r="D55" s="2">
        <v>0.72916666666666663</v>
      </c>
      <c r="E55" s="2">
        <v>0.79166666666666663</v>
      </c>
      <c r="F55">
        <v>60</v>
      </c>
      <c r="G55" s="2">
        <f>E55-D55</f>
        <v>6.25E-2</v>
      </c>
      <c r="H55" s="3">
        <f>HOUR(G55)*60+MINUTE(G55)</f>
        <v>90</v>
      </c>
      <c r="I55">
        <f>H55*F55/60</f>
        <v>90</v>
      </c>
    </row>
    <row r="56" spans="1:9" x14ac:dyDescent="0.2">
      <c r="A56" t="s">
        <v>14</v>
      </c>
      <c r="B56" t="s">
        <v>7</v>
      </c>
      <c r="C56" s="1">
        <v>46036</v>
      </c>
      <c r="D56" s="2">
        <v>0.375</v>
      </c>
      <c r="E56" s="2">
        <v>0.4375</v>
      </c>
      <c r="F56">
        <v>60</v>
      </c>
      <c r="G56" s="2">
        <f>E56-D56</f>
        <v>6.25E-2</v>
      </c>
      <c r="H56" s="3">
        <f>HOUR(G56)*60+MINUTE(G56)</f>
        <v>90</v>
      </c>
      <c r="I56">
        <f>H56*F56/60</f>
        <v>90</v>
      </c>
    </row>
    <row r="57" spans="1:9" x14ac:dyDescent="0.2">
      <c r="A57" t="s">
        <v>24</v>
      </c>
      <c r="B57" t="s">
        <v>7</v>
      </c>
      <c r="C57" s="1">
        <v>46041</v>
      </c>
      <c r="D57" s="2">
        <v>0.45833333333333331</v>
      </c>
      <c r="E57" s="2">
        <v>0.52083333333333337</v>
      </c>
      <c r="F57">
        <v>60</v>
      </c>
      <c r="G57" s="2">
        <f>E57-D57</f>
        <v>6.2500000000000056E-2</v>
      </c>
      <c r="H57" s="3">
        <f>HOUR(G57)*60+MINUTE(G57)</f>
        <v>90</v>
      </c>
      <c r="I57">
        <f>H57*F57/60</f>
        <v>90</v>
      </c>
    </row>
    <row r="58" spans="1:9" x14ac:dyDescent="0.2">
      <c r="A58" t="s">
        <v>14</v>
      </c>
      <c r="B58" t="s">
        <v>7</v>
      </c>
      <c r="C58" s="1">
        <v>46041</v>
      </c>
      <c r="D58" s="2">
        <v>0.54166666666666663</v>
      </c>
      <c r="E58" s="2">
        <v>0.60416666666666663</v>
      </c>
      <c r="F58">
        <v>60</v>
      </c>
      <c r="G58" s="2">
        <f>E58-D58</f>
        <v>6.25E-2</v>
      </c>
      <c r="H58" s="3">
        <f>HOUR(G58)*60+MINUTE(G58)</f>
        <v>90</v>
      </c>
      <c r="I58">
        <f>H58*F58/60</f>
        <v>90</v>
      </c>
    </row>
    <row r="59" spans="1:9" x14ac:dyDescent="0.2">
      <c r="A59" t="s">
        <v>10</v>
      </c>
      <c r="B59" t="s">
        <v>7</v>
      </c>
      <c r="C59" s="1">
        <v>46048</v>
      </c>
      <c r="D59" s="2">
        <v>0.375</v>
      </c>
      <c r="E59" s="2">
        <v>0.4375</v>
      </c>
      <c r="F59">
        <v>60</v>
      </c>
      <c r="G59" s="2">
        <f>E59-D59</f>
        <v>6.25E-2</v>
      </c>
      <c r="H59" s="3">
        <f>HOUR(G59)*60+MINUTE(G59)</f>
        <v>90</v>
      </c>
      <c r="I59">
        <f>H59*F59/60</f>
        <v>90</v>
      </c>
    </row>
    <row r="60" spans="1:9" x14ac:dyDescent="0.2">
      <c r="A60" t="s">
        <v>14</v>
      </c>
      <c r="B60" t="s">
        <v>7</v>
      </c>
      <c r="C60" s="1">
        <v>46049</v>
      </c>
      <c r="D60" s="2">
        <v>0.52083333333333337</v>
      </c>
      <c r="E60" s="2">
        <v>0.58333333333333337</v>
      </c>
      <c r="F60">
        <v>60</v>
      </c>
      <c r="G60" s="2">
        <f>E60-D60</f>
        <v>6.25E-2</v>
      </c>
      <c r="H60" s="3">
        <f>HOUR(G60)*60+MINUTE(G60)</f>
        <v>90</v>
      </c>
      <c r="I60">
        <f>H60*F60/60</f>
        <v>90</v>
      </c>
    </row>
    <row r="61" spans="1:9" x14ac:dyDescent="0.2">
      <c r="A61" t="s">
        <v>14</v>
      </c>
      <c r="B61" t="s">
        <v>7</v>
      </c>
      <c r="C61" s="1">
        <v>46057</v>
      </c>
      <c r="D61" s="2">
        <v>0.5</v>
      </c>
      <c r="E61" s="2">
        <v>0.5625</v>
      </c>
      <c r="F61">
        <v>60</v>
      </c>
      <c r="G61" s="2">
        <f>E61-D61</f>
        <v>6.25E-2</v>
      </c>
      <c r="H61" s="3">
        <f>HOUR(G61)*60+MINUTE(G61)</f>
        <v>90</v>
      </c>
      <c r="I61">
        <f>H61*F61/60</f>
        <v>90</v>
      </c>
    </row>
    <row r="62" spans="1:9" x14ac:dyDescent="0.2">
      <c r="A62" t="s">
        <v>14</v>
      </c>
      <c r="B62" t="s">
        <v>7</v>
      </c>
      <c r="C62" s="1">
        <v>46058</v>
      </c>
      <c r="D62" s="2">
        <v>0.375</v>
      </c>
      <c r="E62" s="2">
        <v>0.4375</v>
      </c>
      <c r="F62">
        <v>60</v>
      </c>
      <c r="G62" s="2">
        <f>E62-D62</f>
        <v>6.25E-2</v>
      </c>
      <c r="H62" s="3">
        <f>HOUR(G62)*60+MINUTE(G62)</f>
        <v>90</v>
      </c>
      <c r="I62">
        <f>H62*F62/60</f>
        <v>90</v>
      </c>
    </row>
    <row r="63" spans="1:9" x14ac:dyDescent="0.2">
      <c r="A63" t="s">
        <v>6</v>
      </c>
      <c r="B63" t="s">
        <v>7</v>
      </c>
      <c r="C63" s="1">
        <v>46058</v>
      </c>
      <c r="D63" s="2">
        <v>0.57291666666666663</v>
      </c>
      <c r="E63" s="2">
        <v>0.63541666666666663</v>
      </c>
      <c r="F63">
        <v>60</v>
      </c>
      <c r="G63" s="2">
        <f>E63-D63</f>
        <v>6.25E-2</v>
      </c>
      <c r="H63" s="3">
        <f>HOUR(G63)*60+MINUTE(G63)</f>
        <v>90</v>
      </c>
      <c r="I63">
        <f>H63*F63/60</f>
        <v>90</v>
      </c>
    </row>
    <row r="64" spans="1:9" x14ac:dyDescent="0.2">
      <c r="A64" t="s">
        <v>15</v>
      </c>
      <c r="B64" t="s">
        <v>7</v>
      </c>
      <c r="C64" s="1">
        <v>46065</v>
      </c>
      <c r="D64" s="2">
        <v>0.39583333333333331</v>
      </c>
      <c r="E64" s="2">
        <v>0.45833333333333331</v>
      </c>
      <c r="F64">
        <v>60</v>
      </c>
      <c r="G64" s="2">
        <f>E64-D64</f>
        <v>6.25E-2</v>
      </c>
      <c r="H64" s="3">
        <f>HOUR(G64)*60+MINUTE(G64)</f>
        <v>90</v>
      </c>
      <c r="I64">
        <f>H64*F64/60</f>
        <v>90</v>
      </c>
    </row>
    <row r="65" spans="1:9" x14ac:dyDescent="0.2">
      <c r="A65" t="s">
        <v>6</v>
      </c>
      <c r="B65" t="s">
        <v>7</v>
      </c>
      <c r="C65" s="1">
        <v>46071</v>
      </c>
      <c r="D65" s="2">
        <v>0.47916666666666669</v>
      </c>
      <c r="E65" s="2">
        <v>0.54166666666666663</v>
      </c>
      <c r="F65">
        <v>60</v>
      </c>
      <c r="G65" s="2">
        <f>E65-D65</f>
        <v>6.2499999999999944E-2</v>
      </c>
      <c r="H65" s="3">
        <f>HOUR(G65)*60+MINUTE(G65)</f>
        <v>90</v>
      </c>
      <c r="I65">
        <f>H65*F65/60</f>
        <v>90</v>
      </c>
    </row>
    <row r="66" spans="1:9" x14ac:dyDescent="0.2">
      <c r="A66" t="s">
        <v>24</v>
      </c>
      <c r="B66" t="s">
        <v>7</v>
      </c>
      <c r="C66" s="1">
        <v>46071</v>
      </c>
      <c r="D66" s="2">
        <v>0.58333333333333337</v>
      </c>
      <c r="E66" s="2">
        <v>0.64583333333333337</v>
      </c>
      <c r="F66">
        <v>60</v>
      </c>
      <c r="G66" s="2">
        <f>E66-D66</f>
        <v>6.25E-2</v>
      </c>
      <c r="H66" s="3">
        <f>HOUR(G66)*60+MINUTE(G66)</f>
        <v>90</v>
      </c>
      <c r="I66">
        <f>H66*F66/60</f>
        <v>90</v>
      </c>
    </row>
    <row r="67" spans="1:9" x14ac:dyDescent="0.2">
      <c r="A67" t="s">
        <v>25</v>
      </c>
      <c r="B67" t="s">
        <v>7</v>
      </c>
      <c r="C67" s="1">
        <v>46073</v>
      </c>
      <c r="D67" s="2">
        <v>0.69791666666666663</v>
      </c>
      <c r="E67" s="2">
        <v>0.76041666666666663</v>
      </c>
      <c r="F67">
        <v>60</v>
      </c>
      <c r="G67" s="2">
        <f>E67-D67</f>
        <v>6.25E-2</v>
      </c>
      <c r="H67" s="3">
        <f>HOUR(G67)*60+MINUTE(G67)</f>
        <v>90</v>
      </c>
      <c r="I67">
        <f>H67*F67/60</f>
        <v>90</v>
      </c>
    </row>
    <row r="68" spans="1:9" x14ac:dyDescent="0.2">
      <c r="A68" t="s">
        <v>14</v>
      </c>
      <c r="B68" t="s">
        <v>7</v>
      </c>
      <c r="C68" s="1">
        <v>46079</v>
      </c>
      <c r="D68" s="2">
        <v>0.52083333333333337</v>
      </c>
      <c r="E68" s="2">
        <v>0.58333333333333337</v>
      </c>
      <c r="F68">
        <v>60</v>
      </c>
      <c r="G68" s="2">
        <f>E68-D68</f>
        <v>6.25E-2</v>
      </c>
      <c r="H68" s="3">
        <f>HOUR(G68)*60+MINUTE(G68)</f>
        <v>90</v>
      </c>
      <c r="I68">
        <f>H68*F68/60</f>
        <v>90</v>
      </c>
    </row>
    <row r="69" spans="1:9" x14ac:dyDescent="0.2">
      <c r="A69" t="s">
        <v>8</v>
      </c>
      <c r="B69" t="s">
        <v>9</v>
      </c>
      <c r="C69" s="1">
        <v>45932</v>
      </c>
      <c r="D69" s="2">
        <v>0.375</v>
      </c>
      <c r="E69" s="2">
        <v>0.44791666666666669</v>
      </c>
      <c r="F69">
        <v>50</v>
      </c>
      <c r="G69" s="2">
        <f>E69-D69</f>
        <v>7.2916666666666685E-2</v>
      </c>
      <c r="H69" s="3">
        <f>HOUR(G69)*60+MINUTE(G69)</f>
        <v>105</v>
      </c>
      <c r="I69">
        <f>H69*F69/60</f>
        <v>87.5</v>
      </c>
    </row>
    <row r="70" spans="1:9" x14ac:dyDescent="0.2">
      <c r="A70" t="s">
        <v>17</v>
      </c>
      <c r="B70" t="s">
        <v>9</v>
      </c>
      <c r="C70" s="1">
        <v>45967</v>
      </c>
      <c r="D70" s="2">
        <v>0.45833333333333331</v>
      </c>
      <c r="E70" s="2">
        <v>0.53125</v>
      </c>
      <c r="F70">
        <v>50</v>
      </c>
      <c r="G70" s="2">
        <f>E70-D70</f>
        <v>7.2916666666666685E-2</v>
      </c>
      <c r="H70" s="3">
        <f>HOUR(G70)*60+MINUTE(G70)</f>
        <v>105</v>
      </c>
      <c r="I70">
        <f>H70*F70/60</f>
        <v>87.5</v>
      </c>
    </row>
    <row r="71" spans="1:9" x14ac:dyDescent="0.2">
      <c r="A71" t="s">
        <v>13</v>
      </c>
      <c r="B71" t="s">
        <v>9</v>
      </c>
      <c r="C71" s="1">
        <v>45974</v>
      </c>
      <c r="D71" s="2">
        <v>0.5625</v>
      </c>
      <c r="E71" s="2">
        <v>0.63541666666666663</v>
      </c>
      <c r="F71">
        <v>50</v>
      </c>
      <c r="G71" s="2">
        <f>E71-D71</f>
        <v>7.291666666666663E-2</v>
      </c>
      <c r="H71" s="3">
        <f>HOUR(G71)*60+MINUTE(G71)</f>
        <v>105</v>
      </c>
      <c r="I71">
        <f>H71*F71/60</f>
        <v>87.5</v>
      </c>
    </row>
    <row r="72" spans="1:9" x14ac:dyDescent="0.2">
      <c r="A72" t="s">
        <v>17</v>
      </c>
      <c r="B72" t="s">
        <v>9</v>
      </c>
      <c r="C72" s="1">
        <v>45980</v>
      </c>
      <c r="D72" s="2">
        <v>0.375</v>
      </c>
      <c r="E72" s="2">
        <v>0.44791666666666669</v>
      </c>
      <c r="F72">
        <v>50</v>
      </c>
      <c r="G72" s="2">
        <f>E72-D72</f>
        <v>7.2916666666666685E-2</v>
      </c>
      <c r="H72" s="3">
        <f>HOUR(G72)*60+MINUTE(G72)</f>
        <v>105</v>
      </c>
      <c r="I72">
        <f>H72*F72/60</f>
        <v>87.5</v>
      </c>
    </row>
    <row r="73" spans="1:9" x14ac:dyDescent="0.2">
      <c r="A73" t="s">
        <v>17</v>
      </c>
      <c r="B73" t="s">
        <v>9</v>
      </c>
      <c r="C73" s="1">
        <v>45994</v>
      </c>
      <c r="D73" s="2">
        <v>0.375</v>
      </c>
      <c r="E73" s="2">
        <v>0.44791666666666669</v>
      </c>
      <c r="F73">
        <v>50</v>
      </c>
      <c r="G73" s="2">
        <f>E73-D73</f>
        <v>7.2916666666666685E-2</v>
      </c>
      <c r="H73" s="3">
        <f>HOUR(G73)*60+MINUTE(G73)</f>
        <v>105</v>
      </c>
      <c r="I73">
        <f>H73*F73/60</f>
        <v>87.5</v>
      </c>
    </row>
    <row r="74" spans="1:9" x14ac:dyDescent="0.2">
      <c r="A74" t="s">
        <v>13</v>
      </c>
      <c r="B74" t="s">
        <v>9</v>
      </c>
      <c r="C74" s="1">
        <v>46037</v>
      </c>
      <c r="D74" s="2">
        <v>0.60416666666666663</v>
      </c>
      <c r="E74" s="2">
        <v>0.67708333333333337</v>
      </c>
      <c r="F74">
        <v>50</v>
      </c>
      <c r="G74" s="2">
        <f>E74-D74</f>
        <v>7.2916666666666741E-2</v>
      </c>
      <c r="H74" s="3">
        <f>HOUR(G74)*60+MINUTE(G74)</f>
        <v>105</v>
      </c>
      <c r="I74">
        <f>H74*F74/60</f>
        <v>87.5</v>
      </c>
    </row>
    <row r="75" spans="1:9" x14ac:dyDescent="0.2">
      <c r="A75" t="s">
        <v>8</v>
      </c>
      <c r="B75" t="s">
        <v>9</v>
      </c>
      <c r="C75" s="1">
        <v>46044</v>
      </c>
      <c r="D75" s="2">
        <v>0.66666666666666663</v>
      </c>
      <c r="E75" s="2">
        <v>0.73958333333333337</v>
      </c>
      <c r="F75">
        <v>50</v>
      </c>
      <c r="G75" s="2">
        <f>E75-D75</f>
        <v>7.2916666666666741E-2</v>
      </c>
      <c r="H75" s="3">
        <f>HOUR(G75)*60+MINUTE(G75)</f>
        <v>105</v>
      </c>
      <c r="I75">
        <f>H75*F75/60</f>
        <v>87.5</v>
      </c>
    </row>
    <row r="76" spans="1:9" x14ac:dyDescent="0.2">
      <c r="A76" t="s">
        <v>19</v>
      </c>
      <c r="B76" t="s">
        <v>9</v>
      </c>
      <c r="C76" s="1">
        <v>46059</v>
      </c>
      <c r="D76" s="2">
        <v>0.375</v>
      </c>
      <c r="E76" s="2">
        <v>0.44791666666666669</v>
      </c>
      <c r="F76">
        <v>50</v>
      </c>
      <c r="G76" s="2">
        <f>E76-D76</f>
        <v>7.2916666666666685E-2</v>
      </c>
      <c r="H76" s="3">
        <f>HOUR(G76)*60+MINUTE(G76)</f>
        <v>105</v>
      </c>
      <c r="I76">
        <f>H76*F76/60</f>
        <v>87.5</v>
      </c>
    </row>
    <row r="77" spans="1:9" x14ac:dyDescent="0.2">
      <c r="A77" t="s">
        <v>8</v>
      </c>
      <c r="B77" t="s">
        <v>9</v>
      </c>
      <c r="C77" s="1">
        <v>46063</v>
      </c>
      <c r="D77" s="2">
        <v>0.5625</v>
      </c>
      <c r="E77" s="2">
        <v>0.63541666666666663</v>
      </c>
      <c r="F77">
        <v>50</v>
      </c>
      <c r="G77" s="2">
        <f>E77-D77</f>
        <v>7.291666666666663E-2</v>
      </c>
      <c r="H77" s="3">
        <f>HOUR(G77)*60+MINUTE(G77)</f>
        <v>105</v>
      </c>
      <c r="I77">
        <f>H77*F77/60</f>
        <v>87.5</v>
      </c>
    </row>
    <row r="78" spans="1:9" x14ac:dyDescent="0.2">
      <c r="A78" t="s">
        <v>8</v>
      </c>
      <c r="B78" t="s">
        <v>9</v>
      </c>
      <c r="C78" s="1">
        <v>46066</v>
      </c>
      <c r="D78" s="2">
        <v>0.60416666666666663</v>
      </c>
      <c r="E78" s="2">
        <v>0.67708333333333337</v>
      </c>
      <c r="F78">
        <v>50</v>
      </c>
      <c r="G78" s="2">
        <f>E78-D78</f>
        <v>7.2916666666666741E-2</v>
      </c>
      <c r="H78" s="3">
        <f>HOUR(G78)*60+MINUTE(G78)</f>
        <v>105</v>
      </c>
      <c r="I78">
        <f>H78*F78/60</f>
        <v>87.5</v>
      </c>
    </row>
    <row r="79" spans="1:9" x14ac:dyDescent="0.2">
      <c r="A79" t="s">
        <v>8</v>
      </c>
      <c r="B79" t="s">
        <v>9</v>
      </c>
      <c r="C79" s="1">
        <v>46070</v>
      </c>
      <c r="D79" s="2">
        <v>0.4375</v>
      </c>
      <c r="E79" s="2">
        <v>0.51041666666666663</v>
      </c>
      <c r="F79">
        <v>50</v>
      </c>
      <c r="G79" s="2">
        <f>E79-D79</f>
        <v>7.291666666666663E-2</v>
      </c>
      <c r="H79" s="3">
        <f>HOUR(G79)*60+MINUTE(G79)</f>
        <v>105</v>
      </c>
      <c r="I79">
        <f>H79*F79/60</f>
        <v>87.5</v>
      </c>
    </row>
    <row r="80" spans="1:9" x14ac:dyDescent="0.2">
      <c r="A80" t="s">
        <v>11</v>
      </c>
      <c r="B80" t="s">
        <v>12</v>
      </c>
      <c r="C80" s="1">
        <v>45936</v>
      </c>
      <c r="D80" s="2">
        <v>0.375</v>
      </c>
      <c r="E80" s="2">
        <v>0.45833333333333331</v>
      </c>
      <c r="F80">
        <v>40</v>
      </c>
      <c r="G80" s="2">
        <f>E80-D80</f>
        <v>8.3333333333333315E-2</v>
      </c>
      <c r="H80" s="3">
        <f>HOUR(G80)*60+MINUTE(G80)</f>
        <v>120</v>
      </c>
      <c r="I80">
        <f>H80*F80/60</f>
        <v>80</v>
      </c>
    </row>
    <row r="81" spans="1:9" x14ac:dyDescent="0.2">
      <c r="A81" t="s">
        <v>11</v>
      </c>
      <c r="B81" t="s">
        <v>12</v>
      </c>
      <c r="C81" s="1">
        <v>45943</v>
      </c>
      <c r="D81" s="2">
        <v>0.625</v>
      </c>
      <c r="E81" s="2">
        <v>0.70833333333333337</v>
      </c>
      <c r="F81">
        <v>40</v>
      </c>
      <c r="G81" s="2">
        <f>E81-D81</f>
        <v>8.333333333333337E-2</v>
      </c>
      <c r="H81" s="3">
        <f>HOUR(G81)*60+MINUTE(G81)</f>
        <v>120</v>
      </c>
      <c r="I81">
        <f>H81*F81/60</f>
        <v>80</v>
      </c>
    </row>
    <row r="82" spans="1:9" x14ac:dyDescent="0.2">
      <c r="A82" t="s">
        <v>18</v>
      </c>
      <c r="B82" t="s">
        <v>12</v>
      </c>
      <c r="C82" s="1">
        <v>45974</v>
      </c>
      <c r="D82" s="2">
        <v>0.375</v>
      </c>
      <c r="E82" s="2">
        <v>0.45833333333333331</v>
      </c>
      <c r="F82">
        <v>40</v>
      </c>
      <c r="G82" s="2">
        <f>E82-D82</f>
        <v>8.3333333333333315E-2</v>
      </c>
      <c r="H82" s="3">
        <f>HOUR(G82)*60+MINUTE(G82)</f>
        <v>120</v>
      </c>
      <c r="I82">
        <f>H82*F82/60</f>
        <v>80</v>
      </c>
    </row>
    <row r="83" spans="1:9" x14ac:dyDescent="0.2">
      <c r="A83" t="s">
        <v>20</v>
      </c>
      <c r="B83" t="s">
        <v>12</v>
      </c>
      <c r="C83" s="1">
        <v>45974</v>
      </c>
      <c r="D83" s="2">
        <v>0.66666666666666663</v>
      </c>
      <c r="E83" s="2">
        <v>0.75</v>
      </c>
      <c r="F83">
        <v>40</v>
      </c>
      <c r="G83" s="2">
        <f>E83-D83</f>
        <v>8.333333333333337E-2</v>
      </c>
      <c r="H83" s="3">
        <f>HOUR(G83)*60+MINUTE(G83)</f>
        <v>120</v>
      </c>
      <c r="I83">
        <f>H83*F83/60</f>
        <v>80</v>
      </c>
    </row>
    <row r="84" spans="1:9" x14ac:dyDescent="0.2">
      <c r="A84" t="s">
        <v>11</v>
      </c>
      <c r="B84" t="s">
        <v>12</v>
      </c>
      <c r="C84" s="1">
        <v>45975</v>
      </c>
      <c r="D84" s="2">
        <v>0.51041666666666663</v>
      </c>
      <c r="E84" s="2">
        <v>0.59375</v>
      </c>
      <c r="F84">
        <v>40</v>
      </c>
      <c r="G84" s="2">
        <f>E84-D84</f>
        <v>8.333333333333337E-2</v>
      </c>
      <c r="H84" s="3">
        <f>HOUR(G84)*60+MINUTE(G84)</f>
        <v>120</v>
      </c>
      <c r="I84">
        <f>H84*F84/60</f>
        <v>80</v>
      </c>
    </row>
    <row r="85" spans="1:9" x14ac:dyDescent="0.2">
      <c r="A85" t="s">
        <v>11</v>
      </c>
      <c r="B85" t="s">
        <v>12</v>
      </c>
      <c r="C85" s="1">
        <v>45978</v>
      </c>
      <c r="D85" s="2">
        <v>0.375</v>
      </c>
      <c r="E85" s="2">
        <v>0.45833333333333331</v>
      </c>
      <c r="F85">
        <v>40</v>
      </c>
      <c r="G85" s="2">
        <f>E85-D85</f>
        <v>8.3333333333333315E-2</v>
      </c>
      <c r="H85" s="3">
        <f>HOUR(G85)*60+MINUTE(G85)</f>
        <v>120</v>
      </c>
      <c r="I85">
        <f>H85*F85/60</f>
        <v>80</v>
      </c>
    </row>
    <row r="86" spans="1:9" x14ac:dyDescent="0.2">
      <c r="A86" t="s">
        <v>11</v>
      </c>
      <c r="B86" t="s">
        <v>12</v>
      </c>
      <c r="C86" s="1">
        <v>45981</v>
      </c>
      <c r="D86" s="2">
        <v>0.41666666666666669</v>
      </c>
      <c r="E86" s="2">
        <v>0.5</v>
      </c>
      <c r="F86">
        <v>40</v>
      </c>
      <c r="G86" s="2">
        <f>E86-D86</f>
        <v>8.3333333333333315E-2</v>
      </c>
      <c r="H86" s="3">
        <f>HOUR(G86)*60+MINUTE(G86)</f>
        <v>120</v>
      </c>
      <c r="I86">
        <f>H86*F86/60</f>
        <v>80</v>
      </c>
    </row>
    <row r="87" spans="1:9" x14ac:dyDescent="0.2">
      <c r="A87" t="s">
        <v>18</v>
      </c>
      <c r="B87" t="s">
        <v>12</v>
      </c>
      <c r="C87" s="1">
        <v>45987</v>
      </c>
      <c r="D87" s="2">
        <v>0.57291666666666663</v>
      </c>
      <c r="E87" s="2">
        <v>0.65625</v>
      </c>
      <c r="F87">
        <v>40</v>
      </c>
      <c r="G87" s="2">
        <f>E87-D87</f>
        <v>8.333333333333337E-2</v>
      </c>
      <c r="H87" s="3">
        <f>HOUR(G87)*60+MINUTE(G87)</f>
        <v>120</v>
      </c>
      <c r="I87">
        <f>H87*F87/60</f>
        <v>80</v>
      </c>
    </row>
    <row r="88" spans="1:9" x14ac:dyDescent="0.2">
      <c r="A88" t="s">
        <v>16</v>
      </c>
      <c r="B88" t="s">
        <v>12</v>
      </c>
      <c r="C88" s="1">
        <v>46035</v>
      </c>
      <c r="D88" s="2">
        <v>0.54166666666666663</v>
      </c>
      <c r="E88" s="2">
        <v>0.625</v>
      </c>
      <c r="F88">
        <v>40</v>
      </c>
      <c r="G88" s="2">
        <f>E88-D88</f>
        <v>8.333333333333337E-2</v>
      </c>
      <c r="H88" s="3">
        <f>HOUR(G88)*60+MINUTE(G88)</f>
        <v>120</v>
      </c>
      <c r="I88">
        <f>H88*F88/60</f>
        <v>80</v>
      </c>
    </row>
    <row r="89" spans="1:9" x14ac:dyDescent="0.2">
      <c r="A89" t="s">
        <v>19</v>
      </c>
      <c r="B89" t="s">
        <v>12</v>
      </c>
      <c r="C89" s="1">
        <v>46043</v>
      </c>
      <c r="D89" s="2">
        <v>0.48958333333333331</v>
      </c>
      <c r="E89" s="2">
        <v>0.57291666666666663</v>
      </c>
      <c r="F89">
        <v>40</v>
      </c>
      <c r="G89" s="2">
        <f>E89-D89</f>
        <v>8.3333333333333315E-2</v>
      </c>
      <c r="H89" s="3">
        <f>HOUR(G89)*60+MINUTE(G89)</f>
        <v>120</v>
      </c>
      <c r="I89">
        <f>H89*F89/60</f>
        <v>80</v>
      </c>
    </row>
    <row r="90" spans="1:9" x14ac:dyDescent="0.2">
      <c r="A90" t="s">
        <v>19</v>
      </c>
      <c r="B90" t="s">
        <v>12</v>
      </c>
      <c r="C90" s="1">
        <v>46049</v>
      </c>
      <c r="D90" s="2">
        <v>0.375</v>
      </c>
      <c r="E90" s="2">
        <v>0.45833333333333331</v>
      </c>
      <c r="F90">
        <v>40</v>
      </c>
      <c r="G90" s="2">
        <f>E90-D90</f>
        <v>8.3333333333333315E-2</v>
      </c>
      <c r="H90" s="3">
        <f>HOUR(G90)*60+MINUTE(G90)</f>
        <v>120</v>
      </c>
      <c r="I90">
        <f>H90*F90/60</f>
        <v>80</v>
      </c>
    </row>
    <row r="91" spans="1:9" x14ac:dyDescent="0.2">
      <c r="A91" t="s">
        <v>11</v>
      </c>
      <c r="B91" t="s">
        <v>12</v>
      </c>
      <c r="C91" s="1">
        <v>46059</v>
      </c>
      <c r="D91" s="2">
        <v>0.64583333333333337</v>
      </c>
      <c r="E91" s="2">
        <v>0.72916666666666663</v>
      </c>
      <c r="F91">
        <v>40</v>
      </c>
      <c r="G91" s="2">
        <f>E91-D91</f>
        <v>8.3333333333333259E-2</v>
      </c>
      <c r="H91" s="3">
        <f>HOUR(G91)*60+MINUTE(G91)</f>
        <v>120</v>
      </c>
      <c r="I91">
        <f>H91*F91/60</f>
        <v>80</v>
      </c>
    </row>
    <row r="92" spans="1:9" x14ac:dyDescent="0.2">
      <c r="A92" t="s">
        <v>11</v>
      </c>
      <c r="B92" t="s">
        <v>12</v>
      </c>
      <c r="C92" s="1">
        <v>46070</v>
      </c>
      <c r="D92" s="2">
        <v>0.55208333333333337</v>
      </c>
      <c r="E92" s="2">
        <v>0.63541666666666663</v>
      </c>
      <c r="F92">
        <v>40</v>
      </c>
      <c r="G92" s="2">
        <f>E92-D92</f>
        <v>8.3333333333333259E-2</v>
      </c>
      <c r="H92" s="3">
        <f>HOUR(G92)*60+MINUTE(G92)</f>
        <v>120</v>
      </c>
      <c r="I92">
        <f>H92*F92/60</f>
        <v>80</v>
      </c>
    </row>
    <row r="93" spans="1:9" x14ac:dyDescent="0.2">
      <c r="A93" t="s">
        <v>11</v>
      </c>
      <c r="B93" t="s">
        <v>12</v>
      </c>
      <c r="C93" s="1">
        <v>46073</v>
      </c>
      <c r="D93" s="2">
        <v>0.51041666666666663</v>
      </c>
      <c r="E93" s="2">
        <v>0.59375</v>
      </c>
      <c r="F93">
        <v>40</v>
      </c>
      <c r="G93" s="2">
        <f>E93-D93</f>
        <v>8.333333333333337E-2</v>
      </c>
      <c r="H93" s="3">
        <f>HOUR(G93)*60+MINUTE(G93)</f>
        <v>120</v>
      </c>
      <c r="I93">
        <f>H93*F93/60</f>
        <v>80</v>
      </c>
    </row>
    <row r="94" spans="1:9" x14ac:dyDescent="0.2">
      <c r="A94" t="s">
        <v>16</v>
      </c>
      <c r="B94" t="s">
        <v>12</v>
      </c>
      <c r="C94" s="1">
        <v>46079</v>
      </c>
      <c r="D94" s="2">
        <v>0.375</v>
      </c>
      <c r="E94" s="2">
        <v>0.45833333333333331</v>
      </c>
      <c r="F94">
        <v>40</v>
      </c>
      <c r="G94" s="2">
        <f>E94-D94</f>
        <v>8.3333333333333315E-2</v>
      </c>
      <c r="H94" s="3">
        <f>HOUR(G94)*60+MINUTE(G94)</f>
        <v>120</v>
      </c>
      <c r="I94">
        <f>H94*F94/60</f>
        <v>80</v>
      </c>
    </row>
    <row r="95" spans="1:9" x14ac:dyDescent="0.2">
      <c r="A95" t="s">
        <v>16</v>
      </c>
      <c r="B95" t="s">
        <v>7</v>
      </c>
      <c r="C95" s="1">
        <v>45943</v>
      </c>
      <c r="D95" s="2">
        <v>0.70833333333333337</v>
      </c>
      <c r="E95" s="2">
        <v>0.76041666666666663</v>
      </c>
      <c r="F95">
        <v>60</v>
      </c>
      <c r="G95" s="2">
        <f>E95-D95</f>
        <v>5.2083333333333259E-2</v>
      </c>
      <c r="H95" s="3">
        <f>HOUR(G95)*60+MINUTE(G95)</f>
        <v>75</v>
      </c>
      <c r="I95">
        <f>H95*F95/60</f>
        <v>75</v>
      </c>
    </row>
    <row r="96" spans="1:9" x14ac:dyDescent="0.2">
      <c r="A96" t="s">
        <v>8</v>
      </c>
      <c r="B96" t="s">
        <v>9</v>
      </c>
      <c r="C96" s="1">
        <v>45944</v>
      </c>
      <c r="D96" s="2">
        <v>0.53125</v>
      </c>
      <c r="E96" s="2">
        <v>0.59375</v>
      </c>
      <c r="F96">
        <v>50</v>
      </c>
      <c r="G96" s="2">
        <f>E96-D96</f>
        <v>6.25E-2</v>
      </c>
      <c r="H96" s="3">
        <f>HOUR(G96)*60+MINUTE(G96)</f>
        <v>90</v>
      </c>
      <c r="I96">
        <f>H96*F96/60</f>
        <v>75</v>
      </c>
    </row>
    <row r="97" spans="1:9" x14ac:dyDescent="0.2">
      <c r="A97" t="s">
        <v>14</v>
      </c>
      <c r="B97" t="s">
        <v>7</v>
      </c>
      <c r="C97" s="1">
        <v>45945</v>
      </c>
      <c r="D97" s="2">
        <v>0.42708333333333331</v>
      </c>
      <c r="E97" s="2">
        <v>0.47916666666666669</v>
      </c>
      <c r="F97">
        <v>60</v>
      </c>
      <c r="G97" s="2">
        <f>E97-D97</f>
        <v>5.208333333333337E-2</v>
      </c>
      <c r="H97" s="3">
        <f>HOUR(G97)*60+MINUTE(G97)</f>
        <v>75</v>
      </c>
      <c r="I97">
        <f>H97*F97/60</f>
        <v>75</v>
      </c>
    </row>
    <row r="98" spans="1:9" x14ac:dyDescent="0.2">
      <c r="A98" t="s">
        <v>8</v>
      </c>
      <c r="B98" t="s">
        <v>9</v>
      </c>
      <c r="C98" s="1">
        <v>45950</v>
      </c>
      <c r="D98" s="2">
        <v>0.375</v>
      </c>
      <c r="E98" s="2">
        <v>0.4375</v>
      </c>
      <c r="F98">
        <v>50</v>
      </c>
      <c r="G98" s="2">
        <f>E98-D98</f>
        <v>6.25E-2</v>
      </c>
      <c r="H98" s="3">
        <f>HOUR(G98)*60+MINUTE(G98)</f>
        <v>90</v>
      </c>
      <c r="I98">
        <f>H98*F98/60</f>
        <v>75</v>
      </c>
    </row>
    <row r="99" spans="1:9" x14ac:dyDescent="0.2">
      <c r="A99" t="s">
        <v>10</v>
      </c>
      <c r="B99" t="s">
        <v>7</v>
      </c>
      <c r="C99" s="1">
        <v>45972</v>
      </c>
      <c r="D99" s="2">
        <v>0.41666666666666669</v>
      </c>
      <c r="E99" s="2">
        <v>0.46875</v>
      </c>
      <c r="F99">
        <v>60</v>
      </c>
      <c r="G99" s="2">
        <f>E99-D99</f>
        <v>5.2083333333333315E-2</v>
      </c>
      <c r="H99" s="3">
        <f>HOUR(G99)*60+MINUTE(G99)</f>
        <v>75</v>
      </c>
      <c r="I99">
        <f>H99*F99/60</f>
        <v>75</v>
      </c>
    </row>
    <row r="100" spans="1:9" x14ac:dyDescent="0.2">
      <c r="A100" t="s">
        <v>13</v>
      </c>
      <c r="B100" t="s">
        <v>7</v>
      </c>
      <c r="C100" s="1">
        <v>45973</v>
      </c>
      <c r="D100" s="2">
        <v>0.57291666666666663</v>
      </c>
      <c r="E100" s="2">
        <v>0.625</v>
      </c>
      <c r="F100">
        <v>60</v>
      </c>
      <c r="G100" s="2">
        <f>E100-D100</f>
        <v>5.208333333333337E-2</v>
      </c>
      <c r="H100" s="3">
        <f>HOUR(G100)*60+MINUTE(G100)</f>
        <v>75</v>
      </c>
      <c r="I100">
        <f>H100*F100/60</f>
        <v>75</v>
      </c>
    </row>
    <row r="101" spans="1:9" x14ac:dyDescent="0.2">
      <c r="A101" t="s">
        <v>17</v>
      </c>
      <c r="B101" t="s">
        <v>9</v>
      </c>
      <c r="C101" s="1">
        <v>45980</v>
      </c>
      <c r="D101" s="2">
        <v>0.65625</v>
      </c>
      <c r="E101" s="2">
        <v>0.71875</v>
      </c>
      <c r="F101">
        <v>50</v>
      </c>
      <c r="G101" s="2">
        <f>E101-D101</f>
        <v>6.25E-2</v>
      </c>
      <c r="H101" s="3">
        <f>HOUR(G101)*60+MINUTE(G101)</f>
        <v>90</v>
      </c>
      <c r="I101">
        <f>H101*F101/60</f>
        <v>75</v>
      </c>
    </row>
    <row r="102" spans="1:9" x14ac:dyDescent="0.2">
      <c r="A102" t="s">
        <v>13</v>
      </c>
      <c r="B102" t="s">
        <v>7</v>
      </c>
      <c r="C102" s="1">
        <v>45986</v>
      </c>
      <c r="D102" s="2">
        <v>0.375</v>
      </c>
      <c r="E102" s="2">
        <v>0.42708333333333331</v>
      </c>
      <c r="F102">
        <v>60</v>
      </c>
      <c r="G102" s="2">
        <f>E102-D102</f>
        <v>5.2083333333333315E-2</v>
      </c>
      <c r="H102" s="3">
        <f>HOUR(G102)*60+MINUTE(G102)</f>
        <v>75</v>
      </c>
      <c r="I102">
        <f>H102*F102/60</f>
        <v>75</v>
      </c>
    </row>
    <row r="103" spans="1:9" x14ac:dyDescent="0.2">
      <c r="A103" t="s">
        <v>19</v>
      </c>
      <c r="B103" t="s">
        <v>9</v>
      </c>
      <c r="C103" s="1">
        <v>45994</v>
      </c>
      <c r="D103" s="2">
        <v>0.65625</v>
      </c>
      <c r="E103" s="2">
        <v>0.71875</v>
      </c>
      <c r="F103">
        <v>50</v>
      </c>
      <c r="G103" s="2">
        <f>E103-D103</f>
        <v>6.25E-2</v>
      </c>
      <c r="H103" s="3">
        <f>HOUR(G103)*60+MINUTE(G103)</f>
        <v>90</v>
      </c>
      <c r="I103">
        <f>H103*F103/60</f>
        <v>75</v>
      </c>
    </row>
    <row r="104" spans="1:9" x14ac:dyDescent="0.2">
      <c r="A104" t="s">
        <v>14</v>
      </c>
      <c r="B104" t="s">
        <v>7</v>
      </c>
      <c r="C104" s="1">
        <v>46000</v>
      </c>
      <c r="D104" s="2">
        <v>0.375</v>
      </c>
      <c r="E104" s="2">
        <v>0.42708333333333331</v>
      </c>
      <c r="F104">
        <v>60</v>
      </c>
      <c r="G104" s="2">
        <f>E104-D104</f>
        <v>5.2083333333333315E-2</v>
      </c>
      <c r="H104" s="3">
        <f>HOUR(G104)*60+MINUTE(G104)</f>
        <v>75</v>
      </c>
      <c r="I104">
        <f>H104*F104/60</f>
        <v>75</v>
      </c>
    </row>
    <row r="105" spans="1:9" x14ac:dyDescent="0.2">
      <c r="A105" t="s">
        <v>13</v>
      </c>
      <c r="B105" t="s">
        <v>7</v>
      </c>
      <c r="C105" s="1">
        <v>46001</v>
      </c>
      <c r="D105" s="2">
        <v>0.54166666666666663</v>
      </c>
      <c r="E105" s="2">
        <v>0.59375</v>
      </c>
      <c r="F105">
        <v>60</v>
      </c>
      <c r="G105" s="2">
        <f>E105-D105</f>
        <v>5.208333333333337E-2</v>
      </c>
      <c r="H105" s="3">
        <f>HOUR(G105)*60+MINUTE(G105)</f>
        <v>75</v>
      </c>
      <c r="I105">
        <f>H105*F105/60</f>
        <v>75</v>
      </c>
    </row>
    <row r="106" spans="1:9" x14ac:dyDescent="0.2">
      <c r="A106" t="s">
        <v>10</v>
      </c>
      <c r="B106" t="s">
        <v>7</v>
      </c>
      <c r="C106" s="1">
        <v>46002</v>
      </c>
      <c r="D106" s="2">
        <v>0.4375</v>
      </c>
      <c r="E106" s="2">
        <v>0.48958333333333331</v>
      </c>
      <c r="F106">
        <v>60</v>
      </c>
      <c r="G106" s="2">
        <f>E106-D106</f>
        <v>5.2083333333333315E-2</v>
      </c>
      <c r="H106" s="3">
        <f>HOUR(G106)*60+MINUTE(G106)</f>
        <v>75</v>
      </c>
      <c r="I106">
        <f>H106*F106/60</f>
        <v>75</v>
      </c>
    </row>
    <row r="107" spans="1:9" x14ac:dyDescent="0.2">
      <c r="A107" t="s">
        <v>8</v>
      </c>
      <c r="B107" t="s">
        <v>9</v>
      </c>
      <c r="C107" s="1">
        <v>46034</v>
      </c>
      <c r="D107" s="2">
        <v>0.375</v>
      </c>
      <c r="E107" s="2">
        <v>0.4375</v>
      </c>
      <c r="F107">
        <v>50</v>
      </c>
      <c r="G107" s="2">
        <f>E107-D107</f>
        <v>6.25E-2</v>
      </c>
      <c r="H107" s="3">
        <f>HOUR(G107)*60+MINUTE(G107)</f>
        <v>90</v>
      </c>
      <c r="I107">
        <f>H107*F107/60</f>
        <v>75</v>
      </c>
    </row>
    <row r="108" spans="1:9" x14ac:dyDescent="0.2">
      <c r="A108" t="s">
        <v>24</v>
      </c>
      <c r="B108" t="s">
        <v>7</v>
      </c>
      <c r="C108" s="1">
        <v>46034</v>
      </c>
      <c r="D108" s="2">
        <v>0.44791666666666669</v>
      </c>
      <c r="E108" s="2">
        <v>0.5</v>
      </c>
      <c r="F108">
        <v>60</v>
      </c>
      <c r="G108" s="2">
        <f>E108-D108</f>
        <v>5.2083333333333315E-2</v>
      </c>
      <c r="H108" s="3">
        <f>HOUR(G108)*60+MINUTE(G108)</f>
        <v>75</v>
      </c>
      <c r="I108">
        <f>H108*F108/60</f>
        <v>75</v>
      </c>
    </row>
    <row r="109" spans="1:9" x14ac:dyDescent="0.2">
      <c r="A109" t="s">
        <v>6</v>
      </c>
      <c r="B109" t="s">
        <v>7</v>
      </c>
      <c r="C109" s="1">
        <v>46037</v>
      </c>
      <c r="D109" s="2">
        <v>0.45833333333333331</v>
      </c>
      <c r="E109" s="2">
        <v>0.51041666666666663</v>
      </c>
      <c r="F109">
        <v>60</v>
      </c>
      <c r="G109" s="2">
        <f>E109-D109</f>
        <v>5.2083333333333315E-2</v>
      </c>
      <c r="H109" s="3">
        <f>HOUR(G109)*60+MINUTE(G109)</f>
        <v>75</v>
      </c>
      <c r="I109">
        <f>H109*F109/60</f>
        <v>75</v>
      </c>
    </row>
    <row r="110" spans="1:9" x14ac:dyDescent="0.2">
      <c r="A110" t="s">
        <v>8</v>
      </c>
      <c r="B110" t="s">
        <v>9</v>
      </c>
      <c r="C110" s="1">
        <v>46037</v>
      </c>
      <c r="D110" s="2">
        <v>0.52083333333333337</v>
      </c>
      <c r="E110" s="2">
        <v>0.58333333333333337</v>
      </c>
      <c r="F110">
        <v>50</v>
      </c>
      <c r="G110" s="2">
        <f>E110-D110</f>
        <v>6.25E-2</v>
      </c>
      <c r="H110" s="3">
        <f>HOUR(G110)*60+MINUTE(G110)</f>
        <v>90</v>
      </c>
      <c r="I110">
        <f>H110*F110/60</f>
        <v>75</v>
      </c>
    </row>
    <row r="111" spans="1:9" x14ac:dyDescent="0.2">
      <c r="A111" t="s">
        <v>8</v>
      </c>
      <c r="B111" t="s">
        <v>9</v>
      </c>
      <c r="C111" s="1">
        <v>46041</v>
      </c>
      <c r="D111" s="2">
        <v>0.375</v>
      </c>
      <c r="E111" s="2">
        <v>0.4375</v>
      </c>
      <c r="F111">
        <v>50</v>
      </c>
      <c r="G111" s="2">
        <f>E111-D111</f>
        <v>6.25E-2</v>
      </c>
      <c r="H111" s="3">
        <f>HOUR(G111)*60+MINUTE(G111)</f>
        <v>90</v>
      </c>
      <c r="I111">
        <f>H111*F111/60</f>
        <v>75</v>
      </c>
    </row>
    <row r="112" spans="1:9" x14ac:dyDescent="0.2">
      <c r="A112" t="s">
        <v>24</v>
      </c>
      <c r="B112" t="s">
        <v>7</v>
      </c>
      <c r="C112" s="1">
        <v>46044</v>
      </c>
      <c r="D112" s="2">
        <v>0.375</v>
      </c>
      <c r="E112" s="2">
        <v>0.42708333333333331</v>
      </c>
      <c r="F112">
        <v>60</v>
      </c>
      <c r="G112" s="2">
        <f>E112-D112</f>
        <v>5.2083333333333315E-2</v>
      </c>
      <c r="H112" s="3">
        <f>HOUR(G112)*60+MINUTE(G112)</f>
        <v>75</v>
      </c>
      <c r="I112">
        <f>H112*F112/60</f>
        <v>75</v>
      </c>
    </row>
    <row r="113" spans="1:9" x14ac:dyDescent="0.2">
      <c r="A113" t="s">
        <v>13</v>
      </c>
      <c r="B113" t="s">
        <v>9</v>
      </c>
      <c r="C113" s="1">
        <v>46045</v>
      </c>
      <c r="D113" s="2">
        <v>0.46875</v>
      </c>
      <c r="E113" s="2">
        <v>0.53125</v>
      </c>
      <c r="F113">
        <v>50</v>
      </c>
      <c r="G113" s="2">
        <f>E113-D113</f>
        <v>6.25E-2</v>
      </c>
      <c r="H113" s="3">
        <f>HOUR(G113)*60+MINUTE(G113)</f>
        <v>90</v>
      </c>
      <c r="I113">
        <f>H113*F113/60</f>
        <v>75</v>
      </c>
    </row>
    <row r="114" spans="1:9" x14ac:dyDescent="0.2">
      <c r="A114" t="s">
        <v>8</v>
      </c>
      <c r="B114" t="s">
        <v>9</v>
      </c>
      <c r="C114" s="1">
        <v>46051</v>
      </c>
      <c r="D114" s="2">
        <v>0.375</v>
      </c>
      <c r="E114" s="2">
        <v>0.4375</v>
      </c>
      <c r="F114">
        <v>50</v>
      </c>
      <c r="G114" s="2">
        <f>E114-D114</f>
        <v>6.25E-2</v>
      </c>
      <c r="H114" s="3">
        <f>HOUR(G114)*60+MINUTE(G114)</f>
        <v>90</v>
      </c>
      <c r="I114">
        <f>H114*F114/60</f>
        <v>75</v>
      </c>
    </row>
    <row r="115" spans="1:9" x14ac:dyDescent="0.2">
      <c r="A115" t="s">
        <v>16</v>
      </c>
      <c r="B115" t="s">
        <v>7</v>
      </c>
      <c r="C115" s="1">
        <v>46056</v>
      </c>
      <c r="D115" s="2">
        <v>0.375</v>
      </c>
      <c r="E115" s="2">
        <v>0.42708333333333331</v>
      </c>
      <c r="F115">
        <v>60</v>
      </c>
      <c r="G115" s="2">
        <f>E115-D115</f>
        <v>5.2083333333333315E-2</v>
      </c>
      <c r="H115" s="3">
        <f>HOUR(G115)*60+MINUTE(G115)</f>
        <v>75</v>
      </c>
      <c r="I115">
        <f>H115*F115/60</f>
        <v>75</v>
      </c>
    </row>
    <row r="116" spans="1:9" x14ac:dyDescent="0.2">
      <c r="A116" t="s">
        <v>24</v>
      </c>
      <c r="B116" t="s">
        <v>7</v>
      </c>
      <c r="C116" s="1">
        <v>46064</v>
      </c>
      <c r="D116" s="2">
        <v>0.44791666666666669</v>
      </c>
      <c r="E116" s="2">
        <v>0.5</v>
      </c>
      <c r="F116">
        <v>60</v>
      </c>
      <c r="G116" s="2">
        <f>E116-D116</f>
        <v>5.2083333333333315E-2</v>
      </c>
      <c r="H116" s="3">
        <f>HOUR(G116)*60+MINUTE(G116)</f>
        <v>75</v>
      </c>
      <c r="I116">
        <f>H116*F116/60</f>
        <v>75</v>
      </c>
    </row>
    <row r="117" spans="1:9" x14ac:dyDescent="0.2">
      <c r="A117" t="s">
        <v>16</v>
      </c>
      <c r="B117" t="s">
        <v>7</v>
      </c>
      <c r="C117" s="1">
        <v>46065</v>
      </c>
      <c r="D117" s="2">
        <v>0.55208333333333337</v>
      </c>
      <c r="E117" s="2">
        <v>0.60416666666666663</v>
      </c>
      <c r="F117">
        <v>60</v>
      </c>
      <c r="G117" s="2">
        <f>E117-D117</f>
        <v>5.2083333333333259E-2</v>
      </c>
      <c r="H117" s="3">
        <f>HOUR(G117)*60+MINUTE(G117)</f>
        <v>75</v>
      </c>
      <c r="I117">
        <f>H117*F117/60</f>
        <v>75</v>
      </c>
    </row>
    <row r="118" spans="1:9" x14ac:dyDescent="0.2">
      <c r="A118" t="s">
        <v>16</v>
      </c>
      <c r="B118" t="s">
        <v>7</v>
      </c>
      <c r="C118" s="1">
        <v>46066</v>
      </c>
      <c r="D118" s="2">
        <v>0.375</v>
      </c>
      <c r="E118" s="2">
        <v>0.42708333333333331</v>
      </c>
      <c r="F118">
        <v>60</v>
      </c>
      <c r="G118" s="2">
        <f>E118-D118</f>
        <v>5.2083333333333315E-2</v>
      </c>
      <c r="H118" s="3">
        <f>HOUR(G118)*60+MINUTE(G118)</f>
        <v>75</v>
      </c>
      <c r="I118">
        <f>H118*F118/60</f>
        <v>75</v>
      </c>
    </row>
    <row r="119" spans="1:9" x14ac:dyDescent="0.2">
      <c r="A119" t="s">
        <v>8</v>
      </c>
      <c r="B119" t="s">
        <v>9</v>
      </c>
      <c r="C119" s="1">
        <v>46069</v>
      </c>
      <c r="D119" s="2">
        <v>0.47916666666666669</v>
      </c>
      <c r="E119" s="2">
        <v>0.54166666666666663</v>
      </c>
      <c r="F119">
        <v>50</v>
      </c>
      <c r="G119" s="2">
        <f>E119-D119</f>
        <v>6.2499999999999944E-2</v>
      </c>
      <c r="H119" s="3">
        <f>HOUR(G119)*60+MINUTE(G119)</f>
        <v>90</v>
      </c>
      <c r="I119">
        <f>H119*F119/60</f>
        <v>75</v>
      </c>
    </row>
    <row r="120" spans="1:9" x14ac:dyDescent="0.2">
      <c r="A120" t="s">
        <v>15</v>
      </c>
      <c r="B120" t="s">
        <v>7</v>
      </c>
      <c r="C120" s="1">
        <v>46070</v>
      </c>
      <c r="D120" s="2">
        <v>0.375</v>
      </c>
      <c r="E120" s="2">
        <v>0.42708333333333331</v>
      </c>
      <c r="F120">
        <v>60</v>
      </c>
      <c r="G120" s="2">
        <f>E120-D120</f>
        <v>5.2083333333333315E-2</v>
      </c>
      <c r="H120" s="3">
        <f>HOUR(G120)*60+MINUTE(G120)</f>
        <v>75</v>
      </c>
      <c r="I120">
        <f>H120*F120/60</f>
        <v>75</v>
      </c>
    </row>
    <row r="121" spans="1:9" x14ac:dyDescent="0.2">
      <c r="A121" t="s">
        <v>10</v>
      </c>
      <c r="B121" t="s">
        <v>9</v>
      </c>
      <c r="C121" s="1">
        <v>46070</v>
      </c>
      <c r="D121" s="2">
        <v>0.63541666666666663</v>
      </c>
      <c r="E121" s="2">
        <v>0.69791666666666663</v>
      </c>
      <c r="F121">
        <v>50</v>
      </c>
      <c r="G121" s="2">
        <f>E121-D121</f>
        <v>6.25E-2</v>
      </c>
      <c r="H121" s="3">
        <f>HOUR(G121)*60+MINUTE(G121)</f>
        <v>90</v>
      </c>
      <c r="I121">
        <f>H121*F121/60</f>
        <v>75</v>
      </c>
    </row>
    <row r="122" spans="1:9" x14ac:dyDescent="0.2">
      <c r="A122" t="s">
        <v>8</v>
      </c>
      <c r="B122" t="s">
        <v>9</v>
      </c>
      <c r="C122" s="1">
        <v>46071</v>
      </c>
      <c r="D122" s="2">
        <v>0.375</v>
      </c>
      <c r="E122" s="2">
        <v>0.4375</v>
      </c>
      <c r="F122">
        <v>50</v>
      </c>
      <c r="G122" s="2">
        <f>E122-D122</f>
        <v>6.25E-2</v>
      </c>
      <c r="H122" s="3">
        <f>HOUR(G122)*60+MINUTE(G122)</f>
        <v>90</v>
      </c>
      <c r="I122">
        <f>H122*F122/60</f>
        <v>75</v>
      </c>
    </row>
    <row r="123" spans="1:9" x14ac:dyDescent="0.2">
      <c r="A123" t="s">
        <v>6</v>
      </c>
      <c r="B123" t="s">
        <v>7</v>
      </c>
      <c r="C123" s="1">
        <v>46073</v>
      </c>
      <c r="D123" s="2">
        <v>0.375</v>
      </c>
      <c r="E123" s="2">
        <v>0.42708333333333331</v>
      </c>
      <c r="F123">
        <v>60</v>
      </c>
      <c r="G123" s="2">
        <f>E123-D123</f>
        <v>5.2083333333333315E-2</v>
      </c>
      <c r="H123" s="3">
        <f>HOUR(G123)*60+MINUTE(G123)</f>
        <v>75</v>
      </c>
      <c r="I123">
        <f>H123*F123/60</f>
        <v>75</v>
      </c>
    </row>
    <row r="124" spans="1:9" x14ac:dyDescent="0.2">
      <c r="A124" t="s">
        <v>6</v>
      </c>
      <c r="B124" t="s">
        <v>7</v>
      </c>
      <c r="C124" s="1">
        <v>46073</v>
      </c>
      <c r="D124" s="2">
        <v>0.4375</v>
      </c>
      <c r="E124" s="2">
        <v>0.48958333333333331</v>
      </c>
      <c r="F124">
        <v>60</v>
      </c>
      <c r="G124" s="2">
        <f>E124-D124</f>
        <v>5.2083333333333315E-2</v>
      </c>
      <c r="H124" s="3">
        <f>HOUR(G124)*60+MINUTE(G124)</f>
        <v>75</v>
      </c>
      <c r="I124">
        <f>H124*F124/60</f>
        <v>75</v>
      </c>
    </row>
    <row r="125" spans="1:9" x14ac:dyDescent="0.2">
      <c r="A125" t="s">
        <v>10</v>
      </c>
      <c r="B125" t="s">
        <v>7</v>
      </c>
      <c r="C125" s="1">
        <v>46080</v>
      </c>
      <c r="D125" s="2">
        <v>0.53125</v>
      </c>
      <c r="E125" s="2">
        <v>0.58333333333333337</v>
      </c>
      <c r="F125">
        <v>60</v>
      </c>
      <c r="G125" s="2">
        <f>E125-D125</f>
        <v>5.208333333333337E-2</v>
      </c>
      <c r="H125" s="3">
        <f>HOUR(G125)*60+MINUTE(G125)</f>
        <v>75</v>
      </c>
      <c r="I125">
        <f>H125*F125/60</f>
        <v>75</v>
      </c>
    </row>
    <row r="126" spans="1:9" x14ac:dyDescent="0.2">
      <c r="A126" t="s">
        <v>13</v>
      </c>
      <c r="B126" t="s">
        <v>9</v>
      </c>
      <c r="C126" s="1">
        <v>46080</v>
      </c>
      <c r="D126" s="2">
        <v>0.59375</v>
      </c>
      <c r="E126" s="2">
        <v>0.65625</v>
      </c>
      <c r="F126">
        <v>50</v>
      </c>
      <c r="G126" s="2">
        <f>E126-D126</f>
        <v>6.25E-2</v>
      </c>
      <c r="H126" s="3">
        <f>HOUR(G126)*60+MINUTE(G126)</f>
        <v>90</v>
      </c>
      <c r="I126">
        <f>H126*F126/60</f>
        <v>75</v>
      </c>
    </row>
    <row r="127" spans="1:9" x14ac:dyDescent="0.2">
      <c r="A127" t="s">
        <v>11</v>
      </c>
      <c r="B127" t="s">
        <v>12</v>
      </c>
      <c r="C127" s="1">
        <v>45938</v>
      </c>
      <c r="D127" s="2">
        <v>0.52083333333333337</v>
      </c>
      <c r="E127" s="2">
        <v>0.59375</v>
      </c>
      <c r="F127">
        <v>40</v>
      </c>
      <c r="G127" s="2">
        <f>E127-D127</f>
        <v>7.291666666666663E-2</v>
      </c>
      <c r="H127" s="3">
        <f>HOUR(G127)*60+MINUTE(G127)</f>
        <v>105</v>
      </c>
      <c r="I127">
        <f>H127*F127/60</f>
        <v>70</v>
      </c>
    </row>
    <row r="128" spans="1:9" x14ac:dyDescent="0.2">
      <c r="A128" t="s">
        <v>18</v>
      </c>
      <c r="B128" t="s">
        <v>12</v>
      </c>
      <c r="C128" s="1">
        <v>45961</v>
      </c>
      <c r="D128" s="2">
        <v>0.53125</v>
      </c>
      <c r="E128" s="2">
        <v>0.60416666666666663</v>
      </c>
      <c r="F128">
        <v>40</v>
      </c>
      <c r="G128" s="2">
        <f>E128-D128</f>
        <v>7.291666666666663E-2</v>
      </c>
      <c r="H128" s="3">
        <f>HOUR(G128)*60+MINUTE(G128)</f>
        <v>105</v>
      </c>
      <c r="I128">
        <f>H128*F128/60</f>
        <v>70</v>
      </c>
    </row>
    <row r="129" spans="1:9" x14ac:dyDescent="0.2">
      <c r="A129" t="s">
        <v>15</v>
      </c>
      <c r="B129" t="s">
        <v>12</v>
      </c>
      <c r="C129" s="1">
        <v>45967</v>
      </c>
      <c r="D129" s="2">
        <v>0.57291666666666663</v>
      </c>
      <c r="E129" s="2">
        <v>0.64583333333333337</v>
      </c>
      <c r="F129">
        <v>40</v>
      </c>
      <c r="G129" s="2">
        <f>E129-D129</f>
        <v>7.2916666666666741E-2</v>
      </c>
      <c r="H129" s="3">
        <f>HOUR(G129)*60+MINUTE(G129)</f>
        <v>105</v>
      </c>
      <c r="I129">
        <f>H129*F129/60</f>
        <v>70</v>
      </c>
    </row>
    <row r="130" spans="1:9" x14ac:dyDescent="0.2">
      <c r="A130" t="s">
        <v>18</v>
      </c>
      <c r="B130" t="s">
        <v>12</v>
      </c>
      <c r="C130" s="1">
        <v>45980</v>
      </c>
      <c r="D130" s="2">
        <v>0.54166666666666663</v>
      </c>
      <c r="E130" s="2">
        <v>0.61458333333333337</v>
      </c>
      <c r="F130">
        <v>40</v>
      </c>
      <c r="G130" s="2">
        <f>E130-D130</f>
        <v>7.2916666666666741E-2</v>
      </c>
      <c r="H130" s="3">
        <f>HOUR(G130)*60+MINUTE(G130)</f>
        <v>105</v>
      </c>
      <c r="I130">
        <f>H130*F130/60</f>
        <v>70</v>
      </c>
    </row>
    <row r="131" spans="1:9" x14ac:dyDescent="0.2">
      <c r="A131" t="s">
        <v>19</v>
      </c>
      <c r="B131" t="s">
        <v>12</v>
      </c>
      <c r="C131" s="1">
        <v>45987</v>
      </c>
      <c r="D131" s="2">
        <v>0.45833333333333331</v>
      </c>
      <c r="E131" s="2">
        <v>0.53125</v>
      </c>
      <c r="F131">
        <v>40</v>
      </c>
      <c r="G131" s="2">
        <f>E131-D131</f>
        <v>7.2916666666666685E-2</v>
      </c>
      <c r="H131" s="3">
        <f>HOUR(G131)*60+MINUTE(G131)</f>
        <v>105</v>
      </c>
      <c r="I131">
        <f>H131*F131/60</f>
        <v>70</v>
      </c>
    </row>
    <row r="132" spans="1:9" x14ac:dyDescent="0.2">
      <c r="A132" t="s">
        <v>11</v>
      </c>
      <c r="B132" t="s">
        <v>12</v>
      </c>
      <c r="C132" s="1">
        <v>45999</v>
      </c>
      <c r="D132" s="2">
        <v>0.46875</v>
      </c>
      <c r="E132" s="2">
        <v>0.54166666666666663</v>
      </c>
      <c r="F132">
        <v>40</v>
      </c>
      <c r="G132" s="2">
        <f>E132-D132</f>
        <v>7.291666666666663E-2</v>
      </c>
      <c r="H132" s="3">
        <f>HOUR(G132)*60+MINUTE(G132)</f>
        <v>105</v>
      </c>
      <c r="I132">
        <f>H132*F132/60</f>
        <v>70</v>
      </c>
    </row>
    <row r="133" spans="1:9" x14ac:dyDescent="0.2">
      <c r="A133" t="s">
        <v>15</v>
      </c>
      <c r="B133" t="s">
        <v>12</v>
      </c>
      <c r="C133" s="1">
        <v>46029</v>
      </c>
      <c r="D133" s="2">
        <v>0.375</v>
      </c>
      <c r="E133" s="2">
        <v>0.44791666666666669</v>
      </c>
      <c r="F133">
        <v>40</v>
      </c>
      <c r="G133" s="2">
        <f>E133-D133</f>
        <v>7.2916666666666685E-2</v>
      </c>
      <c r="H133" s="3">
        <f>HOUR(G133)*60+MINUTE(G133)</f>
        <v>105</v>
      </c>
      <c r="I133">
        <f>H133*F133/60</f>
        <v>70</v>
      </c>
    </row>
    <row r="134" spans="1:9" x14ac:dyDescent="0.2">
      <c r="A134" t="s">
        <v>16</v>
      </c>
      <c r="B134" t="s">
        <v>12</v>
      </c>
      <c r="C134" s="1">
        <v>46043</v>
      </c>
      <c r="D134" s="2">
        <v>0.375</v>
      </c>
      <c r="E134" s="2">
        <v>0.44791666666666669</v>
      </c>
      <c r="F134">
        <v>40</v>
      </c>
      <c r="G134" s="2">
        <f>E134-D134</f>
        <v>7.2916666666666685E-2</v>
      </c>
      <c r="H134" s="3">
        <f>HOUR(G134)*60+MINUTE(G134)</f>
        <v>105</v>
      </c>
      <c r="I134">
        <f>H134*F134/60</f>
        <v>70</v>
      </c>
    </row>
    <row r="135" spans="1:9" x14ac:dyDescent="0.2">
      <c r="A135" t="s">
        <v>18</v>
      </c>
      <c r="B135" t="s">
        <v>12</v>
      </c>
      <c r="C135" s="1">
        <v>46051</v>
      </c>
      <c r="D135" s="2">
        <v>0.4375</v>
      </c>
      <c r="E135" s="2">
        <v>0.51041666666666663</v>
      </c>
      <c r="F135">
        <v>40</v>
      </c>
      <c r="G135" s="2">
        <f>E135-D135</f>
        <v>7.291666666666663E-2</v>
      </c>
      <c r="H135" s="3">
        <f>HOUR(G135)*60+MINUTE(G135)</f>
        <v>105</v>
      </c>
      <c r="I135">
        <f>H135*F135/60</f>
        <v>70</v>
      </c>
    </row>
    <row r="136" spans="1:9" x14ac:dyDescent="0.2">
      <c r="A136" t="s">
        <v>18</v>
      </c>
      <c r="B136" t="s">
        <v>12</v>
      </c>
      <c r="C136" s="1">
        <v>46080</v>
      </c>
      <c r="D136" s="2">
        <v>0.375</v>
      </c>
      <c r="E136" s="2">
        <v>0.44791666666666669</v>
      </c>
      <c r="F136">
        <v>40</v>
      </c>
      <c r="G136" s="2">
        <f>E136-D136</f>
        <v>7.2916666666666685E-2</v>
      </c>
      <c r="H136" s="3">
        <f>HOUR(G136)*60+MINUTE(G136)</f>
        <v>105</v>
      </c>
      <c r="I136">
        <f>H136*F136/60</f>
        <v>70</v>
      </c>
    </row>
    <row r="137" spans="1:9" x14ac:dyDescent="0.2">
      <c r="A137" t="s">
        <v>19</v>
      </c>
      <c r="B137" t="s">
        <v>12</v>
      </c>
      <c r="C137" s="1">
        <v>46080</v>
      </c>
      <c r="D137" s="2">
        <v>0.45833333333333331</v>
      </c>
      <c r="E137" s="2">
        <v>0.53125</v>
      </c>
      <c r="F137">
        <v>40</v>
      </c>
      <c r="G137" s="2">
        <f>E137-D137</f>
        <v>7.2916666666666685E-2</v>
      </c>
      <c r="H137" s="3">
        <f>HOUR(G137)*60+MINUTE(G137)</f>
        <v>105</v>
      </c>
      <c r="I137">
        <f>H137*F137/60</f>
        <v>70</v>
      </c>
    </row>
    <row r="138" spans="1:9" x14ac:dyDescent="0.2">
      <c r="A138" t="s">
        <v>13</v>
      </c>
      <c r="B138" t="s">
        <v>9</v>
      </c>
      <c r="C138" s="1">
        <v>45937</v>
      </c>
      <c r="D138" s="2">
        <v>0.375</v>
      </c>
      <c r="E138" s="2">
        <v>0.42708333333333331</v>
      </c>
      <c r="F138">
        <v>50</v>
      </c>
      <c r="G138" s="2">
        <f>E138-D138</f>
        <v>5.2083333333333315E-2</v>
      </c>
      <c r="H138" s="3">
        <f>HOUR(G138)*60+MINUTE(G138)</f>
        <v>75</v>
      </c>
      <c r="I138">
        <f>H138*F138/60</f>
        <v>62.5</v>
      </c>
    </row>
    <row r="139" spans="1:9" x14ac:dyDescent="0.2">
      <c r="A139" t="s">
        <v>17</v>
      </c>
      <c r="B139" t="s">
        <v>9</v>
      </c>
      <c r="C139" s="1">
        <v>45944</v>
      </c>
      <c r="D139" s="2">
        <v>0.375</v>
      </c>
      <c r="E139" s="2">
        <v>0.42708333333333331</v>
      </c>
      <c r="F139">
        <v>50</v>
      </c>
      <c r="G139" s="2">
        <f>E139-D139</f>
        <v>5.2083333333333315E-2</v>
      </c>
      <c r="H139" s="3">
        <f>HOUR(G139)*60+MINUTE(G139)</f>
        <v>75</v>
      </c>
      <c r="I139">
        <f>H139*F139/60</f>
        <v>62.5</v>
      </c>
    </row>
    <row r="140" spans="1:9" x14ac:dyDescent="0.2">
      <c r="A140" t="s">
        <v>17</v>
      </c>
      <c r="B140" t="s">
        <v>9</v>
      </c>
      <c r="C140" s="1">
        <v>45945</v>
      </c>
      <c r="D140" s="2">
        <v>0.375</v>
      </c>
      <c r="E140" s="2">
        <v>0.42708333333333331</v>
      </c>
      <c r="F140">
        <v>50</v>
      </c>
      <c r="G140" s="2">
        <f>E140-D140</f>
        <v>5.2083333333333315E-2</v>
      </c>
      <c r="H140" s="3">
        <f>HOUR(G140)*60+MINUTE(G140)</f>
        <v>75</v>
      </c>
      <c r="I140">
        <f>H140*F140/60</f>
        <v>62.5</v>
      </c>
    </row>
    <row r="141" spans="1:9" x14ac:dyDescent="0.2">
      <c r="A141" t="s">
        <v>19</v>
      </c>
      <c r="B141" t="s">
        <v>9</v>
      </c>
      <c r="C141" s="1">
        <v>45952</v>
      </c>
      <c r="D141" s="2">
        <v>0.375</v>
      </c>
      <c r="E141" s="2">
        <v>0.42708333333333331</v>
      </c>
      <c r="F141">
        <v>50</v>
      </c>
      <c r="G141" s="2">
        <f>E141-D141</f>
        <v>5.2083333333333315E-2</v>
      </c>
      <c r="H141" s="3">
        <f>HOUR(G141)*60+MINUTE(G141)</f>
        <v>75</v>
      </c>
      <c r="I141">
        <f>H141*F141/60</f>
        <v>62.5</v>
      </c>
    </row>
    <row r="142" spans="1:9" x14ac:dyDescent="0.2">
      <c r="A142" t="s">
        <v>8</v>
      </c>
      <c r="B142" t="s">
        <v>9</v>
      </c>
      <c r="C142" s="1">
        <v>45975</v>
      </c>
      <c r="D142" s="2">
        <v>0.4375</v>
      </c>
      <c r="E142" s="2">
        <v>0.48958333333333331</v>
      </c>
      <c r="F142">
        <v>50</v>
      </c>
      <c r="G142" s="2">
        <f>E142-D142</f>
        <v>5.2083333333333315E-2</v>
      </c>
      <c r="H142" s="3">
        <f>HOUR(G142)*60+MINUTE(G142)</f>
        <v>75</v>
      </c>
      <c r="I142">
        <f>H142*F142/60</f>
        <v>62.5</v>
      </c>
    </row>
    <row r="143" spans="1:9" x14ac:dyDescent="0.2">
      <c r="A143" t="s">
        <v>10</v>
      </c>
      <c r="B143" t="s">
        <v>9</v>
      </c>
      <c r="C143" s="1">
        <v>46027</v>
      </c>
      <c r="D143" s="2">
        <v>0.64583333333333337</v>
      </c>
      <c r="E143" s="2">
        <v>0.69791666666666663</v>
      </c>
      <c r="F143">
        <v>50</v>
      </c>
      <c r="G143" s="2">
        <f>E143-D143</f>
        <v>5.2083333333333259E-2</v>
      </c>
      <c r="H143" s="3">
        <f>HOUR(G143)*60+MINUTE(G143)</f>
        <v>75</v>
      </c>
      <c r="I143">
        <f>H143*F143/60</f>
        <v>62.5</v>
      </c>
    </row>
    <row r="144" spans="1:9" x14ac:dyDescent="0.2">
      <c r="A144" t="s">
        <v>17</v>
      </c>
      <c r="B144" t="s">
        <v>9</v>
      </c>
      <c r="C144" s="1">
        <v>46044</v>
      </c>
      <c r="D144" s="2">
        <v>0.4375</v>
      </c>
      <c r="E144" s="2">
        <v>0.48958333333333331</v>
      </c>
      <c r="F144">
        <v>50</v>
      </c>
      <c r="G144" s="2">
        <f>E144-D144</f>
        <v>5.2083333333333315E-2</v>
      </c>
      <c r="H144" s="3">
        <f>HOUR(G144)*60+MINUTE(G144)</f>
        <v>75</v>
      </c>
      <c r="I144">
        <f>H144*F144/60</f>
        <v>62.5</v>
      </c>
    </row>
    <row r="145" spans="1:9" x14ac:dyDescent="0.2">
      <c r="A145" t="s">
        <v>8</v>
      </c>
      <c r="B145" t="s">
        <v>9</v>
      </c>
      <c r="C145" s="1">
        <v>46062</v>
      </c>
      <c r="D145" s="2">
        <v>0.375</v>
      </c>
      <c r="E145" s="2">
        <v>0.42708333333333331</v>
      </c>
      <c r="F145">
        <v>50</v>
      </c>
      <c r="G145" s="2">
        <f>E145-D145</f>
        <v>5.2083333333333315E-2</v>
      </c>
      <c r="H145" s="3">
        <f>HOUR(G145)*60+MINUTE(G145)</f>
        <v>75</v>
      </c>
      <c r="I145">
        <f>H145*F145/60</f>
        <v>62.5</v>
      </c>
    </row>
    <row r="146" spans="1:9" x14ac:dyDescent="0.2">
      <c r="A146" t="s">
        <v>10</v>
      </c>
      <c r="B146" t="s">
        <v>9</v>
      </c>
      <c r="C146" s="1">
        <v>46065</v>
      </c>
      <c r="D146" s="2">
        <v>0.45833333333333331</v>
      </c>
      <c r="E146" s="2">
        <v>0.51041666666666663</v>
      </c>
      <c r="F146">
        <v>50</v>
      </c>
      <c r="G146" s="2">
        <f>E146-D146</f>
        <v>5.2083333333333315E-2</v>
      </c>
      <c r="H146" s="3">
        <f>HOUR(G146)*60+MINUTE(G146)</f>
        <v>75</v>
      </c>
      <c r="I146">
        <f>H146*F146/60</f>
        <v>62.5</v>
      </c>
    </row>
    <row r="147" spans="1:9" x14ac:dyDescent="0.2">
      <c r="A147" t="s">
        <v>17</v>
      </c>
      <c r="B147" t="s">
        <v>9</v>
      </c>
      <c r="C147" s="1">
        <v>46066</v>
      </c>
      <c r="D147" s="2">
        <v>0.52083333333333337</v>
      </c>
      <c r="E147" s="2">
        <v>0.57291666666666663</v>
      </c>
      <c r="F147">
        <v>50</v>
      </c>
      <c r="G147" s="2">
        <f>E147-D147</f>
        <v>5.2083333333333259E-2</v>
      </c>
      <c r="H147" s="3">
        <f>HOUR(G147)*60+MINUTE(G147)</f>
        <v>75</v>
      </c>
      <c r="I147">
        <f>H147*F147/60</f>
        <v>62.5</v>
      </c>
    </row>
    <row r="148" spans="1:9" x14ac:dyDescent="0.2">
      <c r="A148" t="s">
        <v>17</v>
      </c>
      <c r="B148" t="s">
        <v>9</v>
      </c>
      <c r="C148" s="1">
        <v>46073</v>
      </c>
      <c r="D148" s="2">
        <v>0.60416666666666663</v>
      </c>
      <c r="E148" s="2">
        <v>0.65625</v>
      </c>
      <c r="F148">
        <v>50</v>
      </c>
      <c r="G148" s="2">
        <f>E148-D148</f>
        <v>5.208333333333337E-2</v>
      </c>
      <c r="H148" s="3">
        <f>HOUR(G148)*60+MINUTE(G148)</f>
        <v>75</v>
      </c>
      <c r="I148">
        <f>H148*F148/60</f>
        <v>62.5</v>
      </c>
    </row>
    <row r="149" spans="1:9" x14ac:dyDescent="0.2">
      <c r="A149" t="s">
        <v>6</v>
      </c>
      <c r="B149" t="s">
        <v>7</v>
      </c>
      <c r="C149" s="1">
        <v>45931</v>
      </c>
      <c r="D149" s="2">
        <v>0.375</v>
      </c>
      <c r="E149" s="2">
        <v>0.41666666666666669</v>
      </c>
      <c r="F149">
        <v>60</v>
      </c>
      <c r="G149" s="2">
        <f>E149-D149</f>
        <v>4.1666666666666685E-2</v>
      </c>
      <c r="H149" s="3">
        <f>HOUR(G149)*60+MINUTE(G149)</f>
        <v>60</v>
      </c>
      <c r="I149">
        <f>H149*F149/60</f>
        <v>60</v>
      </c>
    </row>
    <row r="150" spans="1:9" x14ac:dyDescent="0.2">
      <c r="A150" t="s">
        <v>14</v>
      </c>
      <c r="B150" t="s">
        <v>7</v>
      </c>
      <c r="C150" s="1">
        <v>45938</v>
      </c>
      <c r="D150" s="2">
        <v>0.375</v>
      </c>
      <c r="E150" s="2">
        <v>0.41666666666666669</v>
      </c>
      <c r="F150">
        <v>60</v>
      </c>
      <c r="G150" s="2">
        <f>E150-D150</f>
        <v>4.1666666666666685E-2</v>
      </c>
      <c r="H150" s="3">
        <f>HOUR(G150)*60+MINUTE(G150)</f>
        <v>60</v>
      </c>
      <c r="I150">
        <f>H150*F150/60</f>
        <v>60</v>
      </c>
    </row>
    <row r="151" spans="1:9" x14ac:dyDescent="0.2">
      <c r="A151" t="s">
        <v>11</v>
      </c>
      <c r="B151" t="s">
        <v>12</v>
      </c>
      <c r="C151" s="1">
        <v>45938</v>
      </c>
      <c r="D151" s="2">
        <v>0.44791666666666669</v>
      </c>
      <c r="E151" s="2">
        <v>0.51041666666666663</v>
      </c>
      <c r="F151">
        <v>40</v>
      </c>
      <c r="G151" s="2">
        <f>E151-D151</f>
        <v>6.2499999999999944E-2</v>
      </c>
      <c r="H151" s="3">
        <f>HOUR(G151)*60+MINUTE(G151)</f>
        <v>90</v>
      </c>
      <c r="I151">
        <f>H151*F151/60</f>
        <v>60</v>
      </c>
    </row>
    <row r="152" spans="1:9" x14ac:dyDescent="0.2">
      <c r="A152" t="s">
        <v>14</v>
      </c>
      <c r="B152" t="s">
        <v>7</v>
      </c>
      <c r="C152" s="1">
        <v>45940</v>
      </c>
      <c r="D152" s="2">
        <v>0.53125</v>
      </c>
      <c r="E152" s="2">
        <v>0.57291666666666663</v>
      </c>
      <c r="F152">
        <v>60</v>
      </c>
      <c r="G152" s="2">
        <f>E152-D152</f>
        <v>4.166666666666663E-2</v>
      </c>
      <c r="H152" s="3">
        <f>HOUR(G152)*60+MINUTE(G152)</f>
        <v>60</v>
      </c>
      <c r="I152">
        <f>H152*F152/60</f>
        <v>60</v>
      </c>
    </row>
    <row r="153" spans="1:9" x14ac:dyDescent="0.2">
      <c r="A153" t="s">
        <v>16</v>
      </c>
      <c r="B153" t="s">
        <v>7</v>
      </c>
      <c r="C153" s="1">
        <v>45950</v>
      </c>
      <c r="D153" s="2">
        <v>0.58333333333333337</v>
      </c>
      <c r="E153" s="2">
        <v>0.625</v>
      </c>
      <c r="F153">
        <v>60</v>
      </c>
      <c r="G153" s="2">
        <f>E153-D153</f>
        <v>4.166666666666663E-2</v>
      </c>
      <c r="H153" s="3">
        <f>HOUR(G153)*60+MINUTE(G153)</f>
        <v>60</v>
      </c>
      <c r="I153">
        <f>H153*F153/60</f>
        <v>60</v>
      </c>
    </row>
    <row r="154" spans="1:9" x14ac:dyDescent="0.2">
      <c r="A154" t="s">
        <v>11</v>
      </c>
      <c r="B154" t="s">
        <v>12</v>
      </c>
      <c r="C154" s="1">
        <v>45950</v>
      </c>
      <c r="D154" s="2">
        <v>0.63541666666666663</v>
      </c>
      <c r="E154" s="2">
        <v>0.69791666666666663</v>
      </c>
      <c r="F154">
        <v>40</v>
      </c>
      <c r="G154" s="2">
        <f>E154-D154</f>
        <v>6.25E-2</v>
      </c>
      <c r="H154" s="3">
        <f>HOUR(G154)*60+MINUTE(G154)</f>
        <v>90</v>
      </c>
      <c r="I154">
        <f>H154*F154/60</f>
        <v>60</v>
      </c>
    </row>
    <row r="155" spans="1:9" x14ac:dyDescent="0.2">
      <c r="A155" t="s">
        <v>13</v>
      </c>
      <c r="B155" t="s">
        <v>7</v>
      </c>
      <c r="C155" s="1">
        <v>45952</v>
      </c>
      <c r="D155" s="2">
        <v>0.44791666666666669</v>
      </c>
      <c r="E155" s="2">
        <v>0.48958333333333331</v>
      </c>
      <c r="F155">
        <v>60</v>
      </c>
      <c r="G155" s="2">
        <f>E155-D155</f>
        <v>4.166666666666663E-2</v>
      </c>
      <c r="H155" s="3">
        <f>HOUR(G155)*60+MINUTE(G155)</f>
        <v>60</v>
      </c>
      <c r="I155">
        <f>H155*F155/60</f>
        <v>60</v>
      </c>
    </row>
    <row r="156" spans="1:9" x14ac:dyDescent="0.2">
      <c r="A156" t="s">
        <v>6</v>
      </c>
      <c r="B156" t="s">
        <v>7</v>
      </c>
      <c r="C156" s="1">
        <v>45954</v>
      </c>
      <c r="D156" s="2">
        <v>0.375</v>
      </c>
      <c r="E156" s="2">
        <v>0.41666666666666669</v>
      </c>
      <c r="F156">
        <v>60</v>
      </c>
      <c r="G156" s="2">
        <f>E156-D156</f>
        <v>4.1666666666666685E-2</v>
      </c>
      <c r="H156" s="3">
        <f>HOUR(G156)*60+MINUTE(G156)</f>
        <v>60</v>
      </c>
      <c r="I156">
        <f>H156*F156/60</f>
        <v>60</v>
      </c>
    </row>
    <row r="157" spans="1:9" x14ac:dyDescent="0.2">
      <c r="A157" t="s">
        <v>14</v>
      </c>
      <c r="B157" t="s">
        <v>7</v>
      </c>
      <c r="C157" s="1">
        <v>45968</v>
      </c>
      <c r="D157" s="2">
        <v>0.375</v>
      </c>
      <c r="E157" s="2">
        <v>0.41666666666666669</v>
      </c>
      <c r="F157">
        <v>60</v>
      </c>
      <c r="G157" s="2">
        <f>E157-D157</f>
        <v>4.1666666666666685E-2</v>
      </c>
      <c r="H157" s="3">
        <f>HOUR(G157)*60+MINUTE(G157)</f>
        <v>60</v>
      </c>
      <c r="I157">
        <f>H157*F157/60</f>
        <v>60</v>
      </c>
    </row>
    <row r="158" spans="1:9" x14ac:dyDescent="0.2">
      <c r="A158" t="s">
        <v>13</v>
      </c>
      <c r="B158" t="s">
        <v>7</v>
      </c>
      <c r="C158" s="1">
        <v>45972</v>
      </c>
      <c r="D158" s="2">
        <v>0.46875</v>
      </c>
      <c r="E158" s="2">
        <v>0.51041666666666663</v>
      </c>
      <c r="F158">
        <v>60</v>
      </c>
      <c r="G158" s="2">
        <f>E158-D158</f>
        <v>4.166666666666663E-2</v>
      </c>
      <c r="H158" s="3">
        <f>HOUR(G158)*60+MINUTE(G158)</f>
        <v>60</v>
      </c>
      <c r="I158">
        <f>H158*F158/60</f>
        <v>60</v>
      </c>
    </row>
    <row r="159" spans="1:9" x14ac:dyDescent="0.2">
      <c r="A159" t="s">
        <v>6</v>
      </c>
      <c r="B159" t="s">
        <v>7</v>
      </c>
      <c r="C159" s="1">
        <v>45973</v>
      </c>
      <c r="D159" s="2">
        <v>0.53125</v>
      </c>
      <c r="E159" s="2">
        <v>0.57291666666666663</v>
      </c>
      <c r="F159">
        <v>60</v>
      </c>
      <c r="G159" s="2">
        <f>E159-D159</f>
        <v>4.166666666666663E-2</v>
      </c>
      <c r="H159" s="3">
        <f>HOUR(G159)*60+MINUTE(G159)</f>
        <v>60</v>
      </c>
      <c r="I159">
        <f>H159*F159/60</f>
        <v>60</v>
      </c>
    </row>
    <row r="160" spans="1:9" x14ac:dyDescent="0.2">
      <c r="A160" t="s">
        <v>18</v>
      </c>
      <c r="B160" t="s">
        <v>12</v>
      </c>
      <c r="C160" s="1">
        <v>45974</v>
      </c>
      <c r="D160" s="2">
        <v>0.46875</v>
      </c>
      <c r="E160" s="2">
        <v>0.53125</v>
      </c>
      <c r="F160">
        <v>40</v>
      </c>
      <c r="G160" s="2">
        <f>E160-D160</f>
        <v>6.25E-2</v>
      </c>
      <c r="H160" s="3">
        <f>HOUR(G160)*60+MINUTE(G160)</f>
        <v>90</v>
      </c>
      <c r="I160">
        <f>H160*F160/60</f>
        <v>60</v>
      </c>
    </row>
    <row r="161" spans="1:9" x14ac:dyDescent="0.2">
      <c r="A161" t="s">
        <v>10</v>
      </c>
      <c r="B161" t="s">
        <v>7</v>
      </c>
      <c r="C161" s="1">
        <v>45979</v>
      </c>
      <c r="D161" s="2">
        <v>0.375</v>
      </c>
      <c r="E161" s="2">
        <v>0.41666666666666669</v>
      </c>
      <c r="F161">
        <v>60</v>
      </c>
      <c r="G161" s="2">
        <f>E161-D161</f>
        <v>4.1666666666666685E-2</v>
      </c>
      <c r="H161" s="3">
        <f>HOUR(G161)*60+MINUTE(G161)</f>
        <v>60</v>
      </c>
      <c r="I161">
        <f>H161*F161/60</f>
        <v>60</v>
      </c>
    </row>
    <row r="162" spans="1:9" x14ac:dyDescent="0.2">
      <c r="A162" t="s">
        <v>21</v>
      </c>
      <c r="B162" t="s">
        <v>7</v>
      </c>
      <c r="C162" s="1">
        <v>45980</v>
      </c>
      <c r="D162" s="2">
        <v>0.46875</v>
      </c>
      <c r="E162" s="2">
        <v>0.51041666666666663</v>
      </c>
      <c r="F162">
        <v>60</v>
      </c>
      <c r="G162" s="2">
        <f>E162-D162</f>
        <v>4.166666666666663E-2</v>
      </c>
      <c r="H162" s="3">
        <f>HOUR(G162)*60+MINUTE(G162)</f>
        <v>60</v>
      </c>
      <c r="I162">
        <f>H162*F162/60</f>
        <v>60</v>
      </c>
    </row>
    <row r="163" spans="1:9" x14ac:dyDescent="0.2">
      <c r="A163" t="s">
        <v>11</v>
      </c>
      <c r="B163" t="s">
        <v>12</v>
      </c>
      <c r="C163" s="1">
        <v>45985</v>
      </c>
      <c r="D163" s="2">
        <v>0.375</v>
      </c>
      <c r="E163" s="2">
        <v>0.4375</v>
      </c>
      <c r="F163">
        <v>40</v>
      </c>
      <c r="G163" s="2">
        <f>E163-D163</f>
        <v>6.25E-2</v>
      </c>
      <c r="H163" s="3">
        <f>HOUR(G163)*60+MINUTE(G163)</f>
        <v>90</v>
      </c>
      <c r="I163">
        <f>H163*F163/60</f>
        <v>60</v>
      </c>
    </row>
    <row r="164" spans="1:9" x14ac:dyDescent="0.2">
      <c r="A164" t="s">
        <v>13</v>
      </c>
      <c r="B164" t="s">
        <v>7</v>
      </c>
      <c r="C164" s="1">
        <v>45987</v>
      </c>
      <c r="D164" s="2">
        <v>0.375</v>
      </c>
      <c r="E164" s="2">
        <v>0.41666666666666669</v>
      </c>
      <c r="F164">
        <v>60</v>
      </c>
      <c r="G164" s="2">
        <f>E164-D164</f>
        <v>4.1666666666666685E-2</v>
      </c>
      <c r="H164" s="3">
        <f>HOUR(G164)*60+MINUTE(G164)</f>
        <v>60</v>
      </c>
      <c r="I164">
        <f>H164*F164/60</f>
        <v>60</v>
      </c>
    </row>
    <row r="165" spans="1:9" x14ac:dyDescent="0.2">
      <c r="A165" t="s">
        <v>6</v>
      </c>
      <c r="B165" t="s">
        <v>7</v>
      </c>
      <c r="C165" s="1">
        <v>45987</v>
      </c>
      <c r="D165" s="2">
        <v>0.6875</v>
      </c>
      <c r="E165" s="2">
        <v>0.72916666666666663</v>
      </c>
      <c r="F165">
        <v>60</v>
      </c>
      <c r="G165" s="2">
        <f>E165-D165</f>
        <v>4.166666666666663E-2</v>
      </c>
      <c r="H165" s="3">
        <f>HOUR(G165)*60+MINUTE(G165)</f>
        <v>60</v>
      </c>
      <c r="I165">
        <f>H165*F165/60</f>
        <v>60</v>
      </c>
    </row>
    <row r="166" spans="1:9" x14ac:dyDescent="0.2">
      <c r="A166" t="s">
        <v>15</v>
      </c>
      <c r="B166" t="s">
        <v>7</v>
      </c>
      <c r="C166" s="1">
        <v>45993</v>
      </c>
      <c r="D166" s="2">
        <v>0.4375</v>
      </c>
      <c r="E166" s="2">
        <v>0.47916666666666669</v>
      </c>
      <c r="F166">
        <v>60</v>
      </c>
      <c r="G166" s="2">
        <f>E166-D166</f>
        <v>4.1666666666666685E-2</v>
      </c>
      <c r="H166" s="3">
        <f>HOUR(G166)*60+MINUTE(G166)</f>
        <v>60</v>
      </c>
      <c r="I166">
        <f>H166*F166/60</f>
        <v>60</v>
      </c>
    </row>
    <row r="167" spans="1:9" x14ac:dyDescent="0.2">
      <c r="A167" t="s">
        <v>18</v>
      </c>
      <c r="B167" t="s">
        <v>12</v>
      </c>
      <c r="C167" s="1">
        <v>45994</v>
      </c>
      <c r="D167" s="2">
        <v>0.47916666666666669</v>
      </c>
      <c r="E167" s="2">
        <v>0.54166666666666663</v>
      </c>
      <c r="F167">
        <v>40</v>
      </c>
      <c r="G167" s="2">
        <f>E167-D167</f>
        <v>6.2499999999999944E-2</v>
      </c>
      <c r="H167" s="3">
        <f>HOUR(G167)*60+MINUTE(G167)</f>
        <v>90</v>
      </c>
      <c r="I167">
        <f>H167*F167/60</f>
        <v>60</v>
      </c>
    </row>
    <row r="168" spans="1:9" x14ac:dyDescent="0.2">
      <c r="A168" t="s">
        <v>18</v>
      </c>
      <c r="B168" t="s">
        <v>12</v>
      </c>
      <c r="C168" s="1">
        <v>46001</v>
      </c>
      <c r="D168" s="2">
        <v>0.375</v>
      </c>
      <c r="E168" s="2">
        <v>0.4375</v>
      </c>
      <c r="F168">
        <v>40</v>
      </c>
      <c r="G168" s="2">
        <f>E168-D168</f>
        <v>6.25E-2</v>
      </c>
      <c r="H168" s="3">
        <f>HOUR(G168)*60+MINUTE(G168)</f>
        <v>90</v>
      </c>
      <c r="I168">
        <f>H168*F168/60</f>
        <v>60</v>
      </c>
    </row>
    <row r="169" spans="1:9" x14ac:dyDescent="0.2">
      <c r="A169" t="s">
        <v>16</v>
      </c>
      <c r="B169" t="s">
        <v>7</v>
      </c>
      <c r="C169" s="1">
        <v>46001</v>
      </c>
      <c r="D169" s="2">
        <v>0.61458333333333337</v>
      </c>
      <c r="E169" s="2">
        <v>0.65625</v>
      </c>
      <c r="F169">
        <v>60</v>
      </c>
      <c r="G169" s="2">
        <f>E169-D169</f>
        <v>4.166666666666663E-2</v>
      </c>
      <c r="H169" s="3">
        <f>HOUR(G169)*60+MINUTE(G169)</f>
        <v>60</v>
      </c>
      <c r="I169">
        <f>H169*F169/60</f>
        <v>60</v>
      </c>
    </row>
    <row r="170" spans="1:9" x14ac:dyDescent="0.2">
      <c r="A170" t="s">
        <v>11</v>
      </c>
      <c r="B170" t="s">
        <v>12</v>
      </c>
      <c r="C170" s="1">
        <v>46001</v>
      </c>
      <c r="D170" s="2">
        <v>0.67708333333333337</v>
      </c>
      <c r="E170" s="2">
        <v>0.73958333333333337</v>
      </c>
      <c r="F170">
        <v>40</v>
      </c>
      <c r="G170" s="2">
        <f>E170-D170</f>
        <v>6.25E-2</v>
      </c>
      <c r="H170" s="3">
        <f>HOUR(G170)*60+MINUTE(G170)</f>
        <v>90</v>
      </c>
      <c r="I170">
        <f>H170*F170/60</f>
        <v>60</v>
      </c>
    </row>
    <row r="171" spans="1:9" x14ac:dyDescent="0.2">
      <c r="A171" t="s">
        <v>15</v>
      </c>
      <c r="B171" t="s">
        <v>7</v>
      </c>
      <c r="C171" s="1">
        <v>46003</v>
      </c>
      <c r="D171" s="2">
        <v>0.4375</v>
      </c>
      <c r="E171" s="2">
        <v>0.47916666666666669</v>
      </c>
      <c r="F171">
        <v>60</v>
      </c>
      <c r="G171" s="2">
        <f>E171-D171</f>
        <v>4.1666666666666685E-2</v>
      </c>
      <c r="H171" s="3">
        <f>HOUR(G171)*60+MINUTE(G171)</f>
        <v>60</v>
      </c>
      <c r="I171">
        <f>H171*F171/60</f>
        <v>60</v>
      </c>
    </row>
    <row r="172" spans="1:9" x14ac:dyDescent="0.2">
      <c r="A172" t="s">
        <v>24</v>
      </c>
      <c r="B172" t="s">
        <v>7</v>
      </c>
      <c r="C172" s="1">
        <v>46007</v>
      </c>
      <c r="D172" s="2">
        <v>0.375</v>
      </c>
      <c r="E172" s="2">
        <v>0.41666666666666669</v>
      </c>
      <c r="F172">
        <v>60</v>
      </c>
      <c r="G172" s="2">
        <f>E172-D172</f>
        <v>4.1666666666666685E-2</v>
      </c>
      <c r="H172" s="3">
        <f>HOUR(G172)*60+MINUTE(G172)</f>
        <v>60</v>
      </c>
      <c r="I172">
        <f>H172*F172/60</f>
        <v>60</v>
      </c>
    </row>
    <row r="173" spans="1:9" x14ac:dyDescent="0.2">
      <c r="A173" t="s">
        <v>24</v>
      </c>
      <c r="B173" t="s">
        <v>7</v>
      </c>
      <c r="C173" s="1">
        <v>46027</v>
      </c>
      <c r="D173" s="2">
        <v>0.57291666666666663</v>
      </c>
      <c r="E173" s="2">
        <v>0.61458333333333337</v>
      </c>
      <c r="F173">
        <v>60</v>
      </c>
      <c r="G173" s="2">
        <f>E173-D173</f>
        <v>4.1666666666666741E-2</v>
      </c>
      <c r="H173" s="3">
        <f>HOUR(G173)*60+MINUTE(G173)</f>
        <v>60</v>
      </c>
      <c r="I173">
        <f>H173*F173/60</f>
        <v>60</v>
      </c>
    </row>
    <row r="174" spans="1:9" x14ac:dyDescent="0.2">
      <c r="A174" t="s">
        <v>24</v>
      </c>
      <c r="B174" t="s">
        <v>7</v>
      </c>
      <c r="C174" s="1">
        <v>46034</v>
      </c>
      <c r="D174" s="2">
        <v>0.5</v>
      </c>
      <c r="E174" s="2">
        <v>0.54166666666666663</v>
      </c>
      <c r="F174">
        <v>60</v>
      </c>
      <c r="G174" s="2">
        <f>E174-D174</f>
        <v>4.166666666666663E-2</v>
      </c>
      <c r="H174" s="3">
        <f>HOUR(G174)*60+MINUTE(G174)</f>
        <v>60</v>
      </c>
      <c r="I174">
        <f>H174*F174/60</f>
        <v>60</v>
      </c>
    </row>
    <row r="175" spans="1:9" x14ac:dyDescent="0.2">
      <c r="A175" t="s">
        <v>18</v>
      </c>
      <c r="B175" t="s">
        <v>12</v>
      </c>
      <c r="C175" s="1">
        <v>46042</v>
      </c>
      <c r="D175" s="2">
        <v>0.375</v>
      </c>
      <c r="E175" s="2">
        <v>0.4375</v>
      </c>
      <c r="F175">
        <v>40</v>
      </c>
      <c r="G175" s="2">
        <f>E175-D175</f>
        <v>6.25E-2</v>
      </c>
      <c r="H175" s="3">
        <f>HOUR(G175)*60+MINUTE(G175)</f>
        <v>90</v>
      </c>
      <c r="I175">
        <f>H175*F175/60</f>
        <v>60</v>
      </c>
    </row>
    <row r="176" spans="1:9" x14ac:dyDescent="0.2">
      <c r="A176" t="s">
        <v>16</v>
      </c>
      <c r="B176" t="s">
        <v>7</v>
      </c>
      <c r="C176" s="1">
        <v>46042</v>
      </c>
      <c r="D176" s="2">
        <v>0.4375</v>
      </c>
      <c r="E176" s="2">
        <v>0.47916666666666669</v>
      </c>
      <c r="F176">
        <v>60</v>
      </c>
      <c r="G176" s="2">
        <f>E176-D176</f>
        <v>4.1666666666666685E-2</v>
      </c>
      <c r="H176" s="3">
        <f>HOUR(G176)*60+MINUTE(G176)</f>
        <v>60</v>
      </c>
      <c r="I176">
        <f>H176*F176/60</f>
        <v>60</v>
      </c>
    </row>
    <row r="177" spans="1:9" x14ac:dyDescent="0.2">
      <c r="A177" t="s">
        <v>13</v>
      </c>
      <c r="B177" t="s">
        <v>7</v>
      </c>
      <c r="C177" s="1">
        <v>46045</v>
      </c>
      <c r="D177" s="2">
        <v>0.375</v>
      </c>
      <c r="E177" s="2">
        <v>0.41666666666666669</v>
      </c>
      <c r="F177">
        <v>60</v>
      </c>
      <c r="G177" s="2">
        <f>E177-D177</f>
        <v>4.1666666666666685E-2</v>
      </c>
      <c r="H177" s="3">
        <f>HOUR(G177)*60+MINUTE(G177)</f>
        <v>60</v>
      </c>
      <c r="I177">
        <f>H177*F177/60</f>
        <v>60</v>
      </c>
    </row>
    <row r="178" spans="1:9" x14ac:dyDescent="0.2">
      <c r="A178" t="s">
        <v>11</v>
      </c>
      <c r="B178" t="s">
        <v>12</v>
      </c>
      <c r="C178" s="1">
        <v>46045</v>
      </c>
      <c r="D178" s="2">
        <v>0.57291666666666663</v>
      </c>
      <c r="E178" s="2">
        <v>0.63541666666666663</v>
      </c>
      <c r="F178">
        <v>40</v>
      </c>
      <c r="G178" s="2">
        <f>E178-D178</f>
        <v>6.25E-2</v>
      </c>
      <c r="H178" s="3">
        <f>HOUR(G178)*60+MINUTE(G178)</f>
        <v>90</v>
      </c>
      <c r="I178">
        <f>H178*F178/60</f>
        <v>60</v>
      </c>
    </row>
    <row r="179" spans="1:9" x14ac:dyDescent="0.2">
      <c r="A179" t="s">
        <v>15</v>
      </c>
      <c r="B179" t="s">
        <v>7</v>
      </c>
      <c r="C179" s="1">
        <v>46051</v>
      </c>
      <c r="D179" s="2">
        <v>0.53125</v>
      </c>
      <c r="E179" s="2">
        <v>0.57291666666666663</v>
      </c>
      <c r="F179">
        <v>60</v>
      </c>
      <c r="G179" s="2">
        <f>E179-D179</f>
        <v>4.166666666666663E-2</v>
      </c>
      <c r="H179" s="3">
        <f>HOUR(G179)*60+MINUTE(G179)</f>
        <v>60</v>
      </c>
      <c r="I179">
        <f>H179*F179/60</f>
        <v>60</v>
      </c>
    </row>
    <row r="180" spans="1:9" x14ac:dyDescent="0.2">
      <c r="A180" t="s">
        <v>11</v>
      </c>
      <c r="B180" t="s">
        <v>12</v>
      </c>
      <c r="C180" s="1">
        <v>46056</v>
      </c>
      <c r="D180" s="2">
        <v>0.66666666666666663</v>
      </c>
      <c r="E180" s="2">
        <v>0.72916666666666663</v>
      </c>
      <c r="F180">
        <v>40</v>
      </c>
      <c r="G180" s="2">
        <f>E180-D180</f>
        <v>6.25E-2</v>
      </c>
      <c r="H180" s="3">
        <f>HOUR(G180)*60+MINUTE(G180)</f>
        <v>90</v>
      </c>
      <c r="I180">
        <f>H180*F180/60</f>
        <v>60</v>
      </c>
    </row>
    <row r="181" spans="1:9" x14ac:dyDescent="0.2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 s="2">
        <f>E181-D181</f>
        <v>4.1666666666666685E-2</v>
      </c>
      <c r="H181" s="3">
        <f>HOUR(G181)*60+MINUTE(G181)</f>
        <v>60</v>
      </c>
      <c r="I181">
        <f>H181*F181/60</f>
        <v>60</v>
      </c>
    </row>
    <row r="182" spans="1:9" x14ac:dyDescent="0.2">
      <c r="A182" t="s">
        <v>19</v>
      </c>
      <c r="B182" t="s">
        <v>12</v>
      </c>
      <c r="C182" s="1">
        <v>46057</v>
      </c>
      <c r="D182" s="2">
        <v>0.42708333333333331</v>
      </c>
      <c r="E182" s="2">
        <v>0.48958333333333331</v>
      </c>
      <c r="F182">
        <v>40</v>
      </c>
      <c r="G182" s="2">
        <f>E182-D182</f>
        <v>6.25E-2</v>
      </c>
      <c r="H182" s="3">
        <f>HOUR(G182)*60+MINUTE(G182)</f>
        <v>90</v>
      </c>
      <c r="I182">
        <f>H182*F182/60</f>
        <v>60</v>
      </c>
    </row>
    <row r="183" spans="1:9" x14ac:dyDescent="0.2">
      <c r="A183" t="s">
        <v>10</v>
      </c>
      <c r="B183" t="s">
        <v>7</v>
      </c>
      <c r="C183" s="1">
        <v>46059</v>
      </c>
      <c r="D183" s="2">
        <v>0.57291666666666663</v>
      </c>
      <c r="E183" s="2">
        <v>0.61458333333333337</v>
      </c>
      <c r="F183">
        <v>60</v>
      </c>
      <c r="G183" s="2">
        <f>E183-D183</f>
        <v>4.1666666666666741E-2</v>
      </c>
      <c r="H183" s="3">
        <f>HOUR(G183)*60+MINUTE(G183)</f>
        <v>60</v>
      </c>
      <c r="I183">
        <f>H183*F183/60</f>
        <v>60</v>
      </c>
    </row>
    <row r="184" spans="1:9" x14ac:dyDescent="0.2">
      <c r="A184" t="s">
        <v>14</v>
      </c>
      <c r="B184" t="s">
        <v>7</v>
      </c>
      <c r="C184" s="1">
        <v>46063</v>
      </c>
      <c r="D184" s="2">
        <v>0.375</v>
      </c>
      <c r="E184" s="2">
        <v>0.41666666666666669</v>
      </c>
      <c r="F184">
        <v>60</v>
      </c>
      <c r="G184" s="2">
        <f>E184-D184</f>
        <v>4.1666666666666685E-2</v>
      </c>
      <c r="H184" s="3">
        <f>HOUR(G184)*60+MINUTE(G184)</f>
        <v>60</v>
      </c>
      <c r="I184">
        <f>H184*F184/60</f>
        <v>60</v>
      </c>
    </row>
    <row r="185" spans="1:9" x14ac:dyDescent="0.2">
      <c r="A185" t="s">
        <v>13</v>
      </c>
      <c r="B185" t="s">
        <v>7</v>
      </c>
      <c r="C185" s="1">
        <v>46064</v>
      </c>
      <c r="D185" s="2">
        <v>0.55208333333333337</v>
      </c>
      <c r="E185" s="2">
        <v>0.59375</v>
      </c>
      <c r="F185">
        <v>60</v>
      </c>
      <c r="G185" s="2">
        <f>E185-D185</f>
        <v>4.166666666666663E-2</v>
      </c>
      <c r="H185" s="3">
        <f>HOUR(G185)*60+MINUTE(G185)</f>
        <v>60</v>
      </c>
      <c r="I185">
        <f>H185*F185/60</f>
        <v>60</v>
      </c>
    </row>
    <row r="186" spans="1:9" x14ac:dyDescent="0.2">
      <c r="A186" t="s">
        <v>15</v>
      </c>
      <c r="B186" t="s">
        <v>12</v>
      </c>
      <c r="C186" s="1">
        <v>46069</v>
      </c>
      <c r="D186" s="2">
        <v>0.375</v>
      </c>
      <c r="E186" s="2">
        <v>0.4375</v>
      </c>
      <c r="F186">
        <v>40</v>
      </c>
      <c r="G186" s="2">
        <f>E186-D186</f>
        <v>6.25E-2</v>
      </c>
      <c r="H186" s="3">
        <f>HOUR(G186)*60+MINUTE(G186)</f>
        <v>90</v>
      </c>
      <c r="I186">
        <f>H186*F186/60</f>
        <v>60</v>
      </c>
    </row>
    <row r="187" spans="1:9" x14ac:dyDescent="0.2">
      <c r="A187" t="s">
        <v>15</v>
      </c>
      <c r="B187" t="s">
        <v>12</v>
      </c>
      <c r="C187" s="1">
        <v>46077</v>
      </c>
      <c r="D187" s="2">
        <v>0.375</v>
      </c>
      <c r="E187" s="2">
        <v>0.4375</v>
      </c>
      <c r="F187">
        <v>40</v>
      </c>
      <c r="G187" s="2">
        <f>E187-D187</f>
        <v>6.25E-2</v>
      </c>
      <c r="H187" s="3">
        <f>HOUR(G187)*60+MINUTE(G187)</f>
        <v>90</v>
      </c>
      <c r="I187">
        <f>H187*F187/60</f>
        <v>60</v>
      </c>
    </row>
    <row r="188" spans="1:9" x14ac:dyDescent="0.2">
      <c r="A188" t="s">
        <v>19</v>
      </c>
      <c r="B188" t="s">
        <v>12</v>
      </c>
      <c r="C188" s="1">
        <v>46077</v>
      </c>
      <c r="D188" s="2">
        <v>0.52083333333333337</v>
      </c>
      <c r="E188" s="2">
        <v>0.58333333333333337</v>
      </c>
      <c r="F188">
        <v>40</v>
      </c>
      <c r="G188" s="2">
        <f>E188-D188</f>
        <v>6.25E-2</v>
      </c>
      <c r="H188" s="3">
        <f>HOUR(G188)*60+MINUTE(G188)</f>
        <v>90</v>
      </c>
      <c r="I188">
        <f>H188*F188/60</f>
        <v>60</v>
      </c>
    </row>
    <row r="189" spans="1:9" x14ac:dyDescent="0.2">
      <c r="A189" t="s">
        <v>8</v>
      </c>
      <c r="B189" t="s">
        <v>9</v>
      </c>
      <c r="C189" s="1">
        <v>45936</v>
      </c>
      <c r="D189" s="2">
        <v>0.47916666666666669</v>
      </c>
      <c r="E189" s="2">
        <v>0.52083333333333337</v>
      </c>
      <c r="F189">
        <v>50</v>
      </c>
      <c r="G189" s="2">
        <f>E189-D189</f>
        <v>4.1666666666666685E-2</v>
      </c>
      <c r="H189" s="3">
        <f>HOUR(G189)*60+MINUTE(G189)</f>
        <v>60</v>
      </c>
      <c r="I189">
        <f>H189*F189/60</f>
        <v>50</v>
      </c>
    </row>
    <row r="190" spans="1:9" x14ac:dyDescent="0.2">
      <c r="A190" t="s">
        <v>15</v>
      </c>
      <c r="B190" t="s">
        <v>12</v>
      </c>
      <c r="C190" s="1">
        <v>45937</v>
      </c>
      <c r="D190" s="2">
        <v>0.5625</v>
      </c>
      <c r="E190" s="2">
        <v>0.61458333333333337</v>
      </c>
      <c r="F190">
        <v>40</v>
      </c>
      <c r="G190" s="2">
        <f>E190-D190</f>
        <v>5.208333333333337E-2</v>
      </c>
      <c r="H190" s="3">
        <f>HOUR(G190)*60+MINUTE(G190)</f>
        <v>75</v>
      </c>
      <c r="I190">
        <f>H190*F190/60</f>
        <v>50</v>
      </c>
    </row>
    <row r="191" spans="1:9" x14ac:dyDescent="0.2">
      <c r="A191" t="s">
        <v>8</v>
      </c>
      <c r="B191" t="s">
        <v>9</v>
      </c>
      <c r="C191" s="1">
        <v>45940</v>
      </c>
      <c r="D191" s="2">
        <v>0.375</v>
      </c>
      <c r="E191" s="2">
        <v>0.41666666666666669</v>
      </c>
      <c r="F191">
        <v>50</v>
      </c>
      <c r="G191" s="2">
        <f>E191-D191</f>
        <v>4.1666666666666685E-2</v>
      </c>
      <c r="H191" s="3">
        <f>HOUR(G191)*60+MINUTE(G191)</f>
        <v>60</v>
      </c>
      <c r="I191">
        <f>H191*F191/60</f>
        <v>50</v>
      </c>
    </row>
    <row r="192" spans="1:9" x14ac:dyDescent="0.2">
      <c r="A192" t="s">
        <v>11</v>
      </c>
      <c r="B192" t="s">
        <v>12</v>
      </c>
      <c r="C192" s="1">
        <v>45943</v>
      </c>
      <c r="D192" s="2">
        <v>0.46875</v>
      </c>
      <c r="E192" s="2">
        <v>0.52083333333333337</v>
      </c>
      <c r="F192">
        <v>40</v>
      </c>
      <c r="G192" s="2">
        <f>E192-D192</f>
        <v>5.208333333333337E-2</v>
      </c>
      <c r="H192" s="3">
        <f>HOUR(G192)*60+MINUTE(G192)</f>
        <v>75</v>
      </c>
      <c r="I192">
        <f>H192*F192/60</f>
        <v>50</v>
      </c>
    </row>
    <row r="193" spans="1:9" x14ac:dyDescent="0.2">
      <c r="A193" t="s">
        <v>18</v>
      </c>
      <c r="B193" t="s">
        <v>12</v>
      </c>
      <c r="C193" s="1">
        <v>45944</v>
      </c>
      <c r="D193" s="2">
        <v>0.47916666666666669</v>
      </c>
      <c r="E193" s="2">
        <v>0.53125</v>
      </c>
      <c r="F193">
        <v>40</v>
      </c>
      <c r="G193" s="2">
        <f>E193-D193</f>
        <v>5.2083333333333315E-2</v>
      </c>
      <c r="H193" s="3">
        <f>HOUR(G193)*60+MINUTE(G193)</f>
        <v>75</v>
      </c>
      <c r="I193">
        <f>H193*F193/60</f>
        <v>50</v>
      </c>
    </row>
    <row r="194" spans="1:9" x14ac:dyDescent="0.2">
      <c r="A194" t="s">
        <v>19</v>
      </c>
      <c r="B194" t="s">
        <v>9</v>
      </c>
      <c r="C194" s="1">
        <v>45944</v>
      </c>
      <c r="D194" s="2">
        <v>0.60416666666666663</v>
      </c>
      <c r="E194" s="2">
        <v>0.64583333333333337</v>
      </c>
      <c r="F194">
        <v>50</v>
      </c>
      <c r="G194" s="2">
        <f>E194-D194</f>
        <v>4.1666666666666741E-2</v>
      </c>
      <c r="H194" s="3">
        <f>HOUR(G194)*60+MINUTE(G194)</f>
        <v>60</v>
      </c>
      <c r="I194">
        <f>H194*F194/60</f>
        <v>50</v>
      </c>
    </row>
    <row r="195" spans="1:9" x14ac:dyDescent="0.2">
      <c r="A195" t="s">
        <v>8</v>
      </c>
      <c r="B195" t="s">
        <v>9</v>
      </c>
      <c r="C195" s="1">
        <v>45966</v>
      </c>
      <c r="D195" s="2">
        <v>0.375</v>
      </c>
      <c r="E195" s="2">
        <v>0.41666666666666669</v>
      </c>
      <c r="F195">
        <v>50</v>
      </c>
      <c r="G195" s="2">
        <f>E195-D195</f>
        <v>4.1666666666666685E-2</v>
      </c>
      <c r="H195" s="3">
        <f>HOUR(G195)*60+MINUTE(G195)</f>
        <v>60</v>
      </c>
      <c r="I195">
        <f>H195*F195/60</f>
        <v>50</v>
      </c>
    </row>
    <row r="196" spans="1:9" x14ac:dyDescent="0.2">
      <c r="A196" t="s">
        <v>10</v>
      </c>
      <c r="B196" t="s">
        <v>9</v>
      </c>
      <c r="C196" s="1">
        <v>45967</v>
      </c>
      <c r="D196" s="2">
        <v>0.70833333333333337</v>
      </c>
      <c r="E196" s="2">
        <v>0.75</v>
      </c>
      <c r="F196">
        <v>50</v>
      </c>
      <c r="G196" s="2">
        <f>E196-D196</f>
        <v>4.166666666666663E-2</v>
      </c>
      <c r="H196" s="3">
        <f>HOUR(G196)*60+MINUTE(G196)</f>
        <v>60</v>
      </c>
      <c r="I196">
        <f>H196*F196/60</f>
        <v>50</v>
      </c>
    </row>
    <row r="197" spans="1:9" x14ac:dyDescent="0.2">
      <c r="A197" t="s">
        <v>11</v>
      </c>
      <c r="B197" t="s">
        <v>12</v>
      </c>
      <c r="C197" s="1">
        <v>45971</v>
      </c>
      <c r="D197" s="2">
        <v>0.375</v>
      </c>
      <c r="E197" s="2">
        <v>0.42708333333333331</v>
      </c>
      <c r="F197">
        <v>40</v>
      </c>
      <c r="G197" s="2">
        <f>E197-D197</f>
        <v>5.2083333333333315E-2</v>
      </c>
      <c r="H197" s="3">
        <f>HOUR(G197)*60+MINUTE(G197)</f>
        <v>75</v>
      </c>
      <c r="I197">
        <f>H197*F197/60</f>
        <v>50</v>
      </c>
    </row>
    <row r="198" spans="1:9" x14ac:dyDescent="0.2">
      <c r="A198" t="s">
        <v>11</v>
      </c>
      <c r="B198" t="s">
        <v>12</v>
      </c>
      <c r="C198" s="1">
        <v>45971</v>
      </c>
      <c r="D198" s="2">
        <v>0.42708333333333331</v>
      </c>
      <c r="E198" s="2">
        <v>0.47916666666666669</v>
      </c>
      <c r="F198">
        <v>40</v>
      </c>
      <c r="G198" s="2">
        <f>E198-D198</f>
        <v>5.208333333333337E-2</v>
      </c>
      <c r="H198" s="3">
        <f>HOUR(G198)*60+MINUTE(G198)</f>
        <v>75</v>
      </c>
      <c r="I198">
        <f>H198*F198/60</f>
        <v>50</v>
      </c>
    </row>
    <row r="199" spans="1:9" x14ac:dyDescent="0.2">
      <c r="A199" t="s">
        <v>16</v>
      </c>
      <c r="B199" t="s">
        <v>12</v>
      </c>
      <c r="C199" s="1">
        <v>45975</v>
      </c>
      <c r="D199" s="2">
        <v>0.375</v>
      </c>
      <c r="E199" s="2">
        <v>0.42708333333333331</v>
      </c>
      <c r="F199">
        <v>40</v>
      </c>
      <c r="G199" s="2">
        <f>E199-D199</f>
        <v>5.2083333333333315E-2</v>
      </c>
      <c r="H199" s="3">
        <f>HOUR(G199)*60+MINUTE(G199)</f>
        <v>75</v>
      </c>
      <c r="I199">
        <f>H199*F199/60</f>
        <v>50</v>
      </c>
    </row>
    <row r="200" spans="1:9" x14ac:dyDescent="0.2">
      <c r="A200" t="s">
        <v>18</v>
      </c>
      <c r="B200" t="s">
        <v>12</v>
      </c>
      <c r="C200" s="1">
        <v>45979</v>
      </c>
      <c r="D200" s="2">
        <v>0.4375</v>
      </c>
      <c r="E200" s="2">
        <v>0.48958333333333331</v>
      </c>
      <c r="F200">
        <v>40</v>
      </c>
      <c r="G200" s="2">
        <f>E200-D200</f>
        <v>5.2083333333333315E-2</v>
      </c>
      <c r="H200" s="3">
        <f>HOUR(G200)*60+MINUTE(G200)</f>
        <v>75</v>
      </c>
      <c r="I200">
        <f>H200*F200/60</f>
        <v>50</v>
      </c>
    </row>
    <row r="201" spans="1:9" x14ac:dyDescent="0.2">
      <c r="A201" t="s">
        <v>8</v>
      </c>
      <c r="B201" t="s">
        <v>9</v>
      </c>
      <c r="C201" s="1">
        <v>45981</v>
      </c>
      <c r="D201" s="2">
        <v>0.375</v>
      </c>
      <c r="E201" s="2">
        <v>0.41666666666666669</v>
      </c>
      <c r="F201">
        <v>50</v>
      </c>
      <c r="G201" s="2">
        <f>E201-D201</f>
        <v>4.1666666666666685E-2</v>
      </c>
      <c r="H201" s="3">
        <f>HOUR(G201)*60+MINUTE(G201)</f>
        <v>60</v>
      </c>
      <c r="I201">
        <f>H201*F201/60</f>
        <v>50</v>
      </c>
    </row>
    <row r="202" spans="1:9" x14ac:dyDescent="0.2">
      <c r="A202" t="s">
        <v>8</v>
      </c>
      <c r="B202" t="s">
        <v>9</v>
      </c>
      <c r="C202" s="1">
        <v>45981</v>
      </c>
      <c r="D202" s="2">
        <v>0.59375</v>
      </c>
      <c r="E202" s="2">
        <v>0.63541666666666663</v>
      </c>
      <c r="F202">
        <v>50</v>
      </c>
      <c r="G202" s="2">
        <f>E202-D202</f>
        <v>4.166666666666663E-2</v>
      </c>
      <c r="H202" s="3">
        <f>HOUR(G202)*60+MINUTE(G202)</f>
        <v>60</v>
      </c>
      <c r="I202">
        <f>H202*F202/60</f>
        <v>50</v>
      </c>
    </row>
    <row r="203" spans="1:9" x14ac:dyDescent="0.2">
      <c r="A203" t="s">
        <v>19</v>
      </c>
      <c r="B203" t="s">
        <v>9</v>
      </c>
      <c r="C203" s="1">
        <v>45981</v>
      </c>
      <c r="D203" s="2">
        <v>0.63541666666666663</v>
      </c>
      <c r="E203" s="2">
        <v>0.67708333333333337</v>
      </c>
      <c r="F203">
        <v>50</v>
      </c>
      <c r="G203" s="2">
        <f>E203-D203</f>
        <v>4.1666666666666741E-2</v>
      </c>
      <c r="H203" s="3">
        <f>HOUR(G203)*60+MINUTE(G203)</f>
        <v>60</v>
      </c>
      <c r="I203">
        <f>H203*F203/60</f>
        <v>50</v>
      </c>
    </row>
    <row r="204" spans="1:9" x14ac:dyDescent="0.2">
      <c r="A204" t="s">
        <v>15</v>
      </c>
      <c r="B204" t="s">
        <v>12</v>
      </c>
      <c r="C204" s="1">
        <v>45985</v>
      </c>
      <c r="D204" s="2">
        <v>0.44791666666666669</v>
      </c>
      <c r="E204" s="2">
        <v>0.5</v>
      </c>
      <c r="F204">
        <v>40</v>
      </c>
      <c r="G204" s="2">
        <f>E204-D204</f>
        <v>5.2083333333333315E-2</v>
      </c>
      <c r="H204" s="3">
        <f>HOUR(G204)*60+MINUTE(G204)</f>
        <v>75</v>
      </c>
      <c r="I204">
        <f>H204*F204/60</f>
        <v>50</v>
      </c>
    </row>
    <row r="205" spans="1:9" x14ac:dyDescent="0.2">
      <c r="A205" t="s">
        <v>11</v>
      </c>
      <c r="B205" t="s">
        <v>12</v>
      </c>
      <c r="C205" s="1">
        <v>45989</v>
      </c>
      <c r="D205" s="2">
        <v>0.47916666666666669</v>
      </c>
      <c r="E205" s="2">
        <v>0.53125</v>
      </c>
      <c r="F205">
        <v>40</v>
      </c>
      <c r="G205" s="2">
        <f>E205-D205</f>
        <v>5.2083333333333315E-2</v>
      </c>
      <c r="H205" s="3">
        <f>HOUR(G205)*60+MINUTE(G205)</f>
        <v>75</v>
      </c>
      <c r="I205">
        <f>H205*F205/60</f>
        <v>50</v>
      </c>
    </row>
    <row r="206" spans="1:9" x14ac:dyDescent="0.2">
      <c r="A206" t="s">
        <v>22</v>
      </c>
      <c r="B206" t="s">
        <v>9</v>
      </c>
      <c r="C206" s="1">
        <v>45993</v>
      </c>
      <c r="D206" s="2">
        <v>0.375</v>
      </c>
      <c r="E206" s="2">
        <v>0.41666666666666669</v>
      </c>
      <c r="F206">
        <v>50</v>
      </c>
      <c r="G206" s="2">
        <f>E206-D206</f>
        <v>4.1666666666666685E-2</v>
      </c>
      <c r="H206" s="3">
        <f>HOUR(G206)*60+MINUTE(G206)</f>
        <v>60</v>
      </c>
      <c r="I206">
        <f>H206*F206/60</f>
        <v>50</v>
      </c>
    </row>
    <row r="207" spans="1:9" x14ac:dyDescent="0.2">
      <c r="A207" t="s">
        <v>17</v>
      </c>
      <c r="B207" t="s">
        <v>9</v>
      </c>
      <c r="C207" s="1">
        <v>45994</v>
      </c>
      <c r="D207" s="2">
        <v>0.57291666666666663</v>
      </c>
      <c r="E207" s="2">
        <v>0.61458333333333337</v>
      </c>
      <c r="F207">
        <v>50</v>
      </c>
      <c r="G207" s="2">
        <f>E207-D207</f>
        <v>4.1666666666666741E-2</v>
      </c>
      <c r="H207" s="3">
        <f>HOUR(G207)*60+MINUTE(G207)</f>
        <v>60</v>
      </c>
      <c r="I207">
        <f>H207*F207/60</f>
        <v>50</v>
      </c>
    </row>
    <row r="208" spans="1:9" x14ac:dyDescent="0.2">
      <c r="A208" t="s">
        <v>19</v>
      </c>
      <c r="B208" t="s">
        <v>9</v>
      </c>
      <c r="C208" s="1">
        <v>46000</v>
      </c>
      <c r="D208" s="2">
        <v>0.4375</v>
      </c>
      <c r="E208" s="2">
        <v>0.47916666666666669</v>
      </c>
      <c r="F208">
        <v>50</v>
      </c>
      <c r="G208" s="2">
        <f>E208-D208</f>
        <v>4.1666666666666685E-2</v>
      </c>
      <c r="H208" s="3">
        <f>HOUR(G208)*60+MINUTE(G208)</f>
        <v>60</v>
      </c>
      <c r="I208">
        <f>H208*F208/60</f>
        <v>50</v>
      </c>
    </row>
    <row r="209" spans="1:9" x14ac:dyDescent="0.2">
      <c r="A209" t="s">
        <v>15</v>
      </c>
      <c r="B209" t="s">
        <v>12</v>
      </c>
      <c r="C209" s="1">
        <v>46002</v>
      </c>
      <c r="D209" s="2">
        <v>0.375</v>
      </c>
      <c r="E209" s="2">
        <v>0.42708333333333331</v>
      </c>
      <c r="F209">
        <v>40</v>
      </c>
      <c r="G209" s="2">
        <f>E209-D209</f>
        <v>5.2083333333333315E-2</v>
      </c>
      <c r="H209" s="3">
        <f>HOUR(G209)*60+MINUTE(G209)</f>
        <v>75</v>
      </c>
      <c r="I209">
        <f>H209*F209/60</f>
        <v>50</v>
      </c>
    </row>
    <row r="210" spans="1:9" x14ac:dyDescent="0.2">
      <c r="A210" t="s">
        <v>11</v>
      </c>
      <c r="B210" t="s">
        <v>12</v>
      </c>
      <c r="C210" s="1">
        <v>46003</v>
      </c>
      <c r="D210" s="2">
        <v>0.375</v>
      </c>
      <c r="E210" s="2">
        <v>0.42708333333333331</v>
      </c>
      <c r="F210">
        <v>40</v>
      </c>
      <c r="G210" s="2">
        <f>E210-D210</f>
        <v>5.2083333333333315E-2</v>
      </c>
      <c r="H210" s="3">
        <f>HOUR(G210)*60+MINUTE(G210)</f>
        <v>75</v>
      </c>
      <c r="I210">
        <f>H210*F210/60</f>
        <v>50</v>
      </c>
    </row>
    <row r="211" spans="1:9" x14ac:dyDescent="0.2">
      <c r="A211" t="s">
        <v>8</v>
      </c>
      <c r="B211" t="s">
        <v>9</v>
      </c>
      <c r="C211" s="1">
        <v>46029</v>
      </c>
      <c r="D211" s="2">
        <v>0.58333333333333337</v>
      </c>
      <c r="E211" s="2">
        <v>0.625</v>
      </c>
      <c r="F211">
        <v>50</v>
      </c>
      <c r="G211" s="2">
        <f>E211-D211</f>
        <v>4.166666666666663E-2</v>
      </c>
      <c r="H211" s="3">
        <f>HOUR(G211)*60+MINUTE(G211)</f>
        <v>60</v>
      </c>
      <c r="I211">
        <f>H211*F211/60</f>
        <v>50</v>
      </c>
    </row>
    <row r="212" spans="1:9" x14ac:dyDescent="0.2">
      <c r="A212" t="s">
        <v>19</v>
      </c>
      <c r="B212" t="s">
        <v>9</v>
      </c>
      <c r="C212" s="1">
        <v>46035</v>
      </c>
      <c r="D212" s="2">
        <v>0.45833333333333331</v>
      </c>
      <c r="E212" s="2">
        <v>0.5</v>
      </c>
      <c r="F212">
        <v>50</v>
      </c>
      <c r="G212" s="2">
        <f>E212-D212</f>
        <v>4.1666666666666685E-2</v>
      </c>
      <c r="H212" s="3">
        <f>HOUR(G212)*60+MINUTE(G212)</f>
        <v>60</v>
      </c>
      <c r="I212">
        <f>H212*F212/60</f>
        <v>50</v>
      </c>
    </row>
    <row r="213" spans="1:9" x14ac:dyDescent="0.2">
      <c r="A213" t="s">
        <v>18</v>
      </c>
      <c r="B213" t="s">
        <v>12</v>
      </c>
      <c r="C213" s="1">
        <v>46041</v>
      </c>
      <c r="D213" s="2">
        <v>0.63541666666666663</v>
      </c>
      <c r="E213" s="2">
        <v>0.6875</v>
      </c>
      <c r="F213">
        <v>40</v>
      </c>
      <c r="G213" s="2">
        <f>E213-D213</f>
        <v>5.208333333333337E-2</v>
      </c>
      <c r="H213" s="3">
        <f>HOUR(G213)*60+MINUTE(G213)</f>
        <v>75</v>
      </c>
      <c r="I213">
        <f>H213*F213/60</f>
        <v>50</v>
      </c>
    </row>
    <row r="214" spans="1:9" x14ac:dyDescent="0.2">
      <c r="A214" t="s">
        <v>8</v>
      </c>
      <c r="B214" t="s">
        <v>9</v>
      </c>
      <c r="C214" s="1">
        <v>46044</v>
      </c>
      <c r="D214" s="2">
        <v>0.59375</v>
      </c>
      <c r="E214" s="2">
        <v>0.63541666666666663</v>
      </c>
      <c r="F214">
        <v>50</v>
      </c>
      <c r="G214" s="2">
        <f>E214-D214</f>
        <v>4.166666666666663E-2</v>
      </c>
      <c r="H214" s="3">
        <f>HOUR(G214)*60+MINUTE(G214)</f>
        <v>60</v>
      </c>
      <c r="I214">
        <f>H214*F214/60</f>
        <v>50</v>
      </c>
    </row>
    <row r="215" spans="1:9" x14ac:dyDescent="0.2">
      <c r="A215" t="s">
        <v>8</v>
      </c>
      <c r="B215" t="s">
        <v>9</v>
      </c>
      <c r="C215" s="1">
        <v>46045</v>
      </c>
      <c r="D215" s="2">
        <v>0.65625</v>
      </c>
      <c r="E215" s="2">
        <v>0.69791666666666663</v>
      </c>
      <c r="F215">
        <v>50</v>
      </c>
      <c r="G215" s="2">
        <f>E215-D215</f>
        <v>4.166666666666663E-2</v>
      </c>
      <c r="H215" s="3">
        <f>HOUR(G215)*60+MINUTE(G215)</f>
        <v>60</v>
      </c>
      <c r="I215">
        <f>H215*F215/60</f>
        <v>50</v>
      </c>
    </row>
    <row r="216" spans="1:9" x14ac:dyDescent="0.2">
      <c r="A216" t="s">
        <v>8</v>
      </c>
      <c r="B216" t="s">
        <v>9</v>
      </c>
      <c r="C216" s="1">
        <v>46057</v>
      </c>
      <c r="D216" s="2">
        <v>0.59375</v>
      </c>
      <c r="E216" s="2">
        <v>0.63541666666666663</v>
      </c>
      <c r="F216">
        <v>50</v>
      </c>
      <c r="G216" s="2">
        <f>E216-D216</f>
        <v>4.166666666666663E-2</v>
      </c>
      <c r="H216" s="3">
        <f>HOUR(G216)*60+MINUTE(G216)</f>
        <v>60</v>
      </c>
      <c r="I216">
        <f>H216*F216/60</f>
        <v>50</v>
      </c>
    </row>
    <row r="217" spans="1:9" x14ac:dyDescent="0.2">
      <c r="A217" t="s">
        <v>19</v>
      </c>
      <c r="B217" t="s">
        <v>9</v>
      </c>
      <c r="C217" s="1">
        <v>46063</v>
      </c>
      <c r="D217" s="2">
        <v>0.64583333333333337</v>
      </c>
      <c r="E217" s="2">
        <v>0.6875</v>
      </c>
      <c r="F217">
        <v>50</v>
      </c>
      <c r="G217" s="2">
        <f>E217-D217</f>
        <v>4.166666666666663E-2</v>
      </c>
      <c r="H217" s="3">
        <f>HOUR(G217)*60+MINUTE(G217)</f>
        <v>60</v>
      </c>
      <c r="I217">
        <f>H217*F217/60</f>
        <v>50</v>
      </c>
    </row>
    <row r="218" spans="1:9" x14ac:dyDescent="0.2">
      <c r="A218" t="s">
        <v>11</v>
      </c>
      <c r="B218" t="s">
        <v>12</v>
      </c>
      <c r="C218" s="1">
        <v>46064</v>
      </c>
      <c r="D218" s="2">
        <v>0.375</v>
      </c>
      <c r="E218" s="2">
        <v>0.42708333333333331</v>
      </c>
      <c r="F218">
        <v>40</v>
      </c>
      <c r="G218" s="2">
        <f>E218-D218</f>
        <v>5.2083333333333315E-2</v>
      </c>
      <c r="H218" s="3">
        <f>HOUR(G218)*60+MINUTE(G218)</f>
        <v>75</v>
      </c>
      <c r="I218">
        <f>H218*F218/60</f>
        <v>50</v>
      </c>
    </row>
    <row r="219" spans="1:9" x14ac:dyDescent="0.2">
      <c r="A219" t="s">
        <v>8</v>
      </c>
      <c r="B219" t="s">
        <v>9</v>
      </c>
      <c r="C219" s="1">
        <v>46064</v>
      </c>
      <c r="D219" s="2">
        <v>0.5</v>
      </c>
      <c r="E219" s="2">
        <v>0.54166666666666663</v>
      </c>
      <c r="F219">
        <v>50</v>
      </c>
      <c r="G219" s="2">
        <f>E219-D219</f>
        <v>4.166666666666663E-2</v>
      </c>
      <c r="H219" s="3">
        <f>HOUR(G219)*60+MINUTE(G219)</f>
        <v>60</v>
      </c>
      <c r="I219">
        <f>H219*F219/60</f>
        <v>50</v>
      </c>
    </row>
    <row r="220" spans="1:9" x14ac:dyDescent="0.2">
      <c r="A220" t="s">
        <v>16</v>
      </c>
      <c r="B220" t="s">
        <v>12</v>
      </c>
      <c r="C220" s="1">
        <v>46076</v>
      </c>
      <c r="D220" s="2">
        <v>0.375</v>
      </c>
      <c r="E220" s="2">
        <v>0.42708333333333331</v>
      </c>
      <c r="F220">
        <v>40</v>
      </c>
      <c r="G220" s="2">
        <f>E220-D220</f>
        <v>5.2083333333333315E-2</v>
      </c>
      <c r="H220" s="3">
        <f>HOUR(G220)*60+MINUTE(G220)</f>
        <v>75</v>
      </c>
      <c r="I220">
        <f>H220*F220/60</f>
        <v>50</v>
      </c>
    </row>
    <row r="221" spans="1:9" x14ac:dyDescent="0.2">
      <c r="A221" t="s">
        <v>18</v>
      </c>
      <c r="B221" t="s">
        <v>12</v>
      </c>
      <c r="C221" s="1">
        <v>46079</v>
      </c>
      <c r="D221" s="2">
        <v>0.45833333333333331</v>
      </c>
      <c r="E221" s="2">
        <v>0.51041666666666663</v>
      </c>
      <c r="F221">
        <v>40</v>
      </c>
      <c r="G221" s="2">
        <f>E221-D221</f>
        <v>5.2083333333333315E-2</v>
      </c>
      <c r="H221" s="3">
        <f>HOUR(G221)*60+MINUTE(G221)</f>
        <v>75</v>
      </c>
      <c r="I221">
        <f>H221*F221/60</f>
        <v>50</v>
      </c>
    </row>
    <row r="222" spans="1:9" x14ac:dyDescent="0.2">
      <c r="A222" t="s">
        <v>18</v>
      </c>
      <c r="B222" t="s">
        <v>12</v>
      </c>
      <c r="C222" s="1">
        <v>45944</v>
      </c>
      <c r="D222" s="2">
        <v>0.4375</v>
      </c>
      <c r="E222" s="2">
        <v>0.47916666666666669</v>
      </c>
      <c r="F222">
        <v>40</v>
      </c>
      <c r="G222" s="2">
        <f>E222-D222</f>
        <v>4.1666666666666685E-2</v>
      </c>
      <c r="H222" s="3">
        <f>HOUR(G222)*60+MINUTE(G222)</f>
        <v>60</v>
      </c>
      <c r="I222">
        <f>H222*F222/60</f>
        <v>40</v>
      </c>
    </row>
    <row r="223" spans="1:9" x14ac:dyDescent="0.2">
      <c r="A223" t="s">
        <v>19</v>
      </c>
      <c r="B223" t="s">
        <v>12</v>
      </c>
      <c r="C223" s="1">
        <v>45953</v>
      </c>
      <c r="D223" s="2">
        <v>0.375</v>
      </c>
      <c r="E223" s="2">
        <v>0.41666666666666669</v>
      </c>
      <c r="F223">
        <v>40</v>
      </c>
      <c r="G223" s="2">
        <f>E223-D223</f>
        <v>4.1666666666666685E-2</v>
      </c>
      <c r="H223" s="3">
        <f>HOUR(G223)*60+MINUTE(G223)</f>
        <v>60</v>
      </c>
      <c r="I223">
        <f>H223*F223/60</f>
        <v>40</v>
      </c>
    </row>
    <row r="224" spans="1:9" x14ac:dyDescent="0.2">
      <c r="A224" t="s">
        <v>18</v>
      </c>
      <c r="B224" t="s">
        <v>12</v>
      </c>
      <c r="C224" s="1">
        <v>45954</v>
      </c>
      <c r="D224" s="2">
        <v>0.4375</v>
      </c>
      <c r="E224" s="2">
        <v>0.47916666666666669</v>
      </c>
      <c r="F224">
        <v>40</v>
      </c>
      <c r="G224" s="2">
        <f>E224-D224</f>
        <v>4.1666666666666685E-2</v>
      </c>
      <c r="H224" s="3">
        <f>HOUR(G224)*60+MINUTE(G224)</f>
        <v>60</v>
      </c>
      <c r="I224">
        <f>H224*F224/60</f>
        <v>40</v>
      </c>
    </row>
    <row r="225" spans="1:9" x14ac:dyDescent="0.2">
      <c r="A225" t="s">
        <v>16</v>
      </c>
      <c r="B225" t="s">
        <v>12</v>
      </c>
      <c r="C225" s="1">
        <v>45972</v>
      </c>
      <c r="D225" s="2">
        <v>0.375</v>
      </c>
      <c r="E225" s="2">
        <v>0.41666666666666669</v>
      </c>
      <c r="F225">
        <v>40</v>
      </c>
      <c r="G225" s="2">
        <f>E225-D225</f>
        <v>4.1666666666666685E-2</v>
      </c>
      <c r="H225" s="3">
        <f>HOUR(G225)*60+MINUTE(G225)</f>
        <v>60</v>
      </c>
      <c r="I225">
        <f>H225*F225/60</f>
        <v>40</v>
      </c>
    </row>
    <row r="226" spans="1:9" x14ac:dyDescent="0.2">
      <c r="A226" t="s">
        <v>18</v>
      </c>
      <c r="B226" t="s">
        <v>12</v>
      </c>
      <c r="C226" s="1">
        <v>45973</v>
      </c>
      <c r="D226" s="2">
        <v>0.375</v>
      </c>
      <c r="E226" s="2">
        <v>0.41666666666666669</v>
      </c>
      <c r="F226">
        <v>40</v>
      </c>
      <c r="G226" s="2">
        <f>E226-D226</f>
        <v>4.1666666666666685E-2</v>
      </c>
      <c r="H226" s="3">
        <f>HOUR(G226)*60+MINUTE(G226)</f>
        <v>60</v>
      </c>
      <c r="I226">
        <f>H226*F226/60</f>
        <v>40</v>
      </c>
    </row>
    <row r="227" spans="1:9" x14ac:dyDescent="0.2">
      <c r="A227" t="s">
        <v>15</v>
      </c>
      <c r="B227" t="s">
        <v>12</v>
      </c>
      <c r="C227" s="1">
        <v>45981</v>
      </c>
      <c r="D227" s="2">
        <v>0.53125</v>
      </c>
      <c r="E227" s="2">
        <v>0.57291666666666663</v>
      </c>
      <c r="F227">
        <v>40</v>
      </c>
      <c r="G227" s="2">
        <f>E227-D227</f>
        <v>4.166666666666663E-2</v>
      </c>
      <c r="H227" s="3">
        <f>HOUR(G227)*60+MINUTE(G227)</f>
        <v>60</v>
      </c>
      <c r="I227">
        <f>H227*F227/60</f>
        <v>40</v>
      </c>
    </row>
    <row r="228" spans="1:9" x14ac:dyDescent="0.2">
      <c r="A228" t="s">
        <v>18</v>
      </c>
      <c r="B228" t="s">
        <v>12</v>
      </c>
      <c r="C228" s="1">
        <v>45985</v>
      </c>
      <c r="D228" s="2">
        <v>0.52083333333333337</v>
      </c>
      <c r="E228" s="2">
        <v>0.5625</v>
      </c>
      <c r="F228">
        <v>40</v>
      </c>
      <c r="G228" s="2">
        <f>E228-D228</f>
        <v>4.166666666666663E-2</v>
      </c>
      <c r="H228" s="3">
        <f>HOUR(G228)*60+MINUTE(G228)</f>
        <v>60</v>
      </c>
      <c r="I228">
        <f>H228*F228/60</f>
        <v>40</v>
      </c>
    </row>
    <row r="229" spans="1:9" x14ac:dyDescent="0.2">
      <c r="A229" t="s">
        <v>18</v>
      </c>
      <c r="B229" t="s">
        <v>12</v>
      </c>
      <c r="C229" s="1">
        <v>45994</v>
      </c>
      <c r="D229" s="2">
        <v>0.75</v>
      </c>
      <c r="E229" s="2">
        <v>0.79166666666666663</v>
      </c>
      <c r="F229">
        <v>40</v>
      </c>
      <c r="G229" s="2">
        <f>E229-D229</f>
        <v>4.166666666666663E-2</v>
      </c>
      <c r="H229" s="3">
        <f>HOUR(G229)*60+MINUTE(G229)</f>
        <v>60</v>
      </c>
      <c r="I229">
        <f>H229*F229/60</f>
        <v>40</v>
      </c>
    </row>
    <row r="230" spans="1:9" x14ac:dyDescent="0.2">
      <c r="A230" t="s">
        <v>16</v>
      </c>
      <c r="B230" t="s">
        <v>12</v>
      </c>
      <c r="C230" s="1">
        <v>45996</v>
      </c>
      <c r="D230" s="2">
        <v>0.45833333333333331</v>
      </c>
      <c r="E230" s="2">
        <v>0.5</v>
      </c>
      <c r="F230">
        <v>40</v>
      </c>
      <c r="G230" s="2">
        <f>E230-D230</f>
        <v>4.1666666666666685E-2</v>
      </c>
      <c r="H230" s="3">
        <f>HOUR(G230)*60+MINUTE(G230)</f>
        <v>60</v>
      </c>
      <c r="I230">
        <f>H230*F230/60</f>
        <v>40</v>
      </c>
    </row>
    <row r="231" spans="1:9" x14ac:dyDescent="0.2">
      <c r="A231" t="s">
        <v>11</v>
      </c>
      <c r="B231" t="s">
        <v>12</v>
      </c>
      <c r="C231" s="1">
        <v>46036</v>
      </c>
      <c r="D231" s="2">
        <v>0.57291666666666663</v>
      </c>
      <c r="E231" s="2">
        <v>0.61458333333333337</v>
      </c>
      <c r="F231">
        <v>40</v>
      </c>
      <c r="G231" s="2">
        <f>E231-D231</f>
        <v>4.1666666666666741E-2</v>
      </c>
      <c r="H231" s="3">
        <f>HOUR(G231)*60+MINUTE(G231)</f>
        <v>60</v>
      </c>
      <c r="I231">
        <f>H231*F231/60</f>
        <v>40</v>
      </c>
    </row>
    <row r="232" spans="1:9" x14ac:dyDescent="0.2">
      <c r="A232" t="s">
        <v>11</v>
      </c>
      <c r="B232" t="s">
        <v>12</v>
      </c>
      <c r="C232" s="1">
        <v>46045</v>
      </c>
      <c r="D232" s="2">
        <v>0.41666666666666669</v>
      </c>
      <c r="E232" s="2">
        <v>0.45833333333333331</v>
      </c>
      <c r="F232">
        <v>40</v>
      </c>
      <c r="G232" s="2">
        <f>E232-D232</f>
        <v>4.166666666666663E-2</v>
      </c>
      <c r="H232" s="3">
        <f>HOUR(G232)*60+MINUTE(G232)</f>
        <v>60</v>
      </c>
      <c r="I232">
        <f>H232*F232/60</f>
        <v>40</v>
      </c>
    </row>
    <row r="233" spans="1:9" x14ac:dyDescent="0.2">
      <c r="A233" t="s">
        <v>18</v>
      </c>
      <c r="B233" t="s">
        <v>12</v>
      </c>
      <c r="C233" s="1">
        <v>46050</v>
      </c>
      <c r="D233" s="2">
        <v>0.375</v>
      </c>
      <c r="E233" s="2">
        <v>0.41666666666666669</v>
      </c>
      <c r="F233">
        <v>40</v>
      </c>
      <c r="G233" s="2">
        <f>E233-D233</f>
        <v>4.1666666666666685E-2</v>
      </c>
      <c r="H233" s="3">
        <f>HOUR(G233)*60+MINUTE(G233)</f>
        <v>60</v>
      </c>
      <c r="I233">
        <f>H233*F233/60</f>
        <v>40</v>
      </c>
    </row>
    <row r="234" spans="1:9" x14ac:dyDescent="0.2">
      <c r="A234" t="s">
        <v>19</v>
      </c>
      <c r="B234" t="s">
        <v>12</v>
      </c>
      <c r="C234" s="1">
        <v>46058</v>
      </c>
      <c r="D234" s="2">
        <v>0.53125</v>
      </c>
      <c r="E234" s="2">
        <v>0.57291666666666663</v>
      </c>
      <c r="F234">
        <v>40</v>
      </c>
      <c r="G234" s="2">
        <f>E234-D234</f>
        <v>4.166666666666663E-2</v>
      </c>
      <c r="H234" s="3">
        <f>HOUR(G234)*60+MINUTE(G234)</f>
        <v>60</v>
      </c>
      <c r="I234">
        <f>H234*F234/60</f>
        <v>40</v>
      </c>
    </row>
    <row r="235" spans="1:9" x14ac:dyDescent="0.2">
      <c r="A235" t="s">
        <v>18</v>
      </c>
      <c r="B235" t="s">
        <v>12</v>
      </c>
      <c r="C235" s="1">
        <v>46064</v>
      </c>
      <c r="D235" s="2">
        <v>0.59375</v>
      </c>
      <c r="E235" s="2">
        <v>0.63541666666666663</v>
      </c>
      <c r="F235">
        <v>40</v>
      </c>
      <c r="G235" s="2">
        <f>E235-D235</f>
        <v>4.166666666666663E-2</v>
      </c>
      <c r="H235" s="3">
        <f>HOUR(G235)*60+MINUTE(G235)</f>
        <v>60</v>
      </c>
      <c r="I235">
        <f>H235*F235/60</f>
        <v>40</v>
      </c>
    </row>
    <row r="236" spans="1:9" x14ac:dyDescent="0.2">
      <c r="A236" t="s">
        <v>18</v>
      </c>
      <c r="B236" t="s">
        <v>12</v>
      </c>
      <c r="C236" s="1">
        <v>46066</v>
      </c>
      <c r="D236" s="2">
        <v>0.45833333333333331</v>
      </c>
      <c r="E236" s="2">
        <v>0.5</v>
      </c>
      <c r="F236">
        <v>40</v>
      </c>
      <c r="G236" s="2">
        <f>E236-D236</f>
        <v>4.1666666666666685E-2</v>
      </c>
      <c r="H236" s="3">
        <f>HOUR(G236)*60+MINUTE(G236)</f>
        <v>60</v>
      </c>
      <c r="I236">
        <f>H236*F236/60</f>
        <v>40</v>
      </c>
    </row>
  </sheetData>
  <sortState xmlns:xlrd2="http://schemas.microsoft.com/office/spreadsheetml/2017/richdata2" ref="A2:I236">
    <sortCondition descending="1" ref="I2:I23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68A3F-7607-324A-9CE2-DCC94E0EDBB5}">
  <dimension ref="A3:B21"/>
  <sheetViews>
    <sheetView workbookViewId="0">
      <selection activeCell="B4" sqref="B4"/>
    </sheetView>
  </sheetViews>
  <sheetFormatPr baseColWidth="10" defaultRowHeight="16" x14ac:dyDescent="0.2"/>
  <cols>
    <col min="1" max="1" width="13" bestFit="1" customWidth="1"/>
    <col min="2" max="2" width="11.6640625" bestFit="1" customWidth="1"/>
  </cols>
  <sheetData>
    <row r="3" spans="1:2" x14ac:dyDescent="0.2">
      <c r="A3" s="11" t="s">
        <v>31</v>
      </c>
      <c r="B3" t="s">
        <v>33</v>
      </c>
    </row>
    <row r="4" spans="1:2" x14ac:dyDescent="0.2">
      <c r="A4" s="12" t="s">
        <v>8</v>
      </c>
      <c r="B4" s="13">
        <v>2062.5</v>
      </c>
    </row>
    <row r="5" spans="1:2" x14ac:dyDescent="0.2">
      <c r="A5" s="12" t="s">
        <v>14</v>
      </c>
      <c r="B5" s="13">
        <v>2040</v>
      </c>
    </row>
    <row r="6" spans="1:2" x14ac:dyDescent="0.2">
      <c r="A6" s="12" t="s">
        <v>6</v>
      </c>
      <c r="B6" s="13">
        <v>1755</v>
      </c>
    </row>
    <row r="7" spans="1:2" x14ac:dyDescent="0.2">
      <c r="A7" s="12" t="s">
        <v>10</v>
      </c>
      <c r="B7" s="13">
        <v>1540</v>
      </c>
    </row>
    <row r="8" spans="1:2" x14ac:dyDescent="0.2">
      <c r="A8" s="12" t="s">
        <v>11</v>
      </c>
      <c r="B8" s="13">
        <v>1520</v>
      </c>
    </row>
    <row r="9" spans="1:2" x14ac:dyDescent="0.2">
      <c r="A9" s="12" t="s">
        <v>16</v>
      </c>
      <c r="B9" s="13">
        <v>1295</v>
      </c>
    </row>
    <row r="10" spans="1:2" x14ac:dyDescent="0.2">
      <c r="A10" s="12" t="s">
        <v>18</v>
      </c>
      <c r="B10" s="13">
        <v>1200</v>
      </c>
    </row>
    <row r="11" spans="1:2" x14ac:dyDescent="0.2">
      <c r="A11" s="12" t="s">
        <v>13</v>
      </c>
      <c r="B11" s="13">
        <v>1192.5</v>
      </c>
    </row>
    <row r="12" spans="1:2" x14ac:dyDescent="0.2">
      <c r="A12" s="12" t="s">
        <v>19</v>
      </c>
      <c r="B12" s="13">
        <v>1175</v>
      </c>
    </row>
    <row r="13" spans="1:2" x14ac:dyDescent="0.2">
      <c r="A13" s="12" t="s">
        <v>17</v>
      </c>
      <c r="B13" s="13">
        <v>1100</v>
      </c>
    </row>
    <row r="14" spans="1:2" x14ac:dyDescent="0.2">
      <c r="A14" s="12" t="s">
        <v>15</v>
      </c>
      <c r="B14" s="13">
        <v>1095</v>
      </c>
    </row>
    <row r="15" spans="1:2" x14ac:dyDescent="0.2">
      <c r="A15" s="12" t="s">
        <v>24</v>
      </c>
      <c r="B15" s="13">
        <v>780</v>
      </c>
    </row>
    <row r="16" spans="1:2" x14ac:dyDescent="0.2">
      <c r="A16" s="12" t="s">
        <v>23</v>
      </c>
      <c r="B16" s="13">
        <v>105</v>
      </c>
    </row>
    <row r="17" spans="1:2" x14ac:dyDescent="0.2">
      <c r="A17" s="12" t="s">
        <v>25</v>
      </c>
      <c r="B17" s="13">
        <v>90</v>
      </c>
    </row>
    <row r="18" spans="1:2" x14ac:dyDescent="0.2">
      <c r="A18" s="12" t="s">
        <v>20</v>
      </c>
      <c r="B18" s="13">
        <v>80</v>
      </c>
    </row>
    <row r="19" spans="1:2" x14ac:dyDescent="0.2">
      <c r="A19" s="12" t="s">
        <v>21</v>
      </c>
      <c r="B19" s="13">
        <v>60</v>
      </c>
    </row>
    <row r="20" spans="1:2" x14ac:dyDescent="0.2">
      <c r="A20" s="12" t="s">
        <v>22</v>
      </c>
      <c r="B20" s="13">
        <v>50</v>
      </c>
    </row>
    <row r="21" spans="1:2" x14ac:dyDescent="0.2">
      <c r="A21" s="12" t="s">
        <v>32</v>
      </c>
      <c r="B21" s="13">
        <v>17140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F6AFB-CA3D-4849-B57C-FC5E7EA48CD9}">
  <dimension ref="A3:F21"/>
  <sheetViews>
    <sheetView workbookViewId="0">
      <selection activeCell="C9" sqref="C9"/>
    </sheetView>
  </sheetViews>
  <sheetFormatPr baseColWidth="10" defaultRowHeight="16" x14ac:dyDescent="0.2"/>
  <cols>
    <col min="1" max="1" width="13" bestFit="1" customWidth="1"/>
    <col min="2" max="2" width="12.5" bestFit="1" customWidth="1"/>
  </cols>
  <sheetData>
    <row r="3" spans="1:6" x14ac:dyDescent="0.2">
      <c r="A3" s="11" t="s">
        <v>31</v>
      </c>
      <c r="B3" t="s">
        <v>34</v>
      </c>
    </row>
    <row r="4" spans="1:6" x14ac:dyDescent="0.2">
      <c r="A4" s="12" t="s">
        <v>20</v>
      </c>
      <c r="B4" s="14">
        <v>1</v>
      </c>
    </row>
    <row r="5" spans="1:6" x14ac:dyDescent="0.2">
      <c r="A5" s="12" t="s">
        <v>23</v>
      </c>
      <c r="B5" s="14">
        <v>1</v>
      </c>
    </row>
    <row r="6" spans="1:6" x14ac:dyDescent="0.2">
      <c r="A6" s="12" t="s">
        <v>22</v>
      </c>
      <c r="B6" s="14">
        <v>1</v>
      </c>
      <c r="F6" s="7" t="s">
        <v>35</v>
      </c>
    </row>
    <row r="7" spans="1:6" x14ac:dyDescent="0.2">
      <c r="A7" s="12" t="s">
        <v>21</v>
      </c>
      <c r="B7" s="14">
        <v>1</v>
      </c>
      <c r="F7">
        <v>5</v>
      </c>
    </row>
    <row r="8" spans="1:6" x14ac:dyDescent="0.2">
      <c r="A8" s="12" t="s">
        <v>25</v>
      </c>
      <c r="B8" s="14">
        <v>1</v>
      </c>
    </row>
    <row r="9" spans="1:6" x14ac:dyDescent="0.2">
      <c r="A9" s="12" t="s">
        <v>24</v>
      </c>
      <c r="B9" s="13">
        <v>10</v>
      </c>
    </row>
    <row r="10" spans="1:6" x14ac:dyDescent="0.2">
      <c r="A10" s="12" t="s">
        <v>17</v>
      </c>
      <c r="B10" s="13">
        <v>14</v>
      </c>
    </row>
    <row r="11" spans="1:6" x14ac:dyDescent="0.2">
      <c r="A11" s="12" t="s">
        <v>13</v>
      </c>
      <c r="B11" s="13">
        <v>16</v>
      </c>
    </row>
    <row r="12" spans="1:6" x14ac:dyDescent="0.2">
      <c r="A12" s="12" t="s">
        <v>15</v>
      </c>
      <c r="B12" s="13">
        <v>16</v>
      </c>
    </row>
    <row r="13" spans="1:6" x14ac:dyDescent="0.2">
      <c r="A13" s="12" t="s">
        <v>16</v>
      </c>
      <c r="B13" s="13">
        <v>18</v>
      </c>
    </row>
    <row r="14" spans="1:6" x14ac:dyDescent="0.2">
      <c r="A14" s="12" t="s">
        <v>19</v>
      </c>
      <c r="B14" s="13">
        <v>18</v>
      </c>
    </row>
    <row r="15" spans="1:6" x14ac:dyDescent="0.2">
      <c r="A15" s="12" t="s">
        <v>10</v>
      </c>
      <c r="B15" s="13">
        <v>19</v>
      </c>
    </row>
    <row r="16" spans="1:6" x14ac:dyDescent="0.2">
      <c r="A16" s="12" t="s">
        <v>6</v>
      </c>
      <c r="B16" s="13">
        <v>20</v>
      </c>
    </row>
    <row r="17" spans="1:2" x14ac:dyDescent="0.2">
      <c r="A17" s="12" t="s">
        <v>18</v>
      </c>
      <c r="B17" s="13">
        <v>22</v>
      </c>
    </row>
    <row r="18" spans="1:2" x14ac:dyDescent="0.2">
      <c r="A18" s="12" t="s">
        <v>11</v>
      </c>
      <c r="B18" s="13">
        <v>24</v>
      </c>
    </row>
    <row r="19" spans="1:2" x14ac:dyDescent="0.2">
      <c r="A19" s="12" t="s">
        <v>14</v>
      </c>
      <c r="B19" s="13">
        <v>24</v>
      </c>
    </row>
    <row r="20" spans="1:2" x14ac:dyDescent="0.2">
      <c r="A20" s="12" t="s">
        <v>8</v>
      </c>
      <c r="B20" s="13">
        <v>29</v>
      </c>
    </row>
    <row r="21" spans="1:2" x14ac:dyDescent="0.2">
      <c r="A21" s="12" t="s">
        <v>32</v>
      </c>
      <c r="B21" s="13">
        <v>235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BAB5-B0FF-474E-8261-98E7249D6791}">
  <dimension ref="A1:K67"/>
  <sheetViews>
    <sheetView workbookViewId="0">
      <selection activeCell="F26" sqref="F26"/>
    </sheetView>
  </sheetViews>
  <sheetFormatPr baseColWidth="10" defaultRowHeight="16" x14ac:dyDescent="0.2"/>
  <cols>
    <col min="1" max="1" width="13" bestFit="1" customWidth="1"/>
    <col min="2" max="2" width="9.33203125" bestFit="1" customWidth="1"/>
  </cols>
  <sheetData>
    <row r="1" spans="1:6" x14ac:dyDescent="0.2">
      <c r="D1" t="s">
        <v>84</v>
      </c>
      <c r="E1" t="s">
        <v>59</v>
      </c>
    </row>
    <row r="2" spans="1:6" x14ac:dyDescent="0.2">
      <c r="E2" s="7"/>
      <c r="F2" t="s">
        <v>63</v>
      </c>
    </row>
    <row r="3" spans="1:6" x14ac:dyDescent="0.2">
      <c r="A3" s="11" t="s">
        <v>31</v>
      </c>
      <c r="B3" t="s">
        <v>61</v>
      </c>
      <c r="E3" s="7"/>
      <c r="F3" t="s">
        <v>64</v>
      </c>
    </row>
    <row r="4" spans="1:6" x14ac:dyDescent="0.2">
      <c r="A4" s="12" t="s">
        <v>11</v>
      </c>
      <c r="B4" s="13">
        <v>24</v>
      </c>
      <c r="E4" s="7"/>
      <c r="F4" t="s">
        <v>65</v>
      </c>
    </row>
    <row r="5" spans="1:6" x14ac:dyDescent="0.2">
      <c r="A5" s="15" t="s">
        <v>43</v>
      </c>
      <c r="B5" s="13">
        <v>24</v>
      </c>
      <c r="E5" s="7"/>
      <c r="F5" t="s">
        <v>66</v>
      </c>
    </row>
    <row r="6" spans="1:6" x14ac:dyDescent="0.2">
      <c r="A6" s="12" t="s">
        <v>13</v>
      </c>
      <c r="B6" s="13">
        <v>16</v>
      </c>
      <c r="E6" s="7"/>
      <c r="F6" t="s">
        <v>67</v>
      </c>
    </row>
    <row r="7" spans="1:6" x14ac:dyDescent="0.2">
      <c r="A7" s="15" t="s">
        <v>37</v>
      </c>
      <c r="B7" s="13">
        <v>15</v>
      </c>
      <c r="E7" s="7"/>
      <c r="F7" t="s">
        <v>68</v>
      </c>
    </row>
    <row r="8" spans="1:6" x14ac:dyDescent="0.2">
      <c r="A8" s="15" t="s">
        <v>38</v>
      </c>
      <c r="B8" s="13">
        <v>16</v>
      </c>
      <c r="E8" s="7"/>
      <c r="F8" t="s">
        <v>62</v>
      </c>
    </row>
    <row r="9" spans="1:6" x14ac:dyDescent="0.2">
      <c r="A9" s="12" t="s">
        <v>21</v>
      </c>
      <c r="B9" s="13">
        <v>1</v>
      </c>
      <c r="E9" s="7"/>
      <c r="F9" t="s">
        <v>69</v>
      </c>
    </row>
    <row r="10" spans="1:6" x14ac:dyDescent="0.2">
      <c r="A10" s="15" t="s">
        <v>39</v>
      </c>
      <c r="B10" s="13">
        <v>1</v>
      </c>
      <c r="E10" s="7"/>
      <c r="F10" t="s">
        <v>70</v>
      </c>
    </row>
    <row r="11" spans="1:6" x14ac:dyDescent="0.2">
      <c r="A11" s="12" t="s">
        <v>24</v>
      </c>
      <c r="B11" s="13">
        <v>10</v>
      </c>
      <c r="E11" s="7"/>
      <c r="F11" t="s">
        <v>71</v>
      </c>
    </row>
    <row r="12" spans="1:6" x14ac:dyDescent="0.2">
      <c r="A12" s="15" t="s">
        <v>40</v>
      </c>
      <c r="B12" s="13">
        <v>10</v>
      </c>
      <c r="E12" s="7"/>
      <c r="F12" t="s">
        <v>72</v>
      </c>
    </row>
    <row r="13" spans="1:6" x14ac:dyDescent="0.2">
      <c r="A13" s="12" t="s">
        <v>6</v>
      </c>
      <c r="B13" s="13">
        <v>20</v>
      </c>
      <c r="E13" s="7"/>
      <c r="F13" t="s">
        <v>73</v>
      </c>
    </row>
    <row r="14" spans="1:6" x14ac:dyDescent="0.2">
      <c r="A14" s="15" t="s">
        <v>41</v>
      </c>
      <c r="B14" s="13">
        <v>20</v>
      </c>
      <c r="E14" s="7"/>
      <c r="F14" t="s">
        <v>74</v>
      </c>
    </row>
    <row r="15" spans="1:6" x14ac:dyDescent="0.2">
      <c r="A15" s="12" t="s">
        <v>17</v>
      </c>
      <c r="B15" s="13">
        <v>14</v>
      </c>
      <c r="E15" s="7"/>
      <c r="F15" t="s">
        <v>75</v>
      </c>
    </row>
    <row r="16" spans="1:6" x14ac:dyDescent="0.2">
      <c r="A16" s="15" t="s">
        <v>42</v>
      </c>
      <c r="B16" s="13">
        <v>14</v>
      </c>
      <c r="E16" s="7"/>
      <c r="F16" t="s">
        <v>76</v>
      </c>
    </row>
    <row r="17" spans="1:11" x14ac:dyDescent="0.2">
      <c r="A17" s="12" t="s">
        <v>16</v>
      </c>
      <c r="B17" s="13">
        <v>18</v>
      </c>
      <c r="E17" s="7"/>
      <c r="F17" t="s">
        <v>77</v>
      </c>
    </row>
    <row r="18" spans="1:11" x14ac:dyDescent="0.2">
      <c r="A18" s="15" t="s">
        <v>44</v>
      </c>
      <c r="B18" s="13">
        <v>18</v>
      </c>
      <c r="E18" s="7"/>
      <c r="F18" t="s">
        <v>78</v>
      </c>
    </row>
    <row r="19" spans="1:11" x14ac:dyDescent="0.2">
      <c r="A19" s="15" t="s">
        <v>45</v>
      </c>
      <c r="B19" s="13">
        <v>16</v>
      </c>
      <c r="E19" s="7"/>
      <c r="F19" t="s">
        <v>79</v>
      </c>
    </row>
    <row r="20" spans="1:11" x14ac:dyDescent="0.2">
      <c r="A20" s="12" t="s">
        <v>14</v>
      </c>
      <c r="B20" s="13">
        <v>24</v>
      </c>
      <c r="E20" s="7"/>
      <c r="F20" t="s">
        <v>80</v>
      </c>
    </row>
    <row r="21" spans="1:11" x14ac:dyDescent="0.2">
      <c r="A21" s="15" t="s">
        <v>46</v>
      </c>
      <c r="B21" s="13">
        <v>24</v>
      </c>
      <c r="E21" s="7"/>
      <c r="F21" t="s">
        <v>81</v>
      </c>
    </row>
    <row r="22" spans="1:11" x14ac:dyDescent="0.2">
      <c r="A22" s="12" t="s">
        <v>18</v>
      </c>
      <c r="B22" s="13">
        <v>22</v>
      </c>
      <c r="E22" s="7"/>
      <c r="F22" t="s">
        <v>82</v>
      </c>
    </row>
    <row r="23" spans="1:11" x14ac:dyDescent="0.2">
      <c r="A23" s="15" t="s">
        <v>47</v>
      </c>
      <c r="B23" s="13">
        <v>22</v>
      </c>
      <c r="E23" s="7"/>
      <c r="F23" t="s">
        <v>83</v>
      </c>
    </row>
    <row r="24" spans="1:11" x14ac:dyDescent="0.2">
      <c r="A24" s="12" t="s">
        <v>22</v>
      </c>
      <c r="B24" s="13">
        <v>1</v>
      </c>
    </row>
    <row r="25" spans="1:11" x14ac:dyDescent="0.2">
      <c r="A25" s="15" t="s">
        <v>48</v>
      </c>
      <c r="B25" s="13">
        <v>1</v>
      </c>
    </row>
    <row r="26" spans="1:11" x14ac:dyDescent="0.2">
      <c r="A26" s="12" t="s">
        <v>25</v>
      </c>
      <c r="B26" s="13">
        <v>1</v>
      </c>
    </row>
    <row r="27" spans="1:11" x14ac:dyDescent="0.2">
      <c r="A27" s="15" t="s">
        <v>49</v>
      </c>
      <c r="B27" s="13">
        <v>1</v>
      </c>
    </row>
    <row r="28" spans="1:11" x14ac:dyDescent="0.2">
      <c r="A28" s="12" t="s">
        <v>23</v>
      </c>
      <c r="B28" s="13">
        <v>1</v>
      </c>
    </row>
    <row r="29" spans="1:11" x14ac:dyDescent="0.2">
      <c r="A29" s="15" t="s">
        <v>50</v>
      </c>
      <c r="B29" s="13">
        <v>1</v>
      </c>
      <c r="I29" s="16" t="s">
        <v>11</v>
      </c>
      <c r="J29" s="17">
        <v>24</v>
      </c>
    </row>
    <row r="30" spans="1:11" x14ac:dyDescent="0.2">
      <c r="A30" s="12" t="s">
        <v>20</v>
      </c>
      <c r="B30" s="13">
        <v>1</v>
      </c>
      <c r="I30" s="15" t="s">
        <v>43</v>
      </c>
      <c r="J30" s="13">
        <v>24</v>
      </c>
      <c r="K30" t="str">
        <f>_xlfn.TEXTJOIN(,,I30,J29)</f>
        <v>JANFIZ24</v>
      </c>
    </row>
    <row r="31" spans="1:11" x14ac:dyDescent="0.2">
      <c r="A31" s="15" t="s">
        <v>51</v>
      </c>
      <c r="B31" s="13">
        <v>1</v>
      </c>
      <c r="I31" s="16" t="s">
        <v>13</v>
      </c>
      <c r="J31" s="17">
        <v>16</v>
      </c>
    </row>
    <row r="32" spans="1:11" x14ac:dyDescent="0.2">
      <c r="A32" s="12" t="s">
        <v>8</v>
      </c>
      <c r="B32" s="13">
        <v>29</v>
      </c>
      <c r="I32" s="15" t="s">
        <v>37</v>
      </c>
      <c r="J32" s="13">
        <v>15</v>
      </c>
      <c r="K32" t="str">
        <f t="shared" ref="K31:K67" si="0">_xlfn.TEXTJOIN(,,I32,J31)</f>
        <v>AGNINF16</v>
      </c>
    </row>
    <row r="33" spans="1:11" x14ac:dyDescent="0.2">
      <c r="A33" s="15" t="s">
        <v>52</v>
      </c>
      <c r="B33" s="13">
        <v>29</v>
      </c>
      <c r="I33" s="15" t="s">
        <v>38</v>
      </c>
      <c r="J33" s="13">
        <v>16</v>
      </c>
      <c r="K33" t="str">
        <f>_xlfn.TEXTJOIN(,,I33,J31)</f>
        <v>AGNMAT16</v>
      </c>
    </row>
    <row r="34" spans="1:11" x14ac:dyDescent="0.2">
      <c r="A34" s="12" t="s">
        <v>15</v>
      </c>
      <c r="B34" s="13">
        <v>16</v>
      </c>
      <c r="I34" s="16" t="s">
        <v>21</v>
      </c>
      <c r="J34" s="17">
        <v>1</v>
      </c>
    </row>
    <row r="35" spans="1:11" x14ac:dyDescent="0.2">
      <c r="A35" s="15" t="s">
        <v>53</v>
      </c>
      <c r="B35" s="13">
        <v>16</v>
      </c>
      <c r="I35" s="15" t="s">
        <v>39</v>
      </c>
      <c r="J35" s="13">
        <v>1</v>
      </c>
      <c r="K35" t="str">
        <f t="shared" si="0"/>
        <v>ANDINF1</v>
      </c>
    </row>
    <row r="36" spans="1:11" x14ac:dyDescent="0.2">
      <c r="A36" s="15" t="s">
        <v>54</v>
      </c>
      <c r="B36" s="13">
        <v>15</v>
      </c>
      <c r="I36" s="16" t="s">
        <v>24</v>
      </c>
      <c r="J36" s="17">
        <v>10</v>
      </c>
    </row>
    <row r="37" spans="1:11" x14ac:dyDescent="0.2">
      <c r="A37" s="12" t="s">
        <v>19</v>
      </c>
      <c r="B37" s="13">
        <v>18</v>
      </c>
      <c r="I37" s="15" t="s">
        <v>40</v>
      </c>
      <c r="J37" s="13">
        <v>10</v>
      </c>
      <c r="K37" t="str">
        <f t="shared" si="0"/>
        <v>ANNINF10</v>
      </c>
    </row>
    <row r="38" spans="1:11" x14ac:dyDescent="0.2">
      <c r="A38" s="15" t="s">
        <v>55</v>
      </c>
      <c r="B38" s="13">
        <v>18</v>
      </c>
      <c r="I38" s="16" t="s">
        <v>6</v>
      </c>
      <c r="J38" s="17">
        <v>20</v>
      </c>
    </row>
    <row r="39" spans="1:11" x14ac:dyDescent="0.2">
      <c r="A39" s="15" t="s">
        <v>56</v>
      </c>
      <c r="B39" s="13">
        <v>16</v>
      </c>
      <c r="I39" s="15" t="s">
        <v>41</v>
      </c>
      <c r="J39" s="13">
        <v>20</v>
      </c>
      <c r="K39" t="str">
        <f t="shared" si="0"/>
        <v>BARINF20</v>
      </c>
    </row>
    <row r="40" spans="1:11" x14ac:dyDescent="0.2">
      <c r="A40" s="12" t="s">
        <v>10</v>
      </c>
      <c r="B40" s="13">
        <v>19</v>
      </c>
      <c r="I40" s="16" t="s">
        <v>17</v>
      </c>
      <c r="J40" s="17">
        <v>14</v>
      </c>
    </row>
    <row r="41" spans="1:11" x14ac:dyDescent="0.2">
      <c r="A41" s="15" t="s">
        <v>57</v>
      </c>
      <c r="B41" s="13">
        <v>19</v>
      </c>
      <c r="I41" s="15" t="s">
        <v>42</v>
      </c>
      <c r="J41" s="13">
        <v>14</v>
      </c>
      <c r="K41" t="str">
        <f t="shared" si="0"/>
        <v>EWAMAT14</v>
      </c>
    </row>
    <row r="42" spans="1:11" x14ac:dyDescent="0.2">
      <c r="A42" s="15" t="s">
        <v>58</v>
      </c>
      <c r="B42" s="13">
        <v>18</v>
      </c>
      <c r="I42" s="16" t="s">
        <v>16</v>
      </c>
      <c r="J42" s="17">
        <v>18</v>
      </c>
    </row>
    <row r="43" spans="1:11" x14ac:dyDescent="0.2">
      <c r="A43" s="12" t="s">
        <v>32</v>
      </c>
      <c r="B43" s="13">
        <v>29</v>
      </c>
      <c r="I43" s="15" t="s">
        <v>44</v>
      </c>
      <c r="J43" s="13">
        <v>18</v>
      </c>
      <c r="K43" t="str">
        <f t="shared" si="0"/>
        <v>JULFIZ18</v>
      </c>
    </row>
    <row r="44" spans="1:11" x14ac:dyDescent="0.2">
      <c r="I44" s="15" t="s">
        <v>45</v>
      </c>
      <c r="J44" s="13">
        <v>16</v>
      </c>
      <c r="K44" t="str">
        <f t="shared" si="0"/>
        <v>JULINF18</v>
      </c>
    </row>
    <row r="45" spans="1:11" x14ac:dyDescent="0.2">
      <c r="I45" s="16" t="s">
        <v>14</v>
      </c>
      <c r="J45" s="17">
        <v>24</v>
      </c>
    </row>
    <row r="46" spans="1:11" x14ac:dyDescent="0.2">
      <c r="I46" s="15" t="s">
        <v>46</v>
      </c>
      <c r="J46" s="13">
        <v>24</v>
      </c>
      <c r="K46" t="str">
        <f t="shared" si="0"/>
        <v>KATINF24</v>
      </c>
    </row>
    <row r="47" spans="1:11" x14ac:dyDescent="0.2">
      <c r="I47" s="16" t="s">
        <v>18</v>
      </c>
      <c r="J47" s="17">
        <v>22</v>
      </c>
    </row>
    <row r="48" spans="1:11" x14ac:dyDescent="0.2">
      <c r="I48" s="15" t="s">
        <v>47</v>
      </c>
      <c r="J48" s="13">
        <v>22</v>
      </c>
      <c r="K48" t="str">
        <f t="shared" si="0"/>
        <v>MACFIZ22</v>
      </c>
    </row>
    <row r="49" spans="9:11" x14ac:dyDescent="0.2">
      <c r="I49" s="16" t="s">
        <v>22</v>
      </c>
      <c r="J49" s="17">
        <v>1</v>
      </c>
    </row>
    <row r="50" spans="9:11" x14ac:dyDescent="0.2">
      <c r="I50" s="15" t="s">
        <v>48</v>
      </c>
      <c r="J50" s="13">
        <v>1</v>
      </c>
      <c r="K50" t="str">
        <f t="shared" si="0"/>
        <v>MARMAT1</v>
      </c>
    </row>
    <row r="51" spans="9:11" x14ac:dyDescent="0.2">
      <c r="I51" s="16" t="s">
        <v>25</v>
      </c>
      <c r="J51" s="17">
        <v>1</v>
      </c>
    </row>
    <row r="52" spans="9:11" x14ac:dyDescent="0.2">
      <c r="I52" s="15" t="s">
        <v>49</v>
      </c>
      <c r="J52" s="13">
        <v>1</v>
      </c>
      <c r="K52" t="str">
        <f t="shared" si="0"/>
        <v>OLAINF1</v>
      </c>
    </row>
    <row r="53" spans="9:11" x14ac:dyDescent="0.2">
      <c r="I53" s="16" t="s">
        <v>23</v>
      </c>
      <c r="J53" s="17">
        <v>1</v>
      </c>
    </row>
    <row r="54" spans="9:11" x14ac:dyDescent="0.2">
      <c r="I54" s="15" t="s">
        <v>50</v>
      </c>
      <c r="J54" s="13">
        <v>1</v>
      </c>
      <c r="K54" t="str">
        <f t="shared" si="0"/>
        <v>PATINF1</v>
      </c>
    </row>
    <row r="55" spans="9:11" x14ac:dyDescent="0.2">
      <c r="I55" s="16" t="s">
        <v>20</v>
      </c>
      <c r="J55" s="17">
        <v>1</v>
      </c>
    </row>
    <row r="56" spans="9:11" x14ac:dyDescent="0.2">
      <c r="I56" s="15" t="s">
        <v>51</v>
      </c>
      <c r="J56" s="13">
        <v>1</v>
      </c>
      <c r="K56" t="str">
        <f t="shared" si="0"/>
        <v>PIOFIZ1</v>
      </c>
    </row>
    <row r="57" spans="9:11" x14ac:dyDescent="0.2">
      <c r="I57" s="16" t="s">
        <v>8</v>
      </c>
      <c r="J57" s="17">
        <v>29</v>
      </c>
    </row>
    <row r="58" spans="9:11" x14ac:dyDescent="0.2">
      <c r="I58" s="15" t="s">
        <v>52</v>
      </c>
      <c r="J58" s="13">
        <v>29</v>
      </c>
      <c r="K58" t="str">
        <f t="shared" si="0"/>
        <v>WIKMAT29</v>
      </c>
    </row>
    <row r="59" spans="9:11" x14ac:dyDescent="0.2">
      <c r="I59" s="16" t="s">
        <v>15</v>
      </c>
      <c r="J59" s="17">
        <v>16</v>
      </c>
    </row>
    <row r="60" spans="9:11" x14ac:dyDescent="0.2">
      <c r="I60" s="15" t="s">
        <v>53</v>
      </c>
      <c r="J60" s="13">
        <v>16</v>
      </c>
      <c r="K60" t="str">
        <f t="shared" si="0"/>
        <v>ZBIFIZ16</v>
      </c>
    </row>
    <row r="61" spans="9:11" x14ac:dyDescent="0.2">
      <c r="I61" s="15" t="s">
        <v>54</v>
      </c>
      <c r="J61" s="13">
        <v>15</v>
      </c>
      <c r="K61" t="str">
        <f t="shared" si="0"/>
        <v>ZBIINF16</v>
      </c>
    </row>
    <row r="62" spans="9:11" x14ac:dyDescent="0.2">
      <c r="I62" s="16" t="s">
        <v>19</v>
      </c>
      <c r="J62" s="17">
        <v>18</v>
      </c>
    </row>
    <row r="63" spans="9:11" x14ac:dyDescent="0.2">
      <c r="I63" s="15" t="s">
        <v>55</v>
      </c>
      <c r="J63" s="13">
        <v>18</v>
      </c>
      <c r="K63" t="str">
        <f t="shared" si="0"/>
        <v>ZDZFIZ18</v>
      </c>
    </row>
    <row r="64" spans="9:11" x14ac:dyDescent="0.2">
      <c r="I64" s="15" t="s">
        <v>56</v>
      </c>
      <c r="J64" s="13">
        <v>16</v>
      </c>
      <c r="K64" t="str">
        <f t="shared" si="0"/>
        <v>ZDZMAT18</v>
      </c>
    </row>
    <row r="65" spans="9:11" x14ac:dyDescent="0.2">
      <c r="I65" s="16" t="s">
        <v>10</v>
      </c>
      <c r="J65" s="17">
        <v>19</v>
      </c>
    </row>
    <row r="66" spans="9:11" x14ac:dyDescent="0.2">
      <c r="I66" s="15" t="s">
        <v>57</v>
      </c>
      <c r="J66" s="13">
        <v>19</v>
      </c>
      <c r="K66" t="str">
        <f t="shared" si="0"/>
        <v>ZUZINF19</v>
      </c>
    </row>
    <row r="67" spans="9:11" x14ac:dyDescent="0.2">
      <c r="I67" s="15" t="s">
        <v>58</v>
      </c>
      <c r="J67" s="13">
        <v>18</v>
      </c>
      <c r="K67" t="str">
        <f t="shared" si="0"/>
        <v>ZUZMAT19</v>
      </c>
    </row>
  </sheetData>
  <sortState xmlns:xlrd2="http://schemas.microsoft.com/office/spreadsheetml/2017/richdata2" ref="F2:F23">
    <sortCondition ref="F2:F23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A45F4-A690-8E44-A159-5B186F29E298}">
  <dimension ref="A2:J80"/>
  <sheetViews>
    <sheetView workbookViewId="0">
      <selection activeCell="E2" sqref="E2:H79"/>
    </sheetView>
  </sheetViews>
  <sheetFormatPr baseColWidth="10" defaultRowHeight="16" x14ac:dyDescent="0.2"/>
  <cols>
    <col min="1" max="1" width="13" bestFit="1" customWidth="1"/>
    <col min="2" max="2" width="11.6640625" bestFit="1" customWidth="1"/>
  </cols>
  <sheetData>
    <row r="2" spans="1:10" x14ac:dyDescent="0.2">
      <c r="E2" t="s">
        <v>88</v>
      </c>
      <c r="F2" t="s">
        <v>89</v>
      </c>
      <c r="G2" t="s">
        <v>86</v>
      </c>
      <c r="H2" t="s">
        <v>85</v>
      </c>
    </row>
    <row r="3" spans="1:10" x14ac:dyDescent="0.2">
      <c r="A3" s="11" t="s">
        <v>31</v>
      </c>
      <c r="B3" t="s">
        <v>33</v>
      </c>
      <c r="H3">
        <v>21.37</v>
      </c>
    </row>
    <row r="4" spans="1:10" x14ac:dyDescent="0.2">
      <c r="A4" s="21">
        <v>45931</v>
      </c>
      <c r="B4" s="13">
        <v>60</v>
      </c>
      <c r="E4" s="21">
        <v>45931</v>
      </c>
      <c r="F4" s="13">
        <v>60</v>
      </c>
      <c r="G4">
        <f>WEEKDAY(E4,2)</f>
        <v>3</v>
      </c>
      <c r="H4">
        <f>F4+H3</f>
        <v>81.37</v>
      </c>
    </row>
    <row r="5" spans="1:10" x14ac:dyDescent="0.2">
      <c r="A5" s="21">
        <v>45932</v>
      </c>
      <c r="B5" s="13">
        <v>187.5</v>
      </c>
      <c r="E5" s="21">
        <v>45932</v>
      </c>
      <c r="F5" s="13">
        <v>187.5</v>
      </c>
      <c r="G5">
        <f t="shared" ref="G5:G68" si="0">WEEKDAY(E5,2)</f>
        <v>4</v>
      </c>
      <c r="H5">
        <f>IF(AND(G4&lt;6,G5&lt;=G4),H4+F5-20,IF(G5=2,H4+F5-250,IF(AND(G5=4,H4+F5&lt;=500),MAX(H4+F5*0.8,50),IF(AND(G5=4,H4+F5&lt;=600),MAX((H4+F5)/2,100),H4+F5-400))))</f>
        <v>231.37</v>
      </c>
    </row>
    <row r="6" spans="1:10" x14ac:dyDescent="0.2">
      <c r="A6" s="21">
        <v>45936</v>
      </c>
      <c r="B6" s="13">
        <v>130</v>
      </c>
      <c r="E6" s="21">
        <v>45936</v>
      </c>
      <c r="F6" s="13">
        <v>130</v>
      </c>
      <c r="G6">
        <f t="shared" si="0"/>
        <v>1</v>
      </c>
      <c r="H6">
        <f t="shared" ref="H6:H69" si="1">IF(AND(G5&lt;6,G6&lt;=G5),H5+F6-20,IF(G6=2,H5+F6-250,IF(AND(G6=4,H5+F6&lt;=500),MAX(H5+F6*0.8,50),IF(AND(G6=4,H5+F6&lt;=600),MAX((H5+F6)/2,100),H5+F6-400))))</f>
        <v>341.37</v>
      </c>
      <c r="J6" s="7" t="s">
        <v>91</v>
      </c>
    </row>
    <row r="7" spans="1:10" x14ac:dyDescent="0.2">
      <c r="A7" s="21">
        <v>45937</v>
      </c>
      <c r="B7" s="13">
        <v>217.5</v>
      </c>
      <c r="E7" s="21">
        <v>45937</v>
      </c>
      <c r="F7" s="13">
        <v>217.5</v>
      </c>
      <c r="G7">
        <f t="shared" si="0"/>
        <v>2</v>
      </c>
      <c r="H7">
        <f t="shared" si="1"/>
        <v>308.87</v>
      </c>
      <c r="J7">
        <v>-2730.25</v>
      </c>
    </row>
    <row r="8" spans="1:10" x14ac:dyDescent="0.2">
      <c r="A8" s="21">
        <v>45938</v>
      </c>
      <c r="B8" s="13">
        <v>190</v>
      </c>
      <c r="E8" s="21">
        <v>45938</v>
      </c>
      <c r="F8" s="13">
        <v>190</v>
      </c>
      <c r="G8">
        <f t="shared" si="0"/>
        <v>3</v>
      </c>
      <c r="H8">
        <f t="shared" si="1"/>
        <v>98.87</v>
      </c>
    </row>
    <row r="9" spans="1:10" x14ac:dyDescent="0.2">
      <c r="A9" s="21">
        <v>45940</v>
      </c>
      <c r="B9" s="13">
        <v>290</v>
      </c>
      <c r="E9" s="21">
        <v>45940</v>
      </c>
      <c r="F9" s="13">
        <v>290</v>
      </c>
      <c r="G9">
        <f t="shared" si="0"/>
        <v>5</v>
      </c>
      <c r="H9">
        <f t="shared" si="1"/>
        <v>-11.129999999999995</v>
      </c>
    </row>
    <row r="10" spans="1:10" x14ac:dyDescent="0.2">
      <c r="A10" s="21">
        <v>45943</v>
      </c>
      <c r="B10" s="13">
        <v>395</v>
      </c>
      <c r="E10" s="21">
        <v>45943</v>
      </c>
      <c r="F10" s="13">
        <v>395</v>
      </c>
      <c r="G10">
        <f t="shared" si="0"/>
        <v>1</v>
      </c>
      <c r="H10">
        <f t="shared" si="1"/>
        <v>363.87</v>
      </c>
    </row>
    <row r="11" spans="1:10" x14ac:dyDescent="0.2">
      <c r="A11" s="21">
        <v>45944</v>
      </c>
      <c r="B11" s="13">
        <v>277.5</v>
      </c>
      <c r="E11" s="21">
        <v>45944</v>
      </c>
      <c r="F11" s="13">
        <v>277.5</v>
      </c>
      <c r="G11">
        <f t="shared" si="0"/>
        <v>2</v>
      </c>
      <c r="H11">
        <f t="shared" si="1"/>
        <v>391.37</v>
      </c>
    </row>
    <row r="12" spans="1:10" x14ac:dyDescent="0.2">
      <c r="A12" s="21">
        <v>45945</v>
      </c>
      <c r="B12" s="13">
        <v>242.5</v>
      </c>
      <c r="E12" s="21">
        <v>45945</v>
      </c>
      <c r="F12" s="13">
        <v>242.5</v>
      </c>
      <c r="G12">
        <f t="shared" si="0"/>
        <v>3</v>
      </c>
      <c r="H12">
        <f t="shared" si="1"/>
        <v>233.87</v>
      </c>
    </row>
    <row r="13" spans="1:10" x14ac:dyDescent="0.2">
      <c r="A13" s="21">
        <v>45950</v>
      </c>
      <c r="B13" s="13">
        <v>295</v>
      </c>
      <c r="E13" s="21">
        <v>45950</v>
      </c>
      <c r="F13" s="13">
        <v>295</v>
      </c>
      <c r="G13">
        <f t="shared" si="0"/>
        <v>1</v>
      </c>
      <c r="H13">
        <f t="shared" si="1"/>
        <v>508.87</v>
      </c>
    </row>
    <row r="14" spans="1:10" x14ac:dyDescent="0.2">
      <c r="A14" s="21">
        <v>45951</v>
      </c>
      <c r="B14" s="13">
        <v>205</v>
      </c>
      <c r="E14" s="21">
        <v>45951</v>
      </c>
      <c r="F14" s="13">
        <v>205</v>
      </c>
      <c r="G14">
        <f t="shared" si="0"/>
        <v>2</v>
      </c>
      <c r="H14">
        <f t="shared" si="1"/>
        <v>463.87</v>
      </c>
    </row>
    <row r="15" spans="1:10" x14ac:dyDescent="0.2">
      <c r="A15" s="21">
        <v>45952</v>
      </c>
      <c r="B15" s="13">
        <v>122.5</v>
      </c>
      <c r="E15" s="21">
        <v>45952</v>
      </c>
      <c r="F15" s="13">
        <v>122.5</v>
      </c>
      <c r="G15">
        <f t="shared" si="0"/>
        <v>3</v>
      </c>
      <c r="H15">
        <f t="shared" si="1"/>
        <v>186.37</v>
      </c>
    </row>
    <row r="16" spans="1:10" x14ac:dyDescent="0.2">
      <c r="A16" s="21">
        <v>45953</v>
      </c>
      <c r="B16" s="13">
        <v>40</v>
      </c>
      <c r="E16" s="21">
        <v>45953</v>
      </c>
      <c r="F16" s="13">
        <v>40</v>
      </c>
      <c r="G16">
        <f t="shared" si="0"/>
        <v>4</v>
      </c>
      <c r="H16">
        <f t="shared" si="1"/>
        <v>218.37</v>
      </c>
    </row>
    <row r="17" spans="1:8" x14ac:dyDescent="0.2">
      <c r="A17" s="21">
        <v>45954</v>
      </c>
      <c r="B17" s="13">
        <v>100</v>
      </c>
      <c r="E17" s="21">
        <v>45954</v>
      </c>
      <c r="F17" s="13">
        <v>100</v>
      </c>
      <c r="G17">
        <f t="shared" si="0"/>
        <v>5</v>
      </c>
      <c r="H17">
        <f t="shared" si="1"/>
        <v>-81.63</v>
      </c>
    </row>
    <row r="18" spans="1:8" x14ac:dyDescent="0.2">
      <c r="A18" s="21">
        <v>45961</v>
      </c>
      <c r="B18" s="13">
        <v>370</v>
      </c>
      <c r="E18" s="21">
        <v>45961</v>
      </c>
      <c r="F18" s="13">
        <v>370</v>
      </c>
      <c r="G18">
        <f t="shared" si="0"/>
        <v>5</v>
      </c>
      <c r="H18">
        <f t="shared" si="1"/>
        <v>268.37</v>
      </c>
    </row>
    <row r="19" spans="1:8" x14ac:dyDescent="0.2">
      <c r="A19" s="21">
        <v>45964</v>
      </c>
      <c r="B19" s="13">
        <v>90</v>
      </c>
      <c r="E19" s="21">
        <v>45964</v>
      </c>
      <c r="F19" s="13">
        <v>90</v>
      </c>
      <c r="G19">
        <f t="shared" si="0"/>
        <v>1</v>
      </c>
      <c r="H19">
        <f t="shared" si="1"/>
        <v>338.37</v>
      </c>
    </row>
    <row r="20" spans="1:8" x14ac:dyDescent="0.2">
      <c r="A20" s="21">
        <v>45966</v>
      </c>
      <c r="B20" s="13">
        <v>240</v>
      </c>
      <c r="E20" s="21">
        <v>45966</v>
      </c>
      <c r="F20" s="13">
        <v>240</v>
      </c>
      <c r="G20">
        <f t="shared" si="0"/>
        <v>3</v>
      </c>
      <c r="H20">
        <f t="shared" si="1"/>
        <v>178.37</v>
      </c>
    </row>
    <row r="21" spans="1:8" x14ac:dyDescent="0.2">
      <c r="A21" s="21">
        <v>45967</v>
      </c>
      <c r="B21" s="13">
        <v>387.5</v>
      </c>
      <c r="E21" s="21">
        <v>45967</v>
      </c>
      <c r="F21" s="13">
        <v>387.5</v>
      </c>
      <c r="G21">
        <f t="shared" si="0"/>
        <v>4</v>
      </c>
      <c r="H21">
        <f t="shared" si="1"/>
        <v>282.935</v>
      </c>
    </row>
    <row r="22" spans="1:8" x14ac:dyDescent="0.2">
      <c r="A22" s="21">
        <v>45968</v>
      </c>
      <c r="B22" s="13">
        <v>150</v>
      </c>
      <c r="E22" s="21">
        <v>45968</v>
      </c>
      <c r="F22" s="13">
        <v>150</v>
      </c>
      <c r="G22">
        <f t="shared" si="0"/>
        <v>5</v>
      </c>
      <c r="H22">
        <f t="shared" si="1"/>
        <v>32.935000000000002</v>
      </c>
    </row>
    <row r="23" spans="1:8" x14ac:dyDescent="0.2">
      <c r="A23" s="21">
        <v>45971</v>
      </c>
      <c r="B23" s="13">
        <v>100</v>
      </c>
      <c r="E23" s="21">
        <v>45971</v>
      </c>
      <c r="F23" s="13">
        <v>100</v>
      </c>
      <c r="G23">
        <f t="shared" si="0"/>
        <v>1</v>
      </c>
      <c r="H23">
        <f t="shared" si="1"/>
        <v>112.935</v>
      </c>
    </row>
    <row r="24" spans="1:8" x14ac:dyDescent="0.2">
      <c r="A24" s="21">
        <v>45972</v>
      </c>
      <c r="B24" s="13">
        <v>175</v>
      </c>
      <c r="E24" s="21">
        <v>45972</v>
      </c>
      <c r="F24" s="13">
        <v>175</v>
      </c>
      <c r="G24">
        <f t="shared" si="0"/>
        <v>2</v>
      </c>
      <c r="H24">
        <f t="shared" si="1"/>
        <v>37.935000000000002</v>
      </c>
    </row>
    <row r="25" spans="1:8" x14ac:dyDescent="0.2">
      <c r="A25" s="21">
        <v>45973</v>
      </c>
      <c r="B25" s="13">
        <v>355</v>
      </c>
      <c r="E25" s="21">
        <v>45973</v>
      </c>
      <c r="F25" s="13">
        <v>355</v>
      </c>
      <c r="G25">
        <f t="shared" si="0"/>
        <v>3</v>
      </c>
      <c r="H25">
        <f t="shared" si="1"/>
        <v>-7.0649999999999977</v>
      </c>
    </row>
    <row r="26" spans="1:8" x14ac:dyDescent="0.2">
      <c r="A26" s="21">
        <v>45974</v>
      </c>
      <c r="B26" s="13">
        <v>307.5</v>
      </c>
      <c r="E26" s="21">
        <v>45974</v>
      </c>
      <c r="F26" s="13">
        <v>307.5</v>
      </c>
      <c r="G26">
        <f t="shared" si="0"/>
        <v>4</v>
      </c>
      <c r="H26">
        <f t="shared" si="1"/>
        <v>238.935</v>
      </c>
    </row>
    <row r="27" spans="1:8" x14ac:dyDescent="0.2">
      <c r="A27" s="21">
        <v>45975</v>
      </c>
      <c r="B27" s="13">
        <v>192.5</v>
      </c>
      <c r="E27" s="21">
        <v>45975</v>
      </c>
      <c r="F27" s="13">
        <v>192.5</v>
      </c>
      <c r="G27">
        <f t="shared" si="0"/>
        <v>5</v>
      </c>
      <c r="H27">
        <f t="shared" si="1"/>
        <v>31.435000000000002</v>
      </c>
    </row>
    <row r="28" spans="1:8" x14ac:dyDescent="0.2">
      <c r="A28" s="21">
        <v>45978</v>
      </c>
      <c r="B28" s="13">
        <v>375</v>
      </c>
      <c r="E28" s="21">
        <v>45978</v>
      </c>
      <c r="F28" s="13">
        <v>375</v>
      </c>
      <c r="G28">
        <f t="shared" si="0"/>
        <v>1</v>
      </c>
      <c r="H28">
        <f t="shared" si="1"/>
        <v>386.435</v>
      </c>
    </row>
    <row r="29" spans="1:8" x14ac:dyDescent="0.2">
      <c r="A29" s="21">
        <v>45979</v>
      </c>
      <c r="B29" s="13">
        <v>110</v>
      </c>
      <c r="E29" s="21">
        <v>45979</v>
      </c>
      <c r="F29" s="13">
        <v>110</v>
      </c>
      <c r="G29">
        <f t="shared" si="0"/>
        <v>2</v>
      </c>
      <c r="H29">
        <f t="shared" si="1"/>
        <v>246.435</v>
      </c>
    </row>
    <row r="30" spans="1:8" x14ac:dyDescent="0.2">
      <c r="A30" s="21">
        <v>45980</v>
      </c>
      <c r="B30" s="13">
        <v>292.5</v>
      </c>
      <c r="E30" s="21">
        <v>45980</v>
      </c>
      <c r="F30" s="13">
        <v>292.5</v>
      </c>
      <c r="G30">
        <f t="shared" si="0"/>
        <v>3</v>
      </c>
      <c r="H30">
        <f t="shared" si="1"/>
        <v>138.93499999999995</v>
      </c>
    </row>
    <row r="31" spans="1:8" x14ac:dyDescent="0.2">
      <c r="A31" s="21">
        <v>45981</v>
      </c>
      <c r="B31" s="13">
        <v>270</v>
      </c>
      <c r="E31" s="21">
        <v>45981</v>
      </c>
      <c r="F31" s="13">
        <v>270</v>
      </c>
      <c r="G31">
        <f t="shared" si="0"/>
        <v>4</v>
      </c>
      <c r="H31">
        <f t="shared" si="1"/>
        <v>354.93499999999995</v>
      </c>
    </row>
    <row r="32" spans="1:8" x14ac:dyDescent="0.2">
      <c r="A32" s="21">
        <v>45985</v>
      </c>
      <c r="B32" s="13">
        <v>330</v>
      </c>
      <c r="E32" s="21">
        <v>45985</v>
      </c>
      <c r="F32" s="13">
        <v>330</v>
      </c>
      <c r="G32">
        <f t="shared" si="0"/>
        <v>1</v>
      </c>
      <c r="H32">
        <f t="shared" si="1"/>
        <v>664.93499999999995</v>
      </c>
    </row>
    <row r="33" spans="1:8" x14ac:dyDescent="0.2">
      <c r="A33" s="21">
        <v>45986</v>
      </c>
      <c r="B33" s="13">
        <v>75</v>
      </c>
      <c r="E33" s="21">
        <v>45986</v>
      </c>
      <c r="F33" s="13">
        <v>75</v>
      </c>
      <c r="G33">
        <f t="shared" si="0"/>
        <v>2</v>
      </c>
      <c r="H33">
        <f t="shared" si="1"/>
        <v>489.93499999999995</v>
      </c>
    </row>
    <row r="34" spans="1:8" x14ac:dyDescent="0.2">
      <c r="A34" s="21">
        <v>45987</v>
      </c>
      <c r="B34" s="13">
        <v>270</v>
      </c>
      <c r="E34" s="21">
        <v>45987</v>
      </c>
      <c r="F34" s="13">
        <v>270</v>
      </c>
      <c r="G34">
        <f t="shared" si="0"/>
        <v>3</v>
      </c>
      <c r="H34">
        <f t="shared" si="1"/>
        <v>359.93499999999995</v>
      </c>
    </row>
    <row r="35" spans="1:8" x14ac:dyDescent="0.2">
      <c r="A35" s="21">
        <v>45989</v>
      </c>
      <c r="B35" s="13">
        <v>140</v>
      </c>
      <c r="E35" s="21">
        <v>45989</v>
      </c>
      <c r="F35" s="13">
        <v>140</v>
      </c>
      <c r="G35">
        <f t="shared" si="0"/>
        <v>5</v>
      </c>
      <c r="H35">
        <f t="shared" si="1"/>
        <v>99.934999999999945</v>
      </c>
    </row>
    <row r="36" spans="1:8" x14ac:dyDescent="0.2">
      <c r="A36" s="21">
        <v>45993</v>
      </c>
      <c r="B36" s="13">
        <v>230</v>
      </c>
      <c r="E36" s="21">
        <v>45993</v>
      </c>
      <c r="F36" s="13">
        <v>230</v>
      </c>
      <c r="G36">
        <f t="shared" si="0"/>
        <v>2</v>
      </c>
      <c r="H36">
        <f t="shared" si="1"/>
        <v>309.93499999999995</v>
      </c>
    </row>
    <row r="37" spans="1:8" x14ac:dyDescent="0.2">
      <c r="A37" s="21">
        <v>45994</v>
      </c>
      <c r="B37" s="13">
        <v>312.5</v>
      </c>
      <c r="E37" s="21">
        <v>45994</v>
      </c>
      <c r="F37" s="13">
        <v>312.5</v>
      </c>
      <c r="G37">
        <f t="shared" si="0"/>
        <v>3</v>
      </c>
      <c r="H37">
        <f t="shared" si="1"/>
        <v>222.43499999999995</v>
      </c>
    </row>
    <row r="38" spans="1:8" x14ac:dyDescent="0.2">
      <c r="A38" s="21">
        <v>45996</v>
      </c>
      <c r="B38" s="13">
        <v>235</v>
      </c>
      <c r="E38" s="21">
        <v>45996</v>
      </c>
      <c r="F38" s="13">
        <v>235</v>
      </c>
      <c r="G38">
        <f t="shared" si="0"/>
        <v>5</v>
      </c>
      <c r="H38">
        <f t="shared" si="1"/>
        <v>57.434999999999945</v>
      </c>
    </row>
    <row r="39" spans="1:8" x14ac:dyDescent="0.2">
      <c r="A39" s="21">
        <v>45999</v>
      </c>
      <c r="B39" s="13">
        <v>175</v>
      </c>
      <c r="E39" s="21">
        <v>45999</v>
      </c>
      <c r="F39" s="13">
        <v>175</v>
      </c>
      <c r="G39">
        <f t="shared" si="0"/>
        <v>1</v>
      </c>
      <c r="H39">
        <f t="shared" si="1"/>
        <v>212.43499999999995</v>
      </c>
    </row>
    <row r="40" spans="1:8" x14ac:dyDescent="0.2">
      <c r="A40" s="21">
        <v>46000</v>
      </c>
      <c r="B40" s="13">
        <v>125</v>
      </c>
      <c r="E40" s="21">
        <v>46000</v>
      </c>
      <c r="F40" s="13">
        <v>125</v>
      </c>
      <c r="G40">
        <f t="shared" si="0"/>
        <v>2</v>
      </c>
      <c r="H40">
        <f t="shared" si="1"/>
        <v>87.434999999999945</v>
      </c>
    </row>
    <row r="41" spans="1:8" x14ac:dyDescent="0.2">
      <c r="A41" s="21">
        <v>46001</v>
      </c>
      <c r="B41" s="13">
        <v>345</v>
      </c>
      <c r="E41" s="21">
        <v>46001</v>
      </c>
      <c r="F41" s="13">
        <v>345</v>
      </c>
      <c r="G41">
        <f t="shared" si="0"/>
        <v>3</v>
      </c>
      <c r="H41">
        <f t="shared" si="1"/>
        <v>32.434999999999945</v>
      </c>
    </row>
    <row r="42" spans="1:8" x14ac:dyDescent="0.2">
      <c r="A42" s="21">
        <v>46002</v>
      </c>
      <c r="B42" s="13">
        <v>125</v>
      </c>
      <c r="E42" s="21">
        <v>46002</v>
      </c>
      <c r="F42" s="13">
        <v>125</v>
      </c>
      <c r="G42">
        <f t="shared" si="0"/>
        <v>4</v>
      </c>
      <c r="H42">
        <f t="shared" si="1"/>
        <v>132.43499999999995</v>
      </c>
    </row>
    <row r="43" spans="1:8" x14ac:dyDescent="0.2">
      <c r="A43" s="21">
        <v>46003</v>
      </c>
      <c r="B43" s="13">
        <v>215</v>
      </c>
      <c r="E43" s="21">
        <v>46003</v>
      </c>
      <c r="F43" s="13">
        <v>215</v>
      </c>
      <c r="G43">
        <f t="shared" si="0"/>
        <v>5</v>
      </c>
      <c r="H43">
        <f t="shared" si="1"/>
        <v>-52.565000000000055</v>
      </c>
    </row>
    <row r="44" spans="1:8" x14ac:dyDescent="0.2">
      <c r="A44" s="21">
        <v>46006</v>
      </c>
      <c r="B44" s="13">
        <v>180</v>
      </c>
      <c r="E44" s="21">
        <v>46006</v>
      </c>
      <c r="F44" s="13">
        <v>180</v>
      </c>
      <c r="G44">
        <f t="shared" si="0"/>
        <v>1</v>
      </c>
      <c r="H44">
        <f t="shared" si="1"/>
        <v>107.43499999999995</v>
      </c>
    </row>
    <row r="45" spans="1:8" x14ac:dyDescent="0.2">
      <c r="A45" s="21">
        <v>46007</v>
      </c>
      <c r="B45" s="13">
        <v>60</v>
      </c>
      <c r="E45" s="21">
        <v>46007</v>
      </c>
      <c r="F45" s="13">
        <v>60</v>
      </c>
      <c r="G45">
        <f t="shared" si="0"/>
        <v>2</v>
      </c>
      <c r="H45">
        <f t="shared" si="1"/>
        <v>-82.565000000000055</v>
      </c>
    </row>
    <row r="46" spans="1:8" x14ac:dyDescent="0.2">
      <c r="A46" s="21">
        <v>46027</v>
      </c>
      <c r="B46" s="13">
        <v>407.5</v>
      </c>
      <c r="E46" s="21">
        <v>46027</v>
      </c>
      <c r="F46" s="13">
        <v>407.5</v>
      </c>
      <c r="G46">
        <f t="shared" si="0"/>
        <v>1</v>
      </c>
      <c r="H46">
        <f t="shared" si="1"/>
        <v>304.93499999999995</v>
      </c>
    </row>
    <row r="47" spans="1:8" x14ac:dyDescent="0.2">
      <c r="A47" s="21">
        <v>46029</v>
      </c>
      <c r="B47" s="13">
        <v>225</v>
      </c>
      <c r="E47" s="21">
        <v>46029</v>
      </c>
      <c r="F47" s="13">
        <v>225</v>
      </c>
      <c r="G47">
        <f t="shared" si="0"/>
        <v>3</v>
      </c>
      <c r="H47">
        <f t="shared" si="1"/>
        <v>129.93499999999995</v>
      </c>
    </row>
    <row r="48" spans="1:8" x14ac:dyDescent="0.2">
      <c r="A48" s="21">
        <v>46034</v>
      </c>
      <c r="B48" s="13">
        <v>415</v>
      </c>
      <c r="E48" s="21">
        <v>46034</v>
      </c>
      <c r="F48" s="13">
        <v>415</v>
      </c>
      <c r="G48">
        <f t="shared" si="0"/>
        <v>1</v>
      </c>
      <c r="H48">
        <f t="shared" si="1"/>
        <v>524.93499999999995</v>
      </c>
    </row>
    <row r="49" spans="1:8" x14ac:dyDescent="0.2">
      <c r="A49" s="21">
        <v>46035</v>
      </c>
      <c r="B49" s="13">
        <v>335</v>
      </c>
      <c r="E49" s="21">
        <v>46035</v>
      </c>
      <c r="F49" s="13">
        <v>335</v>
      </c>
      <c r="G49">
        <f t="shared" si="0"/>
        <v>2</v>
      </c>
      <c r="H49">
        <f t="shared" si="1"/>
        <v>609.93499999999995</v>
      </c>
    </row>
    <row r="50" spans="1:8" x14ac:dyDescent="0.2">
      <c r="A50" s="21">
        <v>46036</v>
      </c>
      <c r="B50" s="13">
        <v>230</v>
      </c>
      <c r="E50" s="21">
        <v>46036</v>
      </c>
      <c r="F50" s="13">
        <v>230</v>
      </c>
      <c r="G50">
        <f t="shared" si="0"/>
        <v>3</v>
      </c>
      <c r="H50">
        <f t="shared" si="1"/>
        <v>439.93499999999995</v>
      </c>
    </row>
    <row r="51" spans="1:8" x14ac:dyDescent="0.2">
      <c r="A51" s="21">
        <v>46037</v>
      </c>
      <c r="B51" s="13">
        <v>337.5</v>
      </c>
      <c r="E51" s="21">
        <v>46037</v>
      </c>
      <c r="F51" s="13">
        <v>337.5</v>
      </c>
      <c r="G51">
        <f t="shared" si="0"/>
        <v>4</v>
      </c>
      <c r="H51">
        <f t="shared" si="1"/>
        <v>377.43499999999995</v>
      </c>
    </row>
    <row r="52" spans="1:8" x14ac:dyDescent="0.2">
      <c r="A52" s="21">
        <v>46041</v>
      </c>
      <c r="B52" s="13">
        <v>305</v>
      </c>
      <c r="E52" s="21">
        <v>46041</v>
      </c>
      <c r="F52" s="13">
        <v>305</v>
      </c>
      <c r="G52">
        <f t="shared" si="0"/>
        <v>1</v>
      </c>
      <c r="H52">
        <f t="shared" si="1"/>
        <v>662.43499999999995</v>
      </c>
    </row>
    <row r="53" spans="1:8" x14ac:dyDescent="0.2">
      <c r="A53" s="21">
        <v>46042</v>
      </c>
      <c r="B53" s="13">
        <v>120</v>
      </c>
      <c r="E53" s="21">
        <v>46042</v>
      </c>
      <c r="F53" s="13">
        <v>120</v>
      </c>
      <c r="G53">
        <f t="shared" si="0"/>
        <v>2</v>
      </c>
      <c r="H53">
        <f t="shared" si="1"/>
        <v>532.43499999999995</v>
      </c>
    </row>
    <row r="54" spans="1:8" x14ac:dyDescent="0.2">
      <c r="A54" s="21">
        <v>46043</v>
      </c>
      <c r="B54" s="13">
        <v>150</v>
      </c>
      <c r="E54" s="21">
        <v>46043</v>
      </c>
      <c r="F54" s="13">
        <v>150</v>
      </c>
      <c r="G54">
        <f t="shared" si="0"/>
        <v>3</v>
      </c>
      <c r="H54">
        <f t="shared" si="1"/>
        <v>282.43499999999995</v>
      </c>
    </row>
    <row r="55" spans="1:8" x14ac:dyDescent="0.2">
      <c r="A55" s="21">
        <v>46044</v>
      </c>
      <c r="B55" s="13">
        <v>375</v>
      </c>
      <c r="E55" s="21">
        <v>46044</v>
      </c>
      <c r="F55" s="13">
        <v>375</v>
      </c>
      <c r="G55">
        <f t="shared" si="0"/>
        <v>4</v>
      </c>
      <c r="H55">
        <f t="shared" si="1"/>
        <v>257.43499999999995</v>
      </c>
    </row>
    <row r="56" spans="1:8" x14ac:dyDescent="0.2">
      <c r="A56" s="21">
        <v>46045</v>
      </c>
      <c r="B56" s="13">
        <v>285</v>
      </c>
      <c r="E56" s="21">
        <v>46045</v>
      </c>
      <c r="F56" s="13">
        <v>285</v>
      </c>
      <c r="G56">
        <f t="shared" si="0"/>
        <v>5</v>
      </c>
      <c r="H56">
        <f t="shared" si="1"/>
        <v>142.43499999999995</v>
      </c>
    </row>
    <row r="57" spans="1:8" x14ac:dyDescent="0.2">
      <c r="A57" s="21">
        <v>46048</v>
      </c>
      <c r="B57" s="13">
        <v>90</v>
      </c>
      <c r="E57" s="21">
        <v>46048</v>
      </c>
      <c r="F57" s="13">
        <v>90</v>
      </c>
      <c r="G57">
        <f t="shared" si="0"/>
        <v>1</v>
      </c>
      <c r="H57">
        <f t="shared" si="1"/>
        <v>212.43499999999995</v>
      </c>
    </row>
    <row r="58" spans="1:8" x14ac:dyDescent="0.2">
      <c r="A58" s="21">
        <v>46049</v>
      </c>
      <c r="B58" s="13">
        <v>170</v>
      </c>
      <c r="E58" s="21">
        <v>46049</v>
      </c>
      <c r="F58" s="13">
        <v>170</v>
      </c>
      <c r="G58">
        <f t="shared" si="0"/>
        <v>2</v>
      </c>
      <c r="H58">
        <f t="shared" si="1"/>
        <v>132.43499999999995</v>
      </c>
    </row>
    <row r="59" spans="1:8" x14ac:dyDescent="0.2">
      <c r="A59" s="21">
        <v>46050</v>
      </c>
      <c r="B59" s="13">
        <v>40</v>
      </c>
      <c r="E59" s="21">
        <v>46050</v>
      </c>
      <c r="F59" s="13">
        <v>40</v>
      </c>
      <c r="G59">
        <f t="shared" si="0"/>
        <v>3</v>
      </c>
      <c r="H59">
        <f t="shared" si="1"/>
        <v>-227.56500000000005</v>
      </c>
    </row>
    <row r="60" spans="1:8" x14ac:dyDescent="0.2">
      <c r="A60" s="21">
        <v>46051</v>
      </c>
      <c r="B60" s="13">
        <v>205</v>
      </c>
      <c r="E60" s="21">
        <v>46051</v>
      </c>
      <c r="F60" s="13">
        <v>205</v>
      </c>
      <c r="G60">
        <f t="shared" si="0"/>
        <v>4</v>
      </c>
      <c r="H60">
        <f t="shared" si="1"/>
        <v>50</v>
      </c>
    </row>
    <row r="61" spans="1:8" x14ac:dyDescent="0.2">
      <c r="A61" s="21">
        <v>46056</v>
      </c>
      <c r="B61" s="13">
        <v>340</v>
      </c>
      <c r="E61" s="21">
        <v>46056</v>
      </c>
      <c r="F61" s="13">
        <v>340</v>
      </c>
      <c r="G61">
        <f t="shared" si="0"/>
        <v>2</v>
      </c>
      <c r="H61">
        <f t="shared" si="1"/>
        <v>370</v>
      </c>
    </row>
    <row r="62" spans="1:8" x14ac:dyDescent="0.2">
      <c r="A62" s="21">
        <v>46057</v>
      </c>
      <c r="B62" s="13">
        <v>260</v>
      </c>
      <c r="E62" s="21">
        <v>46057</v>
      </c>
      <c r="F62" s="13">
        <v>260</v>
      </c>
      <c r="G62">
        <f t="shared" si="0"/>
        <v>3</v>
      </c>
      <c r="H62">
        <f t="shared" si="1"/>
        <v>230</v>
      </c>
    </row>
    <row r="63" spans="1:8" x14ac:dyDescent="0.2">
      <c r="A63" s="21">
        <v>46058</v>
      </c>
      <c r="B63" s="13">
        <v>325</v>
      </c>
      <c r="E63" s="21">
        <v>46058</v>
      </c>
      <c r="F63" s="13">
        <v>325</v>
      </c>
      <c r="G63">
        <f t="shared" si="0"/>
        <v>4</v>
      </c>
      <c r="H63">
        <f t="shared" si="1"/>
        <v>277.5</v>
      </c>
    </row>
    <row r="64" spans="1:8" x14ac:dyDescent="0.2">
      <c r="A64" s="21">
        <v>46059</v>
      </c>
      <c r="B64" s="13">
        <v>327.5</v>
      </c>
      <c r="E64" s="21">
        <v>46059</v>
      </c>
      <c r="F64" s="13">
        <v>327.5</v>
      </c>
      <c r="G64">
        <f t="shared" si="0"/>
        <v>5</v>
      </c>
      <c r="H64">
        <f t="shared" si="1"/>
        <v>205</v>
      </c>
    </row>
    <row r="65" spans="1:9" x14ac:dyDescent="0.2">
      <c r="A65" s="21">
        <v>46062</v>
      </c>
      <c r="B65" s="13">
        <v>62.5</v>
      </c>
      <c r="E65" s="21">
        <v>46062</v>
      </c>
      <c r="F65" s="13">
        <v>62.5</v>
      </c>
      <c r="G65">
        <f t="shared" si="0"/>
        <v>1</v>
      </c>
      <c r="H65">
        <f t="shared" si="1"/>
        <v>247.5</v>
      </c>
    </row>
    <row r="66" spans="1:9" x14ac:dyDescent="0.2">
      <c r="A66" s="21">
        <v>46063</v>
      </c>
      <c r="B66" s="13">
        <v>407.5</v>
      </c>
      <c r="E66" s="21">
        <v>46063</v>
      </c>
      <c r="F66" s="13">
        <v>407.5</v>
      </c>
      <c r="G66">
        <f t="shared" si="0"/>
        <v>2</v>
      </c>
      <c r="H66">
        <f t="shared" si="1"/>
        <v>405</v>
      </c>
    </row>
    <row r="67" spans="1:9" x14ac:dyDescent="0.2">
      <c r="A67" s="21">
        <v>46064</v>
      </c>
      <c r="B67" s="13">
        <v>275</v>
      </c>
      <c r="E67" s="21">
        <v>46064</v>
      </c>
      <c r="F67" s="13">
        <v>275</v>
      </c>
      <c r="G67">
        <f t="shared" si="0"/>
        <v>3</v>
      </c>
      <c r="H67">
        <f t="shared" si="1"/>
        <v>280</v>
      </c>
    </row>
    <row r="68" spans="1:9" x14ac:dyDescent="0.2">
      <c r="A68" s="21">
        <v>46065</v>
      </c>
      <c r="B68" s="13">
        <v>227.5</v>
      </c>
      <c r="E68" s="21">
        <v>46065</v>
      </c>
      <c r="F68" s="13">
        <v>227.5</v>
      </c>
      <c r="G68">
        <f t="shared" si="0"/>
        <v>4</v>
      </c>
      <c r="H68">
        <f t="shared" si="1"/>
        <v>253.75</v>
      </c>
    </row>
    <row r="69" spans="1:9" x14ac:dyDescent="0.2">
      <c r="A69" s="21">
        <v>46066</v>
      </c>
      <c r="B69" s="13">
        <v>265</v>
      </c>
      <c r="E69" s="21">
        <v>46066</v>
      </c>
      <c r="F69" s="13">
        <v>265</v>
      </c>
      <c r="G69">
        <f t="shared" ref="G69:G78" si="2">WEEKDAY(E69,2)</f>
        <v>5</v>
      </c>
      <c r="H69">
        <f t="shared" si="1"/>
        <v>118.75</v>
      </c>
    </row>
    <row r="70" spans="1:9" x14ac:dyDescent="0.2">
      <c r="A70" s="21">
        <v>46069</v>
      </c>
      <c r="B70" s="13">
        <v>135</v>
      </c>
      <c r="E70" s="21">
        <v>46069</v>
      </c>
      <c r="F70" s="13">
        <v>135</v>
      </c>
      <c r="G70">
        <f t="shared" si="2"/>
        <v>1</v>
      </c>
      <c r="H70">
        <f t="shared" ref="H70:H79" si="3">IF(AND(G69&lt;6,G70&lt;=G69),H69+F70-20,IF(G70=2,H69+F70-250,IF(AND(G70=4,H69+F70&lt;=500),MAX(H69+F70*0.8,50),IF(AND(G70=4,H69+F70&lt;=600),MAX((H69+F70)/2,100),H69+F70-400))))</f>
        <v>233.75</v>
      </c>
    </row>
    <row r="71" spans="1:9" x14ac:dyDescent="0.2">
      <c r="A71" s="21">
        <v>46070</v>
      </c>
      <c r="B71" s="13">
        <v>317.5</v>
      </c>
      <c r="E71" s="21">
        <v>46070</v>
      </c>
      <c r="F71" s="13">
        <v>317.5</v>
      </c>
      <c r="G71">
        <f t="shared" si="2"/>
        <v>2</v>
      </c>
      <c r="H71">
        <f t="shared" si="3"/>
        <v>301.25</v>
      </c>
    </row>
    <row r="72" spans="1:9" x14ac:dyDescent="0.2">
      <c r="A72" s="21">
        <v>46071</v>
      </c>
      <c r="B72" s="13">
        <v>255</v>
      </c>
      <c r="E72" s="21">
        <v>46071</v>
      </c>
      <c r="F72" s="13">
        <v>255</v>
      </c>
      <c r="G72">
        <f t="shared" si="2"/>
        <v>3</v>
      </c>
      <c r="H72">
        <f t="shared" si="3"/>
        <v>156.25</v>
      </c>
    </row>
    <row r="73" spans="1:9" x14ac:dyDescent="0.2">
      <c r="A73" s="21">
        <v>46072</v>
      </c>
      <c r="B73" s="13">
        <v>100</v>
      </c>
      <c r="E73" s="21">
        <v>46072</v>
      </c>
      <c r="F73" s="13">
        <v>100</v>
      </c>
      <c r="G73">
        <f t="shared" si="2"/>
        <v>4</v>
      </c>
      <c r="H73">
        <f t="shared" si="3"/>
        <v>236.25</v>
      </c>
    </row>
    <row r="74" spans="1:9" x14ac:dyDescent="0.2">
      <c r="A74" s="21">
        <v>46073</v>
      </c>
      <c r="B74" s="13">
        <v>382.5</v>
      </c>
      <c r="E74" s="21">
        <v>46073</v>
      </c>
      <c r="F74" s="13">
        <v>382.5</v>
      </c>
      <c r="G74">
        <f t="shared" si="2"/>
        <v>5</v>
      </c>
      <c r="H74">
        <f t="shared" si="3"/>
        <v>218.75</v>
      </c>
    </row>
    <row r="75" spans="1:9" x14ac:dyDescent="0.2">
      <c r="A75" s="21">
        <v>46076</v>
      </c>
      <c r="B75" s="13">
        <v>50</v>
      </c>
      <c r="E75" s="21">
        <v>46076</v>
      </c>
      <c r="F75" s="13">
        <v>50</v>
      </c>
      <c r="G75">
        <f t="shared" si="2"/>
        <v>1</v>
      </c>
      <c r="H75">
        <f t="shared" si="3"/>
        <v>248.75</v>
      </c>
    </row>
    <row r="76" spans="1:9" x14ac:dyDescent="0.2">
      <c r="A76" s="21">
        <v>46077</v>
      </c>
      <c r="B76" s="13">
        <v>225</v>
      </c>
      <c r="E76" s="21">
        <v>46077</v>
      </c>
      <c r="F76" s="13">
        <v>225</v>
      </c>
      <c r="G76">
        <f t="shared" si="2"/>
        <v>2</v>
      </c>
      <c r="H76">
        <f t="shared" si="3"/>
        <v>223.75</v>
      </c>
    </row>
    <row r="77" spans="1:9" x14ac:dyDescent="0.2">
      <c r="A77" s="21">
        <v>46079</v>
      </c>
      <c r="B77" s="13">
        <v>220</v>
      </c>
      <c r="E77" s="21">
        <v>46079</v>
      </c>
      <c r="F77" s="13">
        <v>220</v>
      </c>
      <c r="G77">
        <f t="shared" si="2"/>
        <v>4</v>
      </c>
      <c r="H77">
        <f t="shared" si="3"/>
        <v>399.75</v>
      </c>
    </row>
    <row r="78" spans="1:9" x14ac:dyDescent="0.2">
      <c r="A78" s="21">
        <v>46080</v>
      </c>
      <c r="B78" s="13">
        <v>290</v>
      </c>
      <c r="E78" s="21">
        <v>46080</v>
      </c>
      <c r="F78" s="13">
        <v>290</v>
      </c>
      <c r="G78">
        <f t="shared" si="2"/>
        <v>5</v>
      </c>
      <c r="H78">
        <f t="shared" si="3"/>
        <v>289.75</v>
      </c>
      <c r="I78" t="s">
        <v>90</v>
      </c>
    </row>
    <row r="79" spans="1:9" x14ac:dyDescent="0.2">
      <c r="A79" s="12" t="s">
        <v>87</v>
      </c>
      <c r="B79" s="13"/>
      <c r="E79" s="21">
        <v>46081</v>
      </c>
      <c r="H79">
        <f t="shared" si="3"/>
        <v>269.75</v>
      </c>
      <c r="I79">
        <v>3000</v>
      </c>
    </row>
    <row r="80" spans="1:9" x14ac:dyDescent="0.2">
      <c r="A80" s="12" t="s">
        <v>32</v>
      </c>
      <c r="B80" s="13">
        <v>17140</v>
      </c>
      <c r="H80" s="7">
        <f>H79-I79</f>
        <v>-2730.25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20935-D07D-5149-86D2-4D716E41DD11}">
  <dimension ref="A1:D78"/>
  <sheetViews>
    <sheetView tabSelected="1" topLeftCell="C1" workbookViewId="0">
      <selection activeCell="L33" sqref="L33"/>
    </sheetView>
  </sheetViews>
  <sheetFormatPr baseColWidth="10" defaultRowHeight="16" x14ac:dyDescent="0.2"/>
  <sheetData>
    <row r="1" spans="1:4" x14ac:dyDescent="0.2">
      <c r="A1" t="s">
        <v>88</v>
      </c>
      <c r="B1" t="s">
        <v>89</v>
      </c>
      <c r="C1" t="s">
        <v>86</v>
      </c>
      <c r="D1" t="s">
        <v>85</v>
      </c>
    </row>
    <row r="2" spans="1:4" x14ac:dyDescent="0.2">
      <c r="A2" t="s">
        <v>92</v>
      </c>
      <c r="D2">
        <v>21.37</v>
      </c>
    </row>
    <row r="3" spans="1:4" x14ac:dyDescent="0.2">
      <c r="A3" s="21">
        <v>45931</v>
      </c>
      <c r="B3" s="13">
        <v>60</v>
      </c>
      <c r="C3">
        <f>WEEKDAY(A3,2)</f>
        <v>3</v>
      </c>
      <c r="D3">
        <f>B3+D2</f>
        <v>81.37</v>
      </c>
    </row>
    <row r="4" spans="1:4" x14ac:dyDescent="0.2">
      <c r="A4" s="21">
        <v>45932</v>
      </c>
      <c r="B4" s="13">
        <v>187.5</v>
      </c>
      <c r="C4">
        <f t="shared" ref="C4:C67" si="0">WEEKDAY(A4,2)</f>
        <v>4</v>
      </c>
      <c r="D4">
        <f>IF(AND(C3&lt;6,C4&lt;=C3),D3+B4-20,IF(C4=2,D3+B4-250,IF(AND(C4=4,D3+B4&lt;=500),MAX(D3+B4*0.8,50),IF(AND(C4=4,D3+B4&lt;=600),MAX((D3+B4)/2,100),D3+B4-400))))</f>
        <v>231.37</v>
      </c>
    </row>
    <row r="5" spans="1:4" x14ac:dyDescent="0.2">
      <c r="A5" s="21">
        <v>45936</v>
      </c>
      <c r="B5" s="13">
        <v>130</v>
      </c>
      <c r="C5">
        <f t="shared" si="0"/>
        <v>1</v>
      </c>
      <c r="D5">
        <f t="shared" ref="D5:D68" si="1">IF(AND(C4&lt;6,C5&lt;=C4),D4+B5-20,IF(C5=2,D4+B5-250,IF(AND(C5=4,D4+B5&lt;=500),MAX(D4+B5*0.8,50),IF(AND(C5=4,D4+B5&lt;=600),MAX((D4+B5)/2,100),D4+B5-400))))</f>
        <v>341.37</v>
      </c>
    </row>
    <row r="6" spans="1:4" x14ac:dyDescent="0.2">
      <c r="A6" s="21">
        <v>45937</v>
      </c>
      <c r="B6" s="13">
        <v>217.5</v>
      </c>
      <c r="C6">
        <f t="shared" si="0"/>
        <v>2</v>
      </c>
      <c r="D6">
        <f t="shared" si="1"/>
        <v>308.87</v>
      </c>
    </row>
    <row r="7" spans="1:4" x14ac:dyDescent="0.2">
      <c r="A7" s="21">
        <v>45938</v>
      </c>
      <c r="B7" s="13">
        <v>190</v>
      </c>
      <c r="C7">
        <f t="shared" si="0"/>
        <v>3</v>
      </c>
      <c r="D7">
        <f t="shared" si="1"/>
        <v>98.87</v>
      </c>
    </row>
    <row r="8" spans="1:4" x14ac:dyDescent="0.2">
      <c r="A8" s="21">
        <v>45940</v>
      </c>
      <c r="B8" s="13">
        <v>290</v>
      </c>
      <c r="C8">
        <f t="shared" si="0"/>
        <v>5</v>
      </c>
      <c r="D8">
        <f t="shared" si="1"/>
        <v>-11.129999999999995</v>
      </c>
    </row>
    <row r="9" spans="1:4" x14ac:dyDescent="0.2">
      <c r="A9" s="21">
        <v>45943</v>
      </c>
      <c r="B9" s="13">
        <v>395</v>
      </c>
      <c r="C9">
        <f t="shared" si="0"/>
        <v>1</v>
      </c>
      <c r="D9">
        <f t="shared" si="1"/>
        <v>363.87</v>
      </c>
    </row>
    <row r="10" spans="1:4" x14ac:dyDescent="0.2">
      <c r="A10" s="21">
        <v>45944</v>
      </c>
      <c r="B10" s="13">
        <v>277.5</v>
      </c>
      <c r="C10">
        <f t="shared" si="0"/>
        <v>2</v>
      </c>
      <c r="D10">
        <f t="shared" si="1"/>
        <v>391.37</v>
      </c>
    </row>
    <row r="11" spans="1:4" x14ac:dyDescent="0.2">
      <c r="A11" s="21">
        <v>45945</v>
      </c>
      <c r="B11" s="13">
        <v>242.5</v>
      </c>
      <c r="C11">
        <f t="shared" si="0"/>
        <v>3</v>
      </c>
      <c r="D11">
        <f t="shared" si="1"/>
        <v>233.87</v>
      </c>
    </row>
    <row r="12" spans="1:4" x14ac:dyDescent="0.2">
      <c r="A12" s="21">
        <v>45950</v>
      </c>
      <c r="B12" s="13">
        <v>295</v>
      </c>
      <c r="C12">
        <f t="shared" si="0"/>
        <v>1</v>
      </c>
      <c r="D12">
        <f t="shared" si="1"/>
        <v>508.87</v>
      </c>
    </row>
    <row r="13" spans="1:4" x14ac:dyDescent="0.2">
      <c r="A13" s="21">
        <v>45951</v>
      </c>
      <c r="B13" s="13">
        <v>205</v>
      </c>
      <c r="C13">
        <f t="shared" si="0"/>
        <v>2</v>
      </c>
      <c r="D13">
        <f t="shared" si="1"/>
        <v>463.87</v>
      </c>
    </row>
    <row r="14" spans="1:4" x14ac:dyDescent="0.2">
      <c r="A14" s="21">
        <v>45952</v>
      </c>
      <c r="B14" s="13">
        <v>122.5</v>
      </c>
      <c r="C14">
        <f t="shared" si="0"/>
        <v>3</v>
      </c>
      <c r="D14">
        <f t="shared" si="1"/>
        <v>186.37</v>
      </c>
    </row>
    <row r="15" spans="1:4" x14ac:dyDescent="0.2">
      <c r="A15" s="21">
        <v>45953</v>
      </c>
      <c r="B15" s="13">
        <v>40</v>
      </c>
      <c r="C15">
        <f t="shared" si="0"/>
        <v>4</v>
      </c>
      <c r="D15">
        <f t="shared" si="1"/>
        <v>218.37</v>
      </c>
    </row>
    <row r="16" spans="1:4" x14ac:dyDescent="0.2">
      <c r="A16" s="21">
        <v>45954</v>
      </c>
      <c r="B16" s="13">
        <v>100</v>
      </c>
      <c r="C16">
        <f t="shared" si="0"/>
        <v>5</v>
      </c>
      <c r="D16">
        <f t="shared" si="1"/>
        <v>-81.63</v>
      </c>
    </row>
    <row r="17" spans="1:4" x14ac:dyDescent="0.2">
      <c r="A17" s="21">
        <v>45961</v>
      </c>
      <c r="B17" s="13">
        <v>370</v>
      </c>
      <c r="C17">
        <f t="shared" si="0"/>
        <v>5</v>
      </c>
      <c r="D17">
        <f t="shared" si="1"/>
        <v>268.37</v>
      </c>
    </row>
    <row r="18" spans="1:4" x14ac:dyDescent="0.2">
      <c r="A18" s="21">
        <v>45964</v>
      </c>
      <c r="B18" s="13">
        <v>90</v>
      </c>
      <c r="C18">
        <f t="shared" si="0"/>
        <v>1</v>
      </c>
      <c r="D18">
        <f t="shared" si="1"/>
        <v>338.37</v>
      </c>
    </row>
    <row r="19" spans="1:4" x14ac:dyDescent="0.2">
      <c r="A19" s="21">
        <v>45966</v>
      </c>
      <c r="B19" s="13">
        <v>240</v>
      </c>
      <c r="C19">
        <f t="shared" si="0"/>
        <v>3</v>
      </c>
      <c r="D19">
        <f t="shared" si="1"/>
        <v>178.37</v>
      </c>
    </row>
    <row r="20" spans="1:4" x14ac:dyDescent="0.2">
      <c r="A20" s="21">
        <v>45967</v>
      </c>
      <c r="B20" s="13">
        <v>387.5</v>
      </c>
      <c r="C20">
        <f t="shared" si="0"/>
        <v>4</v>
      </c>
      <c r="D20">
        <f t="shared" si="1"/>
        <v>282.935</v>
      </c>
    </row>
    <row r="21" spans="1:4" x14ac:dyDescent="0.2">
      <c r="A21" s="21">
        <v>45968</v>
      </c>
      <c r="B21" s="13">
        <v>150</v>
      </c>
      <c r="C21">
        <f t="shared" si="0"/>
        <v>5</v>
      </c>
      <c r="D21">
        <f t="shared" si="1"/>
        <v>32.935000000000002</v>
      </c>
    </row>
    <row r="22" spans="1:4" x14ac:dyDescent="0.2">
      <c r="A22" s="21">
        <v>45971</v>
      </c>
      <c r="B22" s="13">
        <v>100</v>
      </c>
      <c r="C22">
        <f t="shared" si="0"/>
        <v>1</v>
      </c>
      <c r="D22">
        <f t="shared" si="1"/>
        <v>112.935</v>
      </c>
    </row>
    <row r="23" spans="1:4" x14ac:dyDescent="0.2">
      <c r="A23" s="21">
        <v>45972</v>
      </c>
      <c r="B23" s="13">
        <v>175</v>
      </c>
      <c r="C23">
        <f t="shared" si="0"/>
        <v>2</v>
      </c>
      <c r="D23">
        <f t="shared" si="1"/>
        <v>37.935000000000002</v>
      </c>
    </row>
    <row r="24" spans="1:4" x14ac:dyDescent="0.2">
      <c r="A24" s="21">
        <v>45973</v>
      </c>
      <c r="B24" s="13">
        <v>355</v>
      </c>
      <c r="C24">
        <f t="shared" si="0"/>
        <v>3</v>
      </c>
      <c r="D24">
        <f t="shared" si="1"/>
        <v>-7.0649999999999977</v>
      </c>
    </row>
    <row r="25" spans="1:4" x14ac:dyDescent="0.2">
      <c r="A25" s="21">
        <v>45974</v>
      </c>
      <c r="B25" s="13">
        <v>307.5</v>
      </c>
      <c r="C25">
        <f t="shared" si="0"/>
        <v>4</v>
      </c>
      <c r="D25">
        <f t="shared" si="1"/>
        <v>238.935</v>
      </c>
    </row>
    <row r="26" spans="1:4" x14ac:dyDescent="0.2">
      <c r="A26" s="21">
        <v>45975</v>
      </c>
      <c r="B26" s="13">
        <v>192.5</v>
      </c>
      <c r="C26">
        <f t="shared" si="0"/>
        <v>5</v>
      </c>
      <c r="D26">
        <f t="shared" si="1"/>
        <v>31.435000000000002</v>
      </c>
    </row>
    <row r="27" spans="1:4" x14ac:dyDescent="0.2">
      <c r="A27" s="21">
        <v>45978</v>
      </c>
      <c r="B27" s="13">
        <v>375</v>
      </c>
      <c r="C27">
        <f t="shared" si="0"/>
        <v>1</v>
      </c>
      <c r="D27">
        <f t="shared" si="1"/>
        <v>386.435</v>
      </c>
    </row>
    <row r="28" spans="1:4" x14ac:dyDescent="0.2">
      <c r="A28" s="21">
        <v>45979</v>
      </c>
      <c r="B28" s="13">
        <v>110</v>
      </c>
      <c r="C28">
        <f t="shared" si="0"/>
        <v>2</v>
      </c>
      <c r="D28">
        <f t="shared" si="1"/>
        <v>246.435</v>
      </c>
    </row>
    <row r="29" spans="1:4" x14ac:dyDescent="0.2">
      <c r="A29" s="21">
        <v>45980</v>
      </c>
      <c r="B29" s="13">
        <v>292.5</v>
      </c>
      <c r="C29">
        <f t="shared" si="0"/>
        <v>3</v>
      </c>
      <c r="D29">
        <f t="shared" si="1"/>
        <v>138.93499999999995</v>
      </c>
    </row>
    <row r="30" spans="1:4" x14ac:dyDescent="0.2">
      <c r="A30" s="21">
        <v>45981</v>
      </c>
      <c r="B30" s="13">
        <v>270</v>
      </c>
      <c r="C30">
        <f t="shared" si="0"/>
        <v>4</v>
      </c>
      <c r="D30">
        <f t="shared" si="1"/>
        <v>354.93499999999995</v>
      </c>
    </row>
    <row r="31" spans="1:4" x14ac:dyDescent="0.2">
      <c r="A31" s="21">
        <v>45985</v>
      </c>
      <c r="B31" s="13">
        <v>330</v>
      </c>
      <c r="C31">
        <f t="shared" si="0"/>
        <v>1</v>
      </c>
      <c r="D31">
        <f t="shared" si="1"/>
        <v>664.93499999999995</v>
      </c>
    </row>
    <row r="32" spans="1:4" x14ac:dyDescent="0.2">
      <c r="A32" s="21">
        <v>45986</v>
      </c>
      <c r="B32" s="13">
        <v>75</v>
      </c>
      <c r="C32">
        <f t="shared" si="0"/>
        <v>2</v>
      </c>
      <c r="D32">
        <f t="shared" si="1"/>
        <v>489.93499999999995</v>
      </c>
    </row>
    <row r="33" spans="1:4" x14ac:dyDescent="0.2">
      <c r="A33" s="21">
        <v>45987</v>
      </c>
      <c r="B33" s="13">
        <v>270</v>
      </c>
      <c r="C33">
        <f t="shared" si="0"/>
        <v>3</v>
      </c>
      <c r="D33">
        <f t="shared" si="1"/>
        <v>359.93499999999995</v>
      </c>
    </row>
    <row r="34" spans="1:4" x14ac:dyDescent="0.2">
      <c r="A34" s="21">
        <v>45989</v>
      </c>
      <c r="B34" s="13">
        <v>140</v>
      </c>
      <c r="C34">
        <f t="shared" si="0"/>
        <v>5</v>
      </c>
      <c r="D34">
        <f t="shared" si="1"/>
        <v>99.934999999999945</v>
      </c>
    </row>
    <row r="35" spans="1:4" x14ac:dyDescent="0.2">
      <c r="A35" s="21">
        <v>45993</v>
      </c>
      <c r="B35" s="13">
        <v>230</v>
      </c>
      <c r="C35">
        <f t="shared" si="0"/>
        <v>2</v>
      </c>
      <c r="D35">
        <f t="shared" si="1"/>
        <v>309.93499999999995</v>
      </c>
    </row>
    <row r="36" spans="1:4" x14ac:dyDescent="0.2">
      <c r="A36" s="21">
        <v>45994</v>
      </c>
      <c r="B36" s="13">
        <v>312.5</v>
      </c>
      <c r="C36">
        <f t="shared" si="0"/>
        <v>3</v>
      </c>
      <c r="D36">
        <f t="shared" si="1"/>
        <v>222.43499999999995</v>
      </c>
    </row>
    <row r="37" spans="1:4" x14ac:dyDescent="0.2">
      <c r="A37" s="21">
        <v>45996</v>
      </c>
      <c r="B37" s="13">
        <v>235</v>
      </c>
      <c r="C37">
        <f t="shared" si="0"/>
        <v>5</v>
      </c>
      <c r="D37">
        <f t="shared" si="1"/>
        <v>57.434999999999945</v>
      </c>
    </row>
    <row r="38" spans="1:4" x14ac:dyDescent="0.2">
      <c r="A38" s="21">
        <v>45999</v>
      </c>
      <c r="B38" s="13">
        <v>175</v>
      </c>
      <c r="C38">
        <f t="shared" si="0"/>
        <v>1</v>
      </c>
      <c r="D38">
        <f t="shared" si="1"/>
        <v>212.43499999999995</v>
      </c>
    </row>
    <row r="39" spans="1:4" x14ac:dyDescent="0.2">
      <c r="A39" s="21">
        <v>46000</v>
      </c>
      <c r="B39" s="13">
        <v>125</v>
      </c>
      <c r="C39">
        <f t="shared" si="0"/>
        <v>2</v>
      </c>
      <c r="D39">
        <f t="shared" si="1"/>
        <v>87.434999999999945</v>
      </c>
    </row>
    <row r="40" spans="1:4" x14ac:dyDescent="0.2">
      <c r="A40" s="21">
        <v>46001</v>
      </c>
      <c r="B40" s="13">
        <v>345</v>
      </c>
      <c r="C40">
        <f t="shared" si="0"/>
        <v>3</v>
      </c>
      <c r="D40">
        <f t="shared" si="1"/>
        <v>32.434999999999945</v>
      </c>
    </row>
    <row r="41" spans="1:4" x14ac:dyDescent="0.2">
      <c r="A41" s="21">
        <v>46002</v>
      </c>
      <c r="B41" s="13">
        <v>125</v>
      </c>
      <c r="C41">
        <f t="shared" si="0"/>
        <v>4</v>
      </c>
      <c r="D41">
        <f t="shared" si="1"/>
        <v>132.43499999999995</v>
      </c>
    </row>
    <row r="42" spans="1:4" x14ac:dyDescent="0.2">
      <c r="A42" s="21">
        <v>46003</v>
      </c>
      <c r="B42" s="13">
        <v>215</v>
      </c>
      <c r="C42">
        <f t="shared" si="0"/>
        <v>5</v>
      </c>
      <c r="D42">
        <f t="shared" si="1"/>
        <v>-52.565000000000055</v>
      </c>
    </row>
    <row r="43" spans="1:4" x14ac:dyDescent="0.2">
      <c r="A43" s="21">
        <v>46006</v>
      </c>
      <c r="B43" s="13">
        <v>180</v>
      </c>
      <c r="C43">
        <f t="shared" si="0"/>
        <v>1</v>
      </c>
      <c r="D43">
        <f t="shared" si="1"/>
        <v>107.43499999999995</v>
      </c>
    </row>
    <row r="44" spans="1:4" x14ac:dyDescent="0.2">
      <c r="A44" s="21">
        <v>46007</v>
      </c>
      <c r="B44" s="13">
        <v>60</v>
      </c>
      <c r="C44">
        <f t="shared" si="0"/>
        <v>2</v>
      </c>
      <c r="D44">
        <f t="shared" si="1"/>
        <v>-82.565000000000055</v>
      </c>
    </row>
    <row r="45" spans="1:4" x14ac:dyDescent="0.2">
      <c r="A45" s="21">
        <v>46027</v>
      </c>
      <c r="B45" s="13">
        <v>407.5</v>
      </c>
      <c r="C45">
        <f t="shared" si="0"/>
        <v>1</v>
      </c>
      <c r="D45">
        <f t="shared" si="1"/>
        <v>304.93499999999995</v>
      </c>
    </row>
    <row r="46" spans="1:4" x14ac:dyDescent="0.2">
      <c r="A46" s="21">
        <v>46029</v>
      </c>
      <c r="B46" s="13">
        <v>225</v>
      </c>
      <c r="C46">
        <f t="shared" si="0"/>
        <v>3</v>
      </c>
      <c r="D46">
        <f t="shared" si="1"/>
        <v>129.93499999999995</v>
      </c>
    </row>
    <row r="47" spans="1:4" x14ac:dyDescent="0.2">
      <c r="A47" s="21">
        <v>46034</v>
      </c>
      <c r="B47" s="13">
        <v>415</v>
      </c>
      <c r="C47">
        <f t="shared" si="0"/>
        <v>1</v>
      </c>
      <c r="D47">
        <f t="shared" si="1"/>
        <v>524.93499999999995</v>
      </c>
    </row>
    <row r="48" spans="1:4" x14ac:dyDescent="0.2">
      <c r="A48" s="21">
        <v>46035</v>
      </c>
      <c r="B48" s="13">
        <v>335</v>
      </c>
      <c r="C48">
        <f t="shared" si="0"/>
        <v>2</v>
      </c>
      <c r="D48">
        <f t="shared" si="1"/>
        <v>609.93499999999995</v>
      </c>
    </row>
    <row r="49" spans="1:4" x14ac:dyDescent="0.2">
      <c r="A49" s="21">
        <v>46036</v>
      </c>
      <c r="B49" s="13">
        <v>230</v>
      </c>
      <c r="C49">
        <f t="shared" si="0"/>
        <v>3</v>
      </c>
      <c r="D49">
        <f t="shared" si="1"/>
        <v>439.93499999999995</v>
      </c>
    </row>
    <row r="50" spans="1:4" x14ac:dyDescent="0.2">
      <c r="A50" s="21">
        <v>46037</v>
      </c>
      <c r="B50" s="13">
        <v>337.5</v>
      </c>
      <c r="C50">
        <f t="shared" si="0"/>
        <v>4</v>
      </c>
      <c r="D50">
        <f t="shared" si="1"/>
        <v>377.43499999999995</v>
      </c>
    </row>
    <row r="51" spans="1:4" x14ac:dyDescent="0.2">
      <c r="A51" s="21">
        <v>46041</v>
      </c>
      <c r="B51" s="13">
        <v>305</v>
      </c>
      <c r="C51">
        <f t="shared" si="0"/>
        <v>1</v>
      </c>
      <c r="D51">
        <f t="shared" si="1"/>
        <v>662.43499999999995</v>
      </c>
    </row>
    <row r="52" spans="1:4" x14ac:dyDescent="0.2">
      <c r="A52" s="21">
        <v>46042</v>
      </c>
      <c r="B52" s="13">
        <v>120</v>
      </c>
      <c r="C52">
        <f t="shared" si="0"/>
        <v>2</v>
      </c>
      <c r="D52">
        <f t="shared" si="1"/>
        <v>532.43499999999995</v>
      </c>
    </row>
    <row r="53" spans="1:4" x14ac:dyDescent="0.2">
      <c r="A53" s="21">
        <v>46043</v>
      </c>
      <c r="B53" s="13">
        <v>150</v>
      </c>
      <c r="C53">
        <f t="shared" si="0"/>
        <v>3</v>
      </c>
      <c r="D53">
        <f t="shared" si="1"/>
        <v>282.43499999999995</v>
      </c>
    </row>
    <row r="54" spans="1:4" x14ac:dyDescent="0.2">
      <c r="A54" s="21">
        <v>46044</v>
      </c>
      <c r="B54" s="13">
        <v>375</v>
      </c>
      <c r="C54">
        <f t="shared" si="0"/>
        <v>4</v>
      </c>
      <c r="D54">
        <f t="shared" si="1"/>
        <v>257.43499999999995</v>
      </c>
    </row>
    <row r="55" spans="1:4" x14ac:dyDescent="0.2">
      <c r="A55" s="21">
        <v>46045</v>
      </c>
      <c r="B55" s="13">
        <v>285</v>
      </c>
      <c r="C55">
        <f t="shared" si="0"/>
        <v>5</v>
      </c>
      <c r="D55">
        <f t="shared" si="1"/>
        <v>142.43499999999995</v>
      </c>
    </row>
    <row r="56" spans="1:4" x14ac:dyDescent="0.2">
      <c r="A56" s="21">
        <v>46048</v>
      </c>
      <c r="B56" s="13">
        <v>90</v>
      </c>
      <c r="C56">
        <f t="shared" si="0"/>
        <v>1</v>
      </c>
      <c r="D56">
        <f t="shared" si="1"/>
        <v>212.43499999999995</v>
      </c>
    </row>
    <row r="57" spans="1:4" x14ac:dyDescent="0.2">
      <c r="A57" s="21">
        <v>46049</v>
      </c>
      <c r="B57" s="13">
        <v>170</v>
      </c>
      <c r="C57">
        <f t="shared" si="0"/>
        <v>2</v>
      </c>
      <c r="D57">
        <f t="shared" si="1"/>
        <v>132.43499999999995</v>
      </c>
    </row>
    <row r="58" spans="1:4" x14ac:dyDescent="0.2">
      <c r="A58" s="21">
        <v>46050</v>
      </c>
      <c r="B58" s="13">
        <v>40</v>
      </c>
      <c r="C58">
        <f t="shared" si="0"/>
        <v>3</v>
      </c>
      <c r="D58">
        <f t="shared" si="1"/>
        <v>-227.56500000000005</v>
      </c>
    </row>
    <row r="59" spans="1:4" x14ac:dyDescent="0.2">
      <c r="A59" s="21">
        <v>46051</v>
      </c>
      <c r="B59" s="13">
        <v>205</v>
      </c>
      <c r="C59">
        <f t="shared" si="0"/>
        <v>4</v>
      </c>
      <c r="D59">
        <f t="shared" si="1"/>
        <v>50</v>
      </c>
    </row>
    <row r="60" spans="1:4" x14ac:dyDescent="0.2">
      <c r="A60" s="21">
        <v>46056</v>
      </c>
      <c r="B60" s="13">
        <v>340</v>
      </c>
      <c r="C60">
        <f t="shared" si="0"/>
        <v>2</v>
      </c>
      <c r="D60">
        <f t="shared" si="1"/>
        <v>370</v>
      </c>
    </row>
    <row r="61" spans="1:4" x14ac:dyDescent="0.2">
      <c r="A61" s="21">
        <v>46057</v>
      </c>
      <c r="B61" s="13">
        <v>260</v>
      </c>
      <c r="C61">
        <f t="shared" si="0"/>
        <v>3</v>
      </c>
      <c r="D61">
        <f t="shared" si="1"/>
        <v>230</v>
      </c>
    </row>
    <row r="62" spans="1:4" x14ac:dyDescent="0.2">
      <c r="A62" s="21">
        <v>46058</v>
      </c>
      <c r="B62" s="13">
        <v>325</v>
      </c>
      <c r="C62">
        <f t="shared" si="0"/>
        <v>4</v>
      </c>
      <c r="D62">
        <f t="shared" si="1"/>
        <v>277.5</v>
      </c>
    </row>
    <row r="63" spans="1:4" x14ac:dyDescent="0.2">
      <c r="A63" s="21">
        <v>46059</v>
      </c>
      <c r="B63" s="13">
        <v>327.5</v>
      </c>
      <c r="C63">
        <f t="shared" si="0"/>
        <v>5</v>
      </c>
      <c r="D63">
        <f t="shared" si="1"/>
        <v>205</v>
      </c>
    </row>
    <row r="64" spans="1:4" x14ac:dyDescent="0.2">
      <c r="A64" s="21">
        <v>46062</v>
      </c>
      <c r="B64" s="13">
        <v>62.5</v>
      </c>
      <c r="C64">
        <f t="shared" si="0"/>
        <v>1</v>
      </c>
      <c r="D64">
        <f t="shared" si="1"/>
        <v>247.5</v>
      </c>
    </row>
    <row r="65" spans="1:4" x14ac:dyDescent="0.2">
      <c r="A65" s="21">
        <v>46063</v>
      </c>
      <c r="B65" s="13">
        <v>407.5</v>
      </c>
      <c r="C65">
        <f t="shared" si="0"/>
        <v>2</v>
      </c>
      <c r="D65">
        <f t="shared" si="1"/>
        <v>405</v>
      </c>
    </row>
    <row r="66" spans="1:4" x14ac:dyDescent="0.2">
      <c r="A66" s="21">
        <v>46064</v>
      </c>
      <c r="B66" s="13">
        <v>275</v>
      </c>
      <c r="C66">
        <f t="shared" si="0"/>
        <v>3</v>
      </c>
      <c r="D66">
        <f t="shared" si="1"/>
        <v>280</v>
      </c>
    </row>
    <row r="67" spans="1:4" x14ac:dyDescent="0.2">
      <c r="A67" s="21">
        <v>46065</v>
      </c>
      <c r="B67" s="13">
        <v>227.5</v>
      </c>
      <c r="C67">
        <f t="shared" si="0"/>
        <v>4</v>
      </c>
      <c r="D67">
        <f t="shared" si="1"/>
        <v>253.75</v>
      </c>
    </row>
    <row r="68" spans="1:4" x14ac:dyDescent="0.2">
      <c r="A68" s="21">
        <v>46066</v>
      </c>
      <c r="B68" s="13">
        <v>265</v>
      </c>
      <c r="C68">
        <f t="shared" ref="C68:C77" si="2">WEEKDAY(A68,2)</f>
        <v>5</v>
      </c>
      <c r="D68">
        <f t="shared" si="1"/>
        <v>118.75</v>
      </c>
    </row>
    <row r="69" spans="1:4" x14ac:dyDescent="0.2">
      <c r="A69" s="21">
        <v>46069</v>
      </c>
      <c r="B69" s="13">
        <v>135</v>
      </c>
      <c r="C69">
        <f t="shared" si="2"/>
        <v>1</v>
      </c>
      <c r="D69">
        <f t="shared" ref="D69:D78" si="3">IF(AND(C68&lt;6,C69&lt;=C68),D68+B69-20,IF(C69=2,D68+B69-250,IF(AND(C69=4,D68+B69&lt;=500),MAX(D68+B69*0.8,50),IF(AND(C69=4,D68+B69&lt;=600),MAX((D68+B69)/2,100),D68+B69-400))))</f>
        <v>233.75</v>
      </c>
    </row>
    <row r="70" spans="1:4" x14ac:dyDescent="0.2">
      <c r="A70" s="21">
        <v>46070</v>
      </c>
      <c r="B70" s="13">
        <v>317.5</v>
      </c>
      <c r="C70">
        <f t="shared" si="2"/>
        <v>2</v>
      </c>
      <c r="D70">
        <f t="shared" si="3"/>
        <v>301.25</v>
      </c>
    </row>
    <row r="71" spans="1:4" x14ac:dyDescent="0.2">
      <c r="A71" s="21">
        <v>46071</v>
      </c>
      <c r="B71" s="13">
        <v>255</v>
      </c>
      <c r="C71">
        <f t="shared" si="2"/>
        <v>3</v>
      </c>
      <c r="D71">
        <f t="shared" si="3"/>
        <v>156.25</v>
      </c>
    </row>
    <row r="72" spans="1:4" x14ac:dyDescent="0.2">
      <c r="A72" s="21">
        <v>46072</v>
      </c>
      <c r="B72" s="13">
        <v>100</v>
      </c>
      <c r="C72">
        <f t="shared" si="2"/>
        <v>4</v>
      </c>
      <c r="D72">
        <f t="shared" si="3"/>
        <v>236.25</v>
      </c>
    </row>
    <row r="73" spans="1:4" x14ac:dyDescent="0.2">
      <c r="A73" s="21">
        <v>46073</v>
      </c>
      <c r="B73" s="13">
        <v>382.5</v>
      </c>
      <c r="C73">
        <f t="shared" si="2"/>
        <v>5</v>
      </c>
      <c r="D73">
        <f t="shared" si="3"/>
        <v>218.75</v>
      </c>
    </row>
    <row r="74" spans="1:4" x14ac:dyDescent="0.2">
      <c r="A74" s="21">
        <v>46076</v>
      </c>
      <c r="B74" s="13">
        <v>50</v>
      </c>
      <c r="C74">
        <f t="shared" si="2"/>
        <v>1</v>
      </c>
      <c r="D74">
        <f t="shared" si="3"/>
        <v>248.75</v>
      </c>
    </row>
    <row r="75" spans="1:4" x14ac:dyDescent="0.2">
      <c r="A75" s="21">
        <v>46077</v>
      </c>
      <c r="B75" s="13">
        <v>225</v>
      </c>
      <c r="C75">
        <f t="shared" si="2"/>
        <v>2</v>
      </c>
      <c r="D75">
        <f t="shared" si="3"/>
        <v>223.75</v>
      </c>
    </row>
    <row r="76" spans="1:4" x14ac:dyDescent="0.2">
      <c r="A76" s="21">
        <v>46079</v>
      </c>
      <c r="B76" s="13">
        <v>220</v>
      </c>
      <c r="C76">
        <f t="shared" si="2"/>
        <v>4</v>
      </c>
      <c r="D76">
        <f t="shared" si="3"/>
        <v>399.75</v>
      </c>
    </row>
    <row r="77" spans="1:4" x14ac:dyDescent="0.2">
      <c r="A77" s="21">
        <v>46080</v>
      </c>
      <c r="B77" s="13">
        <v>290</v>
      </c>
      <c r="C77">
        <f t="shared" si="2"/>
        <v>5</v>
      </c>
      <c r="D77">
        <f t="shared" si="3"/>
        <v>289.75</v>
      </c>
    </row>
    <row r="78" spans="1:4" x14ac:dyDescent="0.2">
      <c r="A78" s="21">
        <v>46081</v>
      </c>
      <c r="D78">
        <f t="shared" si="3"/>
        <v>269.75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6C0780-B152-F244-9C3B-C9F587D08FC0}">
  <dimension ref="A1:N236"/>
  <sheetViews>
    <sheetView workbookViewId="0">
      <selection activeCell="L1" sqref="L1"/>
    </sheetView>
  </sheetViews>
  <sheetFormatPr baseColWidth="10" defaultRowHeight="16" x14ac:dyDescent="0.2"/>
  <cols>
    <col min="1" max="1" width="11.5" bestFit="1" customWidth="1"/>
    <col min="2" max="2" width="11.1640625" bestFit="1" customWidth="1"/>
    <col min="3" max="3" width="10.5" bestFit="1" customWidth="1"/>
    <col min="4" max="4" width="17.33203125" style="2" bestFit="1" customWidth="1"/>
    <col min="5" max="5" width="18.5" style="2" bestFit="1" customWidth="1"/>
    <col min="6" max="6" width="15.1640625" bestFit="1" customWidth="1"/>
    <col min="7" max="7" width="10.83203125" style="2"/>
    <col min="8" max="8" width="10.83203125" style="3"/>
  </cols>
  <sheetData>
    <row r="1" spans="1:14" x14ac:dyDescent="0.2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5" t="s">
        <v>27</v>
      </c>
      <c r="H1" s="6" t="s">
        <v>28</v>
      </c>
      <c r="I1" s="5" t="s">
        <v>26</v>
      </c>
      <c r="J1" s="5" t="s">
        <v>36</v>
      </c>
      <c r="K1" s="5" t="s">
        <v>60</v>
      </c>
    </row>
    <row r="2" spans="1:14" x14ac:dyDescent="0.2">
      <c r="A2" t="s">
        <v>13</v>
      </c>
      <c r="B2" t="s">
        <v>9</v>
      </c>
      <c r="C2" s="1">
        <v>45937</v>
      </c>
      <c r="D2" s="2">
        <v>0.375</v>
      </c>
      <c r="E2" s="2">
        <v>0.42708333333333331</v>
      </c>
      <c r="F2">
        <v>50</v>
      </c>
      <c r="G2" s="2">
        <f>E2-D2</f>
        <v>5.2083333333333315E-2</v>
      </c>
      <c r="H2" s="3">
        <f>HOUR(G2)*60+MINUTE(G2)</f>
        <v>75</v>
      </c>
      <c r="I2">
        <f>H2*F2/60</f>
        <v>62.5</v>
      </c>
      <c r="J2" t="str">
        <f>UPPER(_xlfn.TEXTJOIN(,,LEFT(A2,3),LEFT(B2,3)))</f>
        <v>AGNMAT</v>
      </c>
      <c r="K2">
        <v>1</v>
      </c>
    </row>
    <row r="3" spans="1:14" x14ac:dyDescent="0.2">
      <c r="A3" t="s">
        <v>13</v>
      </c>
      <c r="B3" t="s">
        <v>7</v>
      </c>
      <c r="C3" s="1">
        <v>45952</v>
      </c>
      <c r="D3" s="2">
        <v>0.44791666666666669</v>
      </c>
      <c r="E3" s="2">
        <v>0.48958333333333331</v>
      </c>
      <c r="F3">
        <v>60</v>
      </c>
      <c r="G3" s="2">
        <f>E3-D3</f>
        <v>4.166666666666663E-2</v>
      </c>
      <c r="H3" s="3">
        <f>HOUR(G3)*60+MINUTE(G3)</f>
        <v>60</v>
      </c>
      <c r="I3">
        <f>H3*F3/60</f>
        <v>60</v>
      </c>
      <c r="J3" t="str">
        <f>UPPER(_xlfn.TEXTJOIN(,,LEFT(A3,3),LEFT(B3,3)))</f>
        <v>AGNINF</v>
      </c>
      <c r="K3">
        <f>IF(A3=A2,K2+1,1)</f>
        <v>2</v>
      </c>
    </row>
    <row r="4" spans="1:14" x14ac:dyDescent="0.2">
      <c r="A4" t="s">
        <v>13</v>
      </c>
      <c r="B4" t="s">
        <v>7</v>
      </c>
      <c r="C4" s="1">
        <v>45967</v>
      </c>
      <c r="D4" s="2">
        <v>0.64583333333333337</v>
      </c>
      <c r="E4" s="2">
        <v>0.70833333333333337</v>
      </c>
      <c r="F4">
        <v>60</v>
      </c>
      <c r="G4" s="2">
        <f>E4-D4</f>
        <v>6.25E-2</v>
      </c>
      <c r="H4" s="3">
        <f>HOUR(G4)*60+MINUTE(G4)</f>
        <v>90</v>
      </c>
      <c r="I4">
        <f>H4*F4/60</f>
        <v>90</v>
      </c>
      <c r="J4" t="str">
        <f>UPPER(_xlfn.TEXTJOIN(,,LEFT(A4,3),LEFT(B4,3)))</f>
        <v>AGNINF</v>
      </c>
      <c r="K4">
        <f t="shared" ref="K4:K67" si="0">IF(A4=A3,K3+1,1)</f>
        <v>3</v>
      </c>
    </row>
    <row r="5" spans="1:14" x14ac:dyDescent="0.2">
      <c r="A5" t="s">
        <v>13</v>
      </c>
      <c r="B5" t="s">
        <v>7</v>
      </c>
      <c r="C5" s="1">
        <v>45968</v>
      </c>
      <c r="D5" s="2">
        <v>0.44791666666666669</v>
      </c>
      <c r="E5" s="2">
        <v>0.51041666666666663</v>
      </c>
      <c r="F5">
        <v>60</v>
      </c>
      <c r="G5" s="2">
        <f>E5-D5</f>
        <v>6.2499999999999944E-2</v>
      </c>
      <c r="H5" s="3">
        <f>HOUR(G5)*60+MINUTE(G5)</f>
        <v>90</v>
      </c>
      <c r="I5">
        <f>H5*F5/60</f>
        <v>90</v>
      </c>
      <c r="J5" t="str">
        <f>UPPER(_xlfn.TEXTJOIN(,,LEFT(A5,3),LEFT(B5,3)))</f>
        <v>AGNINF</v>
      </c>
      <c r="K5">
        <f t="shared" si="0"/>
        <v>4</v>
      </c>
    </row>
    <row r="6" spans="1:14" x14ac:dyDescent="0.2">
      <c r="A6" t="s">
        <v>13</v>
      </c>
      <c r="B6" t="s">
        <v>7</v>
      </c>
      <c r="C6" s="1">
        <v>45972</v>
      </c>
      <c r="D6" s="2">
        <v>0.46875</v>
      </c>
      <c r="E6" s="2">
        <v>0.51041666666666663</v>
      </c>
      <c r="F6">
        <v>60</v>
      </c>
      <c r="G6" s="2">
        <f>E6-D6</f>
        <v>4.166666666666663E-2</v>
      </c>
      <c r="H6" s="3">
        <f>HOUR(G6)*60+MINUTE(G6)</f>
        <v>60</v>
      </c>
      <c r="I6">
        <f>H6*F6/60</f>
        <v>60</v>
      </c>
      <c r="J6" t="str">
        <f>UPPER(_xlfn.TEXTJOIN(,,LEFT(A6,3),LEFT(B6,3)))</f>
        <v>AGNINF</v>
      </c>
      <c r="K6">
        <f t="shared" si="0"/>
        <v>5</v>
      </c>
    </row>
    <row r="7" spans="1:14" x14ac:dyDescent="0.2">
      <c r="A7" t="s">
        <v>13</v>
      </c>
      <c r="B7" t="s">
        <v>7</v>
      </c>
      <c r="C7" s="1">
        <v>45973</v>
      </c>
      <c r="D7" s="2">
        <v>0.57291666666666663</v>
      </c>
      <c r="E7" s="2">
        <v>0.625</v>
      </c>
      <c r="F7">
        <v>60</v>
      </c>
      <c r="G7" s="2">
        <f>E7-D7</f>
        <v>5.208333333333337E-2</v>
      </c>
      <c r="H7" s="3">
        <f>HOUR(G7)*60+MINUTE(G7)</f>
        <v>75</v>
      </c>
      <c r="I7">
        <f>H7*F7/60</f>
        <v>75</v>
      </c>
      <c r="J7" t="str">
        <f>UPPER(_xlfn.TEXTJOIN(,,LEFT(A7,3),LEFT(B7,3)))</f>
        <v>AGNINF</v>
      </c>
      <c r="K7">
        <f t="shared" si="0"/>
        <v>6</v>
      </c>
    </row>
    <row r="8" spans="1:14" x14ac:dyDescent="0.2">
      <c r="A8" t="s">
        <v>13</v>
      </c>
      <c r="B8" t="s">
        <v>9</v>
      </c>
      <c r="C8" s="1">
        <v>45974</v>
      </c>
      <c r="D8" s="2">
        <v>0.5625</v>
      </c>
      <c r="E8" s="2">
        <v>0.63541666666666663</v>
      </c>
      <c r="F8">
        <v>50</v>
      </c>
      <c r="G8" s="2">
        <f>E8-D8</f>
        <v>7.291666666666663E-2</v>
      </c>
      <c r="H8" s="3">
        <f>HOUR(G8)*60+MINUTE(G8)</f>
        <v>105</v>
      </c>
      <c r="I8">
        <f>H8*F8/60</f>
        <v>87.5</v>
      </c>
      <c r="J8" t="str">
        <f>UPPER(_xlfn.TEXTJOIN(,,LEFT(A8,3),LEFT(B8,3)))</f>
        <v>AGNMAT</v>
      </c>
      <c r="K8">
        <f t="shared" si="0"/>
        <v>7</v>
      </c>
    </row>
    <row r="9" spans="1:14" x14ac:dyDescent="0.2">
      <c r="A9" t="s">
        <v>13</v>
      </c>
      <c r="B9" t="s">
        <v>7</v>
      </c>
      <c r="C9" s="1">
        <v>45986</v>
      </c>
      <c r="D9" s="2">
        <v>0.375</v>
      </c>
      <c r="E9" s="2">
        <v>0.42708333333333331</v>
      </c>
      <c r="F9">
        <v>60</v>
      </c>
      <c r="G9" s="2">
        <f>E9-D9</f>
        <v>5.2083333333333315E-2</v>
      </c>
      <c r="H9" s="3">
        <f>HOUR(G9)*60+MINUTE(G9)</f>
        <v>75</v>
      </c>
      <c r="I9">
        <f>H9*F9/60</f>
        <v>75</v>
      </c>
      <c r="J9" t="str">
        <f>UPPER(_xlfn.TEXTJOIN(,,LEFT(A9,3),LEFT(B9,3)))</f>
        <v>AGNINF</v>
      </c>
      <c r="K9">
        <f t="shared" si="0"/>
        <v>8</v>
      </c>
    </row>
    <row r="10" spans="1:14" x14ac:dyDescent="0.2">
      <c r="A10" t="s">
        <v>13</v>
      </c>
      <c r="B10" t="s">
        <v>7</v>
      </c>
      <c r="C10" s="1">
        <v>45987</v>
      </c>
      <c r="D10" s="2">
        <v>0.375</v>
      </c>
      <c r="E10" s="2">
        <v>0.41666666666666669</v>
      </c>
      <c r="F10">
        <v>60</v>
      </c>
      <c r="G10" s="2">
        <f>E10-D10</f>
        <v>4.1666666666666685E-2</v>
      </c>
      <c r="H10" s="3">
        <f>HOUR(G10)*60+MINUTE(G10)</f>
        <v>60</v>
      </c>
      <c r="I10">
        <f>H10*F10/60</f>
        <v>60</v>
      </c>
      <c r="J10" t="str">
        <f>UPPER(_xlfn.TEXTJOIN(,,LEFT(A10,3),LEFT(B10,3)))</f>
        <v>AGNINF</v>
      </c>
      <c r="K10">
        <f t="shared" si="0"/>
        <v>9</v>
      </c>
    </row>
    <row r="11" spans="1:14" x14ac:dyDescent="0.2">
      <c r="A11" t="s">
        <v>13</v>
      </c>
      <c r="B11" t="s">
        <v>7</v>
      </c>
      <c r="C11" s="1">
        <v>46001</v>
      </c>
      <c r="D11" s="2">
        <v>0.54166666666666663</v>
      </c>
      <c r="E11" s="2">
        <v>0.59375</v>
      </c>
      <c r="F11">
        <v>60</v>
      </c>
      <c r="G11" s="2">
        <f>E11-D11</f>
        <v>5.208333333333337E-2</v>
      </c>
      <c r="H11" s="3">
        <f>HOUR(G11)*60+MINUTE(G11)</f>
        <v>75</v>
      </c>
      <c r="I11">
        <f>H11*F11/60</f>
        <v>75</v>
      </c>
      <c r="J11" t="str">
        <f>UPPER(_xlfn.TEXTJOIN(,,LEFT(A11,3),LEFT(B11,3)))</f>
        <v>AGNINF</v>
      </c>
      <c r="K11">
        <f t="shared" si="0"/>
        <v>10</v>
      </c>
    </row>
    <row r="12" spans="1:14" x14ac:dyDescent="0.2">
      <c r="A12" t="s">
        <v>13</v>
      </c>
      <c r="B12" t="s">
        <v>9</v>
      </c>
      <c r="C12" s="1">
        <v>46035</v>
      </c>
      <c r="D12" s="2">
        <v>0.375</v>
      </c>
      <c r="E12" s="2">
        <v>0.45833333333333331</v>
      </c>
      <c r="F12">
        <v>50</v>
      </c>
      <c r="G12" s="2">
        <f>E12-D12</f>
        <v>8.3333333333333315E-2</v>
      </c>
      <c r="H12" s="3">
        <f>HOUR(G12)*60+MINUTE(G12)</f>
        <v>120</v>
      </c>
      <c r="I12">
        <f>H12*F12/60</f>
        <v>100</v>
      </c>
      <c r="J12" t="str">
        <f>UPPER(_xlfn.TEXTJOIN(,,LEFT(A12,3),LEFT(B12,3)))</f>
        <v>AGNMAT</v>
      </c>
      <c r="K12">
        <f t="shared" si="0"/>
        <v>11</v>
      </c>
      <c r="M12" s="12" t="s">
        <v>11</v>
      </c>
      <c r="N12" s="13">
        <v>24</v>
      </c>
    </row>
    <row r="13" spans="1:14" x14ac:dyDescent="0.2">
      <c r="A13" t="s">
        <v>13</v>
      </c>
      <c r="B13" t="s">
        <v>9</v>
      </c>
      <c r="C13" s="1">
        <v>46037</v>
      </c>
      <c r="D13" s="2">
        <v>0.60416666666666663</v>
      </c>
      <c r="E13" s="2">
        <v>0.67708333333333337</v>
      </c>
      <c r="F13">
        <v>50</v>
      </c>
      <c r="G13" s="2">
        <f>E13-D13</f>
        <v>7.2916666666666741E-2</v>
      </c>
      <c r="H13" s="3">
        <f>HOUR(G13)*60+MINUTE(G13)</f>
        <v>105</v>
      </c>
      <c r="I13">
        <f>H13*F13/60</f>
        <v>87.5</v>
      </c>
      <c r="J13" t="str">
        <f>UPPER(_xlfn.TEXTJOIN(,,LEFT(A13,3),LEFT(B13,3)))</f>
        <v>AGNMAT</v>
      </c>
      <c r="K13">
        <f t="shared" si="0"/>
        <v>12</v>
      </c>
      <c r="M13" s="12" t="s">
        <v>13</v>
      </c>
      <c r="N13" s="13">
        <v>16</v>
      </c>
    </row>
    <row r="14" spans="1:14" x14ac:dyDescent="0.2">
      <c r="A14" t="s">
        <v>13</v>
      </c>
      <c r="B14" t="s">
        <v>7</v>
      </c>
      <c r="C14" s="1">
        <v>46045</v>
      </c>
      <c r="D14" s="2">
        <v>0.375</v>
      </c>
      <c r="E14" s="2">
        <v>0.41666666666666669</v>
      </c>
      <c r="F14">
        <v>60</v>
      </c>
      <c r="G14" s="2">
        <f>E14-D14</f>
        <v>4.1666666666666685E-2</v>
      </c>
      <c r="H14" s="3">
        <f>HOUR(G14)*60+MINUTE(G14)</f>
        <v>60</v>
      </c>
      <c r="I14">
        <f>H14*F14/60</f>
        <v>60</v>
      </c>
      <c r="J14" t="str">
        <f>UPPER(_xlfn.TEXTJOIN(,,LEFT(A14,3),LEFT(B14,3)))</f>
        <v>AGNINF</v>
      </c>
      <c r="K14">
        <f t="shared" si="0"/>
        <v>13</v>
      </c>
      <c r="M14" s="12" t="s">
        <v>21</v>
      </c>
      <c r="N14" s="13">
        <v>1</v>
      </c>
    </row>
    <row r="15" spans="1:14" x14ac:dyDescent="0.2">
      <c r="A15" t="s">
        <v>13</v>
      </c>
      <c r="B15" t="s">
        <v>9</v>
      </c>
      <c r="C15" s="1">
        <v>46045</v>
      </c>
      <c r="D15" s="2">
        <v>0.46875</v>
      </c>
      <c r="E15" s="2">
        <v>0.53125</v>
      </c>
      <c r="F15">
        <v>50</v>
      </c>
      <c r="G15" s="2">
        <f>E15-D15</f>
        <v>6.25E-2</v>
      </c>
      <c r="H15" s="3">
        <f>HOUR(G15)*60+MINUTE(G15)</f>
        <v>90</v>
      </c>
      <c r="I15">
        <f>H15*F15/60</f>
        <v>75</v>
      </c>
      <c r="J15" t="str">
        <f>UPPER(_xlfn.TEXTJOIN(,,LEFT(A15,3),LEFT(B15,3)))</f>
        <v>AGNMAT</v>
      </c>
      <c r="K15">
        <f t="shared" si="0"/>
        <v>14</v>
      </c>
      <c r="M15" s="12" t="s">
        <v>24</v>
      </c>
      <c r="N15" s="13">
        <v>10</v>
      </c>
    </row>
    <row r="16" spans="1:14" x14ac:dyDescent="0.2">
      <c r="A16" t="s">
        <v>13</v>
      </c>
      <c r="B16" t="s">
        <v>7</v>
      </c>
      <c r="C16" s="1">
        <v>46064</v>
      </c>
      <c r="D16" s="2">
        <v>0.55208333333333337</v>
      </c>
      <c r="E16" s="2">
        <v>0.59375</v>
      </c>
      <c r="F16">
        <v>60</v>
      </c>
      <c r="G16" s="2">
        <f>E16-D16</f>
        <v>4.166666666666663E-2</v>
      </c>
      <c r="H16" s="3">
        <f>HOUR(G16)*60+MINUTE(G16)</f>
        <v>60</v>
      </c>
      <c r="I16">
        <f>H16*F16/60</f>
        <v>60</v>
      </c>
      <c r="J16" t="str">
        <f>UPPER(_xlfn.TEXTJOIN(,,LEFT(A16,3),LEFT(B16,3)))</f>
        <v>AGNINF</v>
      </c>
      <c r="K16">
        <f t="shared" si="0"/>
        <v>15</v>
      </c>
      <c r="M16" s="12" t="s">
        <v>6</v>
      </c>
      <c r="N16" s="13">
        <v>20</v>
      </c>
    </row>
    <row r="17" spans="1:14" x14ac:dyDescent="0.2">
      <c r="A17" t="s">
        <v>13</v>
      </c>
      <c r="B17" t="s">
        <v>9</v>
      </c>
      <c r="C17" s="1">
        <v>46080</v>
      </c>
      <c r="D17" s="2">
        <v>0.59375</v>
      </c>
      <c r="E17" s="2">
        <v>0.65625</v>
      </c>
      <c r="F17">
        <v>50</v>
      </c>
      <c r="G17" s="2">
        <f>E17-D17</f>
        <v>6.25E-2</v>
      </c>
      <c r="H17" s="3">
        <f>HOUR(G17)*60+MINUTE(G17)</f>
        <v>90</v>
      </c>
      <c r="I17">
        <f>H17*F17/60</f>
        <v>75</v>
      </c>
      <c r="J17" t="str">
        <f>UPPER(_xlfn.TEXTJOIN(,,LEFT(A17,3),LEFT(B17,3)))</f>
        <v>AGNMAT</v>
      </c>
      <c r="K17">
        <f t="shared" si="0"/>
        <v>16</v>
      </c>
      <c r="M17" s="12" t="s">
        <v>17</v>
      </c>
      <c r="N17" s="13">
        <v>14</v>
      </c>
    </row>
    <row r="18" spans="1:14" x14ac:dyDescent="0.2">
      <c r="A18" t="s">
        <v>21</v>
      </c>
      <c r="B18" t="s">
        <v>7</v>
      </c>
      <c r="C18" s="1">
        <v>45980</v>
      </c>
      <c r="D18" s="2">
        <v>0.46875</v>
      </c>
      <c r="E18" s="2">
        <v>0.51041666666666663</v>
      </c>
      <c r="F18">
        <v>60</v>
      </c>
      <c r="G18" s="2">
        <f>E18-D18</f>
        <v>4.166666666666663E-2</v>
      </c>
      <c r="H18" s="3">
        <f>HOUR(G18)*60+MINUTE(G18)</f>
        <v>60</v>
      </c>
      <c r="I18">
        <f>H18*F18/60</f>
        <v>60</v>
      </c>
      <c r="J18" t="str">
        <f>UPPER(_xlfn.TEXTJOIN(,,LEFT(A18,3),LEFT(B18,3)))</f>
        <v>ANDINF</v>
      </c>
      <c r="K18">
        <f t="shared" si="0"/>
        <v>1</v>
      </c>
      <c r="M18" s="12" t="s">
        <v>16</v>
      </c>
      <c r="N18" s="13">
        <v>18</v>
      </c>
    </row>
    <row r="19" spans="1:14" x14ac:dyDescent="0.2">
      <c r="A19" t="s">
        <v>24</v>
      </c>
      <c r="B19" t="s">
        <v>7</v>
      </c>
      <c r="C19" s="1">
        <v>46001</v>
      </c>
      <c r="D19" s="2">
        <v>0.4375</v>
      </c>
      <c r="E19" s="2">
        <v>0.5</v>
      </c>
      <c r="F19">
        <v>60</v>
      </c>
      <c r="G19" s="2">
        <f>E19-D19</f>
        <v>6.25E-2</v>
      </c>
      <c r="H19" s="3">
        <f>HOUR(G19)*60+MINUTE(G19)</f>
        <v>90</v>
      </c>
      <c r="I19">
        <f>H19*F19/60</f>
        <v>90</v>
      </c>
      <c r="J19" t="str">
        <f>UPPER(_xlfn.TEXTJOIN(,,LEFT(A19,3),LEFT(B19,3)))</f>
        <v>ANNINF</v>
      </c>
      <c r="K19">
        <f t="shared" si="0"/>
        <v>1</v>
      </c>
      <c r="M19" s="12" t="s">
        <v>14</v>
      </c>
      <c r="N19" s="13">
        <v>24</v>
      </c>
    </row>
    <row r="20" spans="1:14" x14ac:dyDescent="0.2">
      <c r="A20" t="s">
        <v>24</v>
      </c>
      <c r="B20" t="s">
        <v>7</v>
      </c>
      <c r="C20" s="1">
        <v>46007</v>
      </c>
      <c r="D20" s="2">
        <v>0.375</v>
      </c>
      <c r="E20" s="2">
        <v>0.41666666666666669</v>
      </c>
      <c r="F20">
        <v>60</v>
      </c>
      <c r="G20" s="2">
        <f>E20-D20</f>
        <v>4.1666666666666685E-2</v>
      </c>
      <c r="H20" s="3">
        <f>HOUR(G20)*60+MINUTE(G20)</f>
        <v>60</v>
      </c>
      <c r="I20">
        <f>H20*F20/60</f>
        <v>60</v>
      </c>
      <c r="J20" t="str">
        <f>UPPER(_xlfn.TEXTJOIN(,,LEFT(A20,3),LEFT(B20,3)))</f>
        <v>ANNINF</v>
      </c>
      <c r="K20">
        <f t="shared" si="0"/>
        <v>2</v>
      </c>
      <c r="M20" s="12" t="s">
        <v>18</v>
      </c>
      <c r="N20" s="13">
        <v>22</v>
      </c>
    </row>
    <row r="21" spans="1:14" x14ac:dyDescent="0.2">
      <c r="A21" t="s">
        <v>24</v>
      </c>
      <c r="B21" t="s">
        <v>7</v>
      </c>
      <c r="C21" s="1">
        <v>46027</v>
      </c>
      <c r="D21" s="2">
        <v>0.57291666666666663</v>
      </c>
      <c r="E21" s="2">
        <v>0.61458333333333337</v>
      </c>
      <c r="F21">
        <v>60</v>
      </c>
      <c r="G21" s="2">
        <f>E21-D21</f>
        <v>4.1666666666666741E-2</v>
      </c>
      <c r="H21" s="3">
        <f>HOUR(G21)*60+MINUTE(G21)</f>
        <v>60</v>
      </c>
      <c r="I21">
        <f>H21*F21/60</f>
        <v>60</v>
      </c>
      <c r="J21" t="str">
        <f>UPPER(_xlfn.TEXTJOIN(,,LEFT(A21,3),LEFT(B21,3)))</f>
        <v>ANNINF</v>
      </c>
      <c r="K21">
        <f t="shared" si="0"/>
        <v>3</v>
      </c>
      <c r="M21" s="12" t="s">
        <v>22</v>
      </c>
      <c r="N21" s="13">
        <v>1</v>
      </c>
    </row>
    <row r="22" spans="1:14" x14ac:dyDescent="0.2">
      <c r="A22" t="s">
        <v>24</v>
      </c>
      <c r="B22" t="s">
        <v>7</v>
      </c>
      <c r="C22" s="1">
        <v>46029</v>
      </c>
      <c r="D22" s="2">
        <v>0.46875</v>
      </c>
      <c r="E22" s="2">
        <v>0.54166666666666663</v>
      </c>
      <c r="F22">
        <v>60</v>
      </c>
      <c r="G22" s="2">
        <f>E22-D22</f>
        <v>7.291666666666663E-2</v>
      </c>
      <c r="H22" s="3">
        <f>HOUR(G22)*60+MINUTE(G22)</f>
        <v>105</v>
      </c>
      <c r="I22">
        <f>H22*F22/60</f>
        <v>105</v>
      </c>
      <c r="J22" t="str">
        <f>UPPER(_xlfn.TEXTJOIN(,,LEFT(A22,3),LEFT(B22,3)))</f>
        <v>ANNINF</v>
      </c>
      <c r="K22">
        <f t="shared" si="0"/>
        <v>4</v>
      </c>
      <c r="M22" s="12" t="s">
        <v>25</v>
      </c>
      <c r="N22" s="13">
        <v>1</v>
      </c>
    </row>
    <row r="23" spans="1:14" x14ac:dyDescent="0.2">
      <c r="A23" t="s">
        <v>24</v>
      </c>
      <c r="B23" t="s">
        <v>7</v>
      </c>
      <c r="C23" s="1">
        <v>46034</v>
      </c>
      <c r="D23" s="2">
        <v>0.44791666666666669</v>
      </c>
      <c r="E23" s="2">
        <v>0.5</v>
      </c>
      <c r="F23">
        <v>60</v>
      </c>
      <c r="G23" s="2">
        <f>E23-D23</f>
        <v>5.2083333333333315E-2</v>
      </c>
      <c r="H23" s="3">
        <f>HOUR(G23)*60+MINUTE(G23)</f>
        <v>75</v>
      </c>
      <c r="I23">
        <f>H23*F23/60</f>
        <v>75</v>
      </c>
      <c r="J23" t="str">
        <f>UPPER(_xlfn.TEXTJOIN(,,LEFT(A23,3),LEFT(B23,3)))</f>
        <v>ANNINF</v>
      </c>
      <c r="K23">
        <f t="shared" si="0"/>
        <v>5</v>
      </c>
      <c r="M23" s="12" t="s">
        <v>23</v>
      </c>
      <c r="N23" s="13">
        <v>1</v>
      </c>
    </row>
    <row r="24" spans="1:14" x14ac:dyDescent="0.2">
      <c r="A24" t="s">
        <v>24</v>
      </c>
      <c r="B24" t="s">
        <v>7</v>
      </c>
      <c r="C24" s="1">
        <v>46034</v>
      </c>
      <c r="D24" s="2">
        <v>0.5</v>
      </c>
      <c r="E24" s="2">
        <v>0.54166666666666663</v>
      </c>
      <c r="F24">
        <v>60</v>
      </c>
      <c r="G24" s="2">
        <f>E24-D24</f>
        <v>4.166666666666663E-2</v>
      </c>
      <c r="H24" s="3">
        <f>HOUR(G24)*60+MINUTE(G24)</f>
        <v>60</v>
      </c>
      <c r="I24">
        <f>H24*F24/60</f>
        <v>60</v>
      </c>
      <c r="J24" t="str">
        <f>UPPER(_xlfn.TEXTJOIN(,,LEFT(A24,3),LEFT(B24,3)))</f>
        <v>ANNINF</v>
      </c>
      <c r="K24">
        <f t="shared" si="0"/>
        <v>6</v>
      </c>
      <c r="M24" s="12" t="s">
        <v>20</v>
      </c>
      <c r="N24" s="13">
        <v>1</v>
      </c>
    </row>
    <row r="25" spans="1:14" x14ac:dyDescent="0.2">
      <c r="A25" t="s">
        <v>24</v>
      </c>
      <c r="B25" t="s">
        <v>7</v>
      </c>
      <c r="C25" s="1">
        <v>46041</v>
      </c>
      <c r="D25" s="2">
        <v>0.45833333333333331</v>
      </c>
      <c r="E25" s="2">
        <v>0.52083333333333337</v>
      </c>
      <c r="F25">
        <v>60</v>
      </c>
      <c r="G25" s="2">
        <f>E25-D25</f>
        <v>6.2500000000000056E-2</v>
      </c>
      <c r="H25" s="3">
        <f>HOUR(G25)*60+MINUTE(G25)</f>
        <v>90</v>
      </c>
      <c r="I25">
        <f>H25*F25/60</f>
        <v>90</v>
      </c>
      <c r="J25" t="str">
        <f>UPPER(_xlfn.TEXTJOIN(,,LEFT(A25,3),LEFT(B25,3)))</f>
        <v>ANNINF</v>
      </c>
      <c r="K25">
        <f t="shared" si="0"/>
        <v>7</v>
      </c>
      <c r="M25" s="12" t="s">
        <v>8</v>
      </c>
      <c r="N25" s="13">
        <v>29</v>
      </c>
    </row>
    <row r="26" spans="1:14" x14ac:dyDescent="0.2">
      <c r="A26" t="s">
        <v>24</v>
      </c>
      <c r="B26" t="s">
        <v>7</v>
      </c>
      <c r="C26" s="1">
        <v>46044</v>
      </c>
      <c r="D26" s="2">
        <v>0.375</v>
      </c>
      <c r="E26" s="2">
        <v>0.42708333333333331</v>
      </c>
      <c r="F26">
        <v>60</v>
      </c>
      <c r="G26" s="2">
        <f>E26-D26</f>
        <v>5.2083333333333315E-2</v>
      </c>
      <c r="H26" s="3">
        <f>HOUR(G26)*60+MINUTE(G26)</f>
        <v>75</v>
      </c>
      <c r="I26">
        <f>H26*F26/60</f>
        <v>75</v>
      </c>
      <c r="J26" t="str">
        <f>UPPER(_xlfn.TEXTJOIN(,,LEFT(A26,3),LEFT(B26,3)))</f>
        <v>ANNINF</v>
      </c>
      <c r="K26">
        <f t="shared" si="0"/>
        <v>8</v>
      </c>
      <c r="M26" s="12" t="s">
        <v>15</v>
      </c>
      <c r="N26" s="13">
        <v>16</v>
      </c>
    </row>
    <row r="27" spans="1:14" x14ac:dyDescent="0.2">
      <c r="A27" t="s">
        <v>24</v>
      </c>
      <c r="B27" t="s">
        <v>7</v>
      </c>
      <c r="C27" s="1">
        <v>46064</v>
      </c>
      <c r="D27" s="2">
        <v>0.44791666666666669</v>
      </c>
      <c r="E27" s="2">
        <v>0.5</v>
      </c>
      <c r="F27">
        <v>60</v>
      </c>
      <c r="G27" s="2">
        <f>E27-D27</f>
        <v>5.2083333333333315E-2</v>
      </c>
      <c r="H27" s="3">
        <f>HOUR(G27)*60+MINUTE(G27)</f>
        <v>75</v>
      </c>
      <c r="I27">
        <f>H27*F27/60</f>
        <v>75</v>
      </c>
      <c r="J27" t="str">
        <f>UPPER(_xlfn.TEXTJOIN(,,LEFT(A27,3),LEFT(B27,3)))</f>
        <v>ANNINF</v>
      </c>
      <c r="K27">
        <f t="shared" si="0"/>
        <v>9</v>
      </c>
      <c r="M27" s="12" t="s">
        <v>19</v>
      </c>
      <c r="N27" s="13">
        <v>18</v>
      </c>
    </row>
    <row r="28" spans="1:14" x14ac:dyDescent="0.2">
      <c r="A28" t="s">
        <v>24</v>
      </c>
      <c r="B28" t="s">
        <v>7</v>
      </c>
      <c r="C28" s="1">
        <v>46071</v>
      </c>
      <c r="D28" s="2">
        <v>0.58333333333333337</v>
      </c>
      <c r="E28" s="2">
        <v>0.64583333333333337</v>
      </c>
      <c r="F28">
        <v>60</v>
      </c>
      <c r="G28" s="2">
        <f>E28-D28</f>
        <v>6.25E-2</v>
      </c>
      <c r="H28" s="3">
        <f>HOUR(G28)*60+MINUTE(G28)</f>
        <v>90</v>
      </c>
      <c r="I28">
        <f>H28*F28/60</f>
        <v>90</v>
      </c>
      <c r="J28" t="str">
        <f>UPPER(_xlfn.TEXTJOIN(,,LEFT(A28,3),LEFT(B28,3)))</f>
        <v>ANNINF</v>
      </c>
      <c r="K28">
        <f t="shared" si="0"/>
        <v>10</v>
      </c>
      <c r="M28" s="12" t="s">
        <v>10</v>
      </c>
      <c r="N28" s="13">
        <v>19</v>
      </c>
    </row>
    <row r="29" spans="1:14" x14ac:dyDescent="0.2">
      <c r="A29" t="s">
        <v>6</v>
      </c>
      <c r="B29" t="s">
        <v>7</v>
      </c>
      <c r="C29" s="1">
        <v>45931</v>
      </c>
      <c r="D29" s="2">
        <v>0.375</v>
      </c>
      <c r="E29" s="2">
        <v>0.41666666666666669</v>
      </c>
      <c r="F29">
        <v>60</v>
      </c>
      <c r="G29" s="2">
        <f>E29-D29</f>
        <v>4.1666666666666685E-2</v>
      </c>
      <c r="H29" s="3">
        <f>HOUR(G29)*60+MINUTE(G29)</f>
        <v>60</v>
      </c>
      <c r="I29">
        <f>H29*F29/60</f>
        <v>60</v>
      </c>
      <c r="J29" t="str">
        <f>UPPER(_xlfn.TEXTJOIN(,,LEFT(A29,3),LEFT(B29,3)))</f>
        <v>BARINF</v>
      </c>
      <c r="K29">
        <f t="shared" si="0"/>
        <v>1</v>
      </c>
    </row>
    <row r="30" spans="1:14" x14ac:dyDescent="0.2">
      <c r="A30" t="s">
        <v>6</v>
      </c>
      <c r="B30" t="s">
        <v>7</v>
      </c>
      <c r="C30" s="1">
        <v>45940</v>
      </c>
      <c r="D30" s="2">
        <v>0.4375</v>
      </c>
      <c r="E30" s="2">
        <v>0.5</v>
      </c>
      <c r="F30">
        <v>60</v>
      </c>
      <c r="G30" s="2">
        <f>E30-D30</f>
        <v>6.25E-2</v>
      </c>
      <c r="H30" s="3">
        <f>HOUR(G30)*60+MINUTE(G30)</f>
        <v>90</v>
      </c>
      <c r="I30">
        <f>H30*F30/60</f>
        <v>90</v>
      </c>
      <c r="J30" t="str">
        <f>UPPER(_xlfn.TEXTJOIN(,,LEFT(A30,3),LEFT(B30,3)))</f>
        <v>BARINF</v>
      </c>
      <c r="K30">
        <f t="shared" si="0"/>
        <v>2</v>
      </c>
    </row>
    <row r="31" spans="1:14" x14ac:dyDescent="0.2">
      <c r="A31" t="s">
        <v>6</v>
      </c>
      <c r="B31" t="s">
        <v>7</v>
      </c>
      <c r="C31" s="1">
        <v>45940</v>
      </c>
      <c r="D31" s="2">
        <v>0.59375</v>
      </c>
      <c r="E31" s="2">
        <v>0.65625</v>
      </c>
      <c r="F31">
        <v>60</v>
      </c>
      <c r="G31" s="2">
        <f>E31-D31</f>
        <v>6.25E-2</v>
      </c>
      <c r="H31" s="3">
        <f>HOUR(G31)*60+MINUTE(G31)</f>
        <v>90</v>
      </c>
      <c r="I31">
        <f>H31*F31/60</f>
        <v>90</v>
      </c>
      <c r="J31" t="str">
        <f>UPPER(_xlfn.TEXTJOIN(,,LEFT(A31,3),LEFT(B31,3)))</f>
        <v>BARINF</v>
      </c>
      <c r="K31">
        <f t="shared" si="0"/>
        <v>3</v>
      </c>
    </row>
    <row r="32" spans="1:14" x14ac:dyDescent="0.2">
      <c r="A32" t="s">
        <v>6</v>
      </c>
      <c r="B32" t="s">
        <v>7</v>
      </c>
      <c r="C32" s="1">
        <v>45954</v>
      </c>
      <c r="D32" s="2">
        <v>0.375</v>
      </c>
      <c r="E32" s="2">
        <v>0.41666666666666669</v>
      </c>
      <c r="F32">
        <v>60</v>
      </c>
      <c r="G32" s="2">
        <f>E32-D32</f>
        <v>4.1666666666666685E-2</v>
      </c>
      <c r="H32" s="3">
        <f>HOUR(G32)*60+MINUTE(G32)</f>
        <v>60</v>
      </c>
      <c r="I32">
        <f>H32*F32/60</f>
        <v>60</v>
      </c>
      <c r="J32" t="str">
        <f>UPPER(_xlfn.TEXTJOIN(,,LEFT(A32,3),LEFT(B32,3)))</f>
        <v>BARINF</v>
      </c>
      <c r="K32">
        <f t="shared" si="0"/>
        <v>4</v>
      </c>
    </row>
    <row r="33" spans="1:11" x14ac:dyDescent="0.2">
      <c r="A33" t="s">
        <v>6</v>
      </c>
      <c r="B33" t="s">
        <v>7</v>
      </c>
      <c r="C33" s="1">
        <v>45961</v>
      </c>
      <c r="D33" s="2">
        <v>0.60416666666666663</v>
      </c>
      <c r="E33" s="2">
        <v>0.67708333333333337</v>
      </c>
      <c r="F33">
        <v>60</v>
      </c>
      <c r="G33" s="2">
        <f>E33-D33</f>
        <v>7.2916666666666741E-2</v>
      </c>
      <c r="H33" s="3">
        <f>HOUR(G33)*60+MINUTE(G33)</f>
        <v>105</v>
      </c>
      <c r="I33">
        <f>H33*F33/60</f>
        <v>105</v>
      </c>
      <c r="J33" t="str">
        <f>UPPER(_xlfn.TEXTJOIN(,,LEFT(A33,3),LEFT(B33,3)))</f>
        <v>BARINF</v>
      </c>
      <c r="K33">
        <f t="shared" si="0"/>
        <v>5</v>
      </c>
    </row>
    <row r="34" spans="1:11" x14ac:dyDescent="0.2">
      <c r="A34" t="s">
        <v>6</v>
      </c>
      <c r="B34" t="s">
        <v>7</v>
      </c>
      <c r="C34" s="1">
        <v>45967</v>
      </c>
      <c r="D34" s="2">
        <v>0.375</v>
      </c>
      <c r="E34" s="2">
        <v>0.4375</v>
      </c>
      <c r="F34">
        <v>60</v>
      </c>
      <c r="G34" s="2">
        <f>E34-D34</f>
        <v>6.25E-2</v>
      </c>
      <c r="H34" s="3">
        <f>HOUR(G34)*60+MINUTE(G34)</f>
        <v>90</v>
      </c>
      <c r="I34">
        <f>H34*F34/60</f>
        <v>90</v>
      </c>
      <c r="J34" t="str">
        <f>UPPER(_xlfn.TEXTJOIN(,,LEFT(A34,3),LEFT(B34,3)))</f>
        <v>BARINF</v>
      </c>
      <c r="K34">
        <f t="shared" si="0"/>
        <v>6</v>
      </c>
    </row>
    <row r="35" spans="1:11" x14ac:dyDescent="0.2">
      <c r="A35" t="s">
        <v>6</v>
      </c>
      <c r="B35" t="s">
        <v>7</v>
      </c>
      <c r="C35" s="1">
        <v>45973</v>
      </c>
      <c r="D35" s="2">
        <v>0.53125</v>
      </c>
      <c r="E35" s="2">
        <v>0.57291666666666663</v>
      </c>
      <c r="F35">
        <v>60</v>
      </c>
      <c r="G35" s="2">
        <f>E35-D35</f>
        <v>4.166666666666663E-2</v>
      </c>
      <c r="H35" s="3">
        <f>HOUR(G35)*60+MINUTE(G35)</f>
        <v>60</v>
      </c>
      <c r="I35">
        <f>H35*F35/60</f>
        <v>60</v>
      </c>
      <c r="J35" t="str">
        <f>UPPER(_xlfn.TEXTJOIN(,,LEFT(A35,3),LEFT(B35,3)))</f>
        <v>BARINF</v>
      </c>
      <c r="K35">
        <f t="shared" si="0"/>
        <v>7</v>
      </c>
    </row>
    <row r="36" spans="1:11" x14ac:dyDescent="0.2">
      <c r="A36" t="s">
        <v>6</v>
      </c>
      <c r="B36" t="s">
        <v>7</v>
      </c>
      <c r="C36" s="1">
        <v>45978</v>
      </c>
      <c r="D36" s="2">
        <v>0.47916666666666669</v>
      </c>
      <c r="E36" s="2">
        <v>0.55208333333333337</v>
      </c>
      <c r="F36">
        <v>60</v>
      </c>
      <c r="G36" s="2">
        <f>E36-D36</f>
        <v>7.2916666666666685E-2</v>
      </c>
      <c r="H36" s="3">
        <f>HOUR(G36)*60+MINUTE(G36)</f>
        <v>105</v>
      </c>
      <c r="I36">
        <f>H36*F36/60</f>
        <v>105</v>
      </c>
      <c r="J36" t="str">
        <f>UPPER(_xlfn.TEXTJOIN(,,LEFT(A36,3),LEFT(B36,3)))</f>
        <v>BARINF</v>
      </c>
      <c r="K36">
        <f t="shared" si="0"/>
        <v>8</v>
      </c>
    </row>
    <row r="37" spans="1:11" x14ac:dyDescent="0.2">
      <c r="A37" t="s">
        <v>6</v>
      </c>
      <c r="B37" t="s">
        <v>7</v>
      </c>
      <c r="C37" s="1">
        <v>45978</v>
      </c>
      <c r="D37" s="2">
        <v>0.5625</v>
      </c>
      <c r="E37" s="2">
        <v>0.625</v>
      </c>
      <c r="F37">
        <v>60</v>
      </c>
      <c r="G37" s="2">
        <f>E37-D37</f>
        <v>6.25E-2</v>
      </c>
      <c r="H37" s="3">
        <f>HOUR(G37)*60+MINUTE(G37)</f>
        <v>90</v>
      </c>
      <c r="I37">
        <f>H37*F37/60</f>
        <v>90</v>
      </c>
      <c r="J37" t="str">
        <f>UPPER(_xlfn.TEXTJOIN(,,LEFT(A37,3),LEFT(B37,3)))</f>
        <v>BARINF</v>
      </c>
      <c r="K37">
        <f t="shared" si="0"/>
        <v>9</v>
      </c>
    </row>
    <row r="38" spans="1:11" x14ac:dyDescent="0.2">
      <c r="A38" t="s">
        <v>6</v>
      </c>
      <c r="B38" t="s">
        <v>7</v>
      </c>
      <c r="C38" s="1">
        <v>45987</v>
      </c>
      <c r="D38" s="2">
        <v>0.6875</v>
      </c>
      <c r="E38" s="2">
        <v>0.72916666666666663</v>
      </c>
      <c r="F38">
        <v>60</v>
      </c>
      <c r="G38" s="2">
        <f>E38-D38</f>
        <v>4.166666666666663E-2</v>
      </c>
      <c r="H38" s="3">
        <f>HOUR(G38)*60+MINUTE(G38)</f>
        <v>60</v>
      </c>
      <c r="I38">
        <f>H38*F38/60</f>
        <v>60</v>
      </c>
      <c r="J38" t="str">
        <f>UPPER(_xlfn.TEXTJOIN(,,LEFT(A38,3),LEFT(B38,3)))</f>
        <v>BARINF</v>
      </c>
      <c r="K38">
        <f t="shared" si="0"/>
        <v>10</v>
      </c>
    </row>
    <row r="39" spans="1:11" x14ac:dyDescent="0.2">
      <c r="A39" t="s">
        <v>6</v>
      </c>
      <c r="B39" t="s">
        <v>7</v>
      </c>
      <c r="C39" s="1">
        <v>45993</v>
      </c>
      <c r="D39" s="2">
        <v>0.47916666666666669</v>
      </c>
      <c r="E39" s="2">
        <v>0.5625</v>
      </c>
      <c r="F39">
        <v>60</v>
      </c>
      <c r="G39" s="2">
        <f>E39-D39</f>
        <v>8.3333333333333315E-2</v>
      </c>
      <c r="H39" s="3">
        <f>HOUR(G39)*60+MINUTE(G39)</f>
        <v>120</v>
      </c>
      <c r="I39">
        <f>H39*F39/60</f>
        <v>120</v>
      </c>
      <c r="J39" t="str">
        <f>UPPER(_xlfn.TEXTJOIN(,,LEFT(A39,3),LEFT(B39,3)))</f>
        <v>BARINF</v>
      </c>
      <c r="K39">
        <f t="shared" si="0"/>
        <v>11</v>
      </c>
    </row>
    <row r="40" spans="1:11" x14ac:dyDescent="0.2">
      <c r="A40" t="s">
        <v>6</v>
      </c>
      <c r="B40" t="s">
        <v>7</v>
      </c>
      <c r="C40" s="1">
        <v>46003</v>
      </c>
      <c r="D40" s="2">
        <v>0.47916666666666669</v>
      </c>
      <c r="E40" s="2">
        <v>0.55208333333333337</v>
      </c>
      <c r="F40">
        <v>60</v>
      </c>
      <c r="G40" s="2">
        <f>E40-D40</f>
        <v>7.2916666666666685E-2</v>
      </c>
      <c r="H40" s="3">
        <f>HOUR(G40)*60+MINUTE(G40)</f>
        <v>105</v>
      </c>
      <c r="I40">
        <f>H40*F40/60</f>
        <v>105</v>
      </c>
      <c r="J40" t="str">
        <f>UPPER(_xlfn.TEXTJOIN(,,LEFT(A40,3),LEFT(B40,3)))</f>
        <v>BARINF</v>
      </c>
      <c r="K40">
        <f t="shared" si="0"/>
        <v>12</v>
      </c>
    </row>
    <row r="41" spans="1:11" x14ac:dyDescent="0.2">
      <c r="A41" t="s">
        <v>6</v>
      </c>
      <c r="B41" t="s">
        <v>7</v>
      </c>
      <c r="C41" s="1">
        <v>46027</v>
      </c>
      <c r="D41" s="2">
        <v>0.375</v>
      </c>
      <c r="E41" s="2">
        <v>0.44791666666666669</v>
      </c>
      <c r="F41">
        <v>60</v>
      </c>
      <c r="G41" s="2">
        <f>E41-D41</f>
        <v>7.2916666666666685E-2</v>
      </c>
      <c r="H41" s="3">
        <f>HOUR(G41)*60+MINUTE(G41)</f>
        <v>105</v>
      </c>
      <c r="I41">
        <f>H41*F41/60</f>
        <v>105</v>
      </c>
      <c r="J41" t="str">
        <f>UPPER(_xlfn.TEXTJOIN(,,LEFT(A41,3),LEFT(B41,3)))</f>
        <v>BARINF</v>
      </c>
      <c r="K41">
        <f t="shared" si="0"/>
        <v>13</v>
      </c>
    </row>
    <row r="42" spans="1:11" x14ac:dyDescent="0.2">
      <c r="A42" t="s">
        <v>6</v>
      </c>
      <c r="B42" t="s">
        <v>7</v>
      </c>
      <c r="C42" s="1">
        <v>46035</v>
      </c>
      <c r="D42" s="2">
        <v>0.65625</v>
      </c>
      <c r="E42" s="2">
        <v>0.72916666666666663</v>
      </c>
      <c r="F42">
        <v>60</v>
      </c>
      <c r="G42" s="2">
        <f>E42-D42</f>
        <v>7.291666666666663E-2</v>
      </c>
      <c r="H42" s="3">
        <f>HOUR(G42)*60+MINUTE(G42)</f>
        <v>105</v>
      </c>
      <c r="I42">
        <f>H42*F42/60</f>
        <v>105</v>
      </c>
      <c r="J42" t="str">
        <f>UPPER(_xlfn.TEXTJOIN(,,LEFT(A42,3),LEFT(B42,3)))</f>
        <v>BARINF</v>
      </c>
      <c r="K42">
        <f t="shared" si="0"/>
        <v>14</v>
      </c>
    </row>
    <row r="43" spans="1:11" x14ac:dyDescent="0.2">
      <c r="A43" t="s">
        <v>6</v>
      </c>
      <c r="B43" t="s">
        <v>7</v>
      </c>
      <c r="C43" s="1">
        <v>46037</v>
      </c>
      <c r="D43" s="2">
        <v>0.45833333333333331</v>
      </c>
      <c r="E43" s="2">
        <v>0.51041666666666663</v>
      </c>
      <c r="F43">
        <v>60</v>
      </c>
      <c r="G43" s="2">
        <f>E43-D43</f>
        <v>5.2083333333333315E-2</v>
      </c>
      <c r="H43" s="3">
        <f>HOUR(G43)*60+MINUTE(G43)</f>
        <v>75</v>
      </c>
      <c r="I43">
        <f>H43*F43/60</f>
        <v>75</v>
      </c>
      <c r="J43" t="str">
        <f>UPPER(_xlfn.TEXTJOIN(,,LEFT(A43,3),LEFT(B43,3)))</f>
        <v>BARINF</v>
      </c>
      <c r="K43">
        <f t="shared" si="0"/>
        <v>15</v>
      </c>
    </row>
    <row r="44" spans="1:11" x14ac:dyDescent="0.2">
      <c r="A44" t="s">
        <v>6</v>
      </c>
      <c r="B44" t="s">
        <v>7</v>
      </c>
      <c r="C44" s="1">
        <v>46058</v>
      </c>
      <c r="D44" s="2">
        <v>0.57291666666666663</v>
      </c>
      <c r="E44" s="2">
        <v>0.63541666666666663</v>
      </c>
      <c r="F44">
        <v>60</v>
      </c>
      <c r="G44" s="2">
        <f>E44-D44</f>
        <v>6.25E-2</v>
      </c>
      <c r="H44" s="3">
        <f>HOUR(G44)*60+MINUTE(G44)</f>
        <v>90</v>
      </c>
      <c r="I44">
        <f>H44*F44/60</f>
        <v>90</v>
      </c>
      <c r="J44" t="str">
        <f>UPPER(_xlfn.TEXTJOIN(,,LEFT(A44,3),LEFT(B44,3)))</f>
        <v>BARINF</v>
      </c>
      <c r="K44">
        <f t="shared" si="0"/>
        <v>16</v>
      </c>
    </row>
    <row r="45" spans="1:11" x14ac:dyDescent="0.2">
      <c r="A45" t="s">
        <v>6</v>
      </c>
      <c r="B45" t="s">
        <v>7</v>
      </c>
      <c r="C45" s="1">
        <v>46071</v>
      </c>
      <c r="D45" s="2">
        <v>0.47916666666666669</v>
      </c>
      <c r="E45" s="2">
        <v>0.54166666666666663</v>
      </c>
      <c r="F45">
        <v>60</v>
      </c>
      <c r="G45" s="2">
        <f>E45-D45</f>
        <v>6.2499999999999944E-2</v>
      </c>
      <c r="H45" s="3">
        <f>HOUR(G45)*60+MINUTE(G45)</f>
        <v>90</v>
      </c>
      <c r="I45">
        <f>H45*F45/60</f>
        <v>90</v>
      </c>
      <c r="J45" t="str">
        <f>UPPER(_xlfn.TEXTJOIN(,,LEFT(A45,3),LEFT(B45,3)))</f>
        <v>BARINF</v>
      </c>
      <c r="K45">
        <f t="shared" si="0"/>
        <v>17</v>
      </c>
    </row>
    <row r="46" spans="1:11" x14ac:dyDescent="0.2">
      <c r="A46" t="s">
        <v>6</v>
      </c>
      <c r="B46" t="s">
        <v>7</v>
      </c>
      <c r="C46" s="1">
        <v>46073</v>
      </c>
      <c r="D46" s="2">
        <v>0.375</v>
      </c>
      <c r="E46" s="2">
        <v>0.42708333333333331</v>
      </c>
      <c r="F46">
        <v>60</v>
      </c>
      <c r="G46" s="2">
        <f>E46-D46</f>
        <v>5.2083333333333315E-2</v>
      </c>
      <c r="H46" s="3">
        <f>HOUR(G46)*60+MINUTE(G46)</f>
        <v>75</v>
      </c>
      <c r="I46">
        <f>H46*F46/60</f>
        <v>75</v>
      </c>
      <c r="J46" t="str">
        <f>UPPER(_xlfn.TEXTJOIN(,,LEFT(A46,3),LEFT(B46,3)))</f>
        <v>BARINF</v>
      </c>
      <c r="K46">
        <f t="shared" si="0"/>
        <v>18</v>
      </c>
    </row>
    <row r="47" spans="1:11" x14ac:dyDescent="0.2">
      <c r="A47" t="s">
        <v>6</v>
      </c>
      <c r="B47" t="s">
        <v>7</v>
      </c>
      <c r="C47" s="1">
        <v>46073</v>
      </c>
      <c r="D47" s="2">
        <v>0.4375</v>
      </c>
      <c r="E47" s="2">
        <v>0.48958333333333331</v>
      </c>
      <c r="F47">
        <v>60</v>
      </c>
      <c r="G47" s="2">
        <f>E47-D47</f>
        <v>5.2083333333333315E-2</v>
      </c>
      <c r="H47" s="3">
        <f>HOUR(G47)*60+MINUTE(G47)</f>
        <v>75</v>
      </c>
      <c r="I47">
        <f>H47*F47/60</f>
        <v>75</v>
      </c>
      <c r="J47" t="str">
        <f>UPPER(_xlfn.TEXTJOIN(,,LEFT(A47,3),LEFT(B47,3)))</f>
        <v>BARINF</v>
      </c>
      <c r="K47">
        <f t="shared" si="0"/>
        <v>19</v>
      </c>
    </row>
    <row r="48" spans="1:11" x14ac:dyDescent="0.2">
      <c r="A48" t="s">
        <v>6</v>
      </c>
      <c r="B48" t="s">
        <v>7</v>
      </c>
      <c r="C48" s="1">
        <v>46077</v>
      </c>
      <c r="D48" s="2">
        <v>0.4375</v>
      </c>
      <c r="E48" s="2">
        <v>0.51041666666666663</v>
      </c>
      <c r="F48">
        <v>60</v>
      </c>
      <c r="G48" s="2">
        <f>E48-D48</f>
        <v>7.291666666666663E-2</v>
      </c>
      <c r="H48" s="3">
        <f>HOUR(G48)*60+MINUTE(G48)</f>
        <v>105</v>
      </c>
      <c r="I48">
        <f>H48*F48/60</f>
        <v>105</v>
      </c>
      <c r="J48" t="str">
        <f>UPPER(_xlfn.TEXTJOIN(,,LEFT(A48,3),LEFT(B48,3)))</f>
        <v>BARINF</v>
      </c>
      <c r="K48">
        <f t="shared" si="0"/>
        <v>20</v>
      </c>
    </row>
    <row r="49" spans="1:11" x14ac:dyDescent="0.2">
      <c r="A49" t="s">
        <v>17</v>
      </c>
      <c r="B49" t="s">
        <v>9</v>
      </c>
      <c r="C49" s="1">
        <v>45944</v>
      </c>
      <c r="D49" s="2">
        <v>0.375</v>
      </c>
      <c r="E49" s="2">
        <v>0.42708333333333331</v>
      </c>
      <c r="F49">
        <v>50</v>
      </c>
      <c r="G49" s="2">
        <f>E49-D49</f>
        <v>5.2083333333333315E-2</v>
      </c>
      <c r="H49" s="3">
        <f>HOUR(G49)*60+MINUTE(G49)</f>
        <v>75</v>
      </c>
      <c r="I49">
        <f>H49*F49/60</f>
        <v>62.5</v>
      </c>
      <c r="J49" t="str">
        <f>UPPER(_xlfn.TEXTJOIN(,,LEFT(A49,3),LEFT(B49,3)))</f>
        <v>EWAMAT</v>
      </c>
      <c r="K49">
        <f t="shared" si="0"/>
        <v>1</v>
      </c>
    </row>
    <row r="50" spans="1:11" x14ac:dyDescent="0.2">
      <c r="A50" t="s">
        <v>17</v>
      </c>
      <c r="B50" t="s">
        <v>9</v>
      </c>
      <c r="C50" s="1">
        <v>45945</v>
      </c>
      <c r="D50" s="2">
        <v>0.375</v>
      </c>
      <c r="E50" s="2">
        <v>0.42708333333333331</v>
      </c>
      <c r="F50">
        <v>50</v>
      </c>
      <c r="G50" s="2">
        <f>E50-D50</f>
        <v>5.2083333333333315E-2</v>
      </c>
      <c r="H50" s="3">
        <f>HOUR(G50)*60+MINUTE(G50)</f>
        <v>75</v>
      </c>
      <c r="I50">
        <f>H50*F50/60</f>
        <v>62.5</v>
      </c>
      <c r="J50" t="str">
        <f>UPPER(_xlfn.TEXTJOIN(,,LEFT(A50,3),LEFT(B50,3)))</f>
        <v>EWAMAT</v>
      </c>
      <c r="K50">
        <f t="shared" si="0"/>
        <v>2</v>
      </c>
    </row>
    <row r="51" spans="1:11" x14ac:dyDescent="0.2">
      <c r="A51" t="s">
        <v>17</v>
      </c>
      <c r="B51" t="s">
        <v>9</v>
      </c>
      <c r="C51" s="1">
        <v>45967</v>
      </c>
      <c r="D51" s="2">
        <v>0.45833333333333331</v>
      </c>
      <c r="E51" s="2">
        <v>0.53125</v>
      </c>
      <c r="F51">
        <v>50</v>
      </c>
      <c r="G51" s="2">
        <f>E51-D51</f>
        <v>7.2916666666666685E-2</v>
      </c>
      <c r="H51" s="3">
        <f>HOUR(G51)*60+MINUTE(G51)</f>
        <v>105</v>
      </c>
      <c r="I51">
        <f>H51*F51/60</f>
        <v>87.5</v>
      </c>
      <c r="J51" t="str">
        <f>UPPER(_xlfn.TEXTJOIN(,,LEFT(A51,3),LEFT(B51,3)))</f>
        <v>EWAMAT</v>
      </c>
      <c r="K51">
        <f t="shared" si="0"/>
        <v>3</v>
      </c>
    </row>
    <row r="52" spans="1:11" x14ac:dyDescent="0.2">
      <c r="A52" t="s">
        <v>17</v>
      </c>
      <c r="B52" t="s">
        <v>9</v>
      </c>
      <c r="C52" s="1">
        <v>45980</v>
      </c>
      <c r="D52" s="2">
        <v>0.375</v>
      </c>
      <c r="E52" s="2">
        <v>0.44791666666666669</v>
      </c>
      <c r="F52">
        <v>50</v>
      </c>
      <c r="G52" s="2">
        <f>E52-D52</f>
        <v>7.2916666666666685E-2</v>
      </c>
      <c r="H52" s="3">
        <f>HOUR(G52)*60+MINUTE(G52)</f>
        <v>105</v>
      </c>
      <c r="I52">
        <f>H52*F52/60</f>
        <v>87.5</v>
      </c>
      <c r="J52" t="str">
        <f>UPPER(_xlfn.TEXTJOIN(,,LEFT(A52,3),LEFT(B52,3)))</f>
        <v>EWAMAT</v>
      </c>
      <c r="K52">
        <f t="shared" si="0"/>
        <v>4</v>
      </c>
    </row>
    <row r="53" spans="1:11" x14ac:dyDescent="0.2">
      <c r="A53" t="s">
        <v>17</v>
      </c>
      <c r="B53" t="s">
        <v>9</v>
      </c>
      <c r="C53" s="1">
        <v>45980</v>
      </c>
      <c r="D53" s="2">
        <v>0.65625</v>
      </c>
      <c r="E53" s="2">
        <v>0.71875</v>
      </c>
      <c r="F53">
        <v>50</v>
      </c>
      <c r="G53" s="2">
        <f>E53-D53</f>
        <v>6.25E-2</v>
      </c>
      <c r="H53" s="3">
        <f>HOUR(G53)*60+MINUTE(G53)</f>
        <v>90</v>
      </c>
      <c r="I53">
        <f>H53*F53/60</f>
        <v>75</v>
      </c>
      <c r="J53" t="str">
        <f>UPPER(_xlfn.TEXTJOIN(,,LEFT(A53,3),LEFT(B53,3)))</f>
        <v>EWAMAT</v>
      </c>
      <c r="K53">
        <f t="shared" si="0"/>
        <v>5</v>
      </c>
    </row>
    <row r="54" spans="1:11" x14ac:dyDescent="0.2">
      <c r="A54" t="s">
        <v>17</v>
      </c>
      <c r="B54" t="s">
        <v>9</v>
      </c>
      <c r="C54" s="1">
        <v>45994</v>
      </c>
      <c r="D54" s="2">
        <v>0.375</v>
      </c>
      <c r="E54" s="2">
        <v>0.44791666666666669</v>
      </c>
      <c r="F54">
        <v>50</v>
      </c>
      <c r="G54" s="2">
        <f>E54-D54</f>
        <v>7.2916666666666685E-2</v>
      </c>
      <c r="H54" s="3">
        <f>HOUR(G54)*60+MINUTE(G54)</f>
        <v>105</v>
      </c>
      <c r="I54">
        <f>H54*F54/60</f>
        <v>87.5</v>
      </c>
      <c r="J54" t="str">
        <f>UPPER(_xlfn.TEXTJOIN(,,LEFT(A54,3),LEFT(B54,3)))</f>
        <v>EWAMAT</v>
      </c>
      <c r="K54">
        <f t="shared" si="0"/>
        <v>6</v>
      </c>
    </row>
    <row r="55" spans="1:11" x14ac:dyDescent="0.2">
      <c r="A55" t="s">
        <v>17</v>
      </c>
      <c r="B55" t="s">
        <v>9</v>
      </c>
      <c r="C55" s="1">
        <v>45994</v>
      </c>
      <c r="D55" s="2">
        <v>0.57291666666666663</v>
      </c>
      <c r="E55" s="2">
        <v>0.61458333333333337</v>
      </c>
      <c r="F55">
        <v>50</v>
      </c>
      <c r="G55" s="2">
        <f>E55-D55</f>
        <v>4.1666666666666741E-2</v>
      </c>
      <c r="H55" s="3">
        <f>HOUR(G55)*60+MINUTE(G55)</f>
        <v>60</v>
      </c>
      <c r="I55">
        <f>H55*F55/60</f>
        <v>50</v>
      </c>
      <c r="J55" t="str">
        <f>UPPER(_xlfn.TEXTJOIN(,,LEFT(A55,3),LEFT(B55,3)))</f>
        <v>EWAMAT</v>
      </c>
      <c r="K55">
        <f t="shared" si="0"/>
        <v>7</v>
      </c>
    </row>
    <row r="56" spans="1:11" x14ac:dyDescent="0.2">
      <c r="A56" t="s">
        <v>17</v>
      </c>
      <c r="B56" t="s">
        <v>9</v>
      </c>
      <c r="C56" s="1">
        <v>46034</v>
      </c>
      <c r="D56" s="2">
        <v>0.55208333333333337</v>
      </c>
      <c r="E56" s="2">
        <v>0.63541666666666663</v>
      </c>
      <c r="F56">
        <v>50</v>
      </c>
      <c r="G56" s="2">
        <f>E56-D56</f>
        <v>8.3333333333333259E-2</v>
      </c>
      <c r="H56" s="3">
        <f>HOUR(G56)*60+MINUTE(G56)</f>
        <v>120</v>
      </c>
      <c r="I56">
        <f>H56*F56/60</f>
        <v>100</v>
      </c>
      <c r="J56" t="str">
        <f>UPPER(_xlfn.TEXTJOIN(,,LEFT(A56,3),LEFT(B56,3)))</f>
        <v>EWAMAT</v>
      </c>
      <c r="K56">
        <f t="shared" si="0"/>
        <v>8</v>
      </c>
    </row>
    <row r="57" spans="1:11" x14ac:dyDescent="0.2">
      <c r="A57" t="s">
        <v>17</v>
      </c>
      <c r="B57" t="s">
        <v>9</v>
      </c>
      <c r="C57" s="1">
        <v>46036</v>
      </c>
      <c r="D57" s="2">
        <v>0.46875</v>
      </c>
      <c r="E57" s="2">
        <v>0.55208333333333337</v>
      </c>
      <c r="F57">
        <v>50</v>
      </c>
      <c r="G57" s="2">
        <f>E57-D57</f>
        <v>8.333333333333337E-2</v>
      </c>
      <c r="H57" s="3">
        <f>HOUR(G57)*60+MINUTE(G57)</f>
        <v>120</v>
      </c>
      <c r="I57">
        <f>H57*F57/60</f>
        <v>100</v>
      </c>
      <c r="J57" t="str">
        <f>UPPER(_xlfn.TEXTJOIN(,,LEFT(A57,3),LEFT(B57,3)))</f>
        <v>EWAMAT</v>
      </c>
      <c r="K57">
        <f t="shared" si="0"/>
        <v>9</v>
      </c>
    </row>
    <row r="58" spans="1:11" x14ac:dyDescent="0.2">
      <c r="A58" t="s">
        <v>17</v>
      </c>
      <c r="B58" t="s">
        <v>9</v>
      </c>
      <c r="C58" s="1">
        <v>46037</v>
      </c>
      <c r="D58" s="2">
        <v>0.375</v>
      </c>
      <c r="E58" s="2">
        <v>0.45833333333333331</v>
      </c>
      <c r="F58">
        <v>50</v>
      </c>
      <c r="G58" s="2">
        <f>E58-D58</f>
        <v>8.3333333333333315E-2</v>
      </c>
      <c r="H58" s="3">
        <f>HOUR(G58)*60+MINUTE(G58)</f>
        <v>120</v>
      </c>
      <c r="I58">
        <f>H58*F58/60</f>
        <v>100</v>
      </c>
      <c r="J58" t="str">
        <f>UPPER(_xlfn.TEXTJOIN(,,LEFT(A58,3),LEFT(B58,3)))</f>
        <v>EWAMAT</v>
      </c>
      <c r="K58">
        <f t="shared" si="0"/>
        <v>10</v>
      </c>
    </row>
    <row r="59" spans="1:11" x14ac:dyDescent="0.2">
      <c r="A59" t="s">
        <v>17</v>
      </c>
      <c r="B59" t="s">
        <v>9</v>
      </c>
      <c r="C59" s="1">
        <v>46044</v>
      </c>
      <c r="D59" s="2">
        <v>0.4375</v>
      </c>
      <c r="E59" s="2">
        <v>0.48958333333333331</v>
      </c>
      <c r="F59">
        <v>50</v>
      </c>
      <c r="G59" s="2">
        <f>E59-D59</f>
        <v>5.2083333333333315E-2</v>
      </c>
      <c r="H59" s="3">
        <f>HOUR(G59)*60+MINUTE(G59)</f>
        <v>75</v>
      </c>
      <c r="I59">
        <f>H59*F59/60</f>
        <v>62.5</v>
      </c>
      <c r="J59" t="str">
        <f>UPPER(_xlfn.TEXTJOIN(,,LEFT(A59,3),LEFT(B59,3)))</f>
        <v>EWAMAT</v>
      </c>
      <c r="K59">
        <f t="shared" si="0"/>
        <v>11</v>
      </c>
    </row>
    <row r="60" spans="1:11" x14ac:dyDescent="0.2">
      <c r="A60" t="s">
        <v>17</v>
      </c>
      <c r="B60" t="s">
        <v>9</v>
      </c>
      <c r="C60" s="1">
        <v>46056</v>
      </c>
      <c r="D60" s="2">
        <v>0.58333333333333337</v>
      </c>
      <c r="E60" s="2">
        <v>0.66666666666666663</v>
      </c>
      <c r="F60">
        <v>50</v>
      </c>
      <c r="G60" s="2">
        <f>E60-D60</f>
        <v>8.3333333333333259E-2</v>
      </c>
      <c r="H60" s="3">
        <f>HOUR(G60)*60+MINUTE(G60)</f>
        <v>120</v>
      </c>
      <c r="I60">
        <f>H60*F60/60</f>
        <v>100</v>
      </c>
      <c r="J60" t="str">
        <f>UPPER(_xlfn.TEXTJOIN(,,LEFT(A60,3),LEFT(B60,3)))</f>
        <v>EWAMAT</v>
      </c>
      <c r="K60">
        <f t="shared" si="0"/>
        <v>12</v>
      </c>
    </row>
    <row r="61" spans="1:11" x14ac:dyDescent="0.2">
      <c r="A61" t="s">
        <v>17</v>
      </c>
      <c r="B61" t="s">
        <v>9</v>
      </c>
      <c r="C61" s="1">
        <v>46066</v>
      </c>
      <c r="D61" s="2">
        <v>0.52083333333333337</v>
      </c>
      <c r="E61" s="2">
        <v>0.57291666666666663</v>
      </c>
      <c r="F61">
        <v>50</v>
      </c>
      <c r="G61" s="2">
        <f>E61-D61</f>
        <v>5.2083333333333259E-2</v>
      </c>
      <c r="H61" s="3">
        <f>HOUR(G61)*60+MINUTE(G61)</f>
        <v>75</v>
      </c>
      <c r="I61">
        <f>H61*F61/60</f>
        <v>62.5</v>
      </c>
      <c r="J61" t="str">
        <f>UPPER(_xlfn.TEXTJOIN(,,LEFT(A61,3),LEFT(B61,3)))</f>
        <v>EWAMAT</v>
      </c>
      <c r="K61">
        <f t="shared" si="0"/>
        <v>13</v>
      </c>
    </row>
    <row r="62" spans="1:11" x14ac:dyDescent="0.2">
      <c r="A62" t="s">
        <v>17</v>
      </c>
      <c r="B62" t="s">
        <v>9</v>
      </c>
      <c r="C62" s="1">
        <v>46073</v>
      </c>
      <c r="D62" s="2">
        <v>0.60416666666666663</v>
      </c>
      <c r="E62" s="2">
        <v>0.65625</v>
      </c>
      <c r="F62">
        <v>50</v>
      </c>
      <c r="G62" s="2">
        <f>E62-D62</f>
        <v>5.208333333333337E-2</v>
      </c>
      <c r="H62" s="3">
        <f>HOUR(G62)*60+MINUTE(G62)</f>
        <v>75</v>
      </c>
      <c r="I62">
        <f>H62*F62/60</f>
        <v>62.5</v>
      </c>
      <c r="J62" t="str">
        <f>UPPER(_xlfn.TEXTJOIN(,,LEFT(A62,3),LEFT(B62,3)))</f>
        <v>EWAMAT</v>
      </c>
      <c r="K62">
        <f t="shared" si="0"/>
        <v>14</v>
      </c>
    </row>
    <row r="63" spans="1:11" x14ac:dyDescent="0.2">
      <c r="A63" t="s">
        <v>11</v>
      </c>
      <c r="B63" t="s">
        <v>12</v>
      </c>
      <c r="C63" s="1">
        <v>45936</v>
      </c>
      <c r="D63" s="2">
        <v>0.375</v>
      </c>
      <c r="E63" s="2">
        <v>0.45833333333333331</v>
      </c>
      <c r="F63">
        <v>40</v>
      </c>
      <c r="G63" s="2">
        <f>E63-D63</f>
        <v>8.3333333333333315E-2</v>
      </c>
      <c r="H63" s="3">
        <f>HOUR(G63)*60+MINUTE(G63)</f>
        <v>120</v>
      </c>
      <c r="I63">
        <f>H63*F63/60</f>
        <v>80</v>
      </c>
      <c r="J63" t="str">
        <f>UPPER(_xlfn.TEXTJOIN(,,LEFT(A63,3),LEFT(B63,3)))</f>
        <v>JANFIZ</v>
      </c>
      <c r="K63">
        <f t="shared" si="0"/>
        <v>1</v>
      </c>
    </row>
    <row r="64" spans="1:11" x14ac:dyDescent="0.2">
      <c r="A64" t="s">
        <v>11</v>
      </c>
      <c r="B64" t="s">
        <v>12</v>
      </c>
      <c r="C64" s="1">
        <v>45938</v>
      </c>
      <c r="D64" s="2">
        <v>0.44791666666666669</v>
      </c>
      <c r="E64" s="2">
        <v>0.51041666666666663</v>
      </c>
      <c r="F64">
        <v>40</v>
      </c>
      <c r="G64" s="2">
        <f>E64-D64</f>
        <v>6.2499999999999944E-2</v>
      </c>
      <c r="H64" s="3">
        <f>HOUR(G64)*60+MINUTE(G64)</f>
        <v>90</v>
      </c>
      <c r="I64">
        <f>H64*F64/60</f>
        <v>60</v>
      </c>
      <c r="J64" t="str">
        <f>UPPER(_xlfn.TEXTJOIN(,,LEFT(A64,3),LEFT(B64,3)))</f>
        <v>JANFIZ</v>
      </c>
      <c r="K64">
        <f t="shared" si="0"/>
        <v>2</v>
      </c>
    </row>
    <row r="65" spans="1:11" x14ac:dyDescent="0.2">
      <c r="A65" t="s">
        <v>11</v>
      </c>
      <c r="B65" t="s">
        <v>12</v>
      </c>
      <c r="C65" s="1">
        <v>45938</v>
      </c>
      <c r="D65" s="2">
        <v>0.52083333333333337</v>
      </c>
      <c r="E65" s="2">
        <v>0.59375</v>
      </c>
      <c r="F65">
        <v>40</v>
      </c>
      <c r="G65" s="2">
        <f>E65-D65</f>
        <v>7.291666666666663E-2</v>
      </c>
      <c r="H65" s="3">
        <f>HOUR(G65)*60+MINUTE(G65)</f>
        <v>105</v>
      </c>
      <c r="I65">
        <f>H65*F65/60</f>
        <v>70</v>
      </c>
      <c r="J65" t="str">
        <f>UPPER(_xlfn.TEXTJOIN(,,LEFT(A65,3),LEFT(B65,3)))</f>
        <v>JANFIZ</v>
      </c>
      <c r="K65">
        <f t="shared" si="0"/>
        <v>3</v>
      </c>
    </row>
    <row r="66" spans="1:11" x14ac:dyDescent="0.2">
      <c r="A66" t="s">
        <v>11</v>
      </c>
      <c r="B66" t="s">
        <v>12</v>
      </c>
      <c r="C66" s="1">
        <v>45943</v>
      </c>
      <c r="D66" s="2">
        <v>0.46875</v>
      </c>
      <c r="E66" s="2">
        <v>0.52083333333333337</v>
      </c>
      <c r="F66">
        <v>40</v>
      </c>
      <c r="G66" s="2">
        <f>E66-D66</f>
        <v>5.208333333333337E-2</v>
      </c>
      <c r="H66" s="3">
        <f>HOUR(G66)*60+MINUTE(G66)</f>
        <v>75</v>
      </c>
      <c r="I66">
        <f>H66*F66/60</f>
        <v>50</v>
      </c>
      <c r="J66" t="str">
        <f>UPPER(_xlfn.TEXTJOIN(,,LEFT(A66,3),LEFT(B66,3)))</f>
        <v>JANFIZ</v>
      </c>
      <c r="K66">
        <f t="shared" si="0"/>
        <v>4</v>
      </c>
    </row>
    <row r="67" spans="1:11" x14ac:dyDescent="0.2">
      <c r="A67" t="s">
        <v>11</v>
      </c>
      <c r="B67" t="s">
        <v>12</v>
      </c>
      <c r="C67" s="1">
        <v>45943</v>
      </c>
      <c r="D67" s="2">
        <v>0.625</v>
      </c>
      <c r="E67" s="2">
        <v>0.70833333333333337</v>
      </c>
      <c r="F67">
        <v>40</v>
      </c>
      <c r="G67" s="2">
        <f>E67-D67</f>
        <v>8.333333333333337E-2</v>
      </c>
      <c r="H67" s="3">
        <f>HOUR(G67)*60+MINUTE(G67)</f>
        <v>120</v>
      </c>
      <c r="I67">
        <f>H67*F67/60</f>
        <v>80</v>
      </c>
      <c r="J67" t="str">
        <f>UPPER(_xlfn.TEXTJOIN(,,LEFT(A67,3),LEFT(B67,3)))</f>
        <v>JANFIZ</v>
      </c>
      <c r="K67">
        <f t="shared" si="0"/>
        <v>5</v>
      </c>
    </row>
    <row r="68" spans="1:11" x14ac:dyDescent="0.2">
      <c r="A68" t="s">
        <v>11</v>
      </c>
      <c r="B68" t="s">
        <v>12</v>
      </c>
      <c r="C68" s="1">
        <v>45950</v>
      </c>
      <c r="D68" s="2">
        <v>0.63541666666666663</v>
      </c>
      <c r="E68" s="2">
        <v>0.69791666666666663</v>
      </c>
      <c r="F68">
        <v>40</v>
      </c>
      <c r="G68" s="2">
        <f>E68-D68</f>
        <v>6.25E-2</v>
      </c>
      <c r="H68" s="3">
        <f>HOUR(G68)*60+MINUTE(G68)</f>
        <v>90</v>
      </c>
      <c r="I68">
        <f>H68*F68/60</f>
        <v>60</v>
      </c>
      <c r="J68" t="str">
        <f>UPPER(_xlfn.TEXTJOIN(,,LEFT(A68,3),LEFT(B68,3)))</f>
        <v>JANFIZ</v>
      </c>
      <c r="K68">
        <f t="shared" ref="K68:K131" si="1">IF(A68=A67,K67+1,1)</f>
        <v>6</v>
      </c>
    </row>
    <row r="69" spans="1:11" x14ac:dyDescent="0.2">
      <c r="A69" t="s">
        <v>11</v>
      </c>
      <c r="B69" t="s">
        <v>12</v>
      </c>
      <c r="C69" s="1">
        <v>45971</v>
      </c>
      <c r="D69" s="2">
        <v>0.375</v>
      </c>
      <c r="E69" s="2">
        <v>0.42708333333333331</v>
      </c>
      <c r="F69">
        <v>40</v>
      </c>
      <c r="G69" s="2">
        <f>E69-D69</f>
        <v>5.2083333333333315E-2</v>
      </c>
      <c r="H69" s="3">
        <f>HOUR(G69)*60+MINUTE(G69)</f>
        <v>75</v>
      </c>
      <c r="I69">
        <f>H69*F69/60</f>
        <v>50</v>
      </c>
      <c r="J69" t="str">
        <f>UPPER(_xlfn.TEXTJOIN(,,LEFT(A69,3),LEFT(B69,3)))</f>
        <v>JANFIZ</v>
      </c>
      <c r="K69">
        <f t="shared" si="1"/>
        <v>7</v>
      </c>
    </row>
    <row r="70" spans="1:11" x14ac:dyDescent="0.2">
      <c r="A70" t="s">
        <v>11</v>
      </c>
      <c r="B70" t="s">
        <v>12</v>
      </c>
      <c r="C70" s="1">
        <v>45971</v>
      </c>
      <c r="D70" s="2">
        <v>0.42708333333333331</v>
      </c>
      <c r="E70" s="2">
        <v>0.47916666666666669</v>
      </c>
      <c r="F70">
        <v>40</v>
      </c>
      <c r="G70" s="2">
        <f>E70-D70</f>
        <v>5.208333333333337E-2</v>
      </c>
      <c r="H70" s="3">
        <f>HOUR(G70)*60+MINUTE(G70)</f>
        <v>75</v>
      </c>
      <c r="I70">
        <f>H70*F70/60</f>
        <v>50</v>
      </c>
      <c r="J70" t="str">
        <f>UPPER(_xlfn.TEXTJOIN(,,LEFT(A70,3),LEFT(B70,3)))</f>
        <v>JANFIZ</v>
      </c>
      <c r="K70">
        <f t="shared" si="1"/>
        <v>8</v>
      </c>
    </row>
    <row r="71" spans="1:11" x14ac:dyDescent="0.2">
      <c r="A71" t="s">
        <v>11</v>
      </c>
      <c r="B71" t="s">
        <v>12</v>
      </c>
      <c r="C71" s="1">
        <v>45975</v>
      </c>
      <c r="D71" s="2">
        <v>0.51041666666666663</v>
      </c>
      <c r="E71" s="2">
        <v>0.59375</v>
      </c>
      <c r="F71">
        <v>40</v>
      </c>
      <c r="G71" s="2">
        <f>E71-D71</f>
        <v>8.333333333333337E-2</v>
      </c>
      <c r="H71" s="3">
        <f>HOUR(G71)*60+MINUTE(G71)</f>
        <v>120</v>
      </c>
      <c r="I71">
        <f>H71*F71/60</f>
        <v>80</v>
      </c>
      <c r="J71" t="str">
        <f>UPPER(_xlfn.TEXTJOIN(,,LEFT(A71,3),LEFT(B71,3)))</f>
        <v>JANFIZ</v>
      </c>
      <c r="K71">
        <f t="shared" si="1"/>
        <v>9</v>
      </c>
    </row>
    <row r="72" spans="1:11" x14ac:dyDescent="0.2">
      <c r="A72" t="s">
        <v>11</v>
      </c>
      <c r="B72" t="s">
        <v>12</v>
      </c>
      <c r="C72" s="1">
        <v>45978</v>
      </c>
      <c r="D72" s="2">
        <v>0.375</v>
      </c>
      <c r="E72" s="2">
        <v>0.45833333333333331</v>
      </c>
      <c r="F72">
        <v>40</v>
      </c>
      <c r="G72" s="2">
        <f>E72-D72</f>
        <v>8.3333333333333315E-2</v>
      </c>
      <c r="H72" s="3">
        <f>HOUR(G72)*60+MINUTE(G72)</f>
        <v>120</v>
      </c>
      <c r="I72">
        <f>H72*F72/60</f>
        <v>80</v>
      </c>
      <c r="J72" t="str">
        <f>UPPER(_xlfn.TEXTJOIN(,,LEFT(A72,3),LEFT(B72,3)))</f>
        <v>JANFIZ</v>
      </c>
      <c r="K72">
        <f t="shared" si="1"/>
        <v>10</v>
      </c>
    </row>
    <row r="73" spans="1:11" x14ac:dyDescent="0.2">
      <c r="A73" t="s">
        <v>11</v>
      </c>
      <c r="B73" t="s">
        <v>12</v>
      </c>
      <c r="C73" s="1">
        <v>45981</v>
      </c>
      <c r="D73" s="2">
        <v>0.41666666666666669</v>
      </c>
      <c r="E73" s="2">
        <v>0.5</v>
      </c>
      <c r="F73">
        <v>40</v>
      </c>
      <c r="G73" s="2">
        <f>E73-D73</f>
        <v>8.3333333333333315E-2</v>
      </c>
      <c r="H73" s="3">
        <f>HOUR(G73)*60+MINUTE(G73)</f>
        <v>120</v>
      </c>
      <c r="I73">
        <f>H73*F73/60</f>
        <v>80</v>
      </c>
      <c r="J73" t="str">
        <f>UPPER(_xlfn.TEXTJOIN(,,LEFT(A73,3),LEFT(B73,3)))</f>
        <v>JANFIZ</v>
      </c>
      <c r="K73">
        <f t="shared" si="1"/>
        <v>11</v>
      </c>
    </row>
    <row r="74" spans="1:11" x14ac:dyDescent="0.2">
      <c r="A74" t="s">
        <v>11</v>
      </c>
      <c r="B74" t="s">
        <v>12</v>
      </c>
      <c r="C74" s="1">
        <v>45985</v>
      </c>
      <c r="D74" s="2">
        <v>0.375</v>
      </c>
      <c r="E74" s="2">
        <v>0.4375</v>
      </c>
      <c r="F74">
        <v>40</v>
      </c>
      <c r="G74" s="2">
        <f>E74-D74</f>
        <v>6.25E-2</v>
      </c>
      <c r="H74" s="3">
        <f>HOUR(G74)*60+MINUTE(G74)</f>
        <v>90</v>
      </c>
      <c r="I74">
        <f>H74*F74/60</f>
        <v>60</v>
      </c>
      <c r="J74" t="str">
        <f>UPPER(_xlfn.TEXTJOIN(,,LEFT(A74,3),LEFT(B74,3)))</f>
        <v>JANFIZ</v>
      </c>
      <c r="K74">
        <f t="shared" si="1"/>
        <v>12</v>
      </c>
    </row>
    <row r="75" spans="1:11" x14ac:dyDescent="0.2">
      <c r="A75" t="s">
        <v>11</v>
      </c>
      <c r="B75" t="s">
        <v>12</v>
      </c>
      <c r="C75" s="1">
        <v>45989</v>
      </c>
      <c r="D75" s="2">
        <v>0.47916666666666669</v>
      </c>
      <c r="E75" s="2">
        <v>0.53125</v>
      </c>
      <c r="F75">
        <v>40</v>
      </c>
      <c r="G75" s="2">
        <f>E75-D75</f>
        <v>5.2083333333333315E-2</v>
      </c>
      <c r="H75" s="3">
        <f>HOUR(G75)*60+MINUTE(G75)</f>
        <v>75</v>
      </c>
      <c r="I75">
        <f>H75*F75/60</f>
        <v>50</v>
      </c>
      <c r="J75" t="str">
        <f>UPPER(_xlfn.TEXTJOIN(,,LEFT(A75,3),LEFT(B75,3)))</f>
        <v>JANFIZ</v>
      </c>
      <c r="K75">
        <f t="shared" si="1"/>
        <v>13</v>
      </c>
    </row>
    <row r="76" spans="1:11" x14ac:dyDescent="0.2">
      <c r="A76" t="s">
        <v>11</v>
      </c>
      <c r="B76" t="s">
        <v>12</v>
      </c>
      <c r="C76" s="1">
        <v>45999</v>
      </c>
      <c r="D76" s="2">
        <v>0.46875</v>
      </c>
      <c r="E76" s="2">
        <v>0.54166666666666663</v>
      </c>
      <c r="F76">
        <v>40</v>
      </c>
      <c r="G76" s="2">
        <f>E76-D76</f>
        <v>7.291666666666663E-2</v>
      </c>
      <c r="H76" s="3">
        <f>HOUR(G76)*60+MINUTE(G76)</f>
        <v>105</v>
      </c>
      <c r="I76">
        <f>H76*F76/60</f>
        <v>70</v>
      </c>
      <c r="J76" t="str">
        <f>UPPER(_xlfn.TEXTJOIN(,,LEFT(A76,3),LEFT(B76,3)))</f>
        <v>JANFIZ</v>
      </c>
      <c r="K76">
        <f t="shared" si="1"/>
        <v>14</v>
      </c>
    </row>
    <row r="77" spans="1:11" x14ac:dyDescent="0.2">
      <c r="A77" t="s">
        <v>11</v>
      </c>
      <c r="B77" t="s">
        <v>12</v>
      </c>
      <c r="C77" s="1">
        <v>46001</v>
      </c>
      <c r="D77" s="2">
        <v>0.67708333333333337</v>
      </c>
      <c r="E77" s="2">
        <v>0.73958333333333337</v>
      </c>
      <c r="F77">
        <v>40</v>
      </c>
      <c r="G77" s="2">
        <f>E77-D77</f>
        <v>6.25E-2</v>
      </c>
      <c r="H77" s="3">
        <f>HOUR(G77)*60+MINUTE(G77)</f>
        <v>90</v>
      </c>
      <c r="I77">
        <f>H77*F77/60</f>
        <v>60</v>
      </c>
      <c r="J77" t="str">
        <f>UPPER(_xlfn.TEXTJOIN(,,LEFT(A77,3),LEFT(B77,3)))</f>
        <v>JANFIZ</v>
      </c>
      <c r="K77">
        <f t="shared" si="1"/>
        <v>15</v>
      </c>
    </row>
    <row r="78" spans="1:11" x14ac:dyDescent="0.2">
      <c r="A78" t="s">
        <v>11</v>
      </c>
      <c r="B78" t="s">
        <v>12</v>
      </c>
      <c r="C78" s="1">
        <v>46003</v>
      </c>
      <c r="D78" s="2">
        <v>0.375</v>
      </c>
      <c r="E78" s="2">
        <v>0.42708333333333331</v>
      </c>
      <c r="F78">
        <v>40</v>
      </c>
      <c r="G78" s="2">
        <f>E78-D78</f>
        <v>5.2083333333333315E-2</v>
      </c>
      <c r="H78" s="3">
        <f>HOUR(G78)*60+MINUTE(G78)</f>
        <v>75</v>
      </c>
      <c r="I78">
        <f>H78*F78/60</f>
        <v>50</v>
      </c>
      <c r="J78" t="str">
        <f>UPPER(_xlfn.TEXTJOIN(,,LEFT(A78,3),LEFT(B78,3)))</f>
        <v>JANFIZ</v>
      </c>
      <c r="K78">
        <f t="shared" si="1"/>
        <v>16</v>
      </c>
    </row>
    <row r="79" spans="1:11" x14ac:dyDescent="0.2">
      <c r="A79" t="s">
        <v>11</v>
      </c>
      <c r="B79" t="s">
        <v>12</v>
      </c>
      <c r="C79" s="1">
        <v>46036</v>
      </c>
      <c r="D79" s="2">
        <v>0.57291666666666663</v>
      </c>
      <c r="E79" s="2">
        <v>0.61458333333333337</v>
      </c>
      <c r="F79">
        <v>40</v>
      </c>
      <c r="G79" s="2">
        <f>E79-D79</f>
        <v>4.1666666666666741E-2</v>
      </c>
      <c r="H79" s="3">
        <f>HOUR(G79)*60+MINUTE(G79)</f>
        <v>60</v>
      </c>
      <c r="I79">
        <f>H79*F79/60</f>
        <v>40</v>
      </c>
      <c r="J79" t="str">
        <f>UPPER(_xlfn.TEXTJOIN(,,LEFT(A79,3),LEFT(B79,3)))</f>
        <v>JANFIZ</v>
      </c>
      <c r="K79">
        <f t="shared" si="1"/>
        <v>17</v>
      </c>
    </row>
    <row r="80" spans="1:11" x14ac:dyDescent="0.2">
      <c r="A80" t="s">
        <v>11</v>
      </c>
      <c r="B80" t="s">
        <v>12</v>
      </c>
      <c r="C80" s="1">
        <v>46045</v>
      </c>
      <c r="D80" s="2">
        <v>0.41666666666666669</v>
      </c>
      <c r="E80" s="2">
        <v>0.45833333333333331</v>
      </c>
      <c r="F80">
        <v>40</v>
      </c>
      <c r="G80" s="2">
        <f>E80-D80</f>
        <v>4.166666666666663E-2</v>
      </c>
      <c r="H80" s="3">
        <f>HOUR(G80)*60+MINUTE(G80)</f>
        <v>60</v>
      </c>
      <c r="I80">
        <f>H80*F80/60</f>
        <v>40</v>
      </c>
      <c r="J80" t="str">
        <f>UPPER(_xlfn.TEXTJOIN(,,LEFT(A80,3),LEFT(B80,3)))</f>
        <v>JANFIZ</v>
      </c>
      <c r="K80">
        <f t="shared" si="1"/>
        <v>18</v>
      </c>
    </row>
    <row r="81" spans="1:11" x14ac:dyDescent="0.2">
      <c r="A81" t="s">
        <v>11</v>
      </c>
      <c r="B81" t="s">
        <v>12</v>
      </c>
      <c r="C81" s="1">
        <v>46045</v>
      </c>
      <c r="D81" s="2">
        <v>0.57291666666666663</v>
      </c>
      <c r="E81" s="2">
        <v>0.63541666666666663</v>
      </c>
      <c r="F81">
        <v>40</v>
      </c>
      <c r="G81" s="2">
        <f>E81-D81</f>
        <v>6.25E-2</v>
      </c>
      <c r="H81" s="3">
        <f>HOUR(G81)*60+MINUTE(G81)</f>
        <v>90</v>
      </c>
      <c r="I81">
        <f>H81*F81/60</f>
        <v>60</v>
      </c>
      <c r="J81" t="str">
        <f>UPPER(_xlfn.TEXTJOIN(,,LEFT(A81,3),LEFT(B81,3)))</f>
        <v>JANFIZ</v>
      </c>
      <c r="K81">
        <f t="shared" si="1"/>
        <v>19</v>
      </c>
    </row>
    <row r="82" spans="1:11" x14ac:dyDescent="0.2">
      <c r="A82" t="s">
        <v>11</v>
      </c>
      <c r="B82" t="s">
        <v>12</v>
      </c>
      <c r="C82" s="1">
        <v>46056</v>
      </c>
      <c r="D82" s="2">
        <v>0.66666666666666663</v>
      </c>
      <c r="E82" s="2">
        <v>0.72916666666666663</v>
      </c>
      <c r="F82">
        <v>40</v>
      </c>
      <c r="G82" s="2">
        <f>E82-D82</f>
        <v>6.25E-2</v>
      </c>
      <c r="H82" s="3">
        <f>HOUR(G82)*60+MINUTE(G82)</f>
        <v>90</v>
      </c>
      <c r="I82">
        <f>H82*F82/60</f>
        <v>60</v>
      </c>
      <c r="J82" t="str">
        <f>UPPER(_xlfn.TEXTJOIN(,,LEFT(A82,3),LEFT(B82,3)))</f>
        <v>JANFIZ</v>
      </c>
      <c r="K82">
        <f t="shared" si="1"/>
        <v>20</v>
      </c>
    </row>
    <row r="83" spans="1:11" x14ac:dyDescent="0.2">
      <c r="A83" t="s">
        <v>11</v>
      </c>
      <c r="B83" t="s">
        <v>12</v>
      </c>
      <c r="C83" s="1">
        <v>46059</v>
      </c>
      <c r="D83" s="2">
        <v>0.64583333333333337</v>
      </c>
      <c r="E83" s="2">
        <v>0.72916666666666663</v>
      </c>
      <c r="F83">
        <v>40</v>
      </c>
      <c r="G83" s="2">
        <f>E83-D83</f>
        <v>8.3333333333333259E-2</v>
      </c>
      <c r="H83" s="3">
        <f>HOUR(G83)*60+MINUTE(G83)</f>
        <v>120</v>
      </c>
      <c r="I83">
        <f>H83*F83/60</f>
        <v>80</v>
      </c>
      <c r="J83" t="str">
        <f>UPPER(_xlfn.TEXTJOIN(,,LEFT(A83,3),LEFT(B83,3)))</f>
        <v>JANFIZ</v>
      </c>
      <c r="K83">
        <f t="shared" si="1"/>
        <v>21</v>
      </c>
    </row>
    <row r="84" spans="1:11" x14ac:dyDescent="0.2">
      <c r="A84" t="s">
        <v>11</v>
      </c>
      <c r="B84" t="s">
        <v>12</v>
      </c>
      <c r="C84" s="1">
        <v>46064</v>
      </c>
      <c r="D84" s="2">
        <v>0.375</v>
      </c>
      <c r="E84" s="2">
        <v>0.42708333333333331</v>
      </c>
      <c r="F84">
        <v>40</v>
      </c>
      <c r="G84" s="2">
        <f>E84-D84</f>
        <v>5.2083333333333315E-2</v>
      </c>
      <c r="H84" s="3">
        <f>HOUR(G84)*60+MINUTE(G84)</f>
        <v>75</v>
      </c>
      <c r="I84">
        <f>H84*F84/60</f>
        <v>50</v>
      </c>
      <c r="J84" t="str">
        <f>UPPER(_xlfn.TEXTJOIN(,,LEFT(A84,3),LEFT(B84,3)))</f>
        <v>JANFIZ</v>
      </c>
      <c r="K84">
        <f t="shared" si="1"/>
        <v>22</v>
      </c>
    </row>
    <row r="85" spans="1:11" x14ac:dyDescent="0.2">
      <c r="A85" t="s">
        <v>11</v>
      </c>
      <c r="B85" t="s">
        <v>12</v>
      </c>
      <c r="C85" s="1">
        <v>46070</v>
      </c>
      <c r="D85" s="2">
        <v>0.55208333333333337</v>
      </c>
      <c r="E85" s="2">
        <v>0.63541666666666663</v>
      </c>
      <c r="F85">
        <v>40</v>
      </c>
      <c r="G85" s="2">
        <f>E85-D85</f>
        <v>8.3333333333333259E-2</v>
      </c>
      <c r="H85" s="3">
        <f>HOUR(G85)*60+MINUTE(G85)</f>
        <v>120</v>
      </c>
      <c r="I85">
        <f>H85*F85/60</f>
        <v>80</v>
      </c>
      <c r="J85" t="str">
        <f>UPPER(_xlfn.TEXTJOIN(,,LEFT(A85,3),LEFT(B85,3)))</f>
        <v>JANFIZ</v>
      </c>
      <c r="K85">
        <f t="shared" si="1"/>
        <v>23</v>
      </c>
    </row>
    <row r="86" spans="1:11" x14ac:dyDescent="0.2">
      <c r="A86" t="s">
        <v>11</v>
      </c>
      <c r="B86" t="s">
        <v>12</v>
      </c>
      <c r="C86" s="1">
        <v>46073</v>
      </c>
      <c r="D86" s="2">
        <v>0.51041666666666663</v>
      </c>
      <c r="E86" s="2">
        <v>0.59375</v>
      </c>
      <c r="F86">
        <v>40</v>
      </c>
      <c r="G86" s="2">
        <f>E86-D86</f>
        <v>8.333333333333337E-2</v>
      </c>
      <c r="H86" s="3">
        <f>HOUR(G86)*60+MINUTE(G86)</f>
        <v>120</v>
      </c>
      <c r="I86">
        <f>H86*F86/60</f>
        <v>80</v>
      </c>
      <c r="J86" t="str">
        <f>UPPER(_xlfn.TEXTJOIN(,,LEFT(A86,3),LEFT(B86,3)))</f>
        <v>JANFIZ</v>
      </c>
      <c r="K86">
        <f t="shared" si="1"/>
        <v>24</v>
      </c>
    </row>
    <row r="87" spans="1:11" x14ac:dyDescent="0.2">
      <c r="A87" t="s">
        <v>16</v>
      </c>
      <c r="B87" t="s">
        <v>7</v>
      </c>
      <c r="C87" s="1">
        <v>45943</v>
      </c>
      <c r="D87" s="2">
        <v>0.70833333333333337</v>
      </c>
      <c r="E87" s="2">
        <v>0.76041666666666663</v>
      </c>
      <c r="F87">
        <v>60</v>
      </c>
      <c r="G87" s="2">
        <f>E87-D87</f>
        <v>5.2083333333333259E-2</v>
      </c>
      <c r="H87" s="3">
        <f>HOUR(G87)*60+MINUTE(G87)</f>
        <v>75</v>
      </c>
      <c r="I87">
        <f>H87*F87/60</f>
        <v>75</v>
      </c>
      <c r="J87" t="str">
        <f>UPPER(_xlfn.TEXTJOIN(,,LEFT(A87,3),LEFT(B87,3)))</f>
        <v>JULINF</v>
      </c>
      <c r="K87">
        <f t="shared" si="1"/>
        <v>1</v>
      </c>
    </row>
    <row r="88" spans="1:11" x14ac:dyDescent="0.2">
      <c r="A88" t="s">
        <v>16</v>
      </c>
      <c r="B88" t="s">
        <v>7</v>
      </c>
      <c r="C88" s="1">
        <v>45950</v>
      </c>
      <c r="D88" s="2">
        <v>0.58333333333333337</v>
      </c>
      <c r="E88" s="2">
        <v>0.625</v>
      </c>
      <c r="F88">
        <v>60</v>
      </c>
      <c r="G88" s="2">
        <f>E88-D88</f>
        <v>4.166666666666663E-2</v>
      </c>
      <c r="H88" s="3">
        <f>HOUR(G88)*60+MINUTE(G88)</f>
        <v>60</v>
      </c>
      <c r="I88">
        <f>H88*F88/60</f>
        <v>60</v>
      </c>
      <c r="J88" t="str">
        <f>UPPER(_xlfn.TEXTJOIN(,,LEFT(A88,3),LEFT(B88,3)))</f>
        <v>JULINF</v>
      </c>
      <c r="K88">
        <f t="shared" si="1"/>
        <v>2</v>
      </c>
    </row>
    <row r="89" spans="1:11" x14ac:dyDescent="0.2">
      <c r="A89" t="s">
        <v>16</v>
      </c>
      <c r="B89" t="s">
        <v>12</v>
      </c>
      <c r="C89" s="1">
        <v>45972</v>
      </c>
      <c r="D89" s="2">
        <v>0.375</v>
      </c>
      <c r="E89" s="2">
        <v>0.41666666666666669</v>
      </c>
      <c r="F89">
        <v>40</v>
      </c>
      <c r="G89" s="2">
        <f>E89-D89</f>
        <v>4.1666666666666685E-2</v>
      </c>
      <c r="H89" s="3">
        <f>HOUR(G89)*60+MINUTE(G89)</f>
        <v>60</v>
      </c>
      <c r="I89">
        <f>H89*F89/60</f>
        <v>40</v>
      </c>
      <c r="J89" t="str">
        <f>UPPER(_xlfn.TEXTJOIN(,,LEFT(A89,3),LEFT(B89,3)))</f>
        <v>JULFIZ</v>
      </c>
      <c r="K89">
        <f t="shared" si="1"/>
        <v>3</v>
      </c>
    </row>
    <row r="90" spans="1:11" x14ac:dyDescent="0.2">
      <c r="A90" t="s">
        <v>16</v>
      </c>
      <c r="B90" t="s">
        <v>7</v>
      </c>
      <c r="C90" s="1">
        <v>45973</v>
      </c>
      <c r="D90" s="2">
        <v>0.45833333333333331</v>
      </c>
      <c r="E90" s="2">
        <v>0.52083333333333337</v>
      </c>
      <c r="F90">
        <v>60</v>
      </c>
      <c r="G90" s="2">
        <f>E90-D90</f>
        <v>6.2500000000000056E-2</v>
      </c>
      <c r="H90" s="3">
        <f>HOUR(G90)*60+MINUTE(G90)</f>
        <v>90</v>
      </c>
      <c r="I90">
        <f>H90*F90/60</f>
        <v>90</v>
      </c>
      <c r="J90" t="str">
        <f>UPPER(_xlfn.TEXTJOIN(,,LEFT(A90,3),LEFT(B90,3)))</f>
        <v>JULINF</v>
      </c>
      <c r="K90">
        <f t="shared" si="1"/>
        <v>4</v>
      </c>
    </row>
    <row r="91" spans="1:11" x14ac:dyDescent="0.2">
      <c r="A91" t="s">
        <v>16</v>
      </c>
      <c r="B91" t="s">
        <v>12</v>
      </c>
      <c r="C91" s="1">
        <v>45975</v>
      </c>
      <c r="D91" s="2">
        <v>0.375</v>
      </c>
      <c r="E91" s="2">
        <v>0.42708333333333331</v>
      </c>
      <c r="F91">
        <v>40</v>
      </c>
      <c r="G91" s="2">
        <f>E91-D91</f>
        <v>5.2083333333333315E-2</v>
      </c>
      <c r="H91" s="3">
        <f>HOUR(G91)*60+MINUTE(G91)</f>
        <v>75</v>
      </c>
      <c r="I91">
        <f>H91*F91/60</f>
        <v>50</v>
      </c>
      <c r="J91" t="str">
        <f>UPPER(_xlfn.TEXTJOIN(,,LEFT(A91,3),LEFT(B91,3)))</f>
        <v>JULFIZ</v>
      </c>
      <c r="K91">
        <f t="shared" si="1"/>
        <v>5</v>
      </c>
    </row>
    <row r="92" spans="1:11" x14ac:dyDescent="0.2">
      <c r="A92" t="s">
        <v>16</v>
      </c>
      <c r="B92" t="s">
        <v>12</v>
      </c>
      <c r="C92" s="1">
        <v>45996</v>
      </c>
      <c r="D92" s="2">
        <v>0.45833333333333331</v>
      </c>
      <c r="E92" s="2">
        <v>0.5</v>
      </c>
      <c r="F92">
        <v>40</v>
      </c>
      <c r="G92" s="2">
        <f>E92-D92</f>
        <v>4.1666666666666685E-2</v>
      </c>
      <c r="H92" s="3">
        <f>HOUR(G92)*60+MINUTE(G92)</f>
        <v>60</v>
      </c>
      <c r="I92">
        <f>H92*F92/60</f>
        <v>40</v>
      </c>
      <c r="J92" t="str">
        <f>UPPER(_xlfn.TEXTJOIN(,,LEFT(A92,3),LEFT(B92,3)))</f>
        <v>JULFIZ</v>
      </c>
      <c r="K92">
        <f t="shared" si="1"/>
        <v>6</v>
      </c>
    </row>
    <row r="93" spans="1:11" x14ac:dyDescent="0.2">
      <c r="A93" t="s">
        <v>16</v>
      </c>
      <c r="B93" t="s">
        <v>7</v>
      </c>
      <c r="C93" s="1">
        <v>46001</v>
      </c>
      <c r="D93" s="2">
        <v>0.61458333333333337</v>
      </c>
      <c r="E93" s="2">
        <v>0.65625</v>
      </c>
      <c r="F93">
        <v>60</v>
      </c>
      <c r="G93" s="2">
        <f>E93-D93</f>
        <v>4.166666666666663E-2</v>
      </c>
      <c r="H93" s="3">
        <f>HOUR(G93)*60+MINUTE(G93)</f>
        <v>60</v>
      </c>
      <c r="I93">
        <f>H93*F93/60</f>
        <v>60</v>
      </c>
      <c r="J93" t="str">
        <f>UPPER(_xlfn.TEXTJOIN(,,LEFT(A93,3),LEFT(B93,3)))</f>
        <v>JULINF</v>
      </c>
      <c r="K93">
        <f t="shared" si="1"/>
        <v>7</v>
      </c>
    </row>
    <row r="94" spans="1:11" x14ac:dyDescent="0.2">
      <c r="A94" t="s">
        <v>16</v>
      </c>
      <c r="B94" t="s">
        <v>7</v>
      </c>
      <c r="C94" s="1">
        <v>46034</v>
      </c>
      <c r="D94" s="2">
        <v>0.64583333333333337</v>
      </c>
      <c r="E94" s="2">
        <v>0.71875</v>
      </c>
      <c r="F94">
        <v>60</v>
      </c>
      <c r="G94" s="2">
        <f>E94-D94</f>
        <v>7.291666666666663E-2</v>
      </c>
      <c r="H94" s="3">
        <f>HOUR(G94)*60+MINUTE(G94)</f>
        <v>105</v>
      </c>
      <c r="I94">
        <f>H94*F94/60</f>
        <v>105</v>
      </c>
      <c r="J94" t="str">
        <f>UPPER(_xlfn.TEXTJOIN(,,LEFT(A94,3),LEFT(B94,3)))</f>
        <v>JULINF</v>
      </c>
      <c r="K94">
        <f t="shared" si="1"/>
        <v>8</v>
      </c>
    </row>
    <row r="95" spans="1:11" x14ac:dyDescent="0.2">
      <c r="A95" t="s">
        <v>16</v>
      </c>
      <c r="B95" t="s">
        <v>12</v>
      </c>
      <c r="C95" s="1">
        <v>46035</v>
      </c>
      <c r="D95" s="2">
        <v>0.54166666666666663</v>
      </c>
      <c r="E95" s="2">
        <v>0.625</v>
      </c>
      <c r="F95">
        <v>40</v>
      </c>
      <c r="G95" s="2">
        <f>E95-D95</f>
        <v>8.333333333333337E-2</v>
      </c>
      <c r="H95" s="3">
        <f>HOUR(G95)*60+MINUTE(G95)</f>
        <v>120</v>
      </c>
      <c r="I95">
        <f>H95*F95/60</f>
        <v>80</v>
      </c>
      <c r="J95" t="str">
        <f>UPPER(_xlfn.TEXTJOIN(,,LEFT(A95,3),LEFT(B95,3)))</f>
        <v>JULFIZ</v>
      </c>
      <c r="K95">
        <f t="shared" si="1"/>
        <v>9</v>
      </c>
    </row>
    <row r="96" spans="1:11" x14ac:dyDescent="0.2">
      <c r="A96" t="s">
        <v>16</v>
      </c>
      <c r="B96" t="s">
        <v>7</v>
      </c>
      <c r="C96" s="1">
        <v>46042</v>
      </c>
      <c r="D96" s="2">
        <v>0.4375</v>
      </c>
      <c r="E96" s="2">
        <v>0.47916666666666669</v>
      </c>
      <c r="F96">
        <v>60</v>
      </c>
      <c r="G96" s="2">
        <f>E96-D96</f>
        <v>4.1666666666666685E-2</v>
      </c>
      <c r="H96" s="3">
        <f>HOUR(G96)*60+MINUTE(G96)</f>
        <v>60</v>
      </c>
      <c r="I96">
        <f>H96*F96/60</f>
        <v>60</v>
      </c>
      <c r="J96" t="str">
        <f>UPPER(_xlfn.TEXTJOIN(,,LEFT(A96,3),LEFT(B96,3)))</f>
        <v>JULINF</v>
      </c>
      <c r="K96">
        <f t="shared" si="1"/>
        <v>10</v>
      </c>
    </row>
    <row r="97" spans="1:11" x14ac:dyDescent="0.2">
      <c r="A97" t="s">
        <v>16</v>
      </c>
      <c r="B97" t="s">
        <v>12</v>
      </c>
      <c r="C97" s="1">
        <v>46043</v>
      </c>
      <c r="D97" s="2">
        <v>0.375</v>
      </c>
      <c r="E97" s="2">
        <v>0.44791666666666669</v>
      </c>
      <c r="F97">
        <v>40</v>
      </c>
      <c r="G97" s="2">
        <f>E97-D97</f>
        <v>7.2916666666666685E-2</v>
      </c>
      <c r="H97" s="3">
        <f>HOUR(G97)*60+MINUTE(G97)</f>
        <v>105</v>
      </c>
      <c r="I97">
        <f>H97*F97/60</f>
        <v>70</v>
      </c>
      <c r="J97" t="str">
        <f>UPPER(_xlfn.TEXTJOIN(,,LEFT(A97,3),LEFT(B97,3)))</f>
        <v>JULFIZ</v>
      </c>
      <c r="K97">
        <f t="shared" si="1"/>
        <v>11</v>
      </c>
    </row>
    <row r="98" spans="1:11" x14ac:dyDescent="0.2">
      <c r="A98" t="s">
        <v>16</v>
      </c>
      <c r="B98" t="s">
        <v>7</v>
      </c>
      <c r="C98" s="1">
        <v>46056</v>
      </c>
      <c r="D98" s="2">
        <v>0.375</v>
      </c>
      <c r="E98" s="2">
        <v>0.42708333333333331</v>
      </c>
      <c r="F98">
        <v>60</v>
      </c>
      <c r="G98" s="2">
        <f>E98-D98</f>
        <v>5.2083333333333315E-2</v>
      </c>
      <c r="H98" s="3">
        <f>HOUR(G98)*60+MINUTE(G98)</f>
        <v>75</v>
      </c>
      <c r="I98">
        <f>H98*F98/60</f>
        <v>75</v>
      </c>
      <c r="J98" t="str">
        <f>UPPER(_xlfn.TEXTJOIN(,,LEFT(A98,3),LEFT(B98,3)))</f>
        <v>JULINF</v>
      </c>
      <c r="K98">
        <f t="shared" si="1"/>
        <v>12</v>
      </c>
    </row>
    <row r="99" spans="1:11" x14ac:dyDescent="0.2">
      <c r="A99" t="s">
        <v>16</v>
      </c>
      <c r="B99" t="s">
        <v>7</v>
      </c>
      <c r="C99" s="1">
        <v>46056</v>
      </c>
      <c r="D99" s="2">
        <v>0.46875</v>
      </c>
      <c r="E99" s="2">
        <v>0.54166666666666663</v>
      </c>
      <c r="F99">
        <v>60</v>
      </c>
      <c r="G99" s="2">
        <f>E99-D99</f>
        <v>7.291666666666663E-2</v>
      </c>
      <c r="H99" s="3">
        <f>HOUR(G99)*60+MINUTE(G99)</f>
        <v>105</v>
      </c>
      <c r="I99">
        <f>H99*F99/60</f>
        <v>105</v>
      </c>
      <c r="J99" t="str">
        <f>UPPER(_xlfn.TEXTJOIN(,,LEFT(A99,3),LEFT(B99,3)))</f>
        <v>JULINF</v>
      </c>
      <c r="K99">
        <f t="shared" si="1"/>
        <v>13</v>
      </c>
    </row>
    <row r="100" spans="1:11" x14ac:dyDescent="0.2">
      <c r="A100" t="s">
        <v>16</v>
      </c>
      <c r="B100" t="s">
        <v>7</v>
      </c>
      <c r="C100" s="1">
        <v>46063</v>
      </c>
      <c r="D100" s="2">
        <v>0.44791666666666669</v>
      </c>
      <c r="E100" s="2">
        <v>0.52083333333333337</v>
      </c>
      <c r="F100">
        <v>60</v>
      </c>
      <c r="G100" s="2">
        <f>E100-D100</f>
        <v>7.2916666666666685E-2</v>
      </c>
      <c r="H100" s="3">
        <f>HOUR(G100)*60+MINUTE(G100)</f>
        <v>105</v>
      </c>
      <c r="I100">
        <f>H100*F100/60</f>
        <v>105</v>
      </c>
      <c r="J100" t="str">
        <f>UPPER(_xlfn.TEXTJOIN(,,LEFT(A100,3),LEFT(B100,3)))</f>
        <v>JULINF</v>
      </c>
      <c r="K100">
        <f t="shared" si="1"/>
        <v>14</v>
      </c>
    </row>
    <row r="101" spans="1:11" x14ac:dyDescent="0.2">
      <c r="A101" t="s">
        <v>16</v>
      </c>
      <c r="B101" t="s">
        <v>7</v>
      </c>
      <c r="C101" s="1">
        <v>46065</v>
      </c>
      <c r="D101" s="2">
        <v>0.55208333333333337</v>
      </c>
      <c r="E101" s="2">
        <v>0.60416666666666663</v>
      </c>
      <c r="F101">
        <v>60</v>
      </c>
      <c r="G101" s="2">
        <f>E101-D101</f>
        <v>5.2083333333333259E-2</v>
      </c>
      <c r="H101" s="3">
        <f>HOUR(G101)*60+MINUTE(G101)</f>
        <v>75</v>
      </c>
      <c r="I101">
        <f>H101*F101/60</f>
        <v>75</v>
      </c>
      <c r="J101" t="str">
        <f>UPPER(_xlfn.TEXTJOIN(,,LEFT(A101,3),LEFT(B101,3)))</f>
        <v>JULINF</v>
      </c>
      <c r="K101">
        <f t="shared" si="1"/>
        <v>15</v>
      </c>
    </row>
    <row r="102" spans="1:11" x14ac:dyDescent="0.2">
      <c r="A102" t="s">
        <v>16</v>
      </c>
      <c r="B102" t="s">
        <v>7</v>
      </c>
      <c r="C102" s="1">
        <v>46066</v>
      </c>
      <c r="D102" s="2">
        <v>0.375</v>
      </c>
      <c r="E102" s="2">
        <v>0.42708333333333331</v>
      </c>
      <c r="F102">
        <v>60</v>
      </c>
      <c r="G102" s="2">
        <f>E102-D102</f>
        <v>5.2083333333333315E-2</v>
      </c>
      <c r="H102" s="3">
        <f>HOUR(G102)*60+MINUTE(G102)</f>
        <v>75</v>
      </c>
      <c r="I102">
        <f>H102*F102/60</f>
        <v>75</v>
      </c>
      <c r="J102" t="str">
        <f>UPPER(_xlfn.TEXTJOIN(,,LEFT(A102,3),LEFT(B102,3)))</f>
        <v>JULINF</v>
      </c>
      <c r="K102">
        <f t="shared" si="1"/>
        <v>16</v>
      </c>
    </row>
    <row r="103" spans="1:11" x14ac:dyDescent="0.2">
      <c r="A103" t="s">
        <v>16</v>
      </c>
      <c r="B103" t="s">
        <v>12</v>
      </c>
      <c r="C103" s="1">
        <v>46076</v>
      </c>
      <c r="D103" s="2">
        <v>0.375</v>
      </c>
      <c r="E103" s="2">
        <v>0.42708333333333331</v>
      </c>
      <c r="F103">
        <v>40</v>
      </c>
      <c r="G103" s="2">
        <f>E103-D103</f>
        <v>5.2083333333333315E-2</v>
      </c>
      <c r="H103" s="3">
        <f>HOUR(G103)*60+MINUTE(G103)</f>
        <v>75</v>
      </c>
      <c r="I103">
        <f>H103*F103/60</f>
        <v>50</v>
      </c>
      <c r="J103" t="str">
        <f>UPPER(_xlfn.TEXTJOIN(,,LEFT(A103,3),LEFT(B103,3)))</f>
        <v>JULFIZ</v>
      </c>
      <c r="K103">
        <f t="shared" si="1"/>
        <v>17</v>
      </c>
    </row>
    <row r="104" spans="1:11" x14ac:dyDescent="0.2">
      <c r="A104" t="s">
        <v>16</v>
      </c>
      <c r="B104" t="s">
        <v>12</v>
      </c>
      <c r="C104" s="1">
        <v>46079</v>
      </c>
      <c r="D104" s="2">
        <v>0.375</v>
      </c>
      <c r="E104" s="2">
        <v>0.45833333333333331</v>
      </c>
      <c r="F104">
        <v>40</v>
      </c>
      <c r="G104" s="2">
        <f>E104-D104</f>
        <v>8.3333333333333315E-2</v>
      </c>
      <c r="H104" s="3">
        <f>HOUR(G104)*60+MINUTE(G104)</f>
        <v>120</v>
      </c>
      <c r="I104">
        <f>H104*F104/60</f>
        <v>80</v>
      </c>
      <c r="J104" t="str">
        <f>UPPER(_xlfn.TEXTJOIN(,,LEFT(A104,3),LEFT(B104,3)))</f>
        <v>JULFIZ</v>
      </c>
      <c r="K104">
        <f t="shared" si="1"/>
        <v>18</v>
      </c>
    </row>
    <row r="105" spans="1:11" x14ac:dyDescent="0.2">
      <c r="A105" t="s">
        <v>14</v>
      </c>
      <c r="B105" t="s">
        <v>7</v>
      </c>
      <c r="C105" s="1">
        <v>45937</v>
      </c>
      <c r="D105" s="2">
        <v>0.45833333333333331</v>
      </c>
      <c r="E105" s="2">
        <v>0.53125</v>
      </c>
      <c r="F105">
        <v>60</v>
      </c>
      <c r="G105" s="2">
        <f>E105-D105</f>
        <v>7.2916666666666685E-2</v>
      </c>
      <c r="H105" s="3">
        <f>HOUR(G105)*60+MINUTE(G105)</f>
        <v>105</v>
      </c>
      <c r="I105">
        <f>H105*F105/60</f>
        <v>105</v>
      </c>
      <c r="J105" t="str">
        <f>UPPER(_xlfn.TEXTJOIN(,,LEFT(A105,3),LEFT(B105,3)))</f>
        <v>KATINF</v>
      </c>
      <c r="K105">
        <f t="shared" si="1"/>
        <v>1</v>
      </c>
    </row>
    <row r="106" spans="1:11" x14ac:dyDescent="0.2">
      <c r="A106" t="s">
        <v>14</v>
      </c>
      <c r="B106" t="s">
        <v>7</v>
      </c>
      <c r="C106" s="1">
        <v>45938</v>
      </c>
      <c r="D106" s="2">
        <v>0.375</v>
      </c>
      <c r="E106" s="2">
        <v>0.41666666666666669</v>
      </c>
      <c r="F106">
        <v>60</v>
      </c>
      <c r="G106" s="2">
        <f>E106-D106</f>
        <v>4.1666666666666685E-2</v>
      </c>
      <c r="H106" s="3">
        <f>HOUR(G106)*60+MINUTE(G106)</f>
        <v>60</v>
      </c>
      <c r="I106">
        <f>H106*F106/60</f>
        <v>60</v>
      </c>
      <c r="J106" t="str">
        <f>UPPER(_xlfn.TEXTJOIN(,,LEFT(A106,3),LEFT(B106,3)))</f>
        <v>KATINF</v>
      </c>
      <c r="K106">
        <f t="shared" si="1"/>
        <v>2</v>
      </c>
    </row>
    <row r="107" spans="1:11" x14ac:dyDescent="0.2">
      <c r="A107" t="s">
        <v>14</v>
      </c>
      <c r="B107" t="s">
        <v>7</v>
      </c>
      <c r="C107" s="1">
        <v>45940</v>
      </c>
      <c r="D107" s="2">
        <v>0.53125</v>
      </c>
      <c r="E107" s="2">
        <v>0.57291666666666663</v>
      </c>
      <c r="F107">
        <v>60</v>
      </c>
      <c r="G107" s="2">
        <f>E107-D107</f>
        <v>4.166666666666663E-2</v>
      </c>
      <c r="H107" s="3">
        <f>HOUR(G107)*60+MINUTE(G107)</f>
        <v>60</v>
      </c>
      <c r="I107">
        <f>H107*F107/60</f>
        <v>60</v>
      </c>
      <c r="J107" t="str">
        <f>UPPER(_xlfn.TEXTJOIN(,,LEFT(A107,3),LEFT(B107,3)))</f>
        <v>KATINF</v>
      </c>
      <c r="K107">
        <f t="shared" si="1"/>
        <v>3</v>
      </c>
    </row>
    <row r="108" spans="1:11" x14ac:dyDescent="0.2">
      <c r="A108" t="s">
        <v>14</v>
      </c>
      <c r="B108" t="s">
        <v>7</v>
      </c>
      <c r="C108" s="1">
        <v>45945</v>
      </c>
      <c r="D108" s="2">
        <v>0.42708333333333331</v>
      </c>
      <c r="E108" s="2">
        <v>0.47916666666666669</v>
      </c>
      <c r="F108">
        <v>60</v>
      </c>
      <c r="G108" s="2">
        <f>E108-D108</f>
        <v>5.208333333333337E-2</v>
      </c>
      <c r="H108" s="3">
        <f>HOUR(G108)*60+MINUTE(G108)</f>
        <v>75</v>
      </c>
      <c r="I108">
        <f>H108*F108/60</f>
        <v>75</v>
      </c>
      <c r="J108" t="str">
        <f>UPPER(_xlfn.TEXTJOIN(,,LEFT(A108,3),LEFT(B108,3)))</f>
        <v>KATINF</v>
      </c>
      <c r="K108">
        <f t="shared" si="1"/>
        <v>4</v>
      </c>
    </row>
    <row r="109" spans="1:11" x14ac:dyDescent="0.2">
      <c r="A109" t="s">
        <v>14</v>
      </c>
      <c r="B109" t="s">
        <v>7</v>
      </c>
      <c r="C109" s="1">
        <v>45961</v>
      </c>
      <c r="D109" s="2">
        <v>0.44791666666666669</v>
      </c>
      <c r="E109" s="2">
        <v>0.51041666666666663</v>
      </c>
      <c r="F109">
        <v>60</v>
      </c>
      <c r="G109" s="2">
        <f>E109-D109</f>
        <v>6.2499999999999944E-2</v>
      </c>
      <c r="H109" s="3">
        <f>HOUR(G109)*60+MINUTE(G109)</f>
        <v>90</v>
      </c>
      <c r="I109">
        <f>H109*F109/60</f>
        <v>90</v>
      </c>
      <c r="J109" t="str">
        <f>UPPER(_xlfn.TEXTJOIN(,,LEFT(A109,3),LEFT(B109,3)))</f>
        <v>KATINF</v>
      </c>
      <c r="K109">
        <f t="shared" si="1"/>
        <v>5</v>
      </c>
    </row>
    <row r="110" spans="1:11" x14ac:dyDescent="0.2">
      <c r="A110" t="s">
        <v>14</v>
      </c>
      <c r="B110" t="s">
        <v>7</v>
      </c>
      <c r="C110" s="1">
        <v>45968</v>
      </c>
      <c r="D110" s="2">
        <v>0.375</v>
      </c>
      <c r="E110" s="2">
        <v>0.41666666666666669</v>
      </c>
      <c r="F110">
        <v>60</v>
      </c>
      <c r="G110" s="2">
        <f>E110-D110</f>
        <v>4.1666666666666685E-2</v>
      </c>
      <c r="H110" s="3">
        <f>HOUR(G110)*60+MINUTE(G110)</f>
        <v>60</v>
      </c>
      <c r="I110">
        <f>H110*F110/60</f>
        <v>60</v>
      </c>
      <c r="J110" t="str">
        <f>UPPER(_xlfn.TEXTJOIN(,,LEFT(A110,3),LEFT(B110,3)))</f>
        <v>KATINF</v>
      </c>
      <c r="K110">
        <f t="shared" si="1"/>
        <v>6</v>
      </c>
    </row>
    <row r="111" spans="1:11" x14ac:dyDescent="0.2">
      <c r="A111" t="s">
        <v>14</v>
      </c>
      <c r="B111" t="s">
        <v>7</v>
      </c>
      <c r="C111" s="1">
        <v>45973</v>
      </c>
      <c r="D111" s="2">
        <v>0.65625</v>
      </c>
      <c r="E111" s="2">
        <v>0.71875</v>
      </c>
      <c r="F111">
        <v>60</v>
      </c>
      <c r="G111" s="2">
        <f>E111-D111</f>
        <v>6.25E-2</v>
      </c>
      <c r="H111" s="3">
        <f>HOUR(G111)*60+MINUTE(G111)</f>
        <v>90</v>
      </c>
      <c r="I111">
        <f>H111*F111/60</f>
        <v>90</v>
      </c>
      <c r="J111" t="str">
        <f>UPPER(_xlfn.TEXTJOIN(,,LEFT(A111,3),LEFT(B111,3)))</f>
        <v>KATINF</v>
      </c>
      <c r="K111">
        <f t="shared" si="1"/>
        <v>7</v>
      </c>
    </row>
    <row r="112" spans="1:11" x14ac:dyDescent="0.2">
      <c r="A112" t="s">
        <v>14</v>
      </c>
      <c r="B112" t="s">
        <v>7</v>
      </c>
      <c r="C112" s="1">
        <v>45985</v>
      </c>
      <c r="D112" s="2">
        <v>0.60416666666666663</v>
      </c>
      <c r="E112" s="2">
        <v>0.66666666666666663</v>
      </c>
      <c r="F112">
        <v>60</v>
      </c>
      <c r="G112" s="2">
        <f>E112-D112</f>
        <v>6.25E-2</v>
      </c>
      <c r="H112" s="3">
        <f>HOUR(G112)*60+MINUTE(G112)</f>
        <v>90</v>
      </c>
      <c r="I112">
        <f>H112*F112/60</f>
        <v>90</v>
      </c>
      <c r="J112" t="str">
        <f>UPPER(_xlfn.TEXTJOIN(,,LEFT(A112,3),LEFT(B112,3)))</f>
        <v>KATINF</v>
      </c>
      <c r="K112">
        <f t="shared" si="1"/>
        <v>8</v>
      </c>
    </row>
    <row r="113" spans="1:11" x14ac:dyDescent="0.2">
      <c r="A113" t="s">
        <v>14</v>
      </c>
      <c r="B113" t="s">
        <v>7</v>
      </c>
      <c r="C113" s="1">
        <v>45996</v>
      </c>
      <c r="D113" s="2">
        <v>0.375</v>
      </c>
      <c r="E113" s="2">
        <v>0.44791666666666669</v>
      </c>
      <c r="F113">
        <v>60</v>
      </c>
      <c r="G113" s="2">
        <f>E113-D113</f>
        <v>7.2916666666666685E-2</v>
      </c>
      <c r="H113" s="3">
        <f>HOUR(G113)*60+MINUTE(G113)</f>
        <v>105</v>
      </c>
      <c r="I113">
        <f>H113*F113/60</f>
        <v>105</v>
      </c>
      <c r="J113" t="str">
        <f>UPPER(_xlfn.TEXTJOIN(,,LEFT(A113,3),LEFT(B113,3)))</f>
        <v>KATINF</v>
      </c>
      <c r="K113">
        <f t="shared" si="1"/>
        <v>9</v>
      </c>
    </row>
    <row r="114" spans="1:11" x14ac:dyDescent="0.2">
      <c r="A114" t="s">
        <v>14</v>
      </c>
      <c r="B114" t="s">
        <v>7</v>
      </c>
      <c r="C114" s="1">
        <v>46000</v>
      </c>
      <c r="D114" s="2">
        <v>0.375</v>
      </c>
      <c r="E114" s="2">
        <v>0.42708333333333331</v>
      </c>
      <c r="F114">
        <v>60</v>
      </c>
      <c r="G114" s="2">
        <f>E114-D114</f>
        <v>5.2083333333333315E-2</v>
      </c>
      <c r="H114" s="3">
        <f>HOUR(G114)*60+MINUTE(G114)</f>
        <v>75</v>
      </c>
      <c r="I114">
        <f>H114*F114/60</f>
        <v>75</v>
      </c>
      <c r="J114" t="str">
        <f>UPPER(_xlfn.TEXTJOIN(,,LEFT(A114,3),LEFT(B114,3)))</f>
        <v>KATINF</v>
      </c>
      <c r="K114">
        <f t="shared" si="1"/>
        <v>10</v>
      </c>
    </row>
    <row r="115" spans="1:11" x14ac:dyDescent="0.2">
      <c r="A115" t="s">
        <v>14</v>
      </c>
      <c r="B115" t="s">
        <v>7</v>
      </c>
      <c r="C115" s="1">
        <v>46006</v>
      </c>
      <c r="D115" s="2">
        <v>0.39583333333333331</v>
      </c>
      <c r="E115" s="2">
        <v>0.45833333333333331</v>
      </c>
      <c r="F115">
        <v>60</v>
      </c>
      <c r="G115" s="2">
        <f>E115-D115</f>
        <v>6.25E-2</v>
      </c>
      <c r="H115" s="3">
        <f>HOUR(G115)*60+MINUTE(G115)</f>
        <v>90</v>
      </c>
      <c r="I115">
        <f>H115*F115/60</f>
        <v>90</v>
      </c>
      <c r="J115" t="str">
        <f>UPPER(_xlfn.TEXTJOIN(,,LEFT(A115,3),LEFT(B115,3)))</f>
        <v>KATINF</v>
      </c>
      <c r="K115">
        <f t="shared" si="1"/>
        <v>11</v>
      </c>
    </row>
    <row r="116" spans="1:11" x14ac:dyDescent="0.2">
      <c r="A116" t="s">
        <v>14</v>
      </c>
      <c r="B116" t="s">
        <v>7</v>
      </c>
      <c r="C116" s="1">
        <v>46006</v>
      </c>
      <c r="D116" s="2">
        <v>0.46875</v>
      </c>
      <c r="E116" s="2">
        <v>0.53125</v>
      </c>
      <c r="F116">
        <v>60</v>
      </c>
      <c r="G116" s="2">
        <f>E116-D116</f>
        <v>6.25E-2</v>
      </c>
      <c r="H116" s="3">
        <f>HOUR(G116)*60+MINUTE(G116)</f>
        <v>90</v>
      </c>
      <c r="I116">
        <f>H116*F116/60</f>
        <v>90</v>
      </c>
      <c r="J116" t="str">
        <f>UPPER(_xlfn.TEXTJOIN(,,LEFT(A116,3),LEFT(B116,3)))</f>
        <v>KATINF</v>
      </c>
      <c r="K116">
        <f t="shared" si="1"/>
        <v>12</v>
      </c>
    </row>
    <row r="117" spans="1:11" x14ac:dyDescent="0.2">
      <c r="A117" t="s">
        <v>14</v>
      </c>
      <c r="B117" t="s">
        <v>7</v>
      </c>
      <c r="C117" s="1">
        <v>46027</v>
      </c>
      <c r="D117" s="2">
        <v>0.47916666666666669</v>
      </c>
      <c r="E117" s="2">
        <v>0.54166666666666663</v>
      </c>
      <c r="F117">
        <v>60</v>
      </c>
      <c r="G117" s="2">
        <f>E117-D117</f>
        <v>6.2499999999999944E-2</v>
      </c>
      <c r="H117" s="3">
        <f>HOUR(G117)*60+MINUTE(G117)</f>
        <v>90</v>
      </c>
      <c r="I117">
        <f>H117*F117/60</f>
        <v>90</v>
      </c>
      <c r="J117" t="str">
        <f>UPPER(_xlfn.TEXTJOIN(,,LEFT(A117,3),LEFT(B117,3)))</f>
        <v>KATINF</v>
      </c>
      <c r="K117">
        <f t="shared" si="1"/>
        <v>13</v>
      </c>
    </row>
    <row r="118" spans="1:11" x14ac:dyDescent="0.2">
      <c r="A118" t="s">
        <v>14</v>
      </c>
      <c r="B118" t="s">
        <v>7</v>
      </c>
      <c r="C118" s="1">
        <v>46027</v>
      </c>
      <c r="D118" s="2">
        <v>0.72916666666666663</v>
      </c>
      <c r="E118" s="2">
        <v>0.79166666666666663</v>
      </c>
      <c r="F118">
        <v>60</v>
      </c>
      <c r="G118" s="2">
        <f>E118-D118</f>
        <v>6.25E-2</v>
      </c>
      <c r="H118" s="3">
        <f>HOUR(G118)*60+MINUTE(G118)</f>
        <v>90</v>
      </c>
      <c r="I118">
        <f>H118*F118/60</f>
        <v>90</v>
      </c>
      <c r="J118" t="str">
        <f>UPPER(_xlfn.TEXTJOIN(,,LEFT(A118,3),LEFT(B118,3)))</f>
        <v>KATINF</v>
      </c>
      <c r="K118">
        <f t="shared" si="1"/>
        <v>14</v>
      </c>
    </row>
    <row r="119" spans="1:11" x14ac:dyDescent="0.2">
      <c r="A119" t="s">
        <v>14</v>
      </c>
      <c r="B119" t="s">
        <v>7</v>
      </c>
      <c r="C119" s="1">
        <v>46036</v>
      </c>
      <c r="D119" s="2">
        <v>0.375</v>
      </c>
      <c r="E119" s="2">
        <v>0.4375</v>
      </c>
      <c r="F119">
        <v>60</v>
      </c>
      <c r="G119" s="2">
        <f>E119-D119</f>
        <v>6.25E-2</v>
      </c>
      <c r="H119" s="3">
        <f>HOUR(G119)*60+MINUTE(G119)</f>
        <v>90</v>
      </c>
      <c r="I119">
        <f>H119*F119/60</f>
        <v>90</v>
      </c>
      <c r="J119" t="str">
        <f>UPPER(_xlfn.TEXTJOIN(,,LEFT(A119,3),LEFT(B119,3)))</f>
        <v>KATINF</v>
      </c>
      <c r="K119">
        <f t="shared" si="1"/>
        <v>15</v>
      </c>
    </row>
    <row r="120" spans="1:11" x14ac:dyDescent="0.2">
      <c r="A120" t="s">
        <v>14</v>
      </c>
      <c r="B120" t="s">
        <v>7</v>
      </c>
      <c r="C120" s="1">
        <v>46041</v>
      </c>
      <c r="D120" s="2">
        <v>0.54166666666666663</v>
      </c>
      <c r="E120" s="2">
        <v>0.60416666666666663</v>
      </c>
      <c r="F120">
        <v>60</v>
      </c>
      <c r="G120" s="2">
        <f>E120-D120</f>
        <v>6.25E-2</v>
      </c>
      <c r="H120" s="3">
        <f>HOUR(G120)*60+MINUTE(G120)</f>
        <v>90</v>
      </c>
      <c r="I120">
        <f>H120*F120/60</f>
        <v>90</v>
      </c>
      <c r="J120" t="str">
        <f>UPPER(_xlfn.TEXTJOIN(,,LEFT(A120,3),LEFT(B120,3)))</f>
        <v>KATINF</v>
      </c>
      <c r="K120">
        <f t="shared" si="1"/>
        <v>16</v>
      </c>
    </row>
    <row r="121" spans="1:11" x14ac:dyDescent="0.2">
      <c r="A121" t="s">
        <v>14</v>
      </c>
      <c r="B121" t="s">
        <v>7</v>
      </c>
      <c r="C121" s="1">
        <v>46049</v>
      </c>
      <c r="D121" s="2">
        <v>0.52083333333333337</v>
      </c>
      <c r="E121" s="2">
        <v>0.58333333333333337</v>
      </c>
      <c r="F121">
        <v>60</v>
      </c>
      <c r="G121" s="2">
        <f>E121-D121</f>
        <v>6.25E-2</v>
      </c>
      <c r="H121" s="3">
        <f>HOUR(G121)*60+MINUTE(G121)</f>
        <v>90</v>
      </c>
      <c r="I121">
        <f>H121*F121/60</f>
        <v>90</v>
      </c>
      <c r="J121" t="str">
        <f>UPPER(_xlfn.TEXTJOIN(,,LEFT(A121,3),LEFT(B121,3)))</f>
        <v>KATINF</v>
      </c>
      <c r="K121">
        <f t="shared" si="1"/>
        <v>17</v>
      </c>
    </row>
    <row r="122" spans="1:11" x14ac:dyDescent="0.2">
      <c r="A122" t="s">
        <v>14</v>
      </c>
      <c r="B122" t="s">
        <v>7</v>
      </c>
      <c r="C122" s="1">
        <v>46057</v>
      </c>
      <c r="D122" s="2">
        <v>0.375</v>
      </c>
      <c r="E122" s="2">
        <v>0.41666666666666669</v>
      </c>
      <c r="F122">
        <v>60</v>
      </c>
      <c r="G122" s="2">
        <f>E122-D122</f>
        <v>4.1666666666666685E-2</v>
      </c>
      <c r="H122" s="3">
        <f>HOUR(G122)*60+MINUTE(G122)</f>
        <v>60</v>
      </c>
      <c r="I122">
        <f>H122*F122/60</f>
        <v>60</v>
      </c>
      <c r="J122" t="str">
        <f>UPPER(_xlfn.TEXTJOIN(,,LEFT(A122,3),LEFT(B122,3)))</f>
        <v>KATINF</v>
      </c>
      <c r="K122">
        <f t="shared" si="1"/>
        <v>18</v>
      </c>
    </row>
    <row r="123" spans="1:11" x14ac:dyDescent="0.2">
      <c r="A123" t="s">
        <v>14</v>
      </c>
      <c r="B123" t="s">
        <v>7</v>
      </c>
      <c r="C123" s="1">
        <v>46057</v>
      </c>
      <c r="D123" s="2">
        <v>0.5</v>
      </c>
      <c r="E123" s="2">
        <v>0.5625</v>
      </c>
      <c r="F123">
        <v>60</v>
      </c>
      <c r="G123" s="2">
        <f>E123-D123</f>
        <v>6.25E-2</v>
      </c>
      <c r="H123" s="3">
        <f>HOUR(G123)*60+MINUTE(G123)</f>
        <v>90</v>
      </c>
      <c r="I123">
        <f>H123*F123/60</f>
        <v>90</v>
      </c>
      <c r="J123" t="str">
        <f>UPPER(_xlfn.TEXTJOIN(,,LEFT(A123,3),LEFT(B123,3)))</f>
        <v>KATINF</v>
      </c>
      <c r="K123">
        <f t="shared" si="1"/>
        <v>19</v>
      </c>
    </row>
    <row r="124" spans="1:11" x14ac:dyDescent="0.2">
      <c r="A124" t="s">
        <v>14</v>
      </c>
      <c r="B124" t="s">
        <v>7</v>
      </c>
      <c r="C124" s="1">
        <v>46058</v>
      </c>
      <c r="D124" s="2">
        <v>0.375</v>
      </c>
      <c r="E124" s="2">
        <v>0.4375</v>
      </c>
      <c r="F124">
        <v>60</v>
      </c>
      <c r="G124" s="2">
        <f>E124-D124</f>
        <v>6.25E-2</v>
      </c>
      <c r="H124" s="3">
        <f>HOUR(G124)*60+MINUTE(G124)</f>
        <v>90</v>
      </c>
      <c r="I124">
        <f>H124*F124/60</f>
        <v>90</v>
      </c>
      <c r="J124" t="str">
        <f>UPPER(_xlfn.TEXTJOIN(,,LEFT(A124,3),LEFT(B124,3)))</f>
        <v>KATINF</v>
      </c>
      <c r="K124">
        <f t="shared" si="1"/>
        <v>20</v>
      </c>
    </row>
    <row r="125" spans="1:11" x14ac:dyDescent="0.2">
      <c r="A125" t="s">
        <v>14</v>
      </c>
      <c r="B125" t="s">
        <v>7</v>
      </c>
      <c r="C125" s="1">
        <v>46058</v>
      </c>
      <c r="D125" s="2">
        <v>0.45833333333333331</v>
      </c>
      <c r="E125" s="2">
        <v>0.53125</v>
      </c>
      <c r="F125">
        <v>60</v>
      </c>
      <c r="G125" s="2">
        <f>E125-D125</f>
        <v>7.2916666666666685E-2</v>
      </c>
      <c r="H125" s="3">
        <f>HOUR(G125)*60+MINUTE(G125)</f>
        <v>105</v>
      </c>
      <c r="I125">
        <f>H125*F125/60</f>
        <v>105</v>
      </c>
      <c r="J125" t="str">
        <f>UPPER(_xlfn.TEXTJOIN(,,LEFT(A125,3),LEFT(B125,3)))</f>
        <v>KATINF</v>
      </c>
      <c r="K125">
        <f t="shared" si="1"/>
        <v>21</v>
      </c>
    </row>
    <row r="126" spans="1:11" x14ac:dyDescent="0.2">
      <c r="A126" t="s">
        <v>14</v>
      </c>
      <c r="B126" t="s">
        <v>7</v>
      </c>
      <c r="C126" s="1">
        <v>46063</v>
      </c>
      <c r="D126" s="2">
        <v>0.375</v>
      </c>
      <c r="E126" s="2">
        <v>0.41666666666666669</v>
      </c>
      <c r="F126">
        <v>60</v>
      </c>
      <c r="G126" s="2">
        <f>E126-D126</f>
        <v>4.1666666666666685E-2</v>
      </c>
      <c r="H126" s="3">
        <f>HOUR(G126)*60+MINUTE(G126)</f>
        <v>60</v>
      </c>
      <c r="I126">
        <f>H126*F126/60</f>
        <v>60</v>
      </c>
      <c r="J126" t="str">
        <f>UPPER(_xlfn.TEXTJOIN(,,LEFT(A126,3),LEFT(B126,3)))</f>
        <v>KATINF</v>
      </c>
      <c r="K126">
        <f t="shared" si="1"/>
        <v>22</v>
      </c>
    </row>
    <row r="127" spans="1:11" x14ac:dyDescent="0.2">
      <c r="A127" t="s">
        <v>14</v>
      </c>
      <c r="B127" t="s">
        <v>7</v>
      </c>
      <c r="C127" s="1">
        <v>46063</v>
      </c>
      <c r="D127" s="2">
        <v>0.69791666666666663</v>
      </c>
      <c r="E127" s="2">
        <v>0.77083333333333337</v>
      </c>
      <c r="F127">
        <v>60</v>
      </c>
      <c r="G127" s="2">
        <f>E127-D127</f>
        <v>7.2916666666666741E-2</v>
      </c>
      <c r="H127" s="3">
        <f>HOUR(G127)*60+MINUTE(G127)</f>
        <v>105</v>
      </c>
      <c r="I127">
        <f>H127*F127/60</f>
        <v>105</v>
      </c>
      <c r="J127" t="str">
        <f>UPPER(_xlfn.TEXTJOIN(,,LEFT(A127,3),LEFT(B127,3)))</f>
        <v>KATINF</v>
      </c>
      <c r="K127">
        <f t="shared" si="1"/>
        <v>23</v>
      </c>
    </row>
    <row r="128" spans="1:11" x14ac:dyDescent="0.2">
      <c r="A128" t="s">
        <v>14</v>
      </c>
      <c r="B128" t="s">
        <v>7</v>
      </c>
      <c r="C128" s="1">
        <v>46079</v>
      </c>
      <c r="D128" s="2">
        <v>0.52083333333333337</v>
      </c>
      <c r="E128" s="2">
        <v>0.58333333333333337</v>
      </c>
      <c r="F128">
        <v>60</v>
      </c>
      <c r="G128" s="2">
        <f>E128-D128</f>
        <v>6.25E-2</v>
      </c>
      <c r="H128" s="3">
        <f>HOUR(G128)*60+MINUTE(G128)</f>
        <v>90</v>
      </c>
      <c r="I128">
        <f>H128*F128/60</f>
        <v>90</v>
      </c>
      <c r="J128" t="str">
        <f>UPPER(_xlfn.TEXTJOIN(,,LEFT(A128,3),LEFT(B128,3)))</f>
        <v>KATINF</v>
      </c>
      <c r="K128">
        <f t="shared" si="1"/>
        <v>24</v>
      </c>
    </row>
    <row r="129" spans="1:11" x14ac:dyDescent="0.2">
      <c r="A129" t="s">
        <v>18</v>
      </c>
      <c r="B129" t="s">
        <v>12</v>
      </c>
      <c r="C129" s="1">
        <v>45944</v>
      </c>
      <c r="D129" s="2">
        <v>0.4375</v>
      </c>
      <c r="E129" s="2">
        <v>0.47916666666666669</v>
      </c>
      <c r="F129">
        <v>40</v>
      </c>
      <c r="G129" s="2">
        <f>E129-D129</f>
        <v>4.1666666666666685E-2</v>
      </c>
      <c r="H129" s="3">
        <f>HOUR(G129)*60+MINUTE(G129)</f>
        <v>60</v>
      </c>
      <c r="I129">
        <f>H129*F129/60</f>
        <v>40</v>
      </c>
      <c r="J129" t="str">
        <f>UPPER(_xlfn.TEXTJOIN(,,LEFT(A129,3),LEFT(B129,3)))</f>
        <v>MACFIZ</v>
      </c>
      <c r="K129">
        <f t="shared" si="1"/>
        <v>1</v>
      </c>
    </row>
    <row r="130" spans="1:11" x14ac:dyDescent="0.2">
      <c r="A130" t="s">
        <v>18</v>
      </c>
      <c r="B130" t="s">
        <v>12</v>
      </c>
      <c r="C130" s="1">
        <v>45944</v>
      </c>
      <c r="D130" s="2">
        <v>0.47916666666666669</v>
      </c>
      <c r="E130" s="2">
        <v>0.53125</v>
      </c>
      <c r="F130">
        <v>40</v>
      </c>
      <c r="G130" s="2">
        <f>E130-D130</f>
        <v>5.2083333333333315E-2</v>
      </c>
      <c r="H130" s="3">
        <f>HOUR(G130)*60+MINUTE(G130)</f>
        <v>75</v>
      </c>
      <c r="I130">
        <f>H130*F130/60</f>
        <v>50</v>
      </c>
      <c r="J130" t="str">
        <f>UPPER(_xlfn.TEXTJOIN(,,LEFT(A130,3),LEFT(B130,3)))</f>
        <v>MACFIZ</v>
      </c>
      <c r="K130">
        <f t="shared" si="1"/>
        <v>2</v>
      </c>
    </row>
    <row r="131" spans="1:11" x14ac:dyDescent="0.2">
      <c r="A131" t="s">
        <v>18</v>
      </c>
      <c r="B131" t="s">
        <v>12</v>
      </c>
      <c r="C131" s="1">
        <v>45954</v>
      </c>
      <c r="D131" s="2">
        <v>0.4375</v>
      </c>
      <c r="E131" s="2">
        <v>0.47916666666666669</v>
      </c>
      <c r="F131">
        <v>40</v>
      </c>
      <c r="G131" s="2">
        <f>E131-D131</f>
        <v>4.1666666666666685E-2</v>
      </c>
      <c r="H131" s="3">
        <f>HOUR(G131)*60+MINUTE(G131)</f>
        <v>60</v>
      </c>
      <c r="I131">
        <f>H131*F131/60</f>
        <v>40</v>
      </c>
      <c r="J131" t="str">
        <f>UPPER(_xlfn.TEXTJOIN(,,LEFT(A131,3),LEFT(B131,3)))</f>
        <v>MACFIZ</v>
      </c>
      <c r="K131">
        <f t="shared" si="1"/>
        <v>3</v>
      </c>
    </row>
    <row r="132" spans="1:11" x14ac:dyDescent="0.2">
      <c r="A132" t="s">
        <v>18</v>
      </c>
      <c r="B132" t="s">
        <v>12</v>
      </c>
      <c r="C132" s="1">
        <v>45961</v>
      </c>
      <c r="D132" s="2">
        <v>0.53125</v>
      </c>
      <c r="E132" s="2">
        <v>0.60416666666666663</v>
      </c>
      <c r="F132">
        <v>40</v>
      </c>
      <c r="G132" s="2">
        <f>E132-D132</f>
        <v>7.291666666666663E-2</v>
      </c>
      <c r="H132" s="3">
        <f>HOUR(G132)*60+MINUTE(G132)</f>
        <v>105</v>
      </c>
      <c r="I132">
        <f>H132*F132/60</f>
        <v>70</v>
      </c>
      <c r="J132" t="str">
        <f>UPPER(_xlfn.TEXTJOIN(,,LEFT(A132,3),LEFT(B132,3)))</f>
        <v>MACFIZ</v>
      </c>
      <c r="K132">
        <f t="shared" ref="K132:K195" si="2">IF(A132=A131,K131+1,1)</f>
        <v>4</v>
      </c>
    </row>
    <row r="133" spans="1:11" x14ac:dyDescent="0.2">
      <c r="A133" t="s">
        <v>18</v>
      </c>
      <c r="B133" t="s">
        <v>12</v>
      </c>
      <c r="C133" s="1">
        <v>45973</v>
      </c>
      <c r="D133" s="2">
        <v>0.375</v>
      </c>
      <c r="E133" s="2">
        <v>0.41666666666666669</v>
      </c>
      <c r="F133">
        <v>40</v>
      </c>
      <c r="G133" s="2">
        <f>E133-D133</f>
        <v>4.1666666666666685E-2</v>
      </c>
      <c r="H133" s="3">
        <f>HOUR(G133)*60+MINUTE(G133)</f>
        <v>60</v>
      </c>
      <c r="I133">
        <f>H133*F133/60</f>
        <v>40</v>
      </c>
      <c r="J133" t="str">
        <f>UPPER(_xlfn.TEXTJOIN(,,LEFT(A133,3),LEFT(B133,3)))</f>
        <v>MACFIZ</v>
      </c>
      <c r="K133">
        <f t="shared" si="2"/>
        <v>5</v>
      </c>
    </row>
    <row r="134" spans="1:11" x14ac:dyDescent="0.2">
      <c r="A134" t="s">
        <v>18</v>
      </c>
      <c r="B134" t="s">
        <v>12</v>
      </c>
      <c r="C134" s="1">
        <v>45974</v>
      </c>
      <c r="D134" s="2">
        <v>0.375</v>
      </c>
      <c r="E134" s="2">
        <v>0.45833333333333331</v>
      </c>
      <c r="F134">
        <v>40</v>
      </c>
      <c r="G134" s="2">
        <f>E134-D134</f>
        <v>8.3333333333333315E-2</v>
      </c>
      <c r="H134" s="3">
        <f>HOUR(G134)*60+MINUTE(G134)</f>
        <v>120</v>
      </c>
      <c r="I134">
        <f>H134*F134/60</f>
        <v>80</v>
      </c>
      <c r="J134" t="str">
        <f>UPPER(_xlfn.TEXTJOIN(,,LEFT(A134,3),LEFT(B134,3)))</f>
        <v>MACFIZ</v>
      </c>
      <c r="K134">
        <f t="shared" si="2"/>
        <v>6</v>
      </c>
    </row>
    <row r="135" spans="1:11" x14ac:dyDescent="0.2">
      <c r="A135" t="s">
        <v>18</v>
      </c>
      <c r="B135" t="s">
        <v>12</v>
      </c>
      <c r="C135" s="1">
        <v>45974</v>
      </c>
      <c r="D135" s="2">
        <v>0.46875</v>
      </c>
      <c r="E135" s="2">
        <v>0.53125</v>
      </c>
      <c r="F135">
        <v>40</v>
      </c>
      <c r="G135" s="2">
        <f>E135-D135</f>
        <v>6.25E-2</v>
      </c>
      <c r="H135" s="3">
        <f>HOUR(G135)*60+MINUTE(G135)</f>
        <v>90</v>
      </c>
      <c r="I135">
        <f>H135*F135/60</f>
        <v>60</v>
      </c>
      <c r="J135" t="str">
        <f>UPPER(_xlfn.TEXTJOIN(,,LEFT(A135,3),LEFT(B135,3)))</f>
        <v>MACFIZ</v>
      </c>
      <c r="K135">
        <f t="shared" si="2"/>
        <v>7</v>
      </c>
    </row>
    <row r="136" spans="1:11" x14ac:dyDescent="0.2">
      <c r="A136" t="s">
        <v>18</v>
      </c>
      <c r="B136" t="s">
        <v>12</v>
      </c>
      <c r="C136" s="1">
        <v>45979</v>
      </c>
      <c r="D136" s="2">
        <v>0.4375</v>
      </c>
      <c r="E136" s="2">
        <v>0.48958333333333331</v>
      </c>
      <c r="F136">
        <v>40</v>
      </c>
      <c r="G136" s="2">
        <f>E136-D136</f>
        <v>5.2083333333333315E-2</v>
      </c>
      <c r="H136" s="3">
        <f>HOUR(G136)*60+MINUTE(G136)</f>
        <v>75</v>
      </c>
      <c r="I136">
        <f>H136*F136/60</f>
        <v>50</v>
      </c>
      <c r="J136" t="str">
        <f>UPPER(_xlfn.TEXTJOIN(,,LEFT(A136,3),LEFT(B136,3)))</f>
        <v>MACFIZ</v>
      </c>
      <c r="K136">
        <f t="shared" si="2"/>
        <v>8</v>
      </c>
    </row>
    <row r="137" spans="1:11" x14ac:dyDescent="0.2">
      <c r="A137" t="s">
        <v>18</v>
      </c>
      <c r="B137" t="s">
        <v>12</v>
      </c>
      <c r="C137" s="1">
        <v>45980</v>
      </c>
      <c r="D137" s="2">
        <v>0.54166666666666663</v>
      </c>
      <c r="E137" s="2">
        <v>0.61458333333333337</v>
      </c>
      <c r="F137">
        <v>40</v>
      </c>
      <c r="G137" s="2">
        <f>E137-D137</f>
        <v>7.2916666666666741E-2</v>
      </c>
      <c r="H137" s="3">
        <f>HOUR(G137)*60+MINUTE(G137)</f>
        <v>105</v>
      </c>
      <c r="I137">
        <f>H137*F137/60</f>
        <v>70</v>
      </c>
      <c r="J137" t="str">
        <f>UPPER(_xlfn.TEXTJOIN(,,LEFT(A137,3),LEFT(B137,3)))</f>
        <v>MACFIZ</v>
      </c>
      <c r="K137">
        <f t="shared" si="2"/>
        <v>9</v>
      </c>
    </row>
    <row r="138" spans="1:11" x14ac:dyDescent="0.2">
      <c r="A138" t="s">
        <v>18</v>
      </c>
      <c r="B138" t="s">
        <v>12</v>
      </c>
      <c r="C138" s="1">
        <v>45985</v>
      </c>
      <c r="D138" s="2">
        <v>0.52083333333333337</v>
      </c>
      <c r="E138" s="2">
        <v>0.5625</v>
      </c>
      <c r="F138">
        <v>40</v>
      </c>
      <c r="G138" s="2">
        <f>E138-D138</f>
        <v>4.166666666666663E-2</v>
      </c>
      <c r="H138" s="3">
        <f>HOUR(G138)*60+MINUTE(G138)</f>
        <v>60</v>
      </c>
      <c r="I138">
        <f>H138*F138/60</f>
        <v>40</v>
      </c>
      <c r="J138" t="str">
        <f>UPPER(_xlfn.TEXTJOIN(,,LEFT(A138,3),LEFT(B138,3)))</f>
        <v>MACFIZ</v>
      </c>
      <c r="K138">
        <f t="shared" si="2"/>
        <v>10</v>
      </c>
    </row>
    <row r="139" spans="1:11" x14ac:dyDescent="0.2">
      <c r="A139" t="s">
        <v>18</v>
      </c>
      <c r="B139" t="s">
        <v>12</v>
      </c>
      <c r="C139" s="1">
        <v>45987</v>
      </c>
      <c r="D139" s="2">
        <v>0.57291666666666663</v>
      </c>
      <c r="E139" s="2">
        <v>0.65625</v>
      </c>
      <c r="F139">
        <v>40</v>
      </c>
      <c r="G139" s="2">
        <f>E139-D139</f>
        <v>8.333333333333337E-2</v>
      </c>
      <c r="H139" s="3">
        <f>HOUR(G139)*60+MINUTE(G139)</f>
        <v>120</v>
      </c>
      <c r="I139">
        <f>H139*F139/60</f>
        <v>80</v>
      </c>
      <c r="J139" t="str">
        <f>UPPER(_xlfn.TEXTJOIN(,,LEFT(A139,3),LEFT(B139,3)))</f>
        <v>MACFIZ</v>
      </c>
      <c r="K139">
        <f t="shared" si="2"/>
        <v>11</v>
      </c>
    </row>
    <row r="140" spans="1:11" x14ac:dyDescent="0.2">
      <c r="A140" t="s">
        <v>18</v>
      </c>
      <c r="B140" t="s">
        <v>12</v>
      </c>
      <c r="C140" s="1">
        <v>45994</v>
      </c>
      <c r="D140" s="2">
        <v>0.47916666666666669</v>
      </c>
      <c r="E140" s="2">
        <v>0.54166666666666663</v>
      </c>
      <c r="F140">
        <v>40</v>
      </c>
      <c r="G140" s="2">
        <f>E140-D140</f>
        <v>6.2499999999999944E-2</v>
      </c>
      <c r="H140" s="3">
        <f>HOUR(G140)*60+MINUTE(G140)</f>
        <v>90</v>
      </c>
      <c r="I140">
        <f>H140*F140/60</f>
        <v>60</v>
      </c>
      <c r="J140" t="str">
        <f>UPPER(_xlfn.TEXTJOIN(,,LEFT(A140,3),LEFT(B140,3)))</f>
        <v>MACFIZ</v>
      </c>
      <c r="K140">
        <f t="shared" si="2"/>
        <v>12</v>
      </c>
    </row>
    <row r="141" spans="1:11" x14ac:dyDescent="0.2">
      <c r="A141" t="s">
        <v>18</v>
      </c>
      <c r="B141" t="s">
        <v>12</v>
      </c>
      <c r="C141" s="1">
        <v>45994</v>
      </c>
      <c r="D141" s="2">
        <v>0.75</v>
      </c>
      <c r="E141" s="2">
        <v>0.79166666666666663</v>
      </c>
      <c r="F141">
        <v>40</v>
      </c>
      <c r="G141" s="2">
        <f>E141-D141</f>
        <v>4.166666666666663E-2</v>
      </c>
      <c r="H141" s="3">
        <f>HOUR(G141)*60+MINUTE(G141)</f>
        <v>60</v>
      </c>
      <c r="I141">
        <f>H141*F141/60</f>
        <v>40</v>
      </c>
      <c r="J141" t="str">
        <f>UPPER(_xlfn.TEXTJOIN(,,LEFT(A141,3),LEFT(B141,3)))</f>
        <v>MACFIZ</v>
      </c>
      <c r="K141">
        <f t="shared" si="2"/>
        <v>13</v>
      </c>
    </row>
    <row r="142" spans="1:11" x14ac:dyDescent="0.2">
      <c r="A142" t="s">
        <v>18</v>
      </c>
      <c r="B142" t="s">
        <v>12</v>
      </c>
      <c r="C142" s="1">
        <v>46001</v>
      </c>
      <c r="D142" s="2">
        <v>0.375</v>
      </c>
      <c r="E142" s="2">
        <v>0.4375</v>
      </c>
      <c r="F142">
        <v>40</v>
      </c>
      <c r="G142" s="2">
        <f>E142-D142</f>
        <v>6.25E-2</v>
      </c>
      <c r="H142" s="3">
        <f>HOUR(G142)*60+MINUTE(G142)</f>
        <v>90</v>
      </c>
      <c r="I142">
        <f>H142*F142/60</f>
        <v>60</v>
      </c>
      <c r="J142" t="str">
        <f>UPPER(_xlfn.TEXTJOIN(,,LEFT(A142,3),LEFT(B142,3)))</f>
        <v>MACFIZ</v>
      </c>
      <c r="K142">
        <f t="shared" si="2"/>
        <v>14</v>
      </c>
    </row>
    <row r="143" spans="1:11" x14ac:dyDescent="0.2">
      <c r="A143" t="s">
        <v>18</v>
      </c>
      <c r="B143" t="s">
        <v>12</v>
      </c>
      <c r="C143" s="1">
        <v>46041</v>
      </c>
      <c r="D143" s="2">
        <v>0.63541666666666663</v>
      </c>
      <c r="E143" s="2">
        <v>0.6875</v>
      </c>
      <c r="F143">
        <v>40</v>
      </c>
      <c r="G143" s="2">
        <f>E143-D143</f>
        <v>5.208333333333337E-2</v>
      </c>
      <c r="H143" s="3">
        <f>HOUR(G143)*60+MINUTE(G143)</f>
        <v>75</v>
      </c>
      <c r="I143">
        <f>H143*F143/60</f>
        <v>50</v>
      </c>
      <c r="J143" t="str">
        <f>UPPER(_xlfn.TEXTJOIN(,,LEFT(A143,3),LEFT(B143,3)))</f>
        <v>MACFIZ</v>
      </c>
      <c r="K143">
        <f t="shared" si="2"/>
        <v>15</v>
      </c>
    </row>
    <row r="144" spans="1:11" x14ac:dyDescent="0.2">
      <c r="A144" t="s">
        <v>18</v>
      </c>
      <c r="B144" t="s">
        <v>12</v>
      </c>
      <c r="C144" s="1">
        <v>46042</v>
      </c>
      <c r="D144" s="2">
        <v>0.375</v>
      </c>
      <c r="E144" s="2">
        <v>0.4375</v>
      </c>
      <c r="F144">
        <v>40</v>
      </c>
      <c r="G144" s="2">
        <f>E144-D144</f>
        <v>6.25E-2</v>
      </c>
      <c r="H144" s="3">
        <f>HOUR(G144)*60+MINUTE(G144)</f>
        <v>90</v>
      </c>
      <c r="I144">
        <f>H144*F144/60</f>
        <v>60</v>
      </c>
      <c r="J144" t="str">
        <f>UPPER(_xlfn.TEXTJOIN(,,LEFT(A144,3),LEFT(B144,3)))</f>
        <v>MACFIZ</v>
      </c>
      <c r="K144">
        <f t="shared" si="2"/>
        <v>16</v>
      </c>
    </row>
    <row r="145" spans="1:11" x14ac:dyDescent="0.2">
      <c r="A145" t="s">
        <v>18</v>
      </c>
      <c r="B145" t="s">
        <v>12</v>
      </c>
      <c r="C145" s="1">
        <v>46050</v>
      </c>
      <c r="D145" s="2">
        <v>0.375</v>
      </c>
      <c r="E145" s="2">
        <v>0.41666666666666669</v>
      </c>
      <c r="F145">
        <v>40</v>
      </c>
      <c r="G145" s="2">
        <f>E145-D145</f>
        <v>4.1666666666666685E-2</v>
      </c>
      <c r="H145" s="3">
        <f>HOUR(G145)*60+MINUTE(G145)</f>
        <v>60</v>
      </c>
      <c r="I145">
        <f>H145*F145/60</f>
        <v>40</v>
      </c>
      <c r="J145" t="str">
        <f>UPPER(_xlfn.TEXTJOIN(,,LEFT(A145,3),LEFT(B145,3)))</f>
        <v>MACFIZ</v>
      </c>
      <c r="K145">
        <f t="shared" si="2"/>
        <v>17</v>
      </c>
    </row>
    <row r="146" spans="1:11" x14ac:dyDescent="0.2">
      <c r="A146" t="s">
        <v>18</v>
      </c>
      <c r="B146" t="s">
        <v>12</v>
      </c>
      <c r="C146" s="1">
        <v>46051</v>
      </c>
      <c r="D146" s="2">
        <v>0.4375</v>
      </c>
      <c r="E146" s="2">
        <v>0.51041666666666663</v>
      </c>
      <c r="F146">
        <v>40</v>
      </c>
      <c r="G146" s="2">
        <f>E146-D146</f>
        <v>7.291666666666663E-2</v>
      </c>
      <c r="H146" s="3">
        <f>HOUR(G146)*60+MINUTE(G146)</f>
        <v>105</v>
      </c>
      <c r="I146">
        <f>H146*F146/60</f>
        <v>70</v>
      </c>
      <c r="J146" t="str">
        <f>UPPER(_xlfn.TEXTJOIN(,,LEFT(A146,3),LEFT(B146,3)))</f>
        <v>MACFIZ</v>
      </c>
      <c r="K146">
        <f t="shared" si="2"/>
        <v>18</v>
      </c>
    </row>
    <row r="147" spans="1:11" x14ac:dyDescent="0.2">
      <c r="A147" t="s">
        <v>18</v>
      </c>
      <c r="B147" t="s">
        <v>12</v>
      </c>
      <c r="C147" s="1">
        <v>46064</v>
      </c>
      <c r="D147" s="2">
        <v>0.59375</v>
      </c>
      <c r="E147" s="2">
        <v>0.63541666666666663</v>
      </c>
      <c r="F147">
        <v>40</v>
      </c>
      <c r="G147" s="2">
        <f>E147-D147</f>
        <v>4.166666666666663E-2</v>
      </c>
      <c r="H147" s="3">
        <f>HOUR(G147)*60+MINUTE(G147)</f>
        <v>60</v>
      </c>
      <c r="I147">
        <f>H147*F147/60</f>
        <v>40</v>
      </c>
      <c r="J147" t="str">
        <f>UPPER(_xlfn.TEXTJOIN(,,LEFT(A147,3),LEFT(B147,3)))</f>
        <v>MACFIZ</v>
      </c>
      <c r="K147">
        <f t="shared" si="2"/>
        <v>19</v>
      </c>
    </row>
    <row r="148" spans="1:11" x14ac:dyDescent="0.2">
      <c r="A148" t="s">
        <v>18</v>
      </c>
      <c r="B148" t="s">
        <v>12</v>
      </c>
      <c r="C148" s="1">
        <v>46066</v>
      </c>
      <c r="D148" s="2">
        <v>0.45833333333333331</v>
      </c>
      <c r="E148" s="2">
        <v>0.5</v>
      </c>
      <c r="F148">
        <v>40</v>
      </c>
      <c r="G148" s="2">
        <f>E148-D148</f>
        <v>4.1666666666666685E-2</v>
      </c>
      <c r="H148" s="3">
        <f>HOUR(G148)*60+MINUTE(G148)</f>
        <v>60</v>
      </c>
      <c r="I148">
        <f>H148*F148/60</f>
        <v>40</v>
      </c>
      <c r="J148" t="str">
        <f>UPPER(_xlfn.TEXTJOIN(,,LEFT(A148,3),LEFT(B148,3)))</f>
        <v>MACFIZ</v>
      </c>
      <c r="K148">
        <f t="shared" si="2"/>
        <v>20</v>
      </c>
    </row>
    <row r="149" spans="1:11" x14ac:dyDescent="0.2">
      <c r="A149" t="s">
        <v>18</v>
      </c>
      <c r="B149" t="s">
        <v>12</v>
      </c>
      <c r="C149" s="1">
        <v>46079</v>
      </c>
      <c r="D149" s="2">
        <v>0.45833333333333331</v>
      </c>
      <c r="E149" s="2">
        <v>0.51041666666666663</v>
      </c>
      <c r="F149">
        <v>40</v>
      </c>
      <c r="G149" s="2">
        <f>E149-D149</f>
        <v>5.2083333333333315E-2</v>
      </c>
      <c r="H149" s="3">
        <f>HOUR(G149)*60+MINUTE(G149)</f>
        <v>75</v>
      </c>
      <c r="I149">
        <f>H149*F149/60</f>
        <v>50</v>
      </c>
      <c r="J149" t="str">
        <f>UPPER(_xlfn.TEXTJOIN(,,LEFT(A149,3),LEFT(B149,3)))</f>
        <v>MACFIZ</v>
      </c>
      <c r="K149">
        <f t="shared" si="2"/>
        <v>21</v>
      </c>
    </row>
    <row r="150" spans="1:11" x14ac:dyDescent="0.2">
      <c r="A150" t="s">
        <v>18</v>
      </c>
      <c r="B150" t="s">
        <v>12</v>
      </c>
      <c r="C150" s="1">
        <v>46080</v>
      </c>
      <c r="D150" s="2">
        <v>0.375</v>
      </c>
      <c r="E150" s="2">
        <v>0.44791666666666669</v>
      </c>
      <c r="F150">
        <v>40</v>
      </c>
      <c r="G150" s="2">
        <f>E150-D150</f>
        <v>7.2916666666666685E-2</v>
      </c>
      <c r="H150" s="3">
        <f>HOUR(G150)*60+MINUTE(G150)</f>
        <v>105</v>
      </c>
      <c r="I150">
        <f>H150*F150/60</f>
        <v>70</v>
      </c>
      <c r="J150" t="str">
        <f>UPPER(_xlfn.TEXTJOIN(,,LEFT(A150,3),LEFT(B150,3)))</f>
        <v>MACFIZ</v>
      </c>
      <c r="K150">
        <f t="shared" si="2"/>
        <v>22</v>
      </c>
    </row>
    <row r="151" spans="1:11" x14ac:dyDescent="0.2">
      <c r="A151" t="s">
        <v>22</v>
      </c>
      <c r="B151" t="s">
        <v>9</v>
      </c>
      <c r="C151" s="1">
        <v>45993</v>
      </c>
      <c r="D151" s="2">
        <v>0.375</v>
      </c>
      <c r="E151" s="2">
        <v>0.41666666666666669</v>
      </c>
      <c r="F151">
        <v>50</v>
      </c>
      <c r="G151" s="2">
        <f>E151-D151</f>
        <v>4.1666666666666685E-2</v>
      </c>
      <c r="H151" s="3">
        <f>HOUR(G151)*60+MINUTE(G151)</f>
        <v>60</v>
      </c>
      <c r="I151">
        <f>H151*F151/60</f>
        <v>50</v>
      </c>
      <c r="J151" t="str">
        <f>UPPER(_xlfn.TEXTJOIN(,,LEFT(A151,3),LEFT(B151,3)))</f>
        <v>MARMAT</v>
      </c>
      <c r="K151">
        <f t="shared" si="2"/>
        <v>1</v>
      </c>
    </row>
    <row r="152" spans="1:11" x14ac:dyDescent="0.2">
      <c r="A152" t="s">
        <v>25</v>
      </c>
      <c r="B152" t="s">
        <v>7</v>
      </c>
      <c r="C152" s="1">
        <v>46073</v>
      </c>
      <c r="D152" s="2">
        <v>0.69791666666666663</v>
      </c>
      <c r="E152" s="2">
        <v>0.76041666666666663</v>
      </c>
      <c r="F152">
        <v>60</v>
      </c>
      <c r="G152" s="2">
        <f>E152-D152</f>
        <v>6.25E-2</v>
      </c>
      <c r="H152" s="3">
        <f>HOUR(G152)*60+MINUTE(G152)</f>
        <v>90</v>
      </c>
      <c r="I152">
        <f>H152*F152/60</f>
        <v>90</v>
      </c>
      <c r="J152" t="str">
        <f>UPPER(_xlfn.TEXTJOIN(,,LEFT(A152,3),LEFT(B152,3)))</f>
        <v>OLAINF</v>
      </c>
      <c r="K152">
        <f t="shared" si="2"/>
        <v>1</v>
      </c>
    </row>
    <row r="153" spans="1:11" x14ac:dyDescent="0.2">
      <c r="A153" t="s">
        <v>23</v>
      </c>
      <c r="B153" t="s">
        <v>7</v>
      </c>
      <c r="C153" s="1">
        <v>45999</v>
      </c>
      <c r="D153" s="2">
        <v>0.375</v>
      </c>
      <c r="E153" s="2">
        <v>0.44791666666666669</v>
      </c>
      <c r="F153">
        <v>60</v>
      </c>
      <c r="G153" s="2">
        <f>E153-D153</f>
        <v>7.2916666666666685E-2</v>
      </c>
      <c r="H153" s="3">
        <f>HOUR(G153)*60+MINUTE(G153)</f>
        <v>105</v>
      </c>
      <c r="I153">
        <f>H153*F153/60</f>
        <v>105</v>
      </c>
      <c r="J153" t="str">
        <f>UPPER(_xlfn.TEXTJOIN(,,LEFT(A153,3),LEFT(B153,3)))</f>
        <v>PATINF</v>
      </c>
      <c r="K153">
        <f t="shared" si="2"/>
        <v>1</v>
      </c>
    </row>
    <row r="154" spans="1:11" x14ac:dyDescent="0.2">
      <c r="A154" t="s">
        <v>20</v>
      </c>
      <c r="B154" t="s">
        <v>12</v>
      </c>
      <c r="C154" s="1">
        <v>45974</v>
      </c>
      <c r="D154" s="2">
        <v>0.66666666666666663</v>
      </c>
      <c r="E154" s="2">
        <v>0.75</v>
      </c>
      <c r="F154">
        <v>40</v>
      </c>
      <c r="G154" s="2">
        <f>E154-D154</f>
        <v>8.333333333333337E-2</v>
      </c>
      <c r="H154" s="3">
        <f>HOUR(G154)*60+MINUTE(G154)</f>
        <v>120</v>
      </c>
      <c r="I154">
        <f>H154*F154/60</f>
        <v>80</v>
      </c>
      <c r="J154" t="str">
        <f>UPPER(_xlfn.TEXTJOIN(,,LEFT(A154,3),LEFT(B154,3)))</f>
        <v>PIOFIZ</v>
      </c>
      <c r="K154">
        <f t="shared" si="2"/>
        <v>1</v>
      </c>
    </row>
    <row r="155" spans="1:11" x14ac:dyDescent="0.2">
      <c r="A155" t="s">
        <v>8</v>
      </c>
      <c r="B155" t="s">
        <v>9</v>
      </c>
      <c r="C155" s="1">
        <v>45932</v>
      </c>
      <c r="D155" s="2">
        <v>0.375</v>
      </c>
      <c r="E155" s="2">
        <v>0.44791666666666669</v>
      </c>
      <c r="F155">
        <v>50</v>
      </c>
      <c r="G155" s="2">
        <f>E155-D155</f>
        <v>7.2916666666666685E-2</v>
      </c>
      <c r="H155" s="3">
        <f>HOUR(G155)*60+MINUTE(G155)</f>
        <v>105</v>
      </c>
      <c r="I155">
        <f>H155*F155/60</f>
        <v>87.5</v>
      </c>
      <c r="J155" t="str">
        <f>UPPER(_xlfn.TEXTJOIN(,,LEFT(A155,3),LEFT(B155,3)))</f>
        <v>WIKMAT</v>
      </c>
      <c r="K155">
        <f t="shared" si="2"/>
        <v>1</v>
      </c>
    </row>
    <row r="156" spans="1:11" x14ac:dyDescent="0.2">
      <c r="A156" t="s">
        <v>8</v>
      </c>
      <c r="B156" t="s">
        <v>9</v>
      </c>
      <c r="C156" s="1">
        <v>45936</v>
      </c>
      <c r="D156" s="2">
        <v>0.47916666666666669</v>
      </c>
      <c r="E156" s="2">
        <v>0.52083333333333337</v>
      </c>
      <c r="F156">
        <v>50</v>
      </c>
      <c r="G156" s="2">
        <f>E156-D156</f>
        <v>4.1666666666666685E-2</v>
      </c>
      <c r="H156" s="3">
        <f>HOUR(G156)*60+MINUTE(G156)</f>
        <v>60</v>
      </c>
      <c r="I156">
        <f>H156*F156/60</f>
        <v>50</v>
      </c>
      <c r="J156" t="str">
        <f>UPPER(_xlfn.TEXTJOIN(,,LEFT(A156,3),LEFT(B156,3)))</f>
        <v>WIKMAT</v>
      </c>
      <c r="K156">
        <f t="shared" si="2"/>
        <v>2</v>
      </c>
    </row>
    <row r="157" spans="1:11" x14ac:dyDescent="0.2">
      <c r="A157" t="s">
        <v>8</v>
      </c>
      <c r="B157" t="s">
        <v>9</v>
      </c>
      <c r="C157" s="1">
        <v>45940</v>
      </c>
      <c r="D157" s="2">
        <v>0.375</v>
      </c>
      <c r="E157" s="2">
        <v>0.41666666666666669</v>
      </c>
      <c r="F157">
        <v>50</v>
      </c>
      <c r="G157" s="2">
        <f>E157-D157</f>
        <v>4.1666666666666685E-2</v>
      </c>
      <c r="H157" s="3">
        <f>HOUR(G157)*60+MINUTE(G157)</f>
        <v>60</v>
      </c>
      <c r="I157">
        <f>H157*F157/60</f>
        <v>50</v>
      </c>
      <c r="J157" t="str">
        <f>UPPER(_xlfn.TEXTJOIN(,,LEFT(A157,3),LEFT(B157,3)))</f>
        <v>WIKMAT</v>
      </c>
      <c r="K157">
        <f t="shared" si="2"/>
        <v>3</v>
      </c>
    </row>
    <row r="158" spans="1:11" x14ac:dyDescent="0.2">
      <c r="A158" t="s">
        <v>8</v>
      </c>
      <c r="B158" t="s">
        <v>9</v>
      </c>
      <c r="C158" s="1">
        <v>45943</v>
      </c>
      <c r="D158" s="2">
        <v>0.53125</v>
      </c>
      <c r="E158" s="2">
        <v>0.61458333333333337</v>
      </c>
      <c r="F158">
        <v>50</v>
      </c>
      <c r="G158" s="2">
        <f>E158-D158</f>
        <v>8.333333333333337E-2</v>
      </c>
      <c r="H158" s="3">
        <f>HOUR(G158)*60+MINUTE(G158)</f>
        <v>120</v>
      </c>
      <c r="I158">
        <f>H158*F158/60</f>
        <v>100</v>
      </c>
      <c r="J158" t="str">
        <f>UPPER(_xlfn.TEXTJOIN(,,LEFT(A158,3),LEFT(B158,3)))</f>
        <v>WIKMAT</v>
      </c>
      <c r="K158">
        <f t="shared" si="2"/>
        <v>4</v>
      </c>
    </row>
    <row r="159" spans="1:11" x14ac:dyDescent="0.2">
      <c r="A159" t="s">
        <v>8</v>
      </c>
      <c r="B159" t="s">
        <v>9</v>
      </c>
      <c r="C159" s="1">
        <v>45944</v>
      </c>
      <c r="D159" s="2">
        <v>0.53125</v>
      </c>
      <c r="E159" s="2">
        <v>0.59375</v>
      </c>
      <c r="F159">
        <v>50</v>
      </c>
      <c r="G159" s="2">
        <f>E159-D159</f>
        <v>6.25E-2</v>
      </c>
      <c r="H159" s="3">
        <f>HOUR(G159)*60+MINUTE(G159)</f>
        <v>90</v>
      </c>
      <c r="I159">
        <f>H159*F159/60</f>
        <v>75</v>
      </c>
      <c r="J159" t="str">
        <f>UPPER(_xlfn.TEXTJOIN(,,LEFT(A159,3),LEFT(B159,3)))</f>
        <v>WIKMAT</v>
      </c>
      <c r="K159">
        <f t="shared" si="2"/>
        <v>5</v>
      </c>
    </row>
    <row r="160" spans="1:11" x14ac:dyDescent="0.2">
      <c r="A160" t="s">
        <v>8</v>
      </c>
      <c r="B160" t="s">
        <v>9</v>
      </c>
      <c r="C160" s="1">
        <v>45950</v>
      </c>
      <c r="D160" s="2">
        <v>0.375</v>
      </c>
      <c r="E160" s="2">
        <v>0.4375</v>
      </c>
      <c r="F160">
        <v>50</v>
      </c>
      <c r="G160" s="2">
        <f>E160-D160</f>
        <v>6.25E-2</v>
      </c>
      <c r="H160" s="3">
        <f>HOUR(G160)*60+MINUTE(G160)</f>
        <v>90</v>
      </c>
      <c r="I160">
        <f>H160*F160/60</f>
        <v>75</v>
      </c>
      <c r="J160" t="str">
        <f>UPPER(_xlfn.TEXTJOIN(,,LEFT(A160,3),LEFT(B160,3)))</f>
        <v>WIKMAT</v>
      </c>
      <c r="K160">
        <f t="shared" si="2"/>
        <v>6</v>
      </c>
    </row>
    <row r="161" spans="1:11" x14ac:dyDescent="0.2">
      <c r="A161" t="s">
        <v>8</v>
      </c>
      <c r="B161" t="s">
        <v>9</v>
      </c>
      <c r="C161" s="1">
        <v>45966</v>
      </c>
      <c r="D161" s="2">
        <v>0.375</v>
      </c>
      <c r="E161" s="2">
        <v>0.41666666666666669</v>
      </c>
      <c r="F161">
        <v>50</v>
      </c>
      <c r="G161" s="2">
        <f>E161-D161</f>
        <v>4.1666666666666685E-2</v>
      </c>
      <c r="H161" s="3">
        <f>HOUR(G161)*60+MINUTE(G161)</f>
        <v>60</v>
      </c>
      <c r="I161">
        <f>H161*F161/60</f>
        <v>50</v>
      </c>
      <c r="J161" t="str">
        <f>UPPER(_xlfn.TEXTJOIN(,,LEFT(A161,3),LEFT(B161,3)))</f>
        <v>WIKMAT</v>
      </c>
      <c r="K161">
        <f t="shared" si="2"/>
        <v>7</v>
      </c>
    </row>
    <row r="162" spans="1:11" x14ac:dyDescent="0.2">
      <c r="A162" t="s">
        <v>8</v>
      </c>
      <c r="B162" t="s">
        <v>9</v>
      </c>
      <c r="C162" s="1">
        <v>45966</v>
      </c>
      <c r="D162" s="2">
        <v>0.41666666666666669</v>
      </c>
      <c r="E162" s="2">
        <v>0.5</v>
      </c>
      <c r="F162">
        <v>50</v>
      </c>
      <c r="G162" s="2">
        <f>E162-D162</f>
        <v>8.3333333333333315E-2</v>
      </c>
      <c r="H162" s="3">
        <f>HOUR(G162)*60+MINUTE(G162)</f>
        <v>120</v>
      </c>
      <c r="I162">
        <f>H162*F162/60</f>
        <v>100</v>
      </c>
      <c r="J162" t="str">
        <f>UPPER(_xlfn.TEXTJOIN(,,LEFT(A162,3),LEFT(B162,3)))</f>
        <v>WIKMAT</v>
      </c>
      <c r="K162">
        <f t="shared" si="2"/>
        <v>8</v>
      </c>
    </row>
    <row r="163" spans="1:11" x14ac:dyDescent="0.2">
      <c r="A163" t="s">
        <v>8</v>
      </c>
      <c r="B163" t="s">
        <v>9</v>
      </c>
      <c r="C163" s="1">
        <v>45975</v>
      </c>
      <c r="D163" s="2">
        <v>0.4375</v>
      </c>
      <c r="E163" s="2">
        <v>0.48958333333333331</v>
      </c>
      <c r="F163">
        <v>50</v>
      </c>
      <c r="G163" s="2">
        <f>E163-D163</f>
        <v>5.2083333333333315E-2</v>
      </c>
      <c r="H163" s="3">
        <f>HOUR(G163)*60+MINUTE(G163)</f>
        <v>75</v>
      </c>
      <c r="I163">
        <f>H163*F163/60</f>
        <v>62.5</v>
      </c>
      <c r="J163" t="str">
        <f>UPPER(_xlfn.TEXTJOIN(,,LEFT(A163,3),LEFT(B163,3)))</f>
        <v>WIKMAT</v>
      </c>
      <c r="K163">
        <f t="shared" si="2"/>
        <v>9</v>
      </c>
    </row>
    <row r="164" spans="1:11" x14ac:dyDescent="0.2">
      <c r="A164" t="s">
        <v>8</v>
      </c>
      <c r="B164" t="s">
        <v>9</v>
      </c>
      <c r="C164" s="1">
        <v>45981</v>
      </c>
      <c r="D164" s="2">
        <v>0.375</v>
      </c>
      <c r="E164" s="2">
        <v>0.41666666666666669</v>
      </c>
      <c r="F164">
        <v>50</v>
      </c>
      <c r="G164" s="2">
        <f>E164-D164</f>
        <v>4.1666666666666685E-2</v>
      </c>
      <c r="H164" s="3">
        <f>HOUR(G164)*60+MINUTE(G164)</f>
        <v>60</v>
      </c>
      <c r="I164">
        <f>H164*F164/60</f>
        <v>50</v>
      </c>
      <c r="J164" t="str">
        <f>UPPER(_xlfn.TEXTJOIN(,,LEFT(A164,3),LEFT(B164,3)))</f>
        <v>WIKMAT</v>
      </c>
      <c r="K164">
        <f t="shared" si="2"/>
        <v>10</v>
      </c>
    </row>
    <row r="165" spans="1:11" x14ac:dyDescent="0.2">
      <c r="A165" t="s">
        <v>8</v>
      </c>
      <c r="B165" t="s">
        <v>9</v>
      </c>
      <c r="C165" s="1">
        <v>45981</v>
      </c>
      <c r="D165" s="2">
        <v>0.59375</v>
      </c>
      <c r="E165" s="2">
        <v>0.63541666666666663</v>
      </c>
      <c r="F165">
        <v>50</v>
      </c>
      <c r="G165" s="2">
        <f>E165-D165</f>
        <v>4.166666666666663E-2</v>
      </c>
      <c r="H165" s="3">
        <f>HOUR(G165)*60+MINUTE(G165)</f>
        <v>60</v>
      </c>
      <c r="I165">
        <f>H165*F165/60</f>
        <v>50</v>
      </c>
      <c r="J165" t="str">
        <f>UPPER(_xlfn.TEXTJOIN(,,LEFT(A165,3),LEFT(B165,3)))</f>
        <v>WIKMAT</v>
      </c>
      <c r="K165">
        <f t="shared" si="2"/>
        <v>11</v>
      </c>
    </row>
    <row r="166" spans="1:11" x14ac:dyDescent="0.2">
      <c r="A166" t="s">
        <v>8</v>
      </c>
      <c r="B166" t="s">
        <v>9</v>
      </c>
      <c r="C166" s="1">
        <v>46029</v>
      </c>
      <c r="D166" s="2">
        <v>0.58333333333333337</v>
      </c>
      <c r="E166" s="2">
        <v>0.625</v>
      </c>
      <c r="F166">
        <v>50</v>
      </c>
      <c r="G166" s="2">
        <f>E166-D166</f>
        <v>4.166666666666663E-2</v>
      </c>
      <c r="H166" s="3">
        <f>HOUR(G166)*60+MINUTE(G166)</f>
        <v>60</v>
      </c>
      <c r="I166">
        <f>H166*F166/60</f>
        <v>50</v>
      </c>
      <c r="J166" t="str">
        <f>UPPER(_xlfn.TEXTJOIN(,,LEFT(A166,3),LEFT(B166,3)))</f>
        <v>WIKMAT</v>
      </c>
      <c r="K166">
        <f t="shared" si="2"/>
        <v>12</v>
      </c>
    </row>
    <row r="167" spans="1:11" x14ac:dyDescent="0.2">
      <c r="A167" t="s">
        <v>8</v>
      </c>
      <c r="B167" t="s">
        <v>9</v>
      </c>
      <c r="C167" s="1">
        <v>46034</v>
      </c>
      <c r="D167" s="2">
        <v>0.375</v>
      </c>
      <c r="E167" s="2">
        <v>0.4375</v>
      </c>
      <c r="F167">
        <v>50</v>
      </c>
      <c r="G167" s="2">
        <f>E167-D167</f>
        <v>6.25E-2</v>
      </c>
      <c r="H167" s="3">
        <f>HOUR(G167)*60+MINUTE(G167)</f>
        <v>90</v>
      </c>
      <c r="I167">
        <f>H167*F167/60</f>
        <v>75</v>
      </c>
      <c r="J167" t="str">
        <f>UPPER(_xlfn.TEXTJOIN(,,LEFT(A167,3),LEFT(B167,3)))</f>
        <v>WIKMAT</v>
      </c>
      <c r="K167">
        <f t="shared" si="2"/>
        <v>13</v>
      </c>
    </row>
    <row r="168" spans="1:11" x14ac:dyDescent="0.2">
      <c r="A168" t="s">
        <v>8</v>
      </c>
      <c r="B168" t="s">
        <v>9</v>
      </c>
      <c r="C168" s="1">
        <v>46037</v>
      </c>
      <c r="D168" s="2">
        <v>0.52083333333333337</v>
      </c>
      <c r="E168" s="2">
        <v>0.58333333333333337</v>
      </c>
      <c r="F168">
        <v>50</v>
      </c>
      <c r="G168" s="2">
        <f>E168-D168</f>
        <v>6.25E-2</v>
      </c>
      <c r="H168" s="3">
        <f>HOUR(G168)*60+MINUTE(G168)</f>
        <v>90</v>
      </c>
      <c r="I168">
        <f>H168*F168/60</f>
        <v>75</v>
      </c>
      <c r="J168" t="str">
        <f>UPPER(_xlfn.TEXTJOIN(,,LEFT(A168,3),LEFT(B168,3)))</f>
        <v>WIKMAT</v>
      </c>
      <c r="K168">
        <f t="shared" si="2"/>
        <v>14</v>
      </c>
    </row>
    <row r="169" spans="1:11" x14ac:dyDescent="0.2">
      <c r="A169" t="s">
        <v>8</v>
      </c>
      <c r="B169" t="s">
        <v>9</v>
      </c>
      <c r="C169" s="1">
        <v>46041</v>
      </c>
      <c r="D169" s="2">
        <v>0.375</v>
      </c>
      <c r="E169" s="2">
        <v>0.4375</v>
      </c>
      <c r="F169">
        <v>50</v>
      </c>
      <c r="G169" s="2">
        <f>E169-D169</f>
        <v>6.25E-2</v>
      </c>
      <c r="H169" s="3">
        <f>HOUR(G169)*60+MINUTE(G169)</f>
        <v>90</v>
      </c>
      <c r="I169">
        <f>H169*F169/60</f>
        <v>75</v>
      </c>
      <c r="J169" t="str">
        <f>UPPER(_xlfn.TEXTJOIN(,,LEFT(A169,3),LEFT(B169,3)))</f>
        <v>WIKMAT</v>
      </c>
      <c r="K169">
        <f t="shared" si="2"/>
        <v>15</v>
      </c>
    </row>
    <row r="170" spans="1:11" x14ac:dyDescent="0.2">
      <c r="A170" t="s">
        <v>8</v>
      </c>
      <c r="B170" t="s">
        <v>9</v>
      </c>
      <c r="C170" s="1">
        <v>46044</v>
      </c>
      <c r="D170" s="2">
        <v>0.59375</v>
      </c>
      <c r="E170" s="2">
        <v>0.63541666666666663</v>
      </c>
      <c r="F170">
        <v>50</v>
      </c>
      <c r="G170" s="2">
        <f>E170-D170</f>
        <v>4.166666666666663E-2</v>
      </c>
      <c r="H170" s="3">
        <f>HOUR(G170)*60+MINUTE(G170)</f>
        <v>60</v>
      </c>
      <c r="I170">
        <f>H170*F170/60</f>
        <v>50</v>
      </c>
      <c r="J170" t="str">
        <f>UPPER(_xlfn.TEXTJOIN(,,LEFT(A170,3),LEFT(B170,3)))</f>
        <v>WIKMAT</v>
      </c>
      <c r="K170">
        <f t="shared" si="2"/>
        <v>16</v>
      </c>
    </row>
    <row r="171" spans="1:11" x14ac:dyDescent="0.2">
      <c r="A171" t="s">
        <v>8</v>
      </c>
      <c r="B171" t="s">
        <v>9</v>
      </c>
      <c r="C171" s="1">
        <v>46044</v>
      </c>
      <c r="D171" s="2">
        <v>0.66666666666666663</v>
      </c>
      <c r="E171" s="2">
        <v>0.73958333333333337</v>
      </c>
      <c r="F171">
        <v>50</v>
      </c>
      <c r="G171" s="2">
        <f>E171-D171</f>
        <v>7.2916666666666741E-2</v>
      </c>
      <c r="H171" s="3">
        <f>HOUR(G171)*60+MINUTE(G171)</f>
        <v>105</v>
      </c>
      <c r="I171">
        <f>H171*F171/60</f>
        <v>87.5</v>
      </c>
      <c r="J171" t="str">
        <f>UPPER(_xlfn.TEXTJOIN(,,LEFT(A171,3),LEFT(B171,3)))</f>
        <v>WIKMAT</v>
      </c>
      <c r="K171">
        <f t="shared" si="2"/>
        <v>17</v>
      </c>
    </row>
    <row r="172" spans="1:11" x14ac:dyDescent="0.2">
      <c r="A172" t="s">
        <v>8</v>
      </c>
      <c r="B172" t="s">
        <v>9</v>
      </c>
      <c r="C172" s="1">
        <v>46045</v>
      </c>
      <c r="D172" s="2">
        <v>0.65625</v>
      </c>
      <c r="E172" s="2">
        <v>0.69791666666666663</v>
      </c>
      <c r="F172">
        <v>50</v>
      </c>
      <c r="G172" s="2">
        <f>E172-D172</f>
        <v>4.166666666666663E-2</v>
      </c>
      <c r="H172" s="3">
        <f>HOUR(G172)*60+MINUTE(G172)</f>
        <v>60</v>
      </c>
      <c r="I172">
        <f>H172*F172/60</f>
        <v>50</v>
      </c>
      <c r="J172" t="str">
        <f>UPPER(_xlfn.TEXTJOIN(,,LEFT(A172,3),LEFT(B172,3)))</f>
        <v>WIKMAT</v>
      </c>
      <c r="K172">
        <f t="shared" si="2"/>
        <v>18</v>
      </c>
    </row>
    <row r="173" spans="1:11" x14ac:dyDescent="0.2">
      <c r="A173" t="s">
        <v>8</v>
      </c>
      <c r="B173" t="s">
        <v>9</v>
      </c>
      <c r="C173" s="1">
        <v>46051</v>
      </c>
      <c r="D173" s="2">
        <v>0.375</v>
      </c>
      <c r="E173" s="2">
        <v>0.4375</v>
      </c>
      <c r="F173">
        <v>50</v>
      </c>
      <c r="G173" s="2">
        <f>E173-D173</f>
        <v>6.25E-2</v>
      </c>
      <c r="H173" s="3">
        <f>HOUR(G173)*60+MINUTE(G173)</f>
        <v>90</v>
      </c>
      <c r="I173">
        <f>H173*F173/60</f>
        <v>75</v>
      </c>
      <c r="J173" t="str">
        <f>UPPER(_xlfn.TEXTJOIN(,,LEFT(A173,3),LEFT(B173,3)))</f>
        <v>WIKMAT</v>
      </c>
      <c r="K173">
        <f t="shared" si="2"/>
        <v>19</v>
      </c>
    </row>
    <row r="174" spans="1:11" x14ac:dyDescent="0.2">
      <c r="A174" t="s">
        <v>8</v>
      </c>
      <c r="B174" t="s">
        <v>9</v>
      </c>
      <c r="C174" s="1">
        <v>46057</v>
      </c>
      <c r="D174" s="2">
        <v>0.59375</v>
      </c>
      <c r="E174" s="2">
        <v>0.63541666666666663</v>
      </c>
      <c r="F174">
        <v>50</v>
      </c>
      <c r="G174" s="2">
        <f>E174-D174</f>
        <v>4.166666666666663E-2</v>
      </c>
      <c r="H174" s="3">
        <f>HOUR(G174)*60+MINUTE(G174)</f>
        <v>60</v>
      </c>
      <c r="I174">
        <f>H174*F174/60</f>
        <v>50</v>
      </c>
      <c r="J174" t="str">
        <f>UPPER(_xlfn.TEXTJOIN(,,LEFT(A174,3),LEFT(B174,3)))</f>
        <v>WIKMAT</v>
      </c>
      <c r="K174">
        <f t="shared" si="2"/>
        <v>20</v>
      </c>
    </row>
    <row r="175" spans="1:11" x14ac:dyDescent="0.2">
      <c r="A175" t="s">
        <v>8</v>
      </c>
      <c r="B175" t="s">
        <v>9</v>
      </c>
      <c r="C175" s="1">
        <v>46059</v>
      </c>
      <c r="D175" s="2">
        <v>0.45833333333333331</v>
      </c>
      <c r="E175" s="2">
        <v>0.54166666666666663</v>
      </c>
      <c r="F175">
        <v>50</v>
      </c>
      <c r="G175" s="2">
        <f>E175-D175</f>
        <v>8.3333333333333315E-2</v>
      </c>
      <c r="H175" s="3">
        <f>HOUR(G175)*60+MINUTE(G175)</f>
        <v>120</v>
      </c>
      <c r="I175">
        <f>H175*F175/60</f>
        <v>100</v>
      </c>
      <c r="J175" t="str">
        <f>UPPER(_xlfn.TEXTJOIN(,,LEFT(A175,3),LEFT(B175,3)))</f>
        <v>WIKMAT</v>
      </c>
      <c r="K175">
        <f t="shared" si="2"/>
        <v>21</v>
      </c>
    </row>
    <row r="176" spans="1:11" x14ac:dyDescent="0.2">
      <c r="A176" t="s">
        <v>8</v>
      </c>
      <c r="B176" t="s">
        <v>9</v>
      </c>
      <c r="C176" s="1">
        <v>46062</v>
      </c>
      <c r="D176" s="2">
        <v>0.375</v>
      </c>
      <c r="E176" s="2">
        <v>0.42708333333333331</v>
      </c>
      <c r="F176">
        <v>50</v>
      </c>
      <c r="G176" s="2">
        <f>E176-D176</f>
        <v>5.2083333333333315E-2</v>
      </c>
      <c r="H176" s="3">
        <f>HOUR(G176)*60+MINUTE(G176)</f>
        <v>75</v>
      </c>
      <c r="I176">
        <f>H176*F176/60</f>
        <v>62.5</v>
      </c>
      <c r="J176" t="str">
        <f>UPPER(_xlfn.TEXTJOIN(,,LEFT(A176,3),LEFT(B176,3)))</f>
        <v>WIKMAT</v>
      </c>
      <c r="K176">
        <f t="shared" si="2"/>
        <v>22</v>
      </c>
    </row>
    <row r="177" spans="1:11" x14ac:dyDescent="0.2">
      <c r="A177" t="s">
        <v>8</v>
      </c>
      <c r="B177" t="s">
        <v>9</v>
      </c>
      <c r="C177" s="1">
        <v>46063</v>
      </c>
      <c r="D177" s="2">
        <v>0.5625</v>
      </c>
      <c r="E177" s="2">
        <v>0.63541666666666663</v>
      </c>
      <c r="F177">
        <v>50</v>
      </c>
      <c r="G177" s="2">
        <f>E177-D177</f>
        <v>7.291666666666663E-2</v>
      </c>
      <c r="H177" s="3">
        <f>HOUR(G177)*60+MINUTE(G177)</f>
        <v>105</v>
      </c>
      <c r="I177">
        <f>H177*F177/60</f>
        <v>87.5</v>
      </c>
      <c r="J177" t="str">
        <f>UPPER(_xlfn.TEXTJOIN(,,LEFT(A177,3),LEFT(B177,3)))</f>
        <v>WIKMAT</v>
      </c>
      <c r="K177">
        <f t="shared" si="2"/>
        <v>23</v>
      </c>
    </row>
    <row r="178" spans="1:11" x14ac:dyDescent="0.2">
      <c r="A178" t="s">
        <v>8</v>
      </c>
      <c r="B178" t="s">
        <v>9</v>
      </c>
      <c r="C178" s="1">
        <v>46064</v>
      </c>
      <c r="D178" s="2">
        <v>0.5</v>
      </c>
      <c r="E178" s="2">
        <v>0.54166666666666663</v>
      </c>
      <c r="F178">
        <v>50</v>
      </c>
      <c r="G178" s="2">
        <f>E178-D178</f>
        <v>4.166666666666663E-2</v>
      </c>
      <c r="H178" s="3">
        <f>HOUR(G178)*60+MINUTE(G178)</f>
        <v>60</v>
      </c>
      <c r="I178">
        <f>H178*F178/60</f>
        <v>50</v>
      </c>
      <c r="J178" t="str">
        <f>UPPER(_xlfn.TEXTJOIN(,,LEFT(A178,3),LEFT(B178,3)))</f>
        <v>WIKMAT</v>
      </c>
      <c r="K178">
        <f t="shared" si="2"/>
        <v>24</v>
      </c>
    </row>
    <row r="179" spans="1:11" x14ac:dyDescent="0.2">
      <c r="A179" t="s">
        <v>8</v>
      </c>
      <c r="B179" t="s">
        <v>9</v>
      </c>
      <c r="C179" s="1">
        <v>46066</v>
      </c>
      <c r="D179" s="2">
        <v>0.60416666666666663</v>
      </c>
      <c r="E179" s="2">
        <v>0.67708333333333337</v>
      </c>
      <c r="F179">
        <v>50</v>
      </c>
      <c r="G179" s="2">
        <f>E179-D179</f>
        <v>7.2916666666666741E-2</v>
      </c>
      <c r="H179" s="3">
        <f>HOUR(G179)*60+MINUTE(G179)</f>
        <v>105</v>
      </c>
      <c r="I179">
        <f>H179*F179/60</f>
        <v>87.5</v>
      </c>
      <c r="J179" t="str">
        <f>UPPER(_xlfn.TEXTJOIN(,,LEFT(A179,3),LEFT(B179,3)))</f>
        <v>WIKMAT</v>
      </c>
      <c r="K179">
        <f t="shared" si="2"/>
        <v>25</v>
      </c>
    </row>
    <row r="180" spans="1:11" x14ac:dyDescent="0.2">
      <c r="A180" t="s">
        <v>8</v>
      </c>
      <c r="B180" t="s">
        <v>9</v>
      </c>
      <c r="C180" s="1">
        <v>46069</v>
      </c>
      <c r="D180" s="2">
        <v>0.47916666666666669</v>
      </c>
      <c r="E180" s="2">
        <v>0.54166666666666663</v>
      </c>
      <c r="F180">
        <v>50</v>
      </c>
      <c r="G180" s="2">
        <f>E180-D180</f>
        <v>6.2499999999999944E-2</v>
      </c>
      <c r="H180" s="3">
        <f>HOUR(G180)*60+MINUTE(G180)</f>
        <v>90</v>
      </c>
      <c r="I180">
        <f>H180*F180/60</f>
        <v>75</v>
      </c>
      <c r="J180" t="str">
        <f>UPPER(_xlfn.TEXTJOIN(,,LEFT(A180,3),LEFT(B180,3)))</f>
        <v>WIKMAT</v>
      </c>
      <c r="K180">
        <f t="shared" si="2"/>
        <v>26</v>
      </c>
    </row>
    <row r="181" spans="1:11" x14ac:dyDescent="0.2">
      <c r="A181" t="s">
        <v>8</v>
      </c>
      <c r="B181" t="s">
        <v>9</v>
      </c>
      <c r="C181" s="1">
        <v>46070</v>
      </c>
      <c r="D181" s="2">
        <v>0.4375</v>
      </c>
      <c r="E181" s="2">
        <v>0.51041666666666663</v>
      </c>
      <c r="F181">
        <v>50</v>
      </c>
      <c r="G181" s="2">
        <f>E181-D181</f>
        <v>7.291666666666663E-2</v>
      </c>
      <c r="H181" s="3">
        <f>HOUR(G181)*60+MINUTE(G181)</f>
        <v>105</v>
      </c>
      <c r="I181">
        <f>H181*F181/60</f>
        <v>87.5</v>
      </c>
      <c r="J181" t="str">
        <f>UPPER(_xlfn.TEXTJOIN(,,LEFT(A181,3),LEFT(B181,3)))</f>
        <v>WIKMAT</v>
      </c>
      <c r="K181">
        <f t="shared" si="2"/>
        <v>27</v>
      </c>
    </row>
    <row r="182" spans="1:11" x14ac:dyDescent="0.2">
      <c r="A182" t="s">
        <v>8</v>
      </c>
      <c r="B182" t="s">
        <v>9</v>
      </c>
      <c r="C182" s="1">
        <v>46071</v>
      </c>
      <c r="D182" s="2">
        <v>0.375</v>
      </c>
      <c r="E182" s="2">
        <v>0.4375</v>
      </c>
      <c r="F182">
        <v>50</v>
      </c>
      <c r="G182" s="2">
        <f>E182-D182</f>
        <v>6.25E-2</v>
      </c>
      <c r="H182" s="3">
        <f>HOUR(G182)*60+MINUTE(G182)</f>
        <v>90</v>
      </c>
      <c r="I182">
        <f>H182*F182/60</f>
        <v>75</v>
      </c>
      <c r="J182" t="str">
        <f>UPPER(_xlfn.TEXTJOIN(,,LEFT(A182,3),LEFT(B182,3)))</f>
        <v>WIKMAT</v>
      </c>
      <c r="K182">
        <f t="shared" si="2"/>
        <v>28</v>
      </c>
    </row>
    <row r="183" spans="1:11" x14ac:dyDescent="0.2">
      <c r="A183" t="s">
        <v>8</v>
      </c>
      <c r="B183" t="s">
        <v>9</v>
      </c>
      <c r="C183" s="1">
        <v>46072</v>
      </c>
      <c r="D183" s="2">
        <v>0.375</v>
      </c>
      <c r="E183" s="2">
        <v>0.45833333333333331</v>
      </c>
      <c r="F183">
        <v>50</v>
      </c>
      <c r="G183" s="2">
        <f>E183-D183</f>
        <v>8.3333333333333315E-2</v>
      </c>
      <c r="H183" s="3">
        <f>HOUR(G183)*60+MINUTE(G183)</f>
        <v>120</v>
      </c>
      <c r="I183">
        <f>H183*F183/60</f>
        <v>100</v>
      </c>
      <c r="J183" t="str">
        <f>UPPER(_xlfn.TEXTJOIN(,,LEFT(A183,3),LEFT(B183,3)))</f>
        <v>WIKMAT</v>
      </c>
      <c r="K183">
        <f t="shared" si="2"/>
        <v>29</v>
      </c>
    </row>
    <row r="184" spans="1:11" x14ac:dyDescent="0.2">
      <c r="A184" t="s">
        <v>15</v>
      </c>
      <c r="B184" t="s">
        <v>12</v>
      </c>
      <c r="C184" s="1">
        <v>45937</v>
      </c>
      <c r="D184" s="2">
        <v>0.5625</v>
      </c>
      <c r="E184" s="2">
        <v>0.61458333333333337</v>
      </c>
      <c r="F184">
        <v>40</v>
      </c>
      <c r="G184" s="2">
        <f>E184-D184</f>
        <v>5.208333333333337E-2</v>
      </c>
      <c r="H184" s="3">
        <f>HOUR(G184)*60+MINUTE(G184)</f>
        <v>75</v>
      </c>
      <c r="I184">
        <f>H184*F184/60</f>
        <v>50</v>
      </c>
      <c r="J184" t="str">
        <f>UPPER(_xlfn.TEXTJOIN(,,LEFT(A184,3),LEFT(B184,3)))</f>
        <v>ZBIFIZ</v>
      </c>
      <c r="K184">
        <f t="shared" si="2"/>
        <v>1</v>
      </c>
    </row>
    <row r="185" spans="1:11" x14ac:dyDescent="0.2">
      <c r="A185" t="s">
        <v>15</v>
      </c>
      <c r="B185" t="s">
        <v>7</v>
      </c>
      <c r="C185" s="1">
        <v>45945</v>
      </c>
      <c r="D185" s="2">
        <v>0.51041666666666663</v>
      </c>
      <c r="E185" s="2">
        <v>0.58333333333333337</v>
      </c>
      <c r="F185">
        <v>60</v>
      </c>
      <c r="G185" s="2">
        <f>E185-D185</f>
        <v>7.2916666666666741E-2</v>
      </c>
      <c r="H185" s="3">
        <f>HOUR(G185)*60+MINUTE(G185)</f>
        <v>105</v>
      </c>
      <c r="I185">
        <f>H185*F185/60</f>
        <v>105</v>
      </c>
      <c r="J185" t="str">
        <f>UPPER(_xlfn.TEXTJOIN(,,LEFT(A185,3),LEFT(B185,3)))</f>
        <v>ZBIINF</v>
      </c>
      <c r="K185">
        <f t="shared" si="2"/>
        <v>2</v>
      </c>
    </row>
    <row r="186" spans="1:11" x14ac:dyDescent="0.2">
      <c r="A186" t="s">
        <v>15</v>
      </c>
      <c r="B186" t="s">
        <v>7</v>
      </c>
      <c r="C186" s="1">
        <v>45961</v>
      </c>
      <c r="D186" s="2">
        <v>0.375</v>
      </c>
      <c r="E186" s="2">
        <v>0.44791666666666669</v>
      </c>
      <c r="F186">
        <v>60</v>
      </c>
      <c r="G186" s="2">
        <f>E186-D186</f>
        <v>7.2916666666666685E-2</v>
      </c>
      <c r="H186" s="3">
        <f>HOUR(G186)*60+MINUTE(G186)</f>
        <v>105</v>
      </c>
      <c r="I186">
        <f>H186*F186/60</f>
        <v>105</v>
      </c>
      <c r="J186" t="str">
        <f>UPPER(_xlfn.TEXTJOIN(,,LEFT(A186,3),LEFT(B186,3)))</f>
        <v>ZBIINF</v>
      </c>
      <c r="K186">
        <f t="shared" si="2"/>
        <v>3</v>
      </c>
    </row>
    <row r="187" spans="1:11" x14ac:dyDescent="0.2">
      <c r="A187" t="s">
        <v>15</v>
      </c>
      <c r="B187" t="s">
        <v>12</v>
      </c>
      <c r="C187" s="1">
        <v>45967</v>
      </c>
      <c r="D187" s="2">
        <v>0.57291666666666663</v>
      </c>
      <c r="E187" s="2">
        <v>0.64583333333333337</v>
      </c>
      <c r="F187">
        <v>40</v>
      </c>
      <c r="G187" s="2">
        <f>E187-D187</f>
        <v>7.2916666666666741E-2</v>
      </c>
      <c r="H187" s="3">
        <f>HOUR(G187)*60+MINUTE(G187)</f>
        <v>105</v>
      </c>
      <c r="I187">
        <f>H187*F187/60</f>
        <v>70</v>
      </c>
      <c r="J187" t="str">
        <f>UPPER(_xlfn.TEXTJOIN(,,LEFT(A187,3),LEFT(B187,3)))</f>
        <v>ZBIFIZ</v>
      </c>
      <c r="K187">
        <f t="shared" si="2"/>
        <v>4</v>
      </c>
    </row>
    <row r="188" spans="1:11" x14ac:dyDescent="0.2">
      <c r="A188" t="s">
        <v>15</v>
      </c>
      <c r="B188" t="s">
        <v>12</v>
      </c>
      <c r="C188" s="1">
        <v>45981</v>
      </c>
      <c r="D188" s="2">
        <v>0.53125</v>
      </c>
      <c r="E188" s="2">
        <v>0.57291666666666663</v>
      </c>
      <c r="F188">
        <v>40</v>
      </c>
      <c r="G188" s="2">
        <f>E188-D188</f>
        <v>4.166666666666663E-2</v>
      </c>
      <c r="H188" s="3">
        <f>HOUR(G188)*60+MINUTE(G188)</f>
        <v>60</v>
      </c>
      <c r="I188">
        <f>H188*F188/60</f>
        <v>40</v>
      </c>
      <c r="J188" t="str">
        <f>UPPER(_xlfn.TEXTJOIN(,,LEFT(A188,3),LEFT(B188,3)))</f>
        <v>ZBIFIZ</v>
      </c>
      <c r="K188">
        <f t="shared" si="2"/>
        <v>5</v>
      </c>
    </row>
    <row r="189" spans="1:11" x14ac:dyDescent="0.2">
      <c r="A189" t="s">
        <v>15</v>
      </c>
      <c r="B189" t="s">
        <v>12</v>
      </c>
      <c r="C189" s="1">
        <v>45985</v>
      </c>
      <c r="D189" s="2">
        <v>0.44791666666666669</v>
      </c>
      <c r="E189" s="2">
        <v>0.5</v>
      </c>
      <c r="F189">
        <v>40</v>
      </c>
      <c r="G189" s="2">
        <f>E189-D189</f>
        <v>5.2083333333333315E-2</v>
      </c>
      <c r="H189" s="3">
        <f>HOUR(G189)*60+MINUTE(G189)</f>
        <v>75</v>
      </c>
      <c r="I189">
        <f>H189*F189/60</f>
        <v>50</v>
      </c>
      <c r="J189" t="str">
        <f>UPPER(_xlfn.TEXTJOIN(,,LEFT(A189,3),LEFT(B189,3)))</f>
        <v>ZBIFIZ</v>
      </c>
      <c r="K189">
        <f t="shared" si="2"/>
        <v>6</v>
      </c>
    </row>
    <row r="190" spans="1:11" x14ac:dyDescent="0.2">
      <c r="A190" t="s">
        <v>15</v>
      </c>
      <c r="B190" t="s">
        <v>7</v>
      </c>
      <c r="C190" s="1">
        <v>45985</v>
      </c>
      <c r="D190" s="2">
        <v>0.6875</v>
      </c>
      <c r="E190" s="2">
        <v>0.75</v>
      </c>
      <c r="F190">
        <v>60</v>
      </c>
      <c r="G190" s="2">
        <f>E190-D190</f>
        <v>6.25E-2</v>
      </c>
      <c r="H190" s="3">
        <f>HOUR(G190)*60+MINUTE(G190)</f>
        <v>90</v>
      </c>
      <c r="I190">
        <f>H190*F190/60</f>
        <v>90</v>
      </c>
      <c r="J190" t="str">
        <f>UPPER(_xlfn.TEXTJOIN(,,LEFT(A190,3),LEFT(B190,3)))</f>
        <v>ZBIINF</v>
      </c>
      <c r="K190">
        <f t="shared" si="2"/>
        <v>7</v>
      </c>
    </row>
    <row r="191" spans="1:11" x14ac:dyDescent="0.2">
      <c r="A191" t="s">
        <v>15</v>
      </c>
      <c r="B191" t="s">
        <v>7</v>
      </c>
      <c r="C191" s="1">
        <v>45993</v>
      </c>
      <c r="D191" s="2">
        <v>0.4375</v>
      </c>
      <c r="E191" s="2">
        <v>0.47916666666666669</v>
      </c>
      <c r="F191">
        <v>60</v>
      </c>
      <c r="G191" s="2">
        <f>E191-D191</f>
        <v>4.1666666666666685E-2</v>
      </c>
      <c r="H191" s="3">
        <f>HOUR(G191)*60+MINUTE(G191)</f>
        <v>60</v>
      </c>
      <c r="I191">
        <f>H191*F191/60</f>
        <v>60</v>
      </c>
      <c r="J191" t="str">
        <f>UPPER(_xlfn.TEXTJOIN(,,LEFT(A191,3),LEFT(B191,3)))</f>
        <v>ZBIINF</v>
      </c>
      <c r="K191">
        <f t="shared" si="2"/>
        <v>8</v>
      </c>
    </row>
    <row r="192" spans="1:11" x14ac:dyDescent="0.2">
      <c r="A192" t="s">
        <v>15</v>
      </c>
      <c r="B192" t="s">
        <v>12</v>
      </c>
      <c r="C192" s="1">
        <v>46002</v>
      </c>
      <c r="D192" s="2">
        <v>0.375</v>
      </c>
      <c r="E192" s="2">
        <v>0.42708333333333331</v>
      </c>
      <c r="F192">
        <v>40</v>
      </c>
      <c r="G192" s="2">
        <f>E192-D192</f>
        <v>5.2083333333333315E-2</v>
      </c>
      <c r="H192" s="3">
        <f>HOUR(G192)*60+MINUTE(G192)</f>
        <v>75</v>
      </c>
      <c r="I192">
        <f>H192*F192/60</f>
        <v>50</v>
      </c>
      <c r="J192" t="str">
        <f>UPPER(_xlfn.TEXTJOIN(,,LEFT(A192,3),LEFT(B192,3)))</f>
        <v>ZBIFIZ</v>
      </c>
      <c r="K192">
        <f t="shared" si="2"/>
        <v>9</v>
      </c>
    </row>
    <row r="193" spans="1:11" x14ac:dyDescent="0.2">
      <c r="A193" t="s">
        <v>15</v>
      </c>
      <c r="B193" t="s">
        <v>7</v>
      </c>
      <c r="C193" s="1">
        <v>46003</v>
      </c>
      <c r="D193" s="2">
        <v>0.4375</v>
      </c>
      <c r="E193" s="2">
        <v>0.47916666666666669</v>
      </c>
      <c r="F193">
        <v>60</v>
      </c>
      <c r="G193" s="2">
        <f>E193-D193</f>
        <v>4.1666666666666685E-2</v>
      </c>
      <c r="H193" s="3">
        <f>HOUR(G193)*60+MINUTE(G193)</f>
        <v>60</v>
      </c>
      <c r="I193">
        <f>H193*F193/60</f>
        <v>60</v>
      </c>
      <c r="J193" t="str">
        <f>UPPER(_xlfn.TEXTJOIN(,,LEFT(A193,3),LEFT(B193,3)))</f>
        <v>ZBIINF</v>
      </c>
      <c r="K193">
        <f t="shared" si="2"/>
        <v>10</v>
      </c>
    </row>
    <row r="194" spans="1:11" x14ac:dyDescent="0.2">
      <c r="A194" t="s">
        <v>15</v>
      </c>
      <c r="B194" t="s">
        <v>12</v>
      </c>
      <c r="C194" s="1">
        <v>46029</v>
      </c>
      <c r="D194" s="2">
        <v>0.375</v>
      </c>
      <c r="E194" s="2">
        <v>0.44791666666666669</v>
      </c>
      <c r="F194">
        <v>40</v>
      </c>
      <c r="G194" s="2">
        <f>E194-D194</f>
        <v>7.2916666666666685E-2</v>
      </c>
      <c r="H194" s="3">
        <f>HOUR(G194)*60+MINUTE(G194)</f>
        <v>105</v>
      </c>
      <c r="I194">
        <f>H194*F194/60</f>
        <v>70</v>
      </c>
      <c r="J194" t="str">
        <f>UPPER(_xlfn.TEXTJOIN(,,LEFT(A194,3),LEFT(B194,3)))</f>
        <v>ZBIFIZ</v>
      </c>
      <c r="K194">
        <f t="shared" si="2"/>
        <v>11</v>
      </c>
    </row>
    <row r="195" spans="1:11" x14ac:dyDescent="0.2">
      <c r="A195" t="s">
        <v>15</v>
      </c>
      <c r="B195" t="s">
        <v>7</v>
      </c>
      <c r="C195" s="1">
        <v>46051</v>
      </c>
      <c r="D195" s="2">
        <v>0.53125</v>
      </c>
      <c r="E195" s="2">
        <v>0.57291666666666663</v>
      </c>
      <c r="F195">
        <v>60</v>
      </c>
      <c r="G195" s="2">
        <f>E195-D195</f>
        <v>4.166666666666663E-2</v>
      </c>
      <c r="H195" s="3">
        <f>HOUR(G195)*60+MINUTE(G195)</f>
        <v>60</v>
      </c>
      <c r="I195">
        <f>H195*F195/60</f>
        <v>60</v>
      </c>
      <c r="J195" t="str">
        <f>UPPER(_xlfn.TEXTJOIN(,,LEFT(A195,3),LEFT(B195,3)))</f>
        <v>ZBIINF</v>
      </c>
      <c r="K195">
        <f t="shared" si="2"/>
        <v>12</v>
      </c>
    </row>
    <row r="196" spans="1:11" x14ac:dyDescent="0.2">
      <c r="A196" t="s">
        <v>15</v>
      </c>
      <c r="B196" t="s">
        <v>7</v>
      </c>
      <c r="C196" s="1">
        <v>46065</v>
      </c>
      <c r="D196" s="2">
        <v>0.39583333333333331</v>
      </c>
      <c r="E196" s="2">
        <v>0.45833333333333331</v>
      </c>
      <c r="F196">
        <v>60</v>
      </c>
      <c r="G196" s="2">
        <f>E196-D196</f>
        <v>6.25E-2</v>
      </c>
      <c r="H196" s="3">
        <f>HOUR(G196)*60+MINUTE(G196)</f>
        <v>90</v>
      </c>
      <c r="I196">
        <f>H196*F196/60</f>
        <v>90</v>
      </c>
      <c r="J196" t="str">
        <f>UPPER(_xlfn.TEXTJOIN(,,LEFT(A196,3),LEFT(B196,3)))</f>
        <v>ZBIINF</v>
      </c>
      <c r="K196">
        <f t="shared" ref="K196:K236" si="3">IF(A196=A195,K195+1,1)</f>
        <v>13</v>
      </c>
    </row>
    <row r="197" spans="1:11" x14ac:dyDescent="0.2">
      <c r="A197" t="s">
        <v>15</v>
      </c>
      <c r="B197" t="s">
        <v>12</v>
      </c>
      <c r="C197" s="1">
        <v>46069</v>
      </c>
      <c r="D197" s="2">
        <v>0.375</v>
      </c>
      <c r="E197" s="2">
        <v>0.4375</v>
      </c>
      <c r="F197">
        <v>40</v>
      </c>
      <c r="G197" s="2">
        <f>E197-D197</f>
        <v>6.25E-2</v>
      </c>
      <c r="H197" s="3">
        <f>HOUR(G197)*60+MINUTE(G197)</f>
        <v>90</v>
      </c>
      <c r="I197">
        <f>H197*F197/60</f>
        <v>60</v>
      </c>
      <c r="J197" t="str">
        <f>UPPER(_xlfn.TEXTJOIN(,,LEFT(A197,3),LEFT(B197,3)))</f>
        <v>ZBIFIZ</v>
      </c>
      <c r="K197">
        <f t="shared" si="3"/>
        <v>14</v>
      </c>
    </row>
    <row r="198" spans="1:11" x14ac:dyDescent="0.2">
      <c r="A198" t="s">
        <v>15</v>
      </c>
      <c r="B198" t="s">
        <v>7</v>
      </c>
      <c r="C198" s="1">
        <v>46070</v>
      </c>
      <c r="D198" s="2">
        <v>0.375</v>
      </c>
      <c r="E198" s="2">
        <v>0.42708333333333331</v>
      </c>
      <c r="F198">
        <v>60</v>
      </c>
      <c r="G198" s="2">
        <f>E198-D198</f>
        <v>5.2083333333333315E-2</v>
      </c>
      <c r="H198" s="3">
        <f>HOUR(G198)*60+MINUTE(G198)</f>
        <v>75</v>
      </c>
      <c r="I198">
        <f>H198*F198/60</f>
        <v>75</v>
      </c>
      <c r="J198" t="str">
        <f>UPPER(_xlfn.TEXTJOIN(,,LEFT(A198,3),LEFT(B198,3)))</f>
        <v>ZBIINF</v>
      </c>
      <c r="K198">
        <f t="shared" si="3"/>
        <v>15</v>
      </c>
    </row>
    <row r="199" spans="1:11" x14ac:dyDescent="0.2">
      <c r="A199" t="s">
        <v>15</v>
      </c>
      <c r="B199" t="s">
        <v>12</v>
      </c>
      <c r="C199" s="1">
        <v>46077</v>
      </c>
      <c r="D199" s="2">
        <v>0.375</v>
      </c>
      <c r="E199" s="2">
        <v>0.4375</v>
      </c>
      <c r="F199">
        <v>40</v>
      </c>
      <c r="G199" s="2">
        <f>E199-D199</f>
        <v>6.25E-2</v>
      </c>
      <c r="H199" s="3">
        <f>HOUR(G199)*60+MINUTE(G199)</f>
        <v>90</v>
      </c>
      <c r="I199">
        <f>H199*F199/60</f>
        <v>60</v>
      </c>
      <c r="J199" t="str">
        <f>UPPER(_xlfn.TEXTJOIN(,,LEFT(A199,3),LEFT(B199,3)))</f>
        <v>ZBIFIZ</v>
      </c>
      <c r="K199">
        <f t="shared" si="3"/>
        <v>16</v>
      </c>
    </row>
    <row r="200" spans="1:11" x14ac:dyDescent="0.2">
      <c r="A200" t="s">
        <v>19</v>
      </c>
      <c r="B200" t="s">
        <v>9</v>
      </c>
      <c r="C200" s="1">
        <v>45944</v>
      </c>
      <c r="D200" s="2">
        <v>0.60416666666666663</v>
      </c>
      <c r="E200" s="2">
        <v>0.64583333333333337</v>
      </c>
      <c r="F200">
        <v>50</v>
      </c>
      <c r="G200" s="2">
        <f>E200-D200</f>
        <v>4.1666666666666741E-2</v>
      </c>
      <c r="H200" s="3">
        <f>HOUR(G200)*60+MINUTE(G200)</f>
        <v>60</v>
      </c>
      <c r="I200">
        <f>H200*F200/60</f>
        <v>50</v>
      </c>
      <c r="J200" t="str">
        <f>UPPER(_xlfn.TEXTJOIN(,,LEFT(A200,3),LEFT(B200,3)))</f>
        <v>ZDZMAT</v>
      </c>
      <c r="K200">
        <f t="shared" si="3"/>
        <v>1</v>
      </c>
    </row>
    <row r="201" spans="1:11" x14ac:dyDescent="0.2">
      <c r="A201" t="s">
        <v>19</v>
      </c>
      <c r="B201" t="s">
        <v>9</v>
      </c>
      <c r="C201" s="1">
        <v>45950</v>
      </c>
      <c r="D201" s="2">
        <v>0.45833333333333331</v>
      </c>
      <c r="E201" s="2">
        <v>0.54166666666666663</v>
      </c>
      <c r="F201">
        <v>50</v>
      </c>
      <c r="G201" s="2">
        <f>E201-D201</f>
        <v>8.3333333333333315E-2</v>
      </c>
      <c r="H201" s="3">
        <f>HOUR(G201)*60+MINUTE(G201)</f>
        <v>120</v>
      </c>
      <c r="I201">
        <f>H201*F201/60</f>
        <v>100</v>
      </c>
      <c r="J201" t="str">
        <f>UPPER(_xlfn.TEXTJOIN(,,LEFT(A201,3),LEFT(B201,3)))</f>
        <v>ZDZMAT</v>
      </c>
      <c r="K201">
        <f t="shared" si="3"/>
        <v>2</v>
      </c>
    </row>
    <row r="202" spans="1:11" x14ac:dyDescent="0.2">
      <c r="A202" t="s">
        <v>19</v>
      </c>
      <c r="B202" t="s">
        <v>9</v>
      </c>
      <c r="C202" s="1">
        <v>45952</v>
      </c>
      <c r="D202" s="2">
        <v>0.375</v>
      </c>
      <c r="E202" s="2">
        <v>0.42708333333333331</v>
      </c>
      <c r="F202">
        <v>50</v>
      </c>
      <c r="G202" s="2">
        <f>E202-D202</f>
        <v>5.2083333333333315E-2</v>
      </c>
      <c r="H202" s="3">
        <f>HOUR(G202)*60+MINUTE(G202)</f>
        <v>75</v>
      </c>
      <c r="I202">
        <f>H202*F202/60</f>
        <v>62.5</v>
      </c>
      <c r="J202" t="str">
        <f>UPPER(_xlfn.TEXTJOIN(,,LEFT(A202,3),LEFT(B202,3)))</f>
        <v>ZDZMAT</v>
      </c>
      <c r="K202">
        <f t="shared" si="3"/>
        <v>3</v>
      </c>
    </row>
    <row r="203" spans="1:11" x14ac:dyDescent="0.2">
      <c r="A203" t="s">
        <v>19</v>
      </c>
      <c r="B203" t="s">
        <v>12</v>
      </c>
      <c r="C203" s="1">
        <v>45953</v>
      </c>
      <c r="D203" s="2">
        <v>0.375</v>
      </c>
      <c r="E203" s="2">
        <v>0.41666666666666669</v>
      </c>
      <c r="F203">
        <v>40</v>
      </c>
      <c r="G203" s="2">
        <f>E203-D203</f>
        <v>4.1666666666666685E-2</v>
      </c>
      <c r="H203" s="3">
        <f>HOUR(G203)*60+MINUTE(G203)</f>
        <v>60</v>
      </c>
      <c r="I203">
        <f>H203*F203/60</f>
        <v>40</v>
      </c>
      <c r="J203" t="str">
        <f>UPPER(_xlfn.TEXTJOIN(,,LEFT(A203,3),LEFT(B203,3)))</f>
        <v>ZDZFIZ</v>
      </c>
      <c r="K203">
        <f t="shared" si="3"/>
        <v>4</v>
      </c>
    </row>
    <row r="204" spans="1:11" x14ac:dyDescent="0.2">
      <c r="A204" t="s">
        <v>19</v>
      </c>
      <c r="B204" t="s">
        <v>9</v>
      </c>
      <c r="C204" s="1">
        <v>45978</v>
      </c>
      <c r="D204" s="2">
        <v>0.67708333333333337</v>
      </c>
      <c r="E204" s="2">
        <v>0.76041666666666663</v>
      </c>
      <c r="F204">
        <v>50</v>
      </c>
      <c r="G204" s="2">
        <f>E204-D204</f>
        <v>8.3333333333333259E-2</v>
      </c>
      <c r="H204" s="3">
        <f>HOUR(G204)*60+MINUTE(G204)</f>
        <v>120</v>
      </c>
      <c r="I204">
        <f>H204*F204/60</f>
        <v>100</v>
      </c>
      <c r="J204" t="str">
        <f>UPPER(_xlfn.TEXTJOIN(,,LEFT(A204,3),LEFT(B204,3)))</f>
        <v>ZDZMAT</v>
      </c>
      <c r="K204">
        <f t="shared" si="3"/>
        <v>5</v>
      </c>
    </row>
    <row r="205" spans="1:11" x14ac:dyDescent="0.2">
      <c r="A205" t="s">
        <v>19</v>
      </c>
      <c r="B205" t="s">
        <v>9</v>
      </c>
      <c r="C205" s="1">
        <v>45981</v>
      </c>
      <c r="D205" s="2">
        <v>0.63541666666666663</v>
      </c>
      <c r="E205" s="2">
        <v>0.67708333333333337</v>
      </c>
      <c r="F205">
        <v>50</v>
      </c>
      <c r="G205" s="2">
        <f>E205-D205</f>
        <v>4.1666666666666741E-2</v>
      </c>
      <c r="H205" s="3">
        <f>HOUR(G205)*60+MINUTE(G205)</f>
        <v>60</v>
      </c>
      <c r="I205">
        <f>H205*F205/60</f>
        <v>50</v>
      </c>
      <c r="J205" t="str">
        <f>UPPER(_xlfn.TEXTJOIN(,,LEFT(A205,3),LEFT(B205,3)))</f>
        <v>ZDZMAT</v>
      </c>
      <c r="K205">
        <f t="shared" si="3"/>
        <v>6</v>
      </c>
    </row>
    <row r="206" spans="1:11" x14ac:dyDescent="0.2">
      <c r="A206" t="s">
        <v>19</v>
      </c>
      <c r="B206" t="s">
        <v>12</v>
      </c>
      <c r="C206" s="1">
        <v>45987</v>
      </c>
      <c r="D206" s="2">
        <v>0.45833333333333331</v>
      </c>
      <c r="E206" s="2">
        <v>0.53125</v>
      </c>
      <c r="F206">
        <v>40</v>
      </c>
      <c r="G206" s="2">
        <f>E206-D206</f>
        <v>7.2916666666666685E-2</v>
      </c>
      <c r="H206" s="3">
        <f>HOUR(G206)*60+MINUTE(G206)</f>
        <v>105</v>
      </c>
      <c r="I206">
        <f>H206*F206/60</f>
        <v>70</v>
      </c>
      <c r="J206" t="str">
        <f>UPPER(_xlfn.TEXTJOIN(,,LEFT(A206,3),LEFT(B206,3)))</f>
        <v>ZDZFIZ</v>
      </c>
      <c r="K206">
        <f t="shared" si="3"/>
        <v>7</v>
      </c>
    </row>
    <row r="207" spans="1:11" x14ac:dyDescent="0.2">
      <c r="A207" t="s">
        <v>19</v>
      </c>
      <c r="B207" t="s">
        <v>9</v>
      </c>
      <c r="C207" s="1">
        <v>45994</v>
      </c>
      <c r="D207" s="2">
        <v>0.65625</v>
      </c>
      <c r="E207" s="2">
        <v>0.71875</v>
      </c>
      <c r="F207">
        <v>50</v>
      </c>
      <c r="G207" s="2">
        <f>E207-D207</f>
        <v>6.25E-2</v>
      </c>
      <c r="H207" s="3">
        <f>HOUR(G207)*60+MINUTE(G207)</f>
        <v>90</v>
      </c>
      <c r="I207">
        <f>H207*F207/60</f>
        <v>75</v>
      </c>
      <c r="J207" t="str">
        <f>UPPER(_xlfn.TEXTJOIN(,,LEFT(A207,3),LEFT(B207,3)))</f>
        <v>ZDZMAT</v>
      </c>
      <c r="K207">
        <f t="shared" si="3"/>
        <v>8</v>
      </c>
    </row>
    <row r="208" spans="1:11" x14ac:dyDescent="0.2">
      <c r="A208" t="s">
        <v>19</v>
      </c>
      <c r="B208" t="s">
        <v>9</v>
      </c>
      <c r="C208" s="1">
        <v>46000</v>
      </c>
      <c r="D208" s="2">
        <v>0.4375</v>
      </c>
      <c r="E208" s="2">
        <v>0.47916666666666669</v>
      </c>
      <c r="F208">
        <v>50</v>
      </c>
      <c r="G208" s="2">
        <f>E208-D208</f>
        <v>4.1666666666666685E-2</v>
      </c>
      <c r="H208" s="3">
        <f>HOUR(G208)*60+MINUTE(G208)</f>
        <v>60</v>
      </c>
      <c r="I208">
        <f>H208*F208/60</f>
        <v>50</v>
      </c>
      <c r="J208" t="str">
        <f>UPPER(_xlfn.TEXTJOIN(,,LEFT(A208,3),LEFT(B208,3)))</f>
        <v>ZDZMAT</v>
      </c>
      <c r="K208">
        <f t="shared" si="3"/>
        <v>9</v>
      </c>
    </row>
    <row r="209" spans="1:11" x14ac:dyDescent="0.2">
      <c r="A209" t="s">
        <v>19</v>
      </c>
      <c r="B209" t="s">
        <v>9</v>
      </c>
      <c r="C209" s="1">
        <v>46035</v>
      </c>
      <c r="D209" s="2">
        <v>0.45833333333333331</v>
      </c>
      <c r="E209" s="2">
        <v>0.5</v>
      </c>
      <c r="F209">
        <v>50</v>
      </c>
      <c r="G209" s="2">
        <f>E209-D209</f>
        <v>4.1666666666666685E-2</v>
      </c>
      <c r="H209" s="3">
        <f>HOUR(G209)*60+MINUTE(G209)</f>
        <v>60</v>
      </c>
      <c r="I209">
        <f>H209*F209/60</f>
        <v>50</v>
      </c>
      <c r="J209" t="str">
        <f>UPPER(_xlfn.TEXTJOIN(,,LEFT(A209,3),LEFT(B209,3)))</f>
        <v>ZDZMAT</v>
      </c>
      <c r="K209">
        <f t="shared" si="3"/>
        <v>10</v>
      </c>
    </row>
    <row r="210" spans="1:11" x14ac:dyDescent="0.2">
      <c r="A210" t="s">
        <v>19</v>
      </c>
      <c r="B210" t="s">
        <v>12</v>
      </c>
      <c r="C210" s="1">
        <v>46043</v>
      </c>
      <c r="D210" s="2">
        <v>0.48958333333333331</v>
      </c>
      <c r="E210" s="2">
        <v>0.57291666666666663</v>
      </c>
      <c r="F210">
        <v>40</v>
      </c>
      <c r="G210" s="2">
        <f>E210-D210</f>
        <v>8.3333333333333315E-2</v>
      </c>
      <c r="H210" s="3">
        <f>HOUR(G210)*60+MINUTE(G210)</f>
        <v>120</v>
      </c>
      <c r="I210">
        <f>H210*F210/60</f>
        <v>80</v>
      </c>
      <c r="J210" t="str">
        <f>UPPER(_xlfn.TEXTJOIN(,,LEFT(A210,3),LEFT(B210,3)))</f>
        <v>ZDZFIZ</v>
      </c>
      <c r="K210">
        <f t="shared" si="3"/>
        <v>11</v>
      </c>
    </row>
    <row r="211" spans="1:11" x14ac:dyDescent="0.2">
      <c r="A211" t="s">
        <v>19</v>
      </c>
      <c r="B211" t="s">
        <v>12</v>
      </c>
      <c r="C211" s="1">
        <v>46049</v>
      </c>
      <c r="D211" s="2">
        <v>0.375</v>
      </c>
      <c r="E211" s="2">
        <v>0.45833333333333331</v>
      </c>
      <c r="F211">
        <v>40</v>
      </c>
      <c r="G211" s="2">
        <f>E211-D211</f>
        <v>8.3333333333333315E-2</v>
      </c>
      <c r="H211" s="3">
        <f>HOUR(G211)*60+MINUTE(G211)</f>
        <v>120</v>
      </c>
      <c r="I211">
        <f>H211*F211/60</f>
        <v>80</v>
      </c>
      <c r="J211" t="str">
        <f>UPPER(_xlfn.TEXTJOIN(,,LEFT(A211,3),LEFT(B211,3)))</f>
        <v>ZDZFIZ</v>
      </c>
      <c r="K211">
        <f t="shared" si="3"/>
        <v>12</v>
      </c>
    </row>
    <row r="212" spans="1:11" x14ac:dyDescent="0.2">
      <c r="A212" t="s">
        <v>19</v>
      </c>
      <c r="B212" t="s">
        <v>12</v>
      </c>
      <c r="C212" s="1">
        <v>46057</v>
      </c>
      <c r="D212" s="2">
        <v>0.42708333333333331</v>
      </c>
      <c r="E212" s="2">
        <v>0.48958333333333331</v>
      </c>
      <c r="F212">
        <v>40</v>
      </c>
      <c r="G212" s="2">
        <f>E212-D212</f>
        <v>6.25E-2</v>
      </c>
      <c r="H212" s="3">
        <f>HOUR(G212)*60+MINUTE(G212)</f>
        <v>90</v>
      </c>
      <c r="I212">
        <f>H212*F212/60</f>
        <v>60</v>
      </c>
      <c r="J212" t="str">
        <f>UPPER(_xlfn.TEXTJOIN(,,LEFT(A212,3),LEFT(B212,3)))</f>
        <v>ZDZFIZ</v>
      </c>
      <c r="K212">
        <f t="shared" si="3"/>
        <v>13</v>
      </c>
    </row>
    <row r="213" spans="1:11" x14ac:dyDescent="0.2">
      <c r="A213" t="s">
        <v>19</v>
      </c>
      <c r="B213" t="s">
        <v>12</v>
      </c>
      <c r="C213" s="1">
        <v>46058</v>
      </c>
      <c r="D213" s="2">
        <v>0.53125</v>
      </c>
      <c r="E213" s="2">
        <v>0.57291666666666663</v>
      </c>
      <c r="F213">
        <v>40</v>
      </c>
      <c r="G213" s="2">
        <f>E213-D213</f>
        <v>4.166666666666663E-2</v>
      </c>
      <c r="H213" s="3">
        <f>HOUR(G213)*60+MINUTE(G213)</f>
        <v>60</v>
      </c>
      <c r="I213">
        <f>H213*F213/60</f>
        <v>40</v>
      </c>
      <c r="J213" t="str">
        <f>UPPER(_xlfn.TEXTJOIN(,,LEFT(A213,3),LEFT(B213,3)))</f>
        <v>ZDZFIZ</v>
      </c>
      <c r="K213">
        <f t="shared" si="3"/>
        <v>14</v>
      </c>
    </row>
    <row r="214" spans="1:11" x14ac:dyDescent="0.2">
      <c r="A214" t="s">
        <v>19</v>
      </c>
      <c r="B214" t="s">
        <v>9</v>
      </c>
      <c r="C214" s="1">
        <v>46059</v>
      </c>
      <c r="D214" s="2">
        <v>0.375</v>
      </c>
      <c r="E214" s="2">
        <v>0.44791666666666669</v>
      </c>
      <c r="F214">
        <v>50</v>
      </c>
      <c r="G214" s="2">
        <f>E214-D214</f>
        <v>7.2916666666666685E-2</v>
      </c>
      <c r="H214" s="3">
        <f>HOUR(G214)*60+MINUTE(G214)</f>
        <v>105</v>
      </c>
      <c r="I214">
        <f>H214*F214/60</f>
        <v>87.5</v>
      </c>
      <c r="J214" t="str">
        <f>UPPER(_xlfn.TEXTJOIN(,,LEFT(A214,3),LEFT(B214,3)))</f>
        <v>ZDZMAT</v>
      </c>
      <c r="K214">
        <f t="shared" si="3"/>
        <v>15</v>
      </c>
    </row>
    <row r="215" spans="1:11" x14ac:dyDescent="0.2">
      <c r="A215" t="s">
        <v>19</v>
      </c>
      <c r="B215" t="s">
        <v>9</v>
      </c>
      <c r="C215" s="1">
        <v>46063</v>
      </c>
      <c r="D215" s="2">
        <v>0.64583333333333337</v>
      </c>
      <c r="E215" s="2">
        <v>0.6875</v>
      </c>
      <c r="F215">
        <v>50</v>
      </c>
      <c r="G215" s="2">
        <f>E215-D215</f>
        <v>4.166666666666663E-2</v>
      </c>
      <c r="H215" s="3">
        <f>HOUR(G215)*60+MINUTE(G215)</f>
        <v>60</v>
      </c>
      <c r="I215">
        <f>H215*F215/60</f>
        <v>50</v>
      </c>
      <c r="J215" t="str">
        <f>UPPER(_xlfn.TEXTJOIN(,,LEFT(A215,3),LEFT(B215,3)))</f>
        <v>ZDZMAT</v>
      </c>
      <c r="K215">
        <f t="shared" si="3"/>
        <v>16</v>
      </c>
    </row>
    <row r="216" spans="1:11" x14ac:dyDescent="0.2">
      <c r="A216" t="s">
        <v>19</v>
      </c>
      <c r="B216" t="s">
        <v>12</v>
      </c>
      <c r="C216" s="1">
        <v>46077</v>
      </c>
      <c r="D216" s="2">
        <v>0.52083333333333337</v>
      </c>
      <c r="E216" s="2">
        <v>0.58333333333333337</v>
      </c>
      <c r="F216">
        <v>40</v>
      </c>
      <c r="G216" s="2">
        <f>E216-D216</f>
        <v>6.25E-2</v>
      </c>
      <c r="H216" s="3">
        <f>HOUR(G216)*60+MINUTE(G216)</f>
        <v>90</v>
      </c>
      <c r="I216">
        <f>H216*F216/60</f>
        <v>60</v>
      </c>
      <c r="J216" t="str">
        <f>UPPER(_xlfn.TEXTJOIN(,,LEFT(A216,3),LEFT(B216,3)))</f>
        <v>ZDZFIZ</v>
      </c>
      <c r="K216">
        <f t="shared" si="3"/>
        <v>17</v>
      </c>
    </row>
    <row r="217" spans="1:11" x14ac:dyDescent="0.2">
      <c r="A217" t="s">
        <v>19</v>
      </c>
      <c r="B217" t="s">
        <v>12</v>
      </c>
      <c r="C217" s="1">
        <v>46080</v>
      </c>
      <c r="D217" s="2">
        <v>0.45833333333333331</v>
      </c>
      <c r="E217" s="2">
        <v>0.53125</v>
      </c>
      <c r="F217">
        <v>40</v>
      </c>
      <c r="G217" s="2">
        <f>E217-D217</f>
        <v>7.2916666666666685E-2</v>
      </c>
      <c r="H217" s="3">
        <f>HOUR(G217)*60+MINUTE(G217)</f>
        <v>105</v>
      </c>
      <c r="I217">
        <f>H217*F217/60</f>
        <v>70</v>
      </c>
      <c r="J217" t="str">
        <f>UPPER(_xlfn.TEXTJOIN(,,LEFT(A217,3),LEFT(B217,3)))</f>
        <v>ZDZFIZ</v>
      </c>
      <c r="K217">
        <f t="shared" si="3"/>
        <v>18</v>
      </c>
    </row>
    <row r="218" spans="1:11" x14ac:dyDescent="0.2">
      <c r="A218" t="s">
        <v>10</v>
      </c>
      <c r="B218" t="s">
        <v>9</v>
      </c>
      <c r="C218" s="1">
        <v>45932</v>
      </c>
      <c r="D218" s="2">
        <v>0.46875</v>
      </c>
      <c r="E218" s="2">
        <v>0.55208333333333337</v>
      </c>
      <c r="F218">
        <v>50</v>
      </c>
      <c r="G218" s="2">
        <f>E218-D218</f>
        <v>8.333333333333337E-2</v>
      </c>
      <c r="H218" s="3">
        <f>HOUR(G218)*60+MINUTE(G218)</f>
        <v>120</v>
      </c>
      <c r="I218">
        <f>H218*F218/60</f>
        <v>100</v>
      </c>
      <c r="J218" t="str">
        <f>UPPER(_xlfn.TEXTJOIN(,,LEFT(A218,3),LEFT(B218,3)))</f>
        <v>ZUZMAT</v>
      </c>
      <c r="K218">
        <f t="shared" si="3"/>
        <v>1</v>
      </c>
    </row>
    <row r="219" spans="1:11" x14ac:dyDescent="0.2">
      <c r="A219" t="s">
        <v>10</v>
      </c>
      <c r="B219" t="s">
        <v>7</v>
      </c>
      <c r="C219" s="1">
        <v>45943</v>
      </c>
      <c r="D219" s="2">
        <v>0.39583333333333331</v>
      </c>
      <c r="E219" s="2">
        <v>0.45833333333333331</v>
      </c>
      <c r="F219">
        <v>60</v>
      </c>
      <c r="G219" s="2">
        <f>E219-D219</f>
        <v>6.25E-2</v>
      </c>
      <c r="H219" s="3">
        <f>HOUR(G219)*60+MINUTE(G219)</f>
        <v>90</v>
      </c>
      <c r="I219">
        <f>H219*F219/60</f>
        <v>90</v>
      </c>
      <c r="J219" t="str">
        <f>UPPER(_xlfn.TEXTJOIN(,,LEFT(A219,3),LEFT(B219,3)))</f>
        <v>ZUZINF</v>
      </c>
      <c r="K219">
        <f t="shared" si="3"/>
        <v>2</v>
      </c>
    </row>
    <row r="220" spans="1:11" x14ac:dyDescent="0.2">
      <c r="A220" t="s">
        <v>10</v>
      </c>
      <c r="B220" t="s">
        <v>9</v>
      </c>
      <c r="C220" s="1">
        <v>45951</v>
      </c>
      <c r="D220" s="2">
        <v>0.375</v>
      </c>
      <c r="E220" s="2">
        <v>0.45833333333333331</v>
      </c>
      <c r="F220">
        <v>50</v>
      </c>
      <c r="G220" s="2">
        <f>E220-D220</f>
        <v>8.3333333333333315E-2</v>
      </c>
      <c r="H220" s="3">
        <f>HOUR(G220)*60+MINUTE(G220)</f>
        <v>120</v>
      </c>
      <c r="I220">
        <f>H220*F220/60</f>
        <v>100</v>
      </c>
      <c r="J220" t="str">
        <f>UPPER(_xlfn.TEXTJOIN(,,LEFT(A220,3),LEFT(B220,3)))</f>
        <v>ZUZMAT</v>
      </c>
      <c r="K220">
        <f t="shared" si="3"/>
        <v>3</v>
      </c>
    </row>
    <row r="221" spans="1:11" x14ac:dyDescent="0.2">
      <c r="A221" t="s">
        <v>10</v>
      </c>
      <c r="B221" t="s">
        <v>7</v>
      </c>
      <c r="C221" s="1">
        <v>45951</v>
      </c>
      <c r="D221" s="2">
        <v>0.47916666666666669</v>
      </c>
      <c r="E221" s="2">
        <v>0.55208333333333337</v>
      </c>
      <c r="F221">
        <v>60</v>
      </c>
      <c r="G221" s="2">
        <f>E221-D221</f>
        <v>7.2916666666666685E-2</v>
      </c>
      <c r="H221" s="3">
        <f>HOUR(G221)*60+MINUTE(G221)</f>
        <v>105</v>
      </c>
      <c r="I221">
        <f>H221*F221/60</f>
        <v>105</v>
      </c>
      <c r="J221" t="str">
        <f>UPPER(_xlfn.TEXTJOIN(,,LEFT(A221,3),LEFT(B221,3)))</f>
        <v>ZUZINF</v>
      </c>
      <c r="K221">
        <f t="shared" si="3"/>
        <v>4</v>
      </c>
    </row>
    <row r="222" spans="1:11" x14ac:dyDescent="0.2">
      <c r="A222" t="s">
        <v>10</v>
      </c>
      <c r="B222" t="s">
        <v>7</v>
      </c>
      <c r="C222" s="1">
        <v>45964</v>
      </c>
      <c r="D222" s="2">
        <v>0.375</v>
      </c>
      <c r="E222" s="2">
        <v>0.4375</v>
      </c>
      <c r="F222">
        <v>60</v>
      </c>
      <c r="G222" s="2">
        <f>E222-D222</f>
        <v>6.25E-2</v>
      </c>
      <c r="H222" s="3">
        <f>HOUR(G222)*60+MINUTE(G222)</f>
        <v>90</v>
      </c>
      <c r="I222">
        <f>H222*F222/60</f>
        <v>90</v>
      </c>
      <c r="J222" t="str">
        <f>UPPER(_xlfn.TEXTJOIN(,,LEFT(A222,3),LEFT(B222,3)))</f>
        <v>ZUZINF</v>
      </c>
      <c r="K222">
        <f t="shared" si="3"/>
        <v>5</v>
      </c>
    </row>
    <row r="223" spans="1:11" x14ac:dyDescent="0.2">
      <c r="A223" t="s">
        <v>10</v>
      </c>
      <c r="B223" t="s">
        <v>7</v>
      </c>
      <c r="C223" s="1">
        <v>45966</v>
      </c>
      <c r="D223" s="2">
        <v>0.52083333333333337</v>
      </c>
      <c r="E223" s="2">
        <v>0.58333333333333337</v>
      </c>
      <c r="F223">
        <v>60</v>
      </c>
      <c r="G223" s="2">
        <f>E223-D223</f>
        <v>6.25E-2</v>
      </c>
      <c r="H223" s="3">
        <f>HOUR(G223)*60+MINUTE(G223)</f>
        <v>90</v>
      </c>
      <c r="I223">
        <f>H223*F223/60</f>
        <v>90</v>
      </c>
      <c r="J223" t="str">
        <f>UPPER(_xlfn.TEXTJOIN(,,LEFT(A223,3),LEFT(B223,3)))</f>
        <v>ZUZINF</v>
      </c>
      <c r="K223">
        <f t="shared" si="3"/>
        <v>6</v>
      </c>
    </row>
    <row r="224" spans="1:11" x14ac:dyDescent="0.2">
      <c r="A224" t="s">
        <v>10</v>
      </c>
      <c r="B224" t="s">
        <v>9</v>
      </c>
      <c r="C224" s="1">
        <v>45967</v>
      </c>
      <c r="D224" s="2">
        <v>0.70833333333333337</v>
      </c>
      <c r="E224" s="2">
        <v>0.75</v>
      </c>
      <c r="F224">
        <v>50</v>
      </c>
      <c r="G224" s="2">
        <f>E224-D224</f>
        <v>4.166666666666663E-2</v>
      </c>
      <c r="H224" s="3">
        <f>HOUR(G224)*60+MINUTE(G224)</f>
        <v>60</v>
      </c>
      <c r="I224">
        <f>H224*F224/60</f>
        <v>50</v>
      </c>
      <c r="J224" t="str">
        <f>UPPER(_xlfn.TEXTJOIN(,,LEFT(A224,3),LEFT(B224,3)))</f>
        <v>ZUZMAT</v>
      </c>
      <c r="K224">
        <f t="shared" si="3"/>
        <v>7</v>
      </c>
    </row>
    <row r="225" spans="1:11" x14ac:dyDescent="0.2">
      <c r="A225" t="s">
        <v>10</v>
      </c>
      <c r="B225" t="s">
        <v>7</v>
      </c>
      <c r="C225" s="1">
        <v>45972</v>
      </c>
      <c r="D225" s="2">
        <v>0.41666666666666669</v>
      </c>
      <c r="E225" s="2">
        <v>0.46875</v>
      </c>
      <c r="F225">
        <v>60</v>
      </c>
      <c r="G225" s="2">
        <f>E225-D225</f>
        <v>5.2083333333333315E-2</v>
      </c>
      <c r="H225" s="3">
        <f>HOUR(G225)*60+MINUTE(G225)</f>
        <v>75</v>
      </c>
      <c r="I225">
        <f>H225*F225/60</f>
        <v>75</v>
      </c>
      <c r="J225" t="str">
        <f>UPPER(_xlfn.TEXTJOIN(,,LEFT(A225,3),LEFT(B225,3)))</f>
        <v>ZUZINF</v>
      </c>
      <c r="K225">
        <f t="shared" si="3"/>
        <v>8</v>
      </c>
    </row>
    <row r="226" spans="1:11" x14ac:dyDescent="0.2">
      <c r="A226" t="s">
        <v>10</v>
      </c>
      <c r="B226" t="s">
        <v>7</v>
      </c>
      <c r="C226" s="1">
        <v>45979</v>
      </c>
      <c r="D226" s="2">
        <v>0.375</v>
      </c>
      <c r="E226" s="2">
        <v>0.41666666666666669</v>
      </c>
      <c r="F226">
        <v>60</v>
      </c>
      <c r="G226" s="2">
        <f>E226-D226</f>
        <v>4.1666666666666685E-2</v>
      </c>
      <c r="H226" s="3">
        <f>HOUR(G226)*60+MINUTE(G226)</f>
        <v>60</v>
      </c>
      <c r="I226">
        <f>H226*F226/60</f>
        <v>60</v>
      </c>
      <c r="J226" t="str">
        <f>UPPER(_xlfn.TEXTJOIN(,,LEFT(A226,3),LEFT(B226,3)))</f>
        <v>ZUZINF</v>
      </c>
      <c r="K226">
        <f t="shared" si="3"/>
        <v>9</v>
      </c>
    </row>
    <row r="227" spans="1:11" x14ac:dyDescent="0.2">
      <c r="A227" t="s">
        <v>10</v>
      </c>
      <c r="B227" t="s">
        <v>7</v>
      </c>
      <c r="C227" s="1">
        <v>45989</v>
      </c>
      <c r="D227" s="2">
        <v>0.39583333333333331</v>
      </c>
      <c r="E227" s="2">
        <v>0.45833333333333331</v>
      </c>
      <c r="F227">
        <v>60</v>
      </c>
      <c r="G227" s="2">
        <f>E227-D227</f>
        <v>6.25E-2</v>
      </c>
      <c r="H227" s="3">
        <f>HOUR(G227)*60+MINUTE(G227)</f>
        <v>90</v>
      </c>
      <c r="I227">
        <f>H227*F227/60</f>
        <v>90</v>
      </c>
      <c r="J227" t="str">
        <f>UPPER(_xlfn.TEXTJOIN(,,LEFT(A227,3),LEFT(B227,3)))</f>
        <v>ZUZINF</v>
      </c>
      <c r="K227">
        <f t="shared" si="3"/>
        <v>10</v>
      </c>
    </row>
    <row r="228" spans="1:11" x14ac:dyDescent="0.2">
      <c r="A228" t="s">
        <v>10</v>
      </c>
      <c r="B228" t="s">
        <v>7</v>
      </c>
      <c r="C228" s="1">
        <v>45996</v>
      </c>
      <c r="D228" s="2">
        <v>0.53125</v>
      </c>
      <c r="E228" s="2">
        <v>0.59375</v>
      </c>
      <c r="F228">
        <v>60</v>
      </c>
      <c r="G228" s="2">
        <f>E228-D228</f>
        <v>6.25E-2</v>
      </c>
      <c r="H228" s="3">
        <f>HOUR(G228)*60+MINUTE(G228)</f>
        <v>90</v>
      </c>
      <c r="I228">
        <f>H228*F228/60</f>
        <v>90</v>
      </c>
      <c r="J228" t="str">
        <f>UPPER(_xlfn.TEXTJOIN(,,LEFT(A228,3),LEFT(B228,3)))</f>
        <v>ZUZINF</v>
      </c>
      <c r="K228">
        <f t="shared" si="3"/>
        <v>11</v>
      </c>
    </row>
    <row r="229" spans="1:11" x14ac:dyDescent="0.2">
      <c r="A229" t="s">
        <v>10</v>
      </c>
      <c r="B229" t="s">
        <v>7</v>
      </c>
      <c r="C229" s="1">
        <v>46002</v>
      </c>
      <c r="D229" s="2">
        <v>0.4375</v>
      </c>
      <c r="E229" s="2">
        <v>0.48958333333333331</v>
      </c>
      <c r="F229">
        <v>60</v>
      </c>
      <c r="G229" s="2">
        <f>E229-D229</f>
        <v>5.2083333333333315E-2</v>
      </c>
      <c r="H229" s="3">
        <f>HOUR(G229)*60+MINUTE(G229)</f>
        <v>75</v>
      </c>
      <c r="I229">
        <f>H229*F229/60</f>
        <v>75</v>
      </c>
      <c r="J229" t="str">
        <f>UPPER(_xlfn.TEXTJOIN(,,LEFT(A229,3),LEFT(B229,3)))</f>
        <v>ZUZINF</v>
      </c>
      <c r="K229">
        <f t="shared" si="3"/>
        <v>12</v>
      </c>
    </row>
    <row r="230" spans="1:11" x14ac:dyDescent="0.2">
      <c r="A230" t="s">
        <v>10</v>
      </c>
      <c r="B230" t="s">
        <v>9</v>
      </c>
      <c r="C230" s="1">
        <v>46027</v>
      </c>
      <c r="D230" s="2">
        <v>0.64583333333333337</v>
      </c>
      <c r="E230" s="2">
        <v>0.69791666666666663</v>
      </c>
      <c r="F230">
        <v>50</v>
      </c>
      <c r="G230" s="2">
        <f>E230-D230</f>
        <v>5.2083333333333259E-2</v>
      </c>
      <c r="H230" s="3">
        <f>HOUR(G230)*60+MINUTE(G230)</f>
        <v>75</v>
      </c>
      <c r="I230">
        <f>H230*F230/60</f>
        <v>62.5</v>
      </c>
      <c r="J230" t="str">
        <f>UPPER(_xlfn.TEXTJOIN(,,LEFT(A230,3),LEFT(B230,3)))</f>
        <v>ZUZMAT</v>
      </c>
      <c r="K230">
        <f t="shared" si="3"/>
        <v>13</v>
      </c>
    </row>
    <row r="231" spans="1:11" x14ac:dyDescent="0.2">
      <c r="A231" t="s">
        <v>10</v>
      </c>
      <c r="B231" t="s">
        <v>9</v>
      </c>
      <c r="C231" s="1">
        <v>46044</v>
      </c>
      <c r="D231" s="2">
        <v>0.48958333333333331</v>
      </c>
      <c r="E231" s="2">
        <v>0.57291666666666663</v>
      </c>
      <c r="F231">
        <v>50</v>
      </c>
      <c r="G231" s="2">
        <f>E231-D231</f>
        <v>8.3333333333333315E-2</v>
      </c>
      <c r="H231" s="3">
        <f>HOUR(G231)*60+MINUTE(G231)</f>
        <v>120</v>
      </c>
      <c r="I231">
        <f>H231*F231/60</f>
        <v>100</v>
      </c>
      <c r="J231" t="str">
        <f>UPPER(_xlfn.TEXTJOIN(,,LEFT(A231,3),LEFT(B231,3)))</f>
        <v>ZUZMAT</v>
      </c>
      <c r="K231">
        <f t="shared" si="3"/>
        <v>14</v>
      </c>
    </row>
    <row r="232" spans="1:11" x14ac:dyDescent="0.2">
      <c r="A232" t="s">
        <v>10</v>
      </c>
      <c r="B232" t="s">
        <v>7</v>
      </c>
      <c r="C232" s="1">
        <v>46048</v>
      </c>
      <c r="D232" s="2">
        <v>0.375</v>
      </c>
      <c r="E232" s="2">
        <v>0.4375</v>
      </c>
      <c r="F232">
        <v>60</v>
      </c>
      <c r="G232" s="2">
        <f>E232-D232</f>
        <v>6.25E-2</v>
      </c>
      <c r="H232" s="3">
        <f>HOUR(G232)*60+MINUTE(G232)</f>
        <v>90</v>
      </c>
      <c r="I232">
        <f>H232*F232/60</f>
        <v>90</v>
      </c>
      <c r="J232" t="str">
        <f>UPPER(_xlfn.TEXTJOIN(,,LEFT(A232,3),LEFT(B232,3)))</f>
        <v>ZUZINF</v>
      </c>
      <c r="K232">
        <f t="shared" si="3"/>
        <v>15</v>
      </c>
    </row>
    <row r="233" spans="1:11" x14ac:dyDescent="0.2">
      <c r="A233" t="s">
        <v>10</v>
      </c>
      <c r="B233" t="s">
        <v>7</v>
      </c>
      <c r="C233" s="1">
        <v>46059</v>
      </c>
      <c r="D233" s="2">
        <v>0.57291666666666663</v>
      </c>
      <c r="E233" s="2">
        <v>0.61458333333333337</v>
      </c>
      <c r="F233">
        <v>60</v>
      </c>
      <c r="G233" s="2">
        <f>E233-D233</f>
        <v>4.1666666666666741E-2</v>
      </c>
      <c r="H233" s="3">
        <f>HOUR(G233)*60+MINUTE(G233)</f>
        <v>60</v>
      </c>
      <c r="I233">
        <f>H233*F233/60</f>
        <v>60</v>
      </c>
      <c r="J233" t="str">
        <f>UPPER(_xlfn.TEXTJOIN(,,LEFT(A233,3),LEFT(B233,3)))</f>
        <v>ZUZINF</v>
      </c>
      <c r="K233">
        <f t="shared" si="3"/>
        <v>16</v>
      </c>
    </row>
    <row r="234" spans="1:11" x14ac:dyDescent="0.2">
      <c r="A234" t="s">
        <v>10</v>
      </c>
      <c r="B234" t="s">
        <v>9</v>
      </c>
      <c r="C234" s="1">
        <v>46065</v>
      </c>
      <c r="D234" s="2">
        <v>0.45833333333333331</v>
      </c>
      <c r="E234" s="2">
        <v>0.51041666666666663</v>
      </c>
      <c r="F234">
        <v>50</v>
      </c>
      <c r="G234" s="2">
        <f>E234-D234</f>
        <v>5.2083333333333315E-2</v>
      </c>
      <c r="H234" s="3">
        <f>HOUR(G234)*60+MINUTE(G234)</f>
        <v>75</v>
      </c>
      <c r="I234">
        <f>H234*F234/60</f>
        <v>62.5</v>
      </c>
      <c r="J234" t="str">
        <f>UPPER(_xlfn.TEXTJOIN(,,LEFT(A234,3),LEFT(B234,3)))</f>
        <v>ZUZMAT</v>
      </c>
      <c r="K234">
        <f t="shared" si="3"/>
        <v>17</v>
      </c>
    </row>
    <row r="235" spans="1:11" x14ac:dyDescent="0.2">
      <c r="A235" t="s">
        <v>10</v>
      </c>
      <c r="B235" t="s">
        <v>9</v>
      </c>
      <c r="C235" s="1">
        <v>46070</v>
      </c>
      <c r="D235" s="2">
        <v>0.63541666666666663</v>
      </c>
      <c r="E235" s="2">
        <v>0.69791666666666663</v>
      </c>
      <c r="F235">
        <v>50</v>
      </c>
      <c r="G235" s="2">
        <f>E235-D235</f>
        <v>6.25E-2</v>
      </c>
      <c r="H235" s="3">
        <f>HOUR(G235)*60+MINUTE(G235)</f>
        <v>90</v>
      </c>
      <c r="I235">
        <f>H235*F235/60</f>
        <v>75</v>
      </c>
      <c r="J235" t="str">
        <f>UPPER(_xlfn.TEXTJOIN(,,LEFT(A235,3),LEFT(B235,3)))</f>
        <v>ZUZMAT</v>
      </c>
      <c r="K235">
        <f t="shared" si="3"/>
        <v>18</v>
      </c>
    </row>
    <row r="236" spans="1:11" x14ac:dyDescent="0.2">
      <c r="A236" t="s">
        <v>10</v>
      </c>
      <c r="B236" t="s">
        <v>7</v>
      </c>
      <c r="C236" s="1">
        <v>46080</v>
      </c>
      <c r="D236" s="2">
        <v>0.53125</v>
      </c>
      <c r="E236" s="2">
        <v>0.58333333333333337</v>
      </c>
      <c r="F236">
        <v>60</v>
      </c>
      <c r="G236" s="2">
        <f>E236-D236</f>
        <v>5.208333333333337E-2</v>
      </c>
      <c r="H236" s="3">
        <f>HOUR(G236)*60+MINUTE(G236)</f>
        <v>75</v>
      </c>
      <c r="I236">
        <f>H236*F236/60</f>
        <v>75</v>
      </c>
      <c r="J236" t="str">
        <f>UPPER(_xlfn.TEXTJOIN(,,LEFT(A236,3),LEFT(B236,3)))</f>
        <v>ZUZINF</v>
      </c>
      <c r="K236">
        <f t="shared" si="3"/>
        <v>19</v>
      </c>
    </row>
  </sheetData>
  <sortState xmlns:xlrd2="http://schemas.microsoft.com/office/spreadsheetml/2017/richdata2" ref="A2:B237">
    <sortCondition ref="A1:A237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6B228-E283-3D47-8950-C96A091328CD}">
  <dimension ref="A1:K237"/>
  <sheetViews>
    <sheetView workbookViewId="0">
      <selection activeCell="A4" sqref="A4"/>
    </sheetView>
  </sheetViews>
  <sheetFormatPr baseColWidth="10" defaultRowHeight="16" x14ac:dyDescent="0.2"/>
  <cols>
    <col min="1" max="1" width="11.5" bestFit="1" customWidth="1"/>
    <col min="2" max="2" width="11.1640625" bestFit="1" customWidth="1"/>
    <col min="3" max="3" width="10.5" bestFit="1" customWidth="1"/>
    <col min="4" max="4" width="17.33203125" style="2" bestFit="1" customWidth="1"/>
    <col min="5" max="5" width="18.5" style="2" bestFit="1" customWidth="1"/>
    <col min="6" max="6" width="15.1640625" bestFit="1" customWidth="1"/>
    <col min="7" max="7" width="10.83203125" style="2"/>
    <col min="8" max="8" width="10.83203125" style="3"/>
  </cols>
  <sheetData>
    <row r="1" spans="1:11" x14ac:dyDescent="0.2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5" t="s">
        <v>27</v>
      </c>
      <c r="H1" s="6" t="s">
        <v>28</v>
      </c>
      <c r="I1" s="5" t="s">
        <v>26</v>
      </c>
      <c r="J1" t="s">
        <v>86</v>
      </c>
      <c r="K1" t="s">
        <v>85</v>
      </c>
    </row>
    <row r="2" spans="1:11" s="18" customFormat="1" x14ac:dyDescent="0.2">
      <c r="D2" s="19"/>
      <c r="E2" s="19"/>
      <c r="G2" s="19"/>
      <c r="H2" s="20"/>
      <c r="I2" s="19"/>
      <c r="K2" s="18">
        <v>21.37</v>
      </c>
    </row>
    <row r="3" spans="1:11" x14ac:dyDescent="0.2">
      <c r="A3" t="s">
        <v>6</v>
      </c>
      <c r="B3" t="s">
        <v>7</v>
      </c>
      <c r="C3" s="1">
        <v>45931</v>
      </c>
      <c r="D3" s="2">
        <v>0.375</v>
      </c>
      <c r="E3" s="2">
        <v>0.41666666666666669</v>
      </c>
      <c r="F3">
        <v>60</v>
      </c>
      <c r="G3" s="2">
        <f>E3-D3</f>
        <v>4.1666666666666685E-2</v>
      </c>
      <c r="H3" s="3">
        <f>HOUR(G3)*60+MINUTE(G3)</f>
        <v>60</v>
      </c>
      <c r="I3">
        <f>H3*F3/60</f>
        <v>60</v>
      </c>
      <c r="J3">
        <f>WEEKDAY(C3,2)</f>
        <v>3</v>
      </c>
    </row>
    <row r="4" spans="1:11" x14ac:dyDescent="0.2">
      <c r="A4" t="s">
        <v>8</v>
      </c>
      <c r="B4" t="s">
        <v>9</v>
      </c>
      <c r="C4" s="1">
        <v>45932</v>
      </c>
      <c r="D4" s="2">
        <v>0.375</v>
      </c>
      <c r="E4" s="2">
        <v>0.44791666666666669</v>
      </c>
      <c r="F4">
        <v>50</v>
      </c>
      <c r="G4" s="2">
        <f>E4-D4</f>
        <v>7.2916666666666685E-2</v>
      </c>
      <c r="H4" s="3">
        <f>HOUR(G4)*60+MINUTE(G4)</f>
        <v>105</v>
      </c>
      <c r="I4">
        <f>H4*F4/60</f>
        <v>87.5</v>
      </c>
      <c r="J4">
        <f>WEEKDAY(C4,2)</f>
        <v>4</v>
      </c>
    </row>
    <row r="5" spans="1:11" x14ac:dyDescent="0.2">
      <c r="A5" t="s">
        <v>10</v>
      </c>
      <c r="B5" t="s">
        <v>9</v>
      </c>
      <c r="C5" s="1">
        <v>45932</v>
      </c>
      <c r="D5" s="2">
        <v>0.46875</v>
      </c>
      <c r="E5" s="2">
        <v>0.55208333333333337</v>
      </c>
      <c r="F5">
        <v>50</v>
      </c>
      <c r="G5" s="2">
        <f>E5-D5</f>
        <v>8.333333333333337E-2</v>
      </c>
      <c r="H5" s="3">
        <f>HOUR(G5)*60+MINUTE(G5)</f>
        <v>120</v>
      </c>
      <c r="I5">
        <f>H5*F5/60</f>
        <v>100</v>
      </c>
      <c r="J5">
        <f>WEEKDAY(C5,2)</f>
        <v>4</v>
      </c>
    </row>
    <row r="6" spans="1:11" x14ac:dyDescent="0.2">
      <c r="A6" t="s">
        <v>11</v>
      </c>
      <c r="B6" t="s">
        <v>12</v>
      </c>
      <c r="C6" s="1">
        <v>45936</v>
      </c>
      <c r="D6" s="2">
        <v>0.375</v>
      </c>
      <c r="E6" s="2">
        <v>0.45833333333333331</v>
      </c>
      <c r="F6">
        <v>40</v>
      </c>
      <c r="G6" s="2">
        <f>E6-D6</f>
        <v>8.3333333333333315E-2</v>
      </c>
      <c r="H6" s="3">
        <f>HOUR(G6)*60+MINUTE(G6)</f>
        <v>120</v>
      </c>
      <c r="I6">
        <f>H6*F6/60</f>
        <v>80</v>
      </c>
      <c r="J6">
        <f>WEEKDAY(C6,2)</f>
        <v>1</v>
      </c>
    </row>
    <row r="7" spans="1:11" x14ac:dyDescent="0.2">
      <c r="A7" t="s">
        <v>8</v>
      </c>
      <c r="B7" t="s">
        <v>9</v>
      </c>
      <c r="C7" s="1">
        <v>45936</v>
      </c>
      <c r="D7" s="2">
        <v>0.47916666666666669</v>
      </c>
      <c r="E7" s="2">
        <v>0.52083333333333337</v>
      </c>
      <c r="F7">
        <v>50</v>
      </c>
      <c r="G7" s="2">
        <f>E7-D7</f>
        <v>4.1666666666666685E-2</v>
      </c>
      <c r="H7" s="3">
        <f>HOUR(G7)*60+MINUTE(G7)</f>
        <v>60</v>
      </c>
      <c r="I7">
        <f>H7*F7/60</f>
        <v>50</v>
      </c>
      <c r="J7">
        <f>WEEKDAY(C7,2)</f>
        <v>1</v>
      </c>
    </row>
    <row r="8" spans="1:11" x14ac:dyDescent="0.2">
      <c r="A8" t="s">
        <v>13</v>
      </c>
      <c r="B8" t="s">
        <v>9</v>
      </c>
      <c r="C8" s="1">
        <v>45937</v>
      </c>
      <c r="D8" s="2">
        <v>0.375</v>
      </c>
      <c r="E8" s="2">
        <v>0.42708333333333331</v>
      </c>
      <c r="F8">
        <v>50</v>
      </c>
      <c r="G8" s="2">
        <f>E8-D8</f>
        <v>5.2083333333333315E-2</v>
      </c>
      <c r="H8" s="3">
        <f>HOUR(G8)*60+MINUTE(G8)</f>
        <v>75</v>
      </c>
      <c r="I8">
        <f>H8*F8/60</f>
        <v>62.5</v>
      </c>
      <c r="J8">
        <f>WEEKDAY(C8,2)</f>
        <v>2</v>
      </c>
    </row>
    <row r="9" spans="1:11" x14ac:dyDescent="0.2">
      <c r="A9" t="s">
        <v>14</v>
      </c>
      <c r="B9" t="s">
        <v>7</v>
      </c>
      <c r="C9" s="1">
        <v>45937</v>
      </c>
      <c r="D9" s="2">
        <v>0.45833333333333331</v>
      </c>
      <c r="E9" s="2">
        <v>0.53125</v>
      </c>
      <c r="F9">
        <v>60</v>
      </c>
      <c r="G9" s="2">
        <f>E9-D9</f>
        <v>7.2916666666666685E-2</v>
      </c>
      <c r="H9" s="3">
        <f>HOUR(G9)*60+MINUTE(G9)</f>
        <v>105</v>
      </c>
      <c r="I9">
        <f>H9*F9/60</f>
        <v>105</v>
      </c>
      <c r="J9">
        <f>WEEKDAY(C9,2)</f>
        <v>2</v>
      </c>
    </row>
    <row r="10" spans="1:11" x14ac:dyDescent="0.2">
      <c r="A10" t="s">
        <v>15</v>
      </c>
      <c r="B10" t="s">
        <v>12</v>
      </c>
      <c r="C10" s="1">
        <v>45937</v>
      </c>
      <c r="D10" s="2">
        <v>0.5625</v>
      </c>
      <c r="E10" s="2">
        <v>0.61458333333333337</v>
      </c>
      <c r="F10">
        <v>40</v>
      </c>
      <c r="G10" s="2">
        <f>E10-D10</f>
        <v>5.208333333333337E-2</v>
      </c>
      <c r="H10" s="3">
        <f>HOUR(G10)*60+MINUTE(G10)</f>
        <v>75</v>
      </c>
      <c r="I10">
        <f>H10*F10/60</f>
        <v>50</v>
      </c>
      <c r="J10">
        <f>WEEKDAY(C10,2)</f>
        <v>2</v>
      </c>
    </row>
    <row r="11" spans="1:11" x14ac:dyDescent="0.2">
      <c r="A11" t="s">
        <v>11</v>
      </c>
      <c r="B11" t="s">
        <v>12</v>
      </c>
      <c r="C11" s="1">
        <v>45938</v>
      </c>
      <c r="D11" s="2">
        <v>0.44791666666666669</v>
      </c>
      <c r="E11" s="2">
        <v>0.51041666666666663</v>
      </c>
      <c r="F11">
        <v>40</v>
      </c>
      <c r="G11" s="2">
        <f>E11-D11</f>
        <v>6.2499999999999944E-2</v>
      </c>
      <c r="H11" s="3">
        <f>HOUR(G11)*60+MINUTE(G11)</f>
        <v>90</v>
      </c>
      <c r="I11">
        <f>H11*F11/60</f>
        <v>60</v>
      </c>
      <c r="J11">
        <f>WEEKDAY(C11,2)</f>
        <v>3</v>
      </c>
    </row>
    <row r="12" spans="1:11" x14ac:dyDescent="0.2">
      <c r="A12" t="s">
        <v>11</v>
      </c>
      <c r="B12" t="s">
        <v>12</v>
      </c>
      <c r="C12" s="1">
        <v>45938</v>
      </c>
      <c r="D12" s="2">
        <v>0.52083333333333337</v>
      </c>
      <c r="E12" s="2">
        <v>0.59375</v>
      </c>
      <c r="F12">
        <v>40</v>
      </c>
      <c r="G12" s="2">
        <f>E12-D12</f>
        <v>7.291666666666663E-2</v>
      </c>
      <c r="H12" s="3">
        <f>HOUR(G12)*60+MINUTE(G12)</f>
        <v>105</v>
      </c>
      <c r="I12">
        <f>H12*F12/60</f>
        <v>70</v>
      </c>
      <c r="J12">
        <f>WEEKDAY(C12,2)</f>
        <v>3</v>
      </c>
    </row>
    <row r="13" spans="1:11" x14ac:dyDescent="0.2">
      <c r="A13" t="s">
        <v>14</v>
      </c>
      <c r="B13" t="s">
        <v>7</v>
      </c>
      <c r="C13" s="1">
        <v>45938</v>
      </c>
      <c r="D13" s="2">
        <v>0.375</v>
      </c>
      <c r="E13" s="2">
        <v>0.41666666666666669</v>
      </c>
      <c r="F13">
        <v>60</v>
      </c>
      <c r="G13" s="2">
        <f>E13-D13</f>
        <v>4.1666666666666685E-2</v>
      </c>
      <c r="H13" s="3">
        <f>HOUR(G13)*60+MINUTE(G13)</f>
        <v>60</v>
      </c>
      <c r="I13">
        <f>H13*F13/60</f>
        <v>60</v>
      </c>
      <c r="J13">
        <f>WEEKDAY(C13,2)</f>
        <v>3</v>
      </c>
    </row>
    <row r="14" spans="1:11" x14ac:dyDescent="0.2">
      <c r="A14" t="s">
        <v>6</v>
      </c>
      <c r="B14" t="s">
        <v>7</v>
      </c>
      <c r="C14" s="1">
        <v>45940</v>
      </c>
      <c r="D14" s="2">
        <v>0.4375</v>
      </c>
      <c r="E14" s="2">
        <v>0.5</v>
      </c>
      <c r="F14">
        <v>60</v>
      </c>
      <c r="G14" s="2">
        <f>E14-D14</f>
        <v>6.25E-2</v>
      </c>
      <c r="H14" s="3">
        <f>HOUR(G14)*60+MINUTE(G14)</f>
        <v>90</v>
      </c>
      <c r="I14">
        <f>H14*F14/60</f>
        <v>90</v>
      </c>
      <c r="J14">
        <f>WEEKDAY(C14,2)</f>
        <v>5</v>
      </c>
    </row>
    <row r="15" spans="1:11" x14ac:dyDescent="0.2">
      <c r="A15" t="s">
        <v>6</v>
      </c>
      <c r="B15" t="s">
        <v>7</v>
      </c>
      <c r="C15" s="1">
        <v>45940</v>
      </c>
      <c r="D15" s="2">
        <v>0.59375</v>
      </c>
      <c r="E15" s="2">
        <v>0.65625</v>
      </c>
      <c r="F15">
        <v>60</v>
      </c>
      <c r="G15" s="2">
        <f>E15-D15</f>
        <v>6.25E-2</v>
      </c>
      <c r="H15" s="3">
        <f>HOUR(G15)*60+MINUTE(G15)</f>
        <v>90</v>
      </c>
      <c r="I15">
        <f>H15*F15/60</f>
        <v>90</v>
      </c>
      <c r="J15">
        <f>WEEKDAY(C15,2)</f>
        <v>5</v>
      </c>
    </row>
    <row r="16" spans="1:11" x14ac:dyDescent="0.2">
      <c r="A16" t="s">
        <v>14</v>
      </c>
      <c r="B16" t="s">
        <v>7</v>
      </c>
      <c r="C16" s="1">
        <v>45940</v>
      </c>
      <c r="D16" s="2">
        <v>0.53125</v>
      </c>
      <c r="E16" s="2">
        <v>0.57291666666666663</v>
      </c>
      <c r="F16">
        <v>60</v>
      </c>
      <c r="G16" s="2">
        <f>E16-D16</f>
        <v>4.166666666666663E-2</v>
      </c>
      <c r="H16" s="3">
        <f>HOUR(G16)*60+MINUTE(G16)</f>
        <v>60</v>
      </c>
      <c r="I16">
        <f>H16*F16/60</f>
        <v>60</v>
      </c>
      <c r="J16">
        <f>WEEKDAY(C16,2)</f>
        <v>5</v>
      </c>
    </row>
    <row r="17" spans="1:10" x14ac:dyDescent="0.2">
      <c r="A17" t="s">
        <v>8</v>
      </c>
      <c r="B17" t="s">
        <v>9</v>
      </c>
      <c r="C17" s="1">
        <v>45940</v>
      </c>
      <c r="D17" s="2">
        <v>0.375</v>
      </c>
      <c r="E17" s="2">
        <v>0.41666666666666669</v>
      </c>
      <c r="F17">
        <v>50</v>
      </c>
      <c r="G17" s="2">
        <f>E17-D17</f>
        <v>4.1666666666666685E-2</v>
      </c>
      <c r="H17" s="3">
        <f>HOUR(G17)*60+MINUTE(G17)</f>
        <v>60</v>
      </c>
      <c r="I17">
        <f>H17*F17/60</f>
        <v>50</v>
      </c>
      <c r="J17">
        <f>WEEKDAY(C17,2)</f>
        <v>5</v>
      </c>
    </row>
    <row r="18" spans="1:10" x14ac:dyDescent="0.2">
      <c r="A18" t="s">
        <v>11</v>
      </c>
      <c r="B18" t="s">
        <v>12</v>
      </c>
      <c r="C18" s="1">
        <v>45943</v>
      </c>
      <c r="D18" s="2">
        <v>0.46875</v>
      </c>
      <c r="E18" s="2">
        <v>0.52083333333333337</v>
      </c>
      <c r="F18">
        <v>40</v>
      </c>
      <c r="G18" s="2">
        <f>E18-D18</f>
        <v>5.208333333333337E-2</v>
      </c>
      <c r="H18" s="3">
        <f>HOUR(G18)*60+MINUTE(G18)</f>
        <v>75</v>
      </c>
      <c r="I18">
        <f>H18*F18/60</f>
        <v>50</v>
      </c>
      <c r="J18">
        <f>WEEKDAY(C18,2)</f>
        <v>1</v>
      </c>
    </row>
    <row r="19" spans="1:10" x14ac:dyDescent="0.2">
      <c r="A19" t="s">
        <v>11</v>
      </c>
      <c r="B19" t="s">
        <v>12</v>
      </c>
      <c r="C19" s="1">
        <v>45943</v>
      </c>
      <c r="D19" s="2">
        <v>0.625</v>
      </c>
      <c r="E19" s="2">
        <v>0.70833333333333337</v>
      </c>
      <c r="F19">
        <v>40</v>
      </c>
      <c r="G19" s="2">
        <f>E19-D19</f>
        <v>8.333333333333337E-2</v>
      </c>
      <c r="H19" s="3">
        <f>HOUR(G19)*60+MINUTE(G19)</f>
        <v>120</v>
      </c>
      <c r="I19">
        <f>H19*F19/60</f>
        <v>80</v>
      </c>
      <c r="J19">
        <f>WEEKDAY(C19,2)</f>
        <v>1</v>
      </c>
    </row>
    <row r="20" spans="1:10" x14ac:dyDescent="0.2">
      <c r="A20" t="s">
        <v>16</v>
      </c>
      <c r="B20" t="s">
        <v>7</v>
      </c>
      <c r="C20" s="1">
        <v>45943</v>
      </c>
      <c r="D20" s="2">
        <v>0.70833333333333337</v>
      </c>
      <c r="E20" s="2">
        <v>0.76041666666666663</v>
      </c>
      <c r="F20">
        <v>60</v>
      </c>
      <c r="G20" s="2">
        <f>E20-D20</f>
        <v>5.2083333333333259E-2</v>
      </c>
      <c r="H20" s="3">
        <f>HOUR(G20)*60+MINUTE(G20)</f>
        <v>75</v>
      </c>
      <c r="I20">
        <f>H20*F20/60</f>
        <v>75</v>
      </c>
      <c r="J20">
        <f>WEEKDAY(C20,2)</f>
        <v>1</v>
      </c>
    </row>
    <row r="21" spans="1:10" x14ac:dyDescent="0.2">
      <c r="A21" t="s">
        <v>8</v>
      </c>
      <c r="B21" t="s">
        <v>9</v>
      </c>
      <c r="C21" s="1">
        <v>45943</v>
      </c>
      <c r="D21" s="2">
        <v>0.53125</v>
      </c>
      <c r="E21" s="2">
        <v>0.61458333333333337</v>
      </c>
      <c r="F21">
        <v>50</v>
      </c>
      <c r="G21" s="2">
        <f>E21-D21</f>
        <v>8.333333333333337E-2</v>
      </c>
      <c r="H21" s="3">
        <f>HOUR(G21)*60+MINUTE(G21)</f>
        <v>120</v>
      </c>
      <c r="I21">
        <f>H21*F21/60</f>
        <v>100</v>
      </c>
      <c r="J21">
        <f>WEEKDAY(C21,2)</f>
        <v>1</v>
      </c>
    </row>
    <row r="22" spans="1:10" x14ac:dyDescent="0.2">
      <c r="A22" t="s">
        <v>10</v>
      </c>
      <c r="B22" t="s">
        <v>7</v>
      </c>
      <c r="C22" s="1">
        <v>45943</v>
      </c>
      <c r="D22" s="2">
        <v>0.39583333333333331</v>
      </c>
      <c r="E22" s="2">
        <v>0.45833333333333331</v>
      </c>
      <c r="F22">
        <v>60</v>
      </c>
      <c r="G22" s="2">
        <f>E22-D22</f>
        <v>6.25E-2</v>
      </c>
      <c r="H22" s="3">
        <f>HOUR(G22)*60+MINUTE(G22)</f>
        <v>90</v>
      </c>
      <c r="I22">
        <f>H22*F22/60</f>
        <v>90</v>
      </c>
      <c r="J22">
        <f>WEEKDAY(C22,2)</f>
        <v>1</v>
      </c>
    </row>
    <row r="23" spans="1:10" x14ac:dyDescent="0.2">
      <c r="A23" t="s">
        <v>17</v>
      </c>
      <c r="B23" t="s">
        <v>9</v>
      </c>
      <c r="C23" s="1">
        <v>45944</v>
      </c>
      <c r="D23" s="2">
        <v>0.375</v>
      </c>
      <c r="E23" s="2">
        <v>0.42708333333333331</v>
      </c>
      <c r="F23">
        <v>50</v>
      </c>
      <c r="G23" s="2">
        <f>E23-D23</f>
        <v>5.2083333333333315E-2</v>
      </c>
      <c r="H23" s="3">
        <f>HOUR(G23)*60+MINUTE(G23)</f>
        <v>75</v>
      </c>
      <c r="I23">
        <f>H23*F23/60</f>
        <v>62.5</v>
      </c>
      <c r="J23">
        <f>WEEKDAY(C23,2)</f>
        <v>2</v>
      </c>
    </row>
    <row r="24" spans="1:10" x14ac:dyDescent="0.2">
      <c r="A24" t="s">
        <v>18</v>
      </c>
      <c r="B24" t="s">
        <v>12</v>
      </c>
      <c r="C24" s="1">
        <v>45944</v>
      </c>
      <c r="D24" s="2">
        <v>0.4375</v>
      </c>
      <c r="E24" s="2">
        <v>0.47916666666666669</v>
      </c>
      <c r="F24">
        <v>40</v>
      </c>
      <c r="G24" s="2">
        <f>E24-D24</f>
        <v>4.1666666666666685E-2</v>
      </c>
      <c r="H24" s="3">
        <f>HOUR(G24)*60+MINUTE(G24)</f>
        <v>60</v>
      </c>
      <c r="I24">
        <f>H24*F24/60</f>
        <v>40</v>
      </c>
      <c r="J24">
        <f>WEEKDAY(C24,2)</f>
        <v>2</v>
      </c>
    </row>
    <row r="25" spans="1:10" x14ac:dyDescent="0.2">
      <c r="A25" t="s">
        <v>18</v>
      </c>
      <c r="B25" t="s">
        <v>12</v>
      </c>
      <c r="C25" s="1">
        <v>45944</v>
      </c>
      <c r="D25" s="2">
        <v>0.47916666666666669</v>
      </c>
      <c r="E25" s="2">
        <v>0.53125</v>
      </c>
      <c r="F25">
        <v>40</v>
      </c>
      <c r="G25" s="2">
        <f>E25-D25</f>
        <v>5.2083333333333315E-2</v>
      </c>
      <c r="H25" s="3">
        <f>HOUR(G25)*60+MINUTE(G25)</f>
        <v>75</v>
      </c>
      <c r="I25">
        <f>H25*F25/60</f>
        <v>50</v>
      </c>
      <c r="J25">
        <f>WEEKDAY(C25,2)</f>
        <v>2</v>
      </c>
    </row>
    <row r="26" spans="1:10" x14ac:dyDescent="0.2">
      <c r="A26" t="s">
        <v>8</v>
      </c>
      <c r="B26" t="s">
        <v>9</v>
      </c>
      <c r="C26" s="1">
        <v>45944</v>
      </c>
      <c r="D26" s="2">
        <v>0.53125</v>
      </c>
      <c r="E26" s="2">
        <v>0.59375</v>
      </c>
      <c r="F26">
        <v>50</v>
      </c>
      <c r="G26" s="2">
        <f>E26-D26</f>
        <v>6.25E-2</v>
      </c>
      <c r="H26" s="3">
        <f>HOUR(G26)*60+MINUTE(G26)</f>
        <v>90</v>
      </c>
      <c r="I26">
        <f>H26*F26/60</f>
        <v>75</v>
      </c>
      <c r="J26">
        <f>WEEKDAY(C26,2)</f>
        <v>2</v>
      </c>
    </row>
    <row r="27" spans="1:10" x14ac:dyDescent="0.2">
      <c r="A27" t="s">
        <v>19</v>
      </c>
      <c r="B27" t="s">
        <v>9</v>
      </c>
      <c r="C27" s="1">
        <v>45944</v>
      </c>
      <c r="D27" s="2">
        <v>0.60416666666666663</v>
      </c>
      <c r="E27" s="2">
        <v>0.64583333333333337</v>
      </c>
      <c r="F27">
        <v>50</v>
      </c>
      <c r="G27" s="2">
        <f>E27-D27</f>
        <v>4.1666666666666741E-2</v>
      </c>
      <c r="H27" s="3">
        <f>HOUR(G27)*60+MINUTE(G27)</f>
        <v>60</v>
      </c>
      <c r="I27">
        <f>H27*F27/60</f>
        <v>50</v>
      </c>
      <c r="J27">
        <f>WEEKDAY(C27,2)</f>
        <v>2</v>
      </c>
    </row>
    <row r="28" spans="1:10" x14ac:dyDescent="0.2">
      <c r="A28" t="s">
        <v>17</v>
      </c>
      <c r="B28" t="s">
        <v>9</v>
      </c>
      <c r="C28" s="1">
        <v>45945</v>
      </c>
      <c r="D28" s="2">
        <v>0.375</v>
      </c>
      <c r="E28" s="2">
        <v>0.42708333333333331</v>
      </c>
      <c r="F28">
        <v>50</v>
      </c>
      <c r="G28" s="2">
        <f>E28-D28</f>
        <v>5.2083333333333315E-2</v>
      </c>
      <c r="H28" s="3">
        <f>HOUR(G28)*60+MINUTE(G28)</f>
        <v>75</v>
      </c>
      <c r="I28">
        <f>H28*F28/60</f>
        <v>62.5</v>
      </c>
      <c r="J28">
        <f>WEEKDAY(C28,2)</f>
        <v>3</v>
      </c>
    </row>
    <row r="29" spans="1:10" x14ac:dyDescent="0.2">
      <c r="A29" t="s">
        <v>14</v>
      </c>
      <c r="B29" t="s">
        <v>7</v>
      </c>
      <c r="C29" s="1">
        <v>45945</v>
      </c>
      <c r="D29" s="2">
        <v>0.42708333333333331</v>
      </c>
      <c r="E29" s="2">
        <v>0.47916666666666669</v>
      </c>
      <c r="F29">
        <v>60</v>
      </c>
      <c r="G29" s="2">
        <f>E29-D29</f>
        <v>5.208333333333337E-2</v>
      </c>
      <c r="H29" s="3">
        <f>HOUR(G29)*60+MINUTE(G29)</f>
        <v>75</v>
      </c>
      <c r="I29">
        <f>H29*F29/60</f>
        <v>75</v>
      </c>
      <c r="J29">
        <f>WEEKDAY(C29,2)</f>
        <v>3</v>
      </c>
    </row>
    <row r="30" spans="1:10" x14ac:dyDescent="0.2">
      <c r="A30" t="s">
        <v>15</v>
      </c>
      <c r="B30" t="s">
        <v>7</v>
      </c>
      <c r="C30" s="1">
        <v>45945</v>
      </c>
      <c r="D30" s="2">
        <v>0.51041666666666663</v>
      </c>
      <c r="E30" s="2">
        <v>0.58333333333333337</v>
      </c>
      <c r="F30">
        <v>60</v>
      </c>
      <c r="G30" s="2">
        <f>E30-D30</f>
        <v>7.2916666666666741E-2</v>
      </c>
      <c r="H30" s="3">
        <f>HOUR(G30)*60+MINUTE(G30)</f>
        <v>105</v>
      </c>
      <c r="I30">
        <f>H30*F30/60</f>
        <v>105</v>
      </c>
      <c r="J30">
        <f>WEEKDAY(C30,2)</f>
        <v>3</v>
      </c>
    </row>
    <row r="31" spans="1:10" x14ac:dyDescent="0.2">
      <c r="A31" t="s">
        <v>11</v>
      </c>
      <c r="B31" t="s">
        <v>12</v>
      </c>
      <c r="C31" s="1">
        <v>45950</v>
      </c>
      <c r="D31" s="2">
        <v>0.63541666666666663</v>
      </c>
      <c r="E31" s="2">
        <v>0.69791666666666663</v>
      </c>
      <c r="F31">
        <v>40</v>
      </c>
      <c r="G31" s="2">
        <f>E31-D31</f>
        <v>6.25E-2</v>
      </c>
      <c r="H31" s="3">
        <f>HOUR(G31)*60+MINUTE(G31)</f>
        <v>90</v>
      </c>
      <c r="I31">
        <f>H31*F31/60</f>
        <v>60</v>
      </c>
      <c r="J31">
        <f>WEEKDAY(C31,2)</f>
        <v>1</v>
      </c>
    </row>
    <row r="32" spans="1:10" x14ac:dyDescent="0.2">
      <c r="A32" t="s">
        <v>16</v>
      </c>
      <c r="B32" t="s">
        <v>7</v>
      </c>
      <c r="C32" s="1">
        <v>45950</v>
      </c>
      <c r="D32" s="2">
        <v>0.58333333333333337</v>
      </c>
      <c r="E32" s="2">
        <v>0.625</v>
      </c>
      <c r="F32">
        <v>60</v>
      </c>
      <c r="G32" s="2">
        <f>E32-D32</f>
        <v>4.166666666666663E-2</v>
      </c>
      <c r="H32" s="3">
        <f>HOUR(G32)*60+MINUTE(G32)</f>
        <v>60</v>
      </c>
      <c r="I32">
        <f>H32*F32/60</f>
        <v>60</v>
      </c>
      <c r="J32">
        <f>WEEKDAY(C32,2)</f>
        <v>1</v>
      </c>
    </row>
    <row r="33" spans="1:10" x14ac:dyDescent="0.2">
      <c r="A33" t="s">
        <v>8</v>
      </c>
      <c r="B33" t="s">
        <v>9</v>
      </c>
      <c r="C33" s="1">
        <v>45950</v>
      </c>
      <c r="D33" s="2">
        <v>0.375</v>
      </c>
      <c r="E33" s="2">
        <v>0.4375</v>
      </c>
      <c r="F33">
        <v>50</v>
      </c>
      <c r="G33" s="2">
        <f>E33-D33</f>
        <v>6.25E-2</v>
      </c>
      <c r="H33" s="3">
        <f>HOUR(G33)*60+MINUTE(G33)</f>
        <v>90</v>
      </c>
      <c r="I33">
        <f>H33*F33/60</f>
        <v>75</v>
      </c>
      <c r="J33">
        <f>WEEKDAY(C33,2)</f>
        <v>1</v>
      </c>
    </row>
    <row r="34" spans="1:10" x14ac:dyDescent="0.2">
      <c r="A34" t="s">
        <v>19</v>
      </c>
      <c r="B34" t="s">
        <v>9</v>
      </c>
      <c r="C34" s="1">
        <v>45950</v>
      </c>
      <c r="D34" s="2">
        <v>0.45833333333333331</v>
      </c>
      <c r="E34" s="2">
        <v>0.54166666666666663</v>
      </c>
      <c r="F34">
        <v>50</v>
      </c>
      <c r="G34" s="2">
        <f>E34-D34</f>
        <v>8.3333333333333315E-2</v>
      </c>
      <c r="H34" s="3">
        <f>HOUR(G34)*60+MINUTE(G34)</f>
        <v>120</v>
      </c>
      <c r="I34">
        <f>H34*F34/60</f>
        <v>100</v>
      </c>
      <c r="J34">
        <f>WEEKDAY(C34,2)</f>
        <v>1</v>
      </c>
    </row>
    <row r="35" spans="1:10" x14ac:dyDescent="0.2">
      <c r="A35" t="s">
        <v>10</v>
      </c>
      <c r="B35" t="s">
        <v>9</v>
      </c>
      <c r="C35" s="1">
        <v>45951</v>
      </c>
      <c r="D35" s="2">
        <v>0.375</v>
      </c>
      <c r="E35" s="2">
        <v>0.45833333333333331</v>
      </c>
      <c r="F35">
        <v>50</v>
      </c>
      <c r="G35" s="2">
        <f>E35-D35</f>
        <v>8.3333333333333315E-2</v>
      </c>
      <c r="H35" s="3">
        <f>HOUR(G35)*60+MINUTE(G35)</f>
        <v>120</v>
      </c>
      <c r="I35">
        <f>H35*F35/60</f>
        <v>100</v>
      </c>
      <c r="J35">
        <f>WEEKDAY(C35,2)</f>
        <v>2</v>
      </c>
    </row>
    <row r="36" spans="1:10" x14ac:dyDescent="0.2">
      <c r="A36" t="s">
        <v>10</v>
      </c>
      <c r="B36" t="s">
        <v>7</v>
      </c>
      <c r="C36" s="1">
        <v>45951</v>
      </c>
      <c r="D36" s="2">
        <v>0.47916666666666669</v>
      </c>
      <c r="E36" s="2">
        <v>0.55208333333333337</v>
      </c>
      <c r="F36">
        <v>60</v>
      </c>
      <c r="G36" s="2">
        <f>E36-D36</f>
        <v>7.2916666666666685E-2</v>
      </c>
      <c r="H36" s="3">
        <f>HOUR(G36)*60+MINUTE(G36)</f>
        <v>105</v>
      </c>
      <c r="I36">
        <f>H36*F36/60</f>
        <v>105</v>
      </c>
      <c r="J36">
        <f>WEEKDAY(C36,2)</f>
        <v>2</v>
      </c>
    </row>
    <row r="37" spans="1:10" x14ac:dyDescent="0.2">
      <c r="A37" t="s">
        <v>13</v>
      </c>
      <c r="B37" t="s">
        <v>7</v>
      </c>
      <c r="C37" s="1">
        <v>45952</v>
      </c>
      <c r="D37" s="2">
        <v>0.44791666666666669</v>
      </c>
      <c r="E37" s="2">
        <v>0.48958333333333331</v>
      </c>
      <c r="F37">
        <v>60</v>
      </c>
      <c r="G37" s="2">
        <f>E37-D37</f>
        <v>4.166666666666663E-2</v>
      </c>
      <c r="H37" s="3">
        <f>HOUR(G37)*60+MINUTE(G37)</f>
        <v>60</v>
      </c>
      <c r="I37">
        <f>H37*F37/60</f>
        <v>60</v>
      </c>
      <c r="J37">
        <f>WEEKDAY(C37,2)</f>
        <v>3</v>
      </c>
    </row>
    <row r="38" spans="1:10" x14ac:dyDescent="0.2">
      <c r="A38" t="s">
        <v>19</v>
      </c>
      <c r="B38" t="s">
        <v>9</v>
      </c>
      <c r="C38" s="1">
        <v>45952</v>
      </c>
      <c r="D38" s="2">
        <v>0.375</v>
      </c>
      <c r="E38" s="2">
        <v>0.42708333333333331</v>
      </c>
      <c r="F38">
        <v>50</v>
      </c>
      <c r="G38" s="2">
        <f>E38-D38</f>
        <v>5.2083333333333315E-2</v>
      </c>
      <c r="H38" s="3">
        <f>HOUR(G38)*60+MINUTE(G38)</f>
        <v>75</v>
      </c>
      <c r="I38">
        <f>H38*F38/60</f>
        <v>62.5</v>
      </c>
      <c r="J38">
        <f>WEEKDAY(C38,2)</f>
        <v>3</v>
      </c>
    </row>
    <row r="39" spans="1:10" x14ac:dyDescent="0.2">
      <c r="A39" t="s">
        <v>19</v>
      </c>
      <c r="B39" t="s">
        <v>12</v>
      </c>
      <c r="C39" s="1">
        <v>45953</v>
      </c>
      <c r="D39" s="2">
        <v>0.375</v>
      </c>
      <c r="E39" s="2">
        <v>0.41666666666666669</v>
      </c>
      <c r="F39">
        <v>40</v>
      </c>
      <c r="G39" s="2">
        <f>E39-D39</f>
        <v>4.1666666666666685E-2</v>
      </c>
      <c r="H39" s="3">
        <f>HOUR(G39)*60+MINUTE(G39)</f>
        <v>60</v>
      </c>
      <c r="I39">
        <f>H39*F39/60</f>
        <v>40</v>
      </c>
      <c r="J39">
        <f>WEEKDAY(C39,2)</f>
        <v>4</v>
      </c>
    </row>
    <row r="40" spans="1:10" x14ac:dyDescent="0.2">
      <c r="A40" t="s">
        <v>6</v>
      </c>
      <c r="B40" t="s">
        <v>7</v>
      </c>
      <c r="C40" s="1">
        <v>45954</v>
      </c>
      <c r="D40" s="2">
        <v>0.375</v>
      </c>
      <c r="E40" s="2">
        <v>0.41666666666666669</v>
      </c>
      <c r="F40">
        <v>60</v>
      </c>
      <c r="G40" s="2">
        <f>E40-D40</f>
        <v>4.1666666666666685E-2</v>
      </c>
      <c r="H40" s="3">
        <f>HOUR(G40)*60+MINUTE(G40)</f>
        <v>60</v>
      </c>
      <c r="I40">
        <f>H40*F40/60</f>
        <v>60</v>
      </c>
      <c r="J40">
        <f>WEEKDAY(C40,2)</f>
        <v>5</v>
      </c>
    </row>
    <row r="41" spans="1:10" x14ac:dyDescent="0.2">
      <c r="A41" t="s">
        <v>18</v>
      </c>
      <c r="B41" t="s">
        <v>12</v>
      </c>
      <c r="C41" s="1">
        <v>45954</v>
      </c>
      <c r="D41" s="2">
        <v>0.4375</v>
      </c>
      <c r="E41" s="2">
        <v>0.47916666666666669</v>
      </c>
      <c r="F41">
        <v>40</v>
      </c>
      <c r="G41" s="2">
        <f>E41-D41</f>
        <v>4.1666666666666685E-2</v>
      </c>
      <c r="H41" s="3">
        <f>HOUR(G41)*60+MINUTE(G41)</f>
        <v>60</v>
      </c>
      <c r="I41">
        <f>H41*F41/60</f>
        <v>40</v>
      </c>
      <c r="J41">
        <f>WEEKDAY(C41,2)</f>
        <v>5</v>
      </c>
    </row>
    <row r="42" spans="1:10" x14ac:dyDescent="0.2">
      <c r="A42" t="s">
        <v>6</v>
      </c>
      <c r="B42" t="s">
        <v>7</v>
      </c>
      <c r="C42" s="1">
        <v>45961</v>
      </c>
      <c r="D42" s="2">
        <v>0.60416666666666663</v>
      </c>
      <c r="E42" s="2">
        <v>0.67708333333333337</v>
      </c>
      <c r="F42">
        <v>60</v>
      </c>
      <c r="G42" s="2">
        <f>E42-D42</f>
        <v>7.2916666666666741E-2</v>
      </c>
      <c r="H42" s="3">
        <f>HOUR(G42)*60+MINUTE(G42)</f>
        <v>105</v>
      </c>
      <c r="I42">
        <f>H42*F42/60</f>
        <v>105</v>
      </c>
      <c r="J42">
        <f>WEEKDAY(C42,2)</f>
        <v>5</v>
      </c>
    </row>
    <row r="43" spans="1:10" x14ac:dyDescent="0.2">
      <c r="A43" t="s">
        <v>14</v>
      </c>
      <c r="B43" t="s">
        <v>7</v>
      </c>
      <c r="C43" s="1">
        <v>45961</v>
      </c>
      <c r="D43" s="2">
        <v>0.44791666666666669</v>
      </c>
      <c r="E43" s="2">
        <v>0.51041666666666663</v>
      </c>
      <c r="F43">
        <v>60</v>
      </c>
      <c r="G43" s="2">
        <f>E43-D43</f>
        <v>6.2499999999999944E-2</v>
      </c>
      <c r="H43" s="3">
        <f>HOUR(G43)*60+MINUTE(G43)</f>
        <v>90</v>
      </c>
      <c r="I43">
        <f>H43*F43/60</f>
        <v>90</v>
      </c>
      <c r="J43">
        <f>WEEKDAY(C43,2)</f>
        <v>5</v>
      </c>
    </row>
    <row r="44" spans="1:10" x14ac:dyDescent="0.2">
      <c r="A44" t="s">
        <v>18</v>
      </c>
      <c r="B44" t="s">
        <v>12</v>
      </c>
      <c r="C44" s="1">
        <v>45961</v>
      </c>
      <c r="D44" s="2">
        <v>0.53125</v>
      </c>
      <c r="E44" s="2">
        <v>0.60416666666666663</v>
      </c>
      <c r="F44">
        <v>40</v>
      </c>
      <c r="G44" s="2">
        <f>E44-D44</f>
        <v>7.291666666666663E-2</v>
      </c>
      <c r="H44" s="3">
        <f>HOUR(G44)*60+MINUTE(G44)</f>
        <v>105</v>
      </c>
      <c r="I44">
        <f>H44*F44/60</f>
        <v>70</v>
      </c>
      <c r="J44">
        <f>WEEKDAY(C44,2)</f>
        <v>5</v>
      </c>
    </row>
    <row r="45" spans="1:10" x14ac:dyDescent="0.2">
      <c r="A45" t="s">
        <v>15</v>
      </c>
      <c r="B45" t="s">
        <v>7</v>
      </c>
      <c r="C45" s="1">
        <v>45961</v>
      </c>
      <c r="D45" s="2">
        <v>0.375</v>
      </c>
      <c r="E45" s="2">
        <v>0.44791666666666669</v>
      </c>
      <c r="F45">
        <v>60</v>
      </c>
      <c r="G45" s="2">
        <f>E45-D45</f>
        <v>7.2916666666666685E-2</v>
      </c>
      <c r="H45" s="3">
        <f>HOUR(G45)*60+MINUTE(G45)</f>
        <v>105</v>
      </c>
      <c r="I45">
        <f>H45*F45/60</f>
        <v>105</v>
      </c>
      <c r="J45">
        <f>WEEKDAY(C45,2)</f>
        <v>5</v>
      </c>
    </row>
    <row r="46" spans="1:10" x14ac:dyDescent="0.2">
      <c r="A46" t="s">
        <v>10</v>
      </c>
      <c r="B46" t="s">
        <v>7</v>
      </c>
      <c r="C46" s="1">
        <v>45964</v>
      </c>
      <c r="D46" s="2">
        <v>0.375</v>
      </c>
      <c r="E46" s="2">
        <v>0.4375</v>
      </c>
      <c r="F46">
        <v>60</v>
      </c>
      <c r="G46" s="2">
        <f>E46-D46</f>
        <v>6.25E-2</v>
      </c>
      <c r="H46" s="3">
        <f>HOUR(G46)*60+MINUTE(G46)</f>
        <v>90</v>
      </c>
      <c r="I46">
        <f>H46*F46/60</f>
        <v>90</v>
      </c>
      <c r="J46">
        <f>WEEKDAY(C46,2)</f>
        <v>1</v>
      </c>
    </row>
    <row r="47" spans="1:10" x14ac:dyDescent="0.2">
      <c r="A47" t="s">
        <v>8</v>
      </c>
      <c r="B47" t="s">
        <v>9</v>
      </c>
      <c r="C47" s="1">
        <v>45966</v>
      </c>
      <c r="D47" s="2">
        <v>0.375</v>
      </c>
      <c r="E47" s="2">
        <v>0.41666666666666669</v>
      </c>
      <c r="F47">
        <v>50</v>
      </c>
      <c r="G47" s="2">
        <f>E47-D47</f>
        <v>4.1666666666666685E-2</v>
      </c>
      <c r="H47" s="3">
        <f>HOUR(G47)*60+MINUTE(G47)</f>
        <v>60</v>
      </c>
      <c r="I47">
        <f>H47*F47/60</f>
        <v>50</v>
      </c>
      <c r="J47">
        <f>WEEKDAY(C47,2)</f>
        <v>3</v>
      </c>
    </row>
    <row r="48" spans="1:10" x14ac:dyDescent="0.2">
      <c r="A48" t="s">
        <v>8</v>
      </c>
      <c r="B48" t="s">
        <v>9</v>
      </c>
      <c r="C48" s="1">
        <v>45966</v>
      </c>
      <c r="D48" s="2">
        <v>0.41666666666666669</v>
      </c>
      <c r="E48" s="2">
        <v>0.5</v>
      </c>
      <c r="F48">
        <v>50</v>
      </c>
      <c r="G48" s="2">
        <f>E48-D48</f>
        <v>8.3333333333333315E-2</v>
      </c>
      <c r="H48" s="3">
        <f>HOUR(G48)*60+MINUTE(G48)</f>
        <v>120</v>
      </c>
      <c r="I48">
        <f>H48*F48/60</f>
        <v>100</v>
      </c>
      <c r="J48">
        <f>WEEKDAY(C48,2)</f>
        <v>3</v>
      </c>
    </row>
    <row r="49" spans="1:10" x14ac:dyDescent="0.2">
      <c r="A49" t="s">
        <v>10</v>
      </c>
      <c r="B49" t="s">
        <v>7</v>
      </c>
      <c r="C49" s="1">
        <v>45966</v>
      </c>
      <c r="D49" s="2">
        <v>0.52083333333333337</v>
      </c>
      <c r="E49" s="2">
        <v>0.58333333333333337</v>
      </c>
      <c r="F49">
        <v>60</v>
      </c>
      <c r="G49" s="2">
        <f>E49-D49</f>
        <v>6.25E-2</v>
      </c>
      <c r="H49" s="3">
        <f>HOUR(G49)*60+MINUTE(G49)</f>
        <v>90</v>
      </c>
      <c r="I49">
        <f>H49*F49/60</f>
        <v>90</v>
      </c>
      <c r="J49">
        <f>WEEKDAY(C49,2)</f>
        <v>3</v>
      </c>
    </row>
    <row r="50" spans="1:10" x14ac:dyDescent="0.2">
      <c r="A50" t="s">
        <v>13</v>
      </c>
      <c r="B50" t="s">
        <v>7</v>
      </c>
      <c r="C50" s="1">
        <v>45967</v>
      </c>
      <c r="D50" s="2">
        <v>0.64583333333333337</v>
      </c>
      <c r="E50" s="2">
        <v>0.70833333333333337</v>
      </c>
      <c r="F50">
        <v>60</v>
      </c>
      <c r="G50" s="2">
        <f>E50-D50</f>
        <v>6.25E-2</v>
      </c>
      <c r="H50" s="3">
        <f>HOUR(G50)*60+MINUTE(G50)</f>
        <v>90</v>
      </c>
      <c r="I50">
        <f>H50*F50/60</f>
        <v>90</v>
      </c>
      <c r="J50">
        <f>WEEKDAY(C50,2)</f>
        <v>4</v>
      </c>
    </row>
    <row r="51" spans="1:10" x14ac:dyDescent="0.2">
      <c r="A51" t="s">
        <v>6</v>
      </c>
      <c r="B51" t="s">
        <v>7</v>
      </c>
      <c r="C51" s="1">
        <v>45967</v>
      </c>
      <c r="D51" s="2">
        <v>0.375</v>
      </c>
      <c r="E51" s="2">
        <v>0.4375</v>
      </c>
      <c r="F51">
        <v>60</v>
      </c>
      <c r="G51" s="2">
        <f>E51-D51</f>
        <v>6.25E-2</v>
      </c>
      <c r="H51" s="3">
        <f>HOUR(G51)*60+MINUTE(G51)</f>
        <v>90</v>
      </c>
      <c r="I51">
        <f>H51*F51/60</f>
        <v>90</v>
      </c>
      <c r="J51">
        <f>WEEKDAY(C51,2)</f>
        <v>4</v>
      </c>
    </row>
    <row r="52" spans="1:10" x14ac:dyDescent="0.2">
      <c r="A52" t="s">
        <v>17</v>
      </c>
      <c r="B52" t="s">
        <v>9</v>
      </c>
      <c r="C52" s="1">
        <v>45967</v>
      </c>
      <c r="D52" s="2">
        <v>0.45833333333333331</v>
      </c>
      <c r="E52" s="2">
        <v>0.53125</v>
      </c>
      <c r="F52">
        <v>50</v>
      </c>
      <c r="G52" s="2">
        <f>E52-D52</f>
        <v>7.2916666666666685E-2</v>
      </c>
      <c r="H52" s="3">
        <f>HOUR(G52)*60+MINUTE(G52)</f>
        <v>105</v>
      </c>
      <c r="I52">
        <f>H52*F52/60</f>
        <v>87.5</v>
      </c>
      <c r="J52">
        <f>WEEKDAY(C52,2)</f>
        <v>4</v>
      </c>
    </row>
    <row r="53" spans="1:10" x14ac:dyDescent="0.2">
      <c r="A53" t="s">
        <v>15</v>
      </c>
      <c r="B53" t="s">
        <v>12</v>
      </c>
      <c r="C53" s="1">
        <v>45967</v>
      </c>
      <c r="D53" s="2">
        <v>0.57291666666666663</v>
      </c>
      <c r="E53" s="2">
        <v>0.64583333333333337</v>
      </c>
      <c r="F53">
        <v>40</v>
      </c>
      <c r="G53" s="2">
        <f>E53-D53</f>
        <v>7.2916666666666741E-2</v>
      </c>
      <c r="H53" s="3">
        <f>HOUR(G53)*60+MINUTE(G53)</f>
        <v>105</v>
      </c>
      <c r="I53">
        <f>H53*F53/60</f>
        <v>70</v>
      </c>
      <c r="J53">
        <f>WEEKDAY(C53,2)</f>
        <v>4</v>
      </c>
    </row>
    <row r="54" spans="1:10" x14ac:dyDescent="0.2">
      <c r="A54" t="s">
        <v>10</v>
      </c>
      <c r="B54" t="s">
        <v>9</v>
      </c>
      <c r="C54" s="1">
        <v>45967</v>
      </c>
      <c r="D54" s="2">
        <v>0.70833333333333337</v>
      </c>
      <c r="E54" s="2">
        <v>0.75</v>
      </c>
      <c r="F54">
        <v>50</v>
      </c>
      <c r="G54" s="2">
        <f>E54-D54</f>
        <v>4.166666666666663E-2</v>
      </c>
      <c r="H54" s="3">
        <f>HOUR(G54)*60+MINUTE(G54)</f>
        <v>60</v>
      </c>
      <c r="I54">
        <f>H54*F54/60</f>
        <v>50</v>
      </c>
      <c r="J54">
        <f>WEEKDAY(C54,2)</f>
        <v>4</v>
      </c>
    </row>
    <row r="55" spans="1:10" x14ac:dyDescent="0.2">
      <c r="A55" t="s">
        <v>13</v>
      </c>
      <c r="B55" t="s">
        <v>7</v>
      </c>
      <c r="C55" s="1">
        <v>45968</v>
      </c>
      <c r="D55" s="2">
        <v>0.44791666666666669</v>
      </c>
      <c r="E55" s="2">
        <v>0.51041666666666663</v>
      </c>
      <c r="F55">
        <v>60</v>
      </c>
      <c r="G55" s="2">
        <f>E55-D55</f>
        <v>6.2499999999999944E-2</v>
      </c>
      <c r="H55" s="3">
        <f>HOUR(G55)*60+MINUTE(G55)</f>
        <v>90</v>
      </c>
      <c r="I55">
        <f>H55*F55/60</f>
        <v>90</v>
      </c>
      <c r="J55">
        <f>WEEKDAY(C55,2)</f>
        <v>5</v>
      </c>
    </row>
    <row r="56" spans="1:10" x14ac:dyDescent="0.2">
      <c r="A56" t="s">
        <v>14</v>
      </c>
      <c r="B56" t="s">
        <v>7</v>
      </c>
      <c r="C56" s="1">
        <v>45968</v>
      </c>
      <c r="D56" s="2">
        <v>0.375</v>
      </c>
      <c r="E56" s="2">
        <v>0.41666666666666669</v>
      </c>
      <c r="F56">
        <v>60</v>
      </c>
      <c r="G56" s="2">
        <f>E56-D56</f>
        <v>4.1666666666666685E-2</v>
      </c>
      <c r="H56" s="3">
        <f>HOUR(G56)*60+MINUTE(G56)</f>
        <v>60</v>
      </c>
      <c r="I56">
        <f>H56*F56/60</f>
        <v>60</v>
      </c>
      <c r="J56">
        <f>WEEKDAY(C56,2)</f>
        <v>5</v>
      </c>
    </row>
    <row r="57" spans="1:10" x14ac:dyDescent="0.2">
      <c r="A57" t="s">
        <v>11</v>
      </c>
      <c r="B57" t="s">
        <v>12</v>
      </c>
      <c r="C57" s="1">
        <v>45971</v>
      </c>
      <c r="D57" s="2">
        <v>0.375</v>
      </c>
      <c r="E57" s="2">
        <v>0.42708333333333331</v>
      </c>
      <c r="F57">
        <v>40</v>
      </c>
      <c r="G57" s="2">
        <f>E57-D57</f>
        <v>5.2083333333333315E-2</v>
      </c>
      <c r="H57" s="3">
        <f>HOUR(G57)*60+MINUTE(G57)</f>
        <v>75</v>
      </c>
      <c r="I57">
        <f>H57*F57/60</f>
        <v>50</v>
      </c>
      <c r="J57">
        <f>WEEKDAY(C57,2)</f>
        <v>1</v>
      </c>
    </row>
    <row r="58" spans="1:10" x14ac:dyDescent="0.2">
      <c r="A58" t="s">
        <v>11</v>
      </c>
      <c r="B58" t="s">
        <v>12</v>
      </c>
      <c r="C58" s="1">
        <v>45971</v>
      </c>
      <c r="D58" s="2">
        <v>0.42708333333333331</v>
      </c>
      <c r="E58" s="2">
        <v>0.47916666666666669</v>
      </c>
      <c r="F58">
        <v>40</v>
      </c>
      <c r="G58" s="2">
        <f>E58-D58</f>
        <v>5.208333333333337E-2</v>
      </c>
      <c r="H58" s="3">
        <f>HOUR(G58)*60+MINUTE(G58)</f>
        <v>75</v>
      </c>
      <c r="I58">
        <f>H58*F58/60</f>
        <v>50</v>
      </c>
      <c r="J58">
        <f>WEEKDAY(C58,2)</f>
        <v>1</v>
      </c>
    </row>
    <row r="59" spans="1:10" x14ac:dyDescent="0.2">
      <c r="A59" t="s">
        <v>13</v>
      </c>
      <c r="B59" t="s">
        <v>7</v>
      </c>
      <c r="C59" s="1">
        <v>45972</v>
      </c>
      <c r="D59" s="2">
        <v>0.46875</v>
      </c>
      <c r="E59" s="2">
        <v>0.51041666666666663</v>
      </c>
      <c r="F59">
        <v>60</v>
      </c>
      <c r="G59" s="2">
        <f>E59-D59</f>
        <v>4.166666666666663E-2</v>
      </c>
      <c r="H59" s="3">
        <f>HOUR(G59)*60+MINUTE(G59)</f>
        <v>60</v>
      </c>
      <c r="I59">
        <f>H59*F59/60</f>
        <v>60</v>
      </c>
      <c r="J59">
        <f>WEEKDAY(C59,2)</f>
        <v>2</v>
      </c>
    </row>
    <row r="60" spans="1:10" x14ac:dyDescent="0.2">
      <c r="A60" t="s">
        <v>16</v>
      </c>
      <c r="B60" t="s">
        <v>12</v>
      </c>
      <c r="C60" s="1">
        <v>45972</v>
      </c>
      <c r="D60" s="2">
        <v>0.375</v>
      </c>
      <c r="E60" s="2">
        <v>0.41666666666666669</v>
      </c>
      <c r="F60">
        <v>40</v>
      </c>
      <c r="G60" s="2">
        <f>E60-D60</f>
        <v>4.1666666666666685E-2</v>
      </c>
      <c r="H60" s="3">
        <f>HOUR(G60)*60+MINUTE(G60)</f>
        <v>60</v>
      </c>
      <c r="I60">
        <f>H60*F60/60</f>
        <v>40</v>
      </c>
      <c r="J60">
        <f>WEEKDAY(C60,2)</f>
        <v>2</v>
      </c>
    </row>
    <row r="61" spans="1:10" x14ac:dyDescent="0.2">
      <c r="A61" t="s">
        <v>10</v>
      </c>
      <c r="B61" t="s">
        <v>7</v>
      </c>
      <c r="C61" s="1">
        <v>45972</v>
      </c>
      <c r="D61" s="2">
        <v>0.41666666666666669</v>
      </c>
      <c r="E61" s="2">
        <v>0.46875</v>
      </c>
      <c r="F61">
        <v>60</v>
      </c>
      <c r="G61" s="2">
        <f>E61-D61</f>
        <v>5.2083333333333315E-2</v>
      </c>
      <c r="H61" s="3">
        <f>HOUR(G61)*60+MINUTE(G61)</f>
        <v>75</v>
      </c>
      <c r="I61">
        <f>H61*F61/60</f>
        <v>75</v>
      </c>
      <c r="J61">
        <f>WEEKDAY(C61,2)</f>
        <v>2</v>
      </c>
    </row>
    <row r="62" spans="1:10" x14ac:dyDescent="0.2">
      <c r="A62" t="s">
        <v>13</v>
      </c>
      <c r="B62" t="s">
        <v>7</v>
      </c>
      <c r="C62" s="1">
        <v>45973</v>
      </c>
      <c r="D62" s="2">
        <v>0.57291666666666663</v>
      </c>
      <c r="E62" s="2">
        <v>0.625</v>
      </c>
      <c r="F62">
        <v>60</v>
      </c>
      <c r="G62" s="2">
        <f>E62-D62</f>
        <v>5.208333333333337E-2</v>
      </c>
      <c r="H62" s="3">
        <f>HOUR(G62)*60+MINUTE(G62)</f>
        <v>75</v>
      </c>
      <c r="I62">
        <f>H62*F62/60</f>
        <v>75</v>
      </c>
      <c r="J62">
        <f>WEEKDAY(C62,2)</f>
        <v>3</v>
      </c>
    </row>
    <row r="63" spans="1:10" x14ac:dyDescent="0.2">
      <c r="A63" t="s">
        <v>6</v>
      </c>
      <c r="B63" t="s">
        <v>7</v>
      </c>
      <c r="C63" s="1">
        <v>45973</v>
      </c>
      <c r="D63" s="2">
        <v>0.53125</v>
      </c>
      <c r="E63" s="2">
        <v>0.57291666666666663</v>
      </c>
      <c r="F63">
        <v>60</v>
      </c>
      <c r="G63" s="2">
        <f>E63-D63</f>
        <v>4.166666666666663E-2</v>
      </c>
      <c r="H63" s="3">
        <f>HOUR(G63)*60+MINUTE(G63)</f>
        <v>60</v>
      </c>
      <c r="I63">
        <f>H63*F63/60</f>
        <v>60</v>
      </c>
      <c r="J63">
        <f>WEEKDAY(C63,2)</f>
        <v>3</v>
      </c>
    </row>
    <row r="64" spans="1:10" x14ac:dyDescent="0.2">
      <c r="A64" t="s">
        <v>16</v>
      </c>
      <c r="B64" t="s">
        <v>7</v>
      </c>
      <c r="C64" s="1">
        <v>45973</v>
      </c>
      <c r="D64" s="2">
        <v>0.45833333333333331</v>
      </c>
      <c r="E64" s="2">
        <v>0.52083333333333337</v>
      </c>
      <c r="F64">
        <v>60</v>
      </c>
      <c r="G64" s="2">
        <f>E64-D64</f>
        <v>6.2500000000000056E-2</v>
      </c>
      <c r="H64" s="3">
        <f>HOUR(G64)*60+MINUTE(G64)</f>
        <v>90</v>
      </c>
      <c r="I64">
        <f>H64*F64/60</f>
        <v>90</v>
      </c>
      <c r="J64">
        <f>WEEKDAY(C64,2)</f>
        <v>3</v>
      </c>
    </row>
    <row r="65" spans="1:10" x14ac:dyDescent="0.2">
      <c r="A65" t="s">
        <v>14</v>
      </c>
      <c r="B65" t="s">
        <v>7</v>
      </c>
      <c r="C65" s="1">
        <v>45973</v>
      </c>
      <c r="D65" s="2">
        <v>0.65625</v>
      </c>
      <c r="E65" s="2">
        <v>0.71875</v>
      </c>
      <c r="F65">
        <v>60</v>
      </c>
      <c r="G65" s="2">
        <f>E65-D65</f>
        <v>6.25E-2</v>
      </c>
      <c r="H65" s="3">
        <f>HOUR(G65)*60+MINUTE(G65)</f>
        <v>90</v>
      </c>
      <c r="I65">
        <f>H65*F65/60</f>
        <v>90</v>
      </c>
      <c r="J65">
        <f>WEEKDAY(C65,2)</f>
        <v>3</v>
      </c>
    </row>
    <row r="66" spans="1:10" x14ac:dyDescent="0.2">
      <c r="A66" t="s">
        <v>18</v>
      </c>
      <c r="B66" t="s">
        <v>12</v>
      </c>
      <c r="C66" s="1">
        <v>45973</v>
      </c>
      <c r="D66" s="2">
        <v>0.375</v>
      </c>
      <c r="E66" s="2">
        <v>0.41666666666666669</v>
      </c>
      <c r="F66">
        <v>40</v>
      </c>
      <c r="G66" s="2">
        <f>E66-D66</f>
        <v>4.1666666666666685E-2</v>
      </c>
      <c r="H66" s="3">
        <f>HOUR(G66)*60+MINUTE(G66)</f>
        <v>60</v>
      </c>
      <c r="I66">
        <f>H66*F66/60</f>
        <v>40</v>
      </c>
      <c r="J66">
        <f>WEEKDAY(C66,2)</f>
        <v>3</v>
      </c>
    </row>
    <row r="67" spans="1:10" x14ac:dyDescent="0.2">
      <c r="A67" t="s">
        <v>13</v>
      </c>
      <c r="B67" t="s">
        <v>9</v>
      </c>
      <c r="C67" s="1">
        <v>45974</v>
      </c>
      <c r="D67" s="2">
        <v>0.5625</v>
      </c>
      <c r="E67" s="2">
        <v>0.63541666666666663</v>
      </c>
      <c r="F67">
        <v>50</v>
      </c>
      <c r="G67" s="2">
        <f>E67-D67</f>
        <v>7.291666666666663E-2</v>
      </c>
      <c r="H67" s="3">
        <f>HOUR(G67)*60+MINUTE(G67)</f>
        <v>105</v>
      </c>
      <c r="I67">
        <f>H67*F67/60</f>
        <v>87.5</v>
      </c>
      <c r="J67">
        <f>WEEKDAY(C67,2)</f>
        <v>4</v>
      </c>
    </row>
    <row r="68" spans="1:10" x14ac:dyDescent="0.2">
      <c r="A68" t="s">
        <v>18</v>
      </c>
      <c r="B68" t="s">
        <v>12</v>
      </c>
      <c r="C68" s="1">
        <v>45974</v>
      </c>
      <c r="D68" s="2">
        <v>0.375</v>
      </c>
      <c r="E68" s="2">
        <v>0.45833333333333331</v>
      </c>
      <c r="F68">
        <v>40</v>
      </c>
      <c r="G68" s="2">
        <f>E68-D68</f>
        <v>8.3333333333333315E-2</v>
      </c>
      <c r="H68" s="3">
        <f>HOUR(G68)*60+MINUTE(G68)</f>
        <v>120</v>
      </c>
      <c r="I68">
        <f>H68*F68/60</f>
        <v>80</v>
      </c>
      <c r="J68">
        <f>WEEKDAY(C68,2)</f>
        <v>4</v>
      </c>
    </row>
    <row r="69" spans="1:10" x14ac:dyDescent="0.2">
      <c r="A69" t="s">
        <v>18</v>
      </c>
      <c r="B69" t="s">
        <v>12</v>
      </c>
      <c r="C69" s="1">
        <v>45974</v>
      </c>
      <c r="D69" s="2">
        <v>0.46875</v>
      </c>
      <c r="E69" s="2">
        <v>0.53125</v>
      </c>
      <c r="F69">
        <v>40</v>
      </c>
      <c r="G69" s="2">
        <f>E69-D69</f>
        <v>6.25E-2</v>
      </c>
      <c r="H69" s="3">
        <f>HOUR(G69)*60+MINUTE(G69)</f>
        <v>90</v>
      </c>
      <c r="I69">
        <f>H69*F69/60</f>
        <v>60</v>
      </c>
      <c r="J69">
        <f>WEEKDAY(C69,2)</f>
        <v>4</v>
      </c>
    </row>
    <row r="70" spans="1:10" x14ac:dyDescent="0.2">
      <c r="A70" t="s">
        <v>20</v>
      </c>
      <c r="B70" t="s">
        <v>12</v>
      </c>
      <c r="C70" s="1">
        <v>45974</v>
      </c>
      <c r="D70" s="2">
        <v>0.66666666666666663</v>
      </c>
      <c r="E70" s="2">
        <v>0.75</v>
      </c>
      <c r="F70">
        <v>40</v>
      </c>
      <c r="G70" s="2">
        <f>E70-D70</f>
        <v>8.333333333333337E-2</v>
      </c>
      <c r="H70" s="3">
        <f>HOUR(G70)*60+MINUTE(G70)</f>
        <v>120</v>
      </c>
      <c r="I70">
        <f>H70*F70/60</f>
        <v>80</v>
      </c>
      <c r="J70">
        <f>WEEKDAY(C70,2)</f>
        <v>4</v>
      </c>
    </row>
    <row r="71" spans="1:10" x14ac:dyDescent="0.2">
      <c r="A71" t="s">
        <v>11</v>
      </c>
      <c r="B71" t="s">
        <v>12</v>
      </c>
      <c r="C71" s="1">
        <v>45975</v>
      </c>
      <c r="D71" s="2">
        <v>0.51041666666666663</v>
      </c>
      <c r="E71" s="2">
        <v>0.59375</v>
      </c>
      <c r="F71">
        <v>40</v>
      </c>
      <c r="G71" s="2">
        <f>E71-D71</f>
        <v>8.333333333333337E-2</v>
      </c>
      <c r="H71" s="3">
        <f>HOUR(G71)*60+MINUTE(G71)</f>
        <v>120</v>
      </c>
      <c r="I71">
        <f>H71*F71/60</f>
        <v>80</v>
      </c>
      <c r="J71">
        <f>WEEKDAY(C71,2)</f>
        <v>5</v>
      </c>
    </row>
    <row r="72" spans="1:10" x14ac:dyDescent="0.2">
      <c r="A72" t="s">
        <v>16</v>
      </c>
      <c r="B72" t="s">
        <v>12</v>
      </c>
      <c r="C72" s="1">
        <v>45975</v>
      </c>
      <c r="D72" s="2">
        <v>0.375</v>
      </c>
      <c r="E72" s="2">
        <v>0.42708333333333331</v>
      </c>
      <c r="F72">
        <v>40</v>
      </c>
      <c r="G72" s="2">
        <f>E72-D72</f>
        <v>5.2083333333333315E-2</v>
      </c>
      <c r="H72" s="3">
        <f>HOUR(G72)*60+MINUTE(G72)</f>
        <v>75</v>
      </c>
      <c r="I72">
        <f>H72*F72/60</f>
        <v>50</v>
      </c>
      <c r="J72">
        <f>WEEKDAY(C72,2)</f>
        <v>5</v>
      </c>
    </row>
    <row r="73" spans="1:10" x14ac:dyDescent="0.2">
      <c r="A73" t="s">
        <v>8</v>
      </c>
      <c r="B73" t="s">
        <v>9</v>
      </c>
      <c r="C73" s="1">
        <v>45975</v>
      </c>
      <c r="D73" s="2">
        <v>0.4375</v>
      </c>
      <c r="E73" s="2">
        <v>0.48958333333333331</v>
      </c>
      <c r="F73">
        <v>50</v>
      </c>
      <c r="G73" s="2">
        <f>E73-D73</f>
        <v>5.2083333333333315E-2</v>
      </c>
      <c r="H73" s="3">
        <f>HOUR(G73)*60+MINUTE(G73)</f>
        <v>75</v>
      </c>
      <c r="I73">
        <f>H73*F73/60</f>
        <v>62.5</v>
      </c>
      <c r="J73">
        <f>WEEKDAY(C73,2)</f>
        <v>5</v>
      </c>
    </row>
    <row r="74" spans="1:10" x14ac:dyDescent="0.2">
      <c r="A74" t="s">
        <v>6</v>
      </c>
      <c r="B74" t="s">
        <v>7</v>
      </c>
      <c r="C74" s="1">
        <v>45978</v>
      </c>
      <c r="D74" s="2">
        <v>0.47916666666666669</v>
      </c>
      <c r="E74" s="2">
        <v>0.55208333333333337</v>
      </c>
      <c r="F74">
        <v>60</v>
      </c>
      <c r="G74" s="2">
        <f>E74-D74</f>
        <v>7.2916666666666685E-2</v>
      </c>
      <c r="H74" s="3">
        <f>HOUR(G74)*60+MINUTE(G74)</f>
        <v>105</v>
      </c>
      <c r="I74">
        <f>H74*F74/60</f>
        <v>105</v>
      </c>
      <c r="J74">
        <f>WEEKDAY(C74,2)</f>
        <v>1</v>
      </c>
    </row>
    <row r="75" spans="1:10" x14ac:dyDescent="0.2">
      <c r="A75" t="s">
        <v>6</v>
      </c>
      <c r="B75" t="s">
        <v>7</v>
      </c>
      <c r="C75" s="1">
        <v>45978</v>
      </c>
      <c r="D75" s="2">
        <v>0.5625</v>
      </c>
      <c r="E75" s="2">
        <v>0.625</v>
      </c>
      <c r="F75">
        <v>60</v>
      </c>
      <c r="G75" s="2">
        <f>E75-D75</f>
        <v>6.25E-2</v>
      </c>
      <c r="H75" s="3">
        <f>HOUR(G75)*60+MINUTE(G75)</f>
        <v>90</v>
      </c>
      <c r="I75">
        <f>H75*F75/60</f>
        <v>90</v>
      </c>
      <c r="J75">
        <f>WEEKDAY(C75,2)</f>
        <v>1</v>
      </c>
    </row>
    <row r="76" spans="1:10" x14ac:dyDescent="0.2">
      <c r="A76" t="s">
        <v>11</v>
      </c>
      <c r="B76" t="s">
        <v>12</v>
      </c>
      <c r="C76" s="1">
        <v>45978</v>
      </c>
      <c r="D76" s="2">
        <v>0.375</v>
      </c>
      <c r="E76" s="2">
        <v>0.45833333333333331</v>
      </c>
      <c r="F76">
        <v>40</v>
      </c>
      <c r="G76" s="2">
        <f>E76-D76</f>
        <v>8.3333333333333315E-2</v>
      </c>
      <c r="H76" s="3">
        <f>HOUR(G76)*60+MINUTE(G76)</f>
        <v>120</v>
      </c>
      <c r="I76">
        <f>H76*F76/60</f>
        <v>80</v>
      </c>
      <c r="J76">
        <f>WEEKDAY(C76,2)</f>
        <v>1</v>
      </c>
    </row>
    <row r="77" spans="1:10" x14ac:dyDescent="0.2">
      <c r="A77" t="s">
        <v>19</v>
      </c>
      <c r="B77" t="s">
        <v>9</v>
      </c>
      <c r="C77" s="1">
        <v>45978</v>
      </c>
      <c r="D77" s="2">
        <v>0.67708333333333337</v>
      </c>
      <c r="E77" s="2">
        <v>0.76041666666666663</v>
      </c>
      <c r="F77">
        <v>50</v>
      </c>
      <c r="G77" s="2">
        <f>E77-D77</f>
        <v>8.3333333333333259E-2</v>
      </c>
      <c r="H77" s="3">
        <f>HOUR(G77)*60+MINUTE(G77)</f>
        <v>120</v>
      </c>
      <c r="I77">
        <f>H77*F77/60</f>
        <v>100</v>
      </c>
      <c r="J77">
        <f>WEEKDAY(C77,2)</f>
        <v>1</v>
      </c>
    </row>
    <row r="78" spans="1:10" x14ac:dyDescent="0.2">
      <c r="A78" t="s">
        <v>18</v>
      </c>
      <c r="B78" t="s">
        <v>12</v>
      </c>
      <c r="C78" s="1">
        <v>45979</v>
      </c>
      <c r="D78" s="2">
        <v>0.4375</v>
      </c>
      <c r="E78" s="2">
        <v>0.48958333333333331</v>
      </c>
      <c r="F78">
        <v>40</v>
      </c>
      <c r="G78" s="2">
        <f>E78-D78</f>
        <v>5.2083333333333315E-2</v>
      </c>
      <c r="H78" s="3">
        <f>HOUR(G78)*60+MINUTE(G78)</f>
        <v>75</v>
      </c>
      <c r="I78">
        <f>H78*F78/60</f>
        <v>50</v>
      </c>
      <c r="J78">
        <f>WEEKDAY(C78,2)</f>
        <v>2</v>
      </c>
    </row>
    <row r="79" spans="1:10" x14ac:dyDescent="0.2">
      <c r="A79" t="s">
        <v>10</v>
      </c>
      <c r="B79" t="s">
        <v>7</v>
      </c>
      <c r="C79" s="1">
        <v>45979</v>
      </c>
      <c r="D79" s="2">
        <v>0.375</v>
      </c>
      <c r="E79" s="2">
        <v>0.41666666666666669</v>
      </c>
      <c r="F79">
        <v>60</v>
      </c>
      <c r="G79" s="2">
        <f>E79-D79</f>
        <v>4.1666666666666685E-2</v>
      </c>
      <c r="H79" s="3">
        <f>HOUR(G79)*60+MINUTE(G79)</f>
        <v>60</v>
      </c>
      <c r="I79">
        <f>H79*F79/60</f>
        <v>60</v>
      </c>
      <c r="J79">
        <f>WEEKDAY(C79,2)</f>
        <v>2</v>
      </c>
    </row>
    <row r="80" spans="1:10" x14ac:dyDescent="0.2">
      <c r="A80" t="s">
        <v>21</v>
      </c>
      <c r="B80" t="s">
        <v>7</v>
      </c>
      <c r="C80" s="1">
        <v>45980</v>
      </c>
      <c r="D80" s="2">
        <v>0.46875</v>
      </c>
      <c r="E80" s="2">
        <v>0.51041666666666663</v>
      </c>
      <c r="F80">
        <v>60</v>
      </c>
      <c r="G80" s="2">
        <f>E80-D80</f>
        <v>4.166666666666663E-2</v>
      </c>
      <c r="H80" s="3">
        <f>HOUR(G80)*60+MINUTE(G80)</f>
        <v>60</v>
      </c>
      <c r="I80">
        <f>H80*F80/60</f>
        <v>60</v>
      </c>
      <c r="J80">
        <f>WEEKDAY(C80,2)</f>
        <v>3</v>
      </c>
    </row>
    <row r="81" spans="1:10" x14ac:dyDescent="0.2">
      <c r="A81" t="s">
        <v>17</v>
      </c>
      <c r="B81" t="s">
        <v>9</v>
      </c>
      <c r="C81" s="1">
        <v>45980</v>
      </c>
      <c r="D81" s="2">
        <v>0.375</v>
      </c>
      <c r="E81" s="2">
        <v>0.44791666666666669</v>
      </c>
      <c r="F81">
        <v>50</v>
      </c>
      <c r="G81" s="2">
        <f>E81-D81</f>
        <v>7.2916666666666685E-2</v>
      </c>
      <c r="H81" s="3">
        <f>HOUR(G81)*60+MINUTE(G81)</f>
        <v>105</v>
      </c>
      <c r="I81">
        <f>H81*F81/60</f>
        <v>87.5</v>
      </c>
      <c r="J81">
        <f>WEEKDAY(C81,2)</f>
        <v>3</v>
      </c>
    </row>
    <row r="82" spans="1:10" x14ac:dyDescent="0.2">
      <c r="A82" t="s">
        <v>17</v>
      </c>
      <c r="B82" t="s">
        <v>9</v>
      </c>
      <c r="C82" s="1">
        <v>45980</v>
      </c>
      <c r="D82" s="2">
        <v>0.65625</v>
      </c>
      <c r="E82" s="2">
        <v>0.71875</v>
      </c>
      <c r="F82">
        <v>50</v>
      </c>
      <c r="G82" s="2">
        <f>E82-D82</f>
        <v>6.25E-2</v>
      </c>
      <c r="H82" s="3">
        <f>HOUR(G82)*60+MINUTE(G82)</f>
        <v>90</v>
      </c>
      <c r="I82">
        <f>H82*F82/60</f>
        <v>75</v>
      </c>
      <c r="J82">
        <f>WEEKDAY(C82,2)</f>
        <v>3</v>
      </c>
    </row>
    <row r="83" spans="1:10" x14ac:dyDescent="0.2">
      <c r="A83" t="s">
        <v>18</v>
      </c>
      <c r="B83" t="s">
        <v>12</v>
      </c>
      <c r="C83" s="1">
        <v>45980</v>
      </c>
      <c r="D83" s="2">
        <v>0.54166666666666663</v>
      </c>
      <c r="E83" s="2">
        <v>0.61458333333333337</v>
      </c>
      <c r="F83">
        <v>40</v>
      </c>
      <c r="G83" s="2">
        <f>E83-D83</f>
        <v>7.2916666666666741E-2</v>
      </c>
      <c r="H83" s="3">
        <f>HOUR(G83)*60+MINUTE(G83)</f>
        <v>105</v>
      </c>
      <c r="I83">
        <f>H83*F83/60</f>
        <v>70</v>
      </c>
      <c r="J83">
        <f>WEEKDAY(C83,2)</f>
        <v>3</v>
      </c>
    </row>
    <row r="84" spans="1:10" x14ac:dyDescent="0.2">
      <c r="A84" t="s">
        <v>11</v>
      </c>
      <c r="B84" t="s">
        <v>12</v>
      </c>
      <c r="C84" s="1">
        <v>45981</v>
      </c>
      <c r="D84" s="2">
        <v>0.41666666666666669</v>
      </c>
      <c r="E84" s="2">
        <v>0.5</v>
      </c>
      <c r="F84">
        <v>40</v>
      </c>
      <c r="G84" s="2">
        <f>E84-D84</f>
        <v>8.3333333333333315E-2</v>
      </c>
      <c r="H84" s="3">
        <f>HOUR(G84)*60+MINUTE(G84)</f>
        <v>120</v>
      </c>
      <c r="I84">
        <f>H84*F84/60</f>
        <v>80</v>
      </c>
      <c r="J84">
        <f>WEEKDAY(C84,2)</f>
        <v>4</v>
      </c>
    </row>
    <row r="85" spans="1:10" x14ac:dyDescent="0.2">
      <c r="A85" t="s">
        <v>8</v>
      </c>
      <c r="B85" t="s">
        <v>9</v>
      </c>
      <c r="C85" s="1">
        <v>45981</v>
      </c>
      <c r="D85" s="2">
        <v>0.375</v>
      </c>
      <c r="E85" s="2">
        <v>0.41666666666666669</v>
      </c>
      <c r="F85">
        <v>50</v>
      </c>
      <c r="G85" s="2">
        <f>E85-D85</f>
        <v>4.1666666666666685E-2</v>
      </c>
      <c r="H85" s="3">
        <f>HOUR(G85)*60+MINUTE(G85)</f>
        <v>60</v>
      </c>
      <c r="I85">
        <f>H85*F85/60</f>
        <v>50</v>
      </c>
      <c r="J85">
        <f>WEEKDAY(C85,2)</f>
        <v>4</v>
      </c>
    </row>
    <row r="86" spans="1:10" x14ac:dyDescent="0.2">
      <c r="A86" t="s">
        <v>8</v>
      </c>
      <c r="B86" t="s">
        <v>9</v>
      </c>
      <c r="C86" s="1">
        <v>45981</v>
      </c>
      <c r="D86" s="2">
        <v>0.59375</v>
      </c>
      <c r="E86" s="2">
        <v>0.63541666666666663</v>
      </c>
      <c r="F86">
        <v>50</v>
      </c>
      <c r="G86" s="2">
        <f>E86-D86</f>
        <v>4.166666666666663E-2</v>
      </c>
      <c r="H86" s="3">
        <f>HOUR(G86)*60+MINUTE(G86)</f>
        <v>60</v>
      </c>
      <c r="I86">
        <f>H86*F86/60</f>
        <v>50</v>
      </c>
      <c r="J86">
        <f>WEEKDAY(C86,2)</f>
        <v>4</v>
      </c>
    </row>
    <row r="87" spans="1:10" x14ac:dyDescent="0.2">
      <c r="A87" t="s">
        <v>15</v>
      </c>
      <c r="B87" t="s">
        <v>12</v>
      </c>
      <c r="C87" s="1">
        <v>45981</v>
      </c>
      <c r="D87" s="2">
        <v>0.53125</v>
      </c>
      <c r="E87" s="2">
        <v>0.57291666666666663</v>
      </c>
      <c r="F87">
        <v>40</v>
      </c>
      <c r="G87" s="2">
        <f>E87-D87</f>
        <v>4.166666666666663E-2</v>
      </c>
      <c r="H87" s="3">
        <f>HOUR(G87)*60+MINUTE(G87)</f>
        <v>60</v>
      </c>
      <c r="I87">
        <f>H87*F87/60</f>
        <v>40</v>
      </c>
      <c r="J87">
        <f>WEEKDAY(C87,2)</f>
        <v>4</v>
      </c>
    </row>
    <row r="88" spans="1:10" x14ac:dyDescent="0.2">
      <c r="A88" t="s">
        <v>19</v>
      </c>
      <c r="B88" t="s">
        <v>9</v>
      </c>
      <c r="C88" s="1">
        <v>45981</v>
      </c>
      <c r="D88" s="2">
        <v>0.63541666666666663</v>
      </c>
      <c r="E88" s="2">
        <v>0.67708333333333337</v>
      </c>
      <c r="F88">
        <v>50</v>
      </c>
      <c r="G88" s="2">
        <f>E88-D88</f>
        <v>4.1666666666666741E-2</v>
      </c>
      <c r="H88" s="3">
        <f>HOUR(G88)*60+MINUTE(G88)</f>
        <v>60</v>
      </c>
      <c r="I88">
        <f>H88*F88/60</f>
        <v>50</v>
      </c>
      <c r="J88">
        <f>WEEKDAY(C88,2)</f>
        <v>4</v>
      </c>
    </row>
    <row r="89" spans="1:10" x14ac:dyDescent="0.2">
      <c r="A89" t="s">
        <v>11</v>
      </c>
      <c r="B89" t="s">
        <v>12</v>
      </c>
      <c r="C89" s="1">
        <v>45985</v>
      </c>
      <c r="D89" s="2">
        <v>0.375</v>
      </c>
      <c r="E89" s="2">
        <v>0.4375</v>
      </c>
      <c r="F89">
        <v>40</v>
      </c>
      <c r="G89" s="2">
        <f>E89-D89</f>
        <v>6.25E-2</v>
      </c>
      <c r="H89" s="3">
        <f>HOUR(G89)*60+MINUTE(G89)</f>
        <v>90</v>
      </c>
      <c r="I89">
        <f>H89*F89/60</f>
        <v>60</v>
      </c>
      <c r="J89">
        <f>WEEKDAY(C89,2)</f>
        <v>1</v>
      </c>
    </row>
    <row r="90" spans="1:10" x14ac:dyDescent="0.2">
      <c r="A90" t="s">
        <v>14</v>
      </c>
      <c r="B90" t="s">
        <v>7</v>
      </c>
      <c r="C90" s="1">
        <v>45985</v>
      </c>
      <c r="D90" s="2">
        <v>0.60416666666666663</v>
      </c>
      <c r="E90" s="2">
        <v>0.66666666666666663</v>
      </c>
      <c r="F90">
        <v>60</v>
      </c>
      <c r="G90" s="2">
        <f>E90-D90</f>
        <v>6.25E-2</v>
      </c>
      <c r="H90" s="3">
        <f>HOUR(G90)*60+MINUTE(G90)</f>
        <v>90</v>
      </c>
      <c r="I90">
        <f>H90*F90/60</f>
        <v>90</v>
      </c>
      <c r="J90">
        <f>WEEKDAY(C90,2)</f>
        <v>1</v>
      </c>
    </row>
    <row r="91" spans="1:10" x14ac:dyDescent="0.2">
      <c r="A91" t="s">
        <v>18</v>
      </c>
      <c r="B91" t="s">
        <v>12</v>
      </c>
      <c r="C91" s="1">
        <v>45985</v>
      </c>
      <c r="D91" s="2">
        <v>0.52083333333333337</v>
      </c>
      <c r="E91" s="2">
        <v>0.5625</v>
      </c>
      <c r="F91">
        <v>40</v>
      </c>
      <c r="G91" s="2">
        <f>E91-D91</f>
        <v>4.166666666666663E-2</v>
      </c>
      <c r="H91" s="3">
        <f>HOUR(G91)*60+MINUTE(G91)</f>
        <v>60</v>
      </c>
      <c r="I91">
        <f>H91*F91/60</f>
        <v>40</v>
      </c>
      <c r="J91">
        <f>WEEKDAY(C91,2)</f>
        <v>1</v>
      </c>
    </row>
    <row r="92" spans="1:10" x14ac:dyDescent="0.2">
      <c r="A92" t="s">
        <v>15</v>
      </c>
      <c r="B92" t="s">
        <v>12</v>
      </c>
      <c r="C92" s="1">
        <v>45985</v>
      </c>
      <c r="D92" s="2">
        <v>0.44791666666666669</v>
      </c>
      <c r="E92" s="2">
        <v>0.5</v>
      </c>
      <c r="F92">
        <v>40</v>
      </c>
      <c r="G92" s="2">
        <f>E92-D92</f>
        <v>5.2083333333333315E-2</v>
      </c>
      <c r="H92" s="3">
        <f>HOUR(G92)*60+MINUTE(G92)</f>
        <v>75</v>
      </c>
      <c r="I92">
        <f>H92*F92/60</f>
        <v>50</v>
      </c>
      <c r="J92">
        <f>WEEKDAY(C92,2)</f>
        <v>1</v>
      </c>
    </row>
    <row r="93" spans="1:10" x14ac:dyDescent="0.2">
      <c r="A93" t="s">
        <v>15</v>
      </c>
      <c r="B93" t="s">
        <v>7</v>
      </c>
      <c r="C93" s="1">
        <v>45985</v>
      </c>
      <c r="D93" s="2">
        <v>0.6875</v>
      </c>
      <c r="E93" s="2">
        <v>0.75</v>
      </c>
      <c r="F93">
        <v>60</v>
      </c>
      <c r="G93" s="2">
        <f>E93-D93</f>
        <v>6.25E-2</v>
      </c>
      <c r="H93" s="3">
        <f>HOUR(G93)*60+MINUTE(G93)</f>
        <v>90</v>
      </c>
      <c r="I93">
        <f>H93*F93/60</f>
        <v>90</v>
      </c>
      <c r="J93">
        <f>WEEKDAY(C93,2)</f>
        <v>1</v>
      </c>
    </row>
    <row r="94" spans="1:10" x14ac:dyDescent="0.2">
      <c r="A94" t="s">
        <v>13</v>
      </c>
      <c r="B94" t="s">
        <v>7</v>
      </c>
      <c r="C94" s="1">
        <v>45986</v>
      </c>
      <c r="D94" s="2">
        <v>0.375</v>
      </c>
      <c r="E94" s="2">
        <v>0.42708333333333331</v>
      </c>
      <c r="F94">
        <v>60</v>
      </c>
      <c r="G94" s="2">
        <f>E94-D94</f>
        <v>5.2083333333333315E-2</v>
      </c>
      <c r="H94" s="3">
        <f>HOUR(G94)*60+MINUTE(G94)</f>
        <v>75</v>
      </c>
      <c r="I94">
        <f>H94*F94/60</f>
        <v>75</v>
      </c>
      <c r="J94">
        <f>WEEKDAY(C94,2)</f>
        <v>2</v>
      </c>
    </row>
    <row r="95" spans="1:10" x14ac:dyDescent="0.2">
      <c r="A95" t="s">
        <v>13</v>
      </c>
      <c r="B95" t="s">
        <v>7</v>
      </c>
      <c r="C95" s="1">
        <v>45987</v>
      </c>
      <c r="D95" s="2">
        <v>0.375</v>
      </c>
      <c r="E95" s="2">
        <v>0.41666666666666669</v>
      </c>
      <c r="F95">
        <v>60</v>
      </c>
      <c r="G95" s="2">
        <f>E95-D95</f>
        <v>4.1666666666666685E-2</v>
      </c>
      <c r="H95" s="3">
        <f>HOUR(G95)*60+MINUTE(G95)</f>
        <v>60</v>
      </c>
      <c r="I95">
        <f>H95*F95/60</f>
        <v>60</v>
      </c>
      <c r="J95">
        <f>WEEKDAY(C95,2)</f>
        <v>3</v>
      </c>
    </row>
    <row r="96" spans="1:10" x14ac:dyDescent="0.2">
      <c r="A96" t="s">
        <v>6</v>
      </c>
      <c r="B96" t="s">
        <v>7</v>
      </c>
      <c r="C96" s="1">
        <v>45987</v>
      </c>
      <c r="D96" s="2">
        <v>0.6875</v>
      </c>
      <c r="E96" s="2">
        <v>0.72916666666666663</v>
      </c>
      <c r="F96">
        <v>60</v>
      </c>
      <c r="G96" s="2">
        <f>E96-D96</f>
        <v>4.166666666666663E-2</v>
      </c>
      <c r="H96" s="3">
        <f>HOUR(G96)*60+MINUTE(G96)</f>
        <v>60</v>
      </c>
      <c r="I96">
        <f>H96*F96/60</f>
        <v>60</v>
      </c>
      <c r="J96">
        <f>WEEKDAY(C96,2)</f>
        <v>3</v>
      </c>
    </row>
    <row r="97" spans="1:10" x14ac:dyDescent="0.2">
      <c r="A97" t="s">
        <v>18</v>
      </c>
      <c r="B97" t="s">
        <v>12</v>
      </c>
      <c r="C97" s="1">
        <v>45987</v>
      </c>
      <c r="D97" s="2">
        <v>0.57291666666666663</v>
      </c>
      <c r="E97" s="2">
        <v>0.65625</v>
      </c>
      <c r="F97">
        <v>40</v>
      </c>
      <c r="G97" s="2">
        <f>E97-D97</f>
        <v>8.333333333333337E-2</v>
      </c>
      <c r="H97" s="3">
        <f>HOUR(G97)*60+MINUTE(G97)</f>
        <v>120</v>
      </c>
      <c r="I97">
        <f>H97*F97/60</f>
        <v>80</v>
      </c>
      <c r="J97">
        <f>WEEKDAY(C97,2)</f>
        <v>3</v>
      </c>
    </row>
    <row r="98" spans="1:10" x14ac:dyDescent="0.2">
      <c r="A98" t="s">
        <v>19</v>
      </c>
      <c r="B98" t="s">
        <v>12</v>
      </c>
      <c r="C98" s="1">
        <v>45987</v>
      </c>
      <c r="D98" s="2">
        <v>0.45833333333333331</v>
      </c>
      <c r="E98" s="2">
        <v>0.53125</v>
      </c>
      <c r="F98">
        <v>40</v>
      </c>
      <c r="G98" s="2">
        <f>E98-D98</f>
        <v>7.2916666666666685E-2</v>
      </c>
      <c r="H98" s="3">
        <f>HOUR(G98)*60+MINUTE(G98)</f>
        <v>105</v>
      </c>
      <c r="I98">
        <f>H98*F98/60</f>
        <v>70</v>
      </c>
      <c r="J98">
        <f>WEEKDAY(C98,2)</f>
        <v>3</v>
      </c>
    </row>
    <row r="99" spans="1:10" x14ac:dyDescent="0.2">
      <c r="A99" t="s">
        <v>11</v>
      </c>
      <c r="B99" t="s">
        <v>12</v>
      </c>
      <c r="C99" s="1">
        <v>45989</v>
      </c>
      <c r="D99" s="2">
        <v>0.47916666666666669</v>
      </c>
      <c r="E99" s="2">
        <v>0.53125</v>
      </c>
      <c r="F99">
        <v>40</v>
      </c>
      <c r="G99" s="2">
        <f>E99-D99</f>
        <v>5.2083333333333315E-2</v>
      </c>
      <c r="H99" s="3">
        <f>HOUR(G99)*60+MINUTE(G99)</f>
        <v>75</v>
      </c>
      <c r="I99">
        <f>H99*F99/60</f>
        <v>50</v>
      </c>
      <c r="J99">
        <f>WEEKDAY(C99,2)</f>
        <v>5</v>
      </c>
    </row>
    <row r="100" spans="1:10" x14ac:dyDescent="0.2">
      <c r="A100" t="s">
        <v>10</v>
      </c>
      <c r="B100" t="s">
        <v>7</v>
      </c>
      <c r="C100" s="1">
        <v>45989</v>
      </c>
      <c r="D100" s="2">
        <v>0.39583333333333331</v>
      </c>
      <c r="E100" s="2">
        <v>0.45833333333333331</v>
      </c>
      <c r="F100">
        <v>60</v>
      </c>
      <c r="G100" s="2">
        <f>E100-D100</f>
        <v>6.25E-2</v>
      </c>
      <c r="H100" s="3">
        <f>HOUR(G100)*60+MINUTE(G100)</f>
        <v>90</v>
      </c>
      <c r="I100">
        <f>H100*F100/60</f>
        <v>90</v>
      </c>
      <c r="J100">
        <f>WEEKDAY(C100,2)</f>
        <v>5</v>
      </c>
    </row>
    <row r="101" spans="1:10" x14ac:dyDescent="0.2">
      <c r="A101" t="s">
        <v>6</v>
      </c>
      <c r="B101" t="s">
        <v>7</v>
      </c>
      <c r="C101" s="1">
        <v>45993</v>
      </c>
      <c r="D101" s="2">
        <v>0.47916666666666669</v>
      </c>
      <c r="E101" s="2">
        <v>0.5625</v>
      </c>
      <c r="F101">
        <v>60</v>
      </c>
      <c r="G101" s="2">
        <f>E101-D101</f>
        <v>8.3333333333333315E-2</v>
      </c>
      <c r="H101" s="3">
        <f>HOUR(G101)*60+MINUTE(G101)</f>
        <v>120</v>
      </c>
      <c r="I101">
        <f>H101*F101/60</f>
        <v>120</v>
      </c>
      <c r="J101">
        <f>WEEKDAY(C101,2)</f>
        <v>2</v>
      </c>
    </row>
    <row r="102" spans="1:10" x14ac:dyDescent="0.2">
      <c r="A102" t="s">
        <v>22</v>
      </c>
      <c r="B102" t="s">
        <v>9</v>
      </c>
      <c r="C102" s="1">
        <v>45993</v>
      </c>
      <c r="D102" s="2">
        <v>0.375</v>
      </c>
      <c r="E102" s="2">
        <v>0.41666666666666669</v>
      </c>
      <c r="F102">
        <v>50</v>
      </c>
      <c r="G102" s="2">
        <f>E102-D102</f>
        <v>4.1666666666666685E-2</v>
      </c>
      <c r="H102" s="3">
        <f>HOUR(G102)*60+MINUTE(G102)</f>
        <v>60</v>
      </c>
      <c r="I102">
        <f>H102*F102/60</f>
        <v>50</v>
      </c>
      <c r="J102">
        <f>WEEKDAY(C102,2)</f>
        <v>2</v>
      </c>
    </row>
    <row r="103" spans="1:10" x14ac:dyDescent="0.2">
      <c r="A103" t="s">
        <v>15</v>
      </c>
      <c r="B103" t="s">
        <v>7</v>
      </c>
      <c r="C103" s="1">
        <v>45993</v>
      </c>
      <c r="D103" s="2">
        <v>0.4375</v>
      </c>
      <c r="E103" s="2">
        <v>0.47916666666666669</v>
      </c>
      <c r="F103">
        <v>60</v>
      </c>
      <c r="G103" s="2">
        <f>E103-D103</f>
        <v>4.1666666666666685E-2</v>
      </c>
      <c r="H103" s="3">
        <f>HOUR(G103)*60+MINUTE(G103)</f>
        <v>60</v>
      </c>
      <c r="I103">
        <f>H103*F103/60</f>
        <v>60</v>
      </c>
      <c r="J103">
        <f>WEEKDAY(C103,2)</f>
        <v>2</v>
      </c>
    </row>
    <row r="104" spans="1:10" x14ac:dyDescent="0.2">
      <c r="A104" t="s">
        <v>17</v>
      </c>
      <c r="B104" t="s">
        <v>9</v>
      </c>
      <c r="C104" s="1">
        <v>45994</v>
      </c>
      <c r="D104" s="2">
        <v>0.375</v>
      </c>
      <c r="E104" s="2">
        <v>0.44791666666666669</v>
      </c>
      <c r="F104">
        <v>50</v>
      </c>
      <c r="G104" s="2">
        <f>E104-D104</f>
        <v>7.2916666666666685E-2</v>
      </c>
      <c r="H104" s="3">
        <f>HOUR(G104)*60+MINUTE(G104)</f>
        <v>105</v>
      </c>
      <c r="I104">
        <f>H104*F104/60</f>
        <v>87.5</v>
      </c>
      <c r="J104">
        <f>WEEKDAY(C104,2)</f>
        <v>3</v>
      </c>
    </row>
    <row r="105" spans="1:10" x14ac:dyDescent="0.2">
      <c r="A105" t="s">
        <v>17</v>
      </c>
      <c r="B105" t="s">
        <v>9</v>
      </c>
      <c r="C105" s="1">
        <v>45994</v>
      </c>
      <c r="D105" s="2">
        <v>0.57291666666666663</v>
      </c>
      <c r="E105" s="2">
        <v>0.61458333333333337</v>
      </c>
      <c r="F105">
        <v>50</v>
      </c>
      <c r="G105" s="2">
        <f>E105-D105</f>
        <v>4.1666666666666741E-2</v>
      </c>
      <c r="H105" s="3">
        <f>HOUR(G105)*60+MINUTE(G105)</f>
        <v>60</v>
      </c>
      <c r="I105">
        <f>H105*F105/60</f>
        <v>50</v>
      </c>
      <c r="J105">
        <f>WEEKDAY(C105,2)</f>
        <v>3</v>
      </c>
    </row>
    <row r="106" spans="1:10" x14ac:dyDescent="0.2">
      <c r="A106" t="s">
        <v>18</v>
      </c>
      <c r="B106" t="s">
        <v>12</v>
      </c>
      <c r="C106" s="1">
        <v>45994</v>
      </c>
      <c r="D106" s="2">
        <v>0.47916666666666669</v>
      </c>
      <c r="E106" s="2">
        <v>0.54166666666666663</v>
      </c>
      <c r="F106">
        <v>40</v>
      </c>
      <c r="G106" s="2">
        <f>E106-D106</f>
        <v>6.2499999999999944E-2</v>
      </c>
      <c r="H106" s="3">
        <f>HOUR(G106)*60+MINUTE(G106)</f>
        <v>90</v>
      </c>
      <c r="I106">
        <f>H106*F106/60</f>
        <v>60</v>
      </c>
      <c r="J106">
        <f>WEEKDAY(C106,2)</f>
        <v>3</v>
      </c>
    </row>
    <row r="107" spans="1:10" x14ac:dyDescent="0.2">
      <c r="A107" t="s">
        <v>18</v>
      </c>
      <c r="B107" t="s">
        <v>12</v>
      </c>
      <c r="C107" s="1">
        <v>45994</v>
      </c>
      <c r="D107" s="2">
        <v>0.75</v>
      </c>
      <c r="E107" s="2">
        <v>0.79166666666666663</v>
      </c>
      <c r="F107">
        <v>40</v>
      </c>
      <c r="G107" s="2">
        <f>E107-D107</f>
        <v>4.166666666666663E-2</v>
      </c>
      <c r="H107" s="3">
        <f>HOUR(G107)*60+MINUTE(G107)</f>
        <v>60</v>
      </c>
      <c r="I107">
        <f>H107*F107/60</f>
        <v>40</v>
      </c>
      <c r="J107">
        <f>WEEKDAY(C107,2)</f>
        <v>3</v>
      </c>
    </row>
    <row r="108" spans="1:10" x14ac:dyDescent="0.2">
      <c r="A108" t="s">
        <v>19</v>
      </c>
      <c r="B108" t="s">
        <v>9</v>
      </c>
      <c r="C108" s="1">
        <v>45994</v>
      </c>
      <c r="D108" s="2">
        <v>0.65625</v>
      </c>
      <c r="E108" s="2">
        <v>0.71875</v>
      </c>
      <c r="F108">
        <v>50</v>
      </c>
      <c r="G108" s="2">
        <f>E108-D108</f>
        <v>6.25E-2</v>
      </c>
      <c r="H108" s="3">
        <f>HOUR(G108)*60+MINUTE(G108)</f>
        <v>90</v>
      </c>
      <c r="I108">
        <f>H108*F108/60</f>
        <v>75</v>
      </c>
      <c r="J108">
        <f>WEEKDAY(C108,2)</f>
        <v>3</v>
      </c>
    </row>
    <row r="109" spans="1:10" x14ac:dyDescent="0.2">
      <c r="A109" t="s">
        <v>16</v>
      </c>
      <c r="B109" t="s">
        <v>12</v>
      </c>
      <c r="C109" s="1">
        <v>45996</v>
      </c>
      <c r="D109" s="2">
        <v>0.45833333333333331</v>
      </c>
      <c r="E109" s="2">
        <v>0.5</v>
      </c>
      <c r="F109">
        <v>40</v>
      </c>
      <c r="G109" s="2">
        <f>E109-D109</f>
        <v>4.1666666666666685E-2</v>
      </c>
      <c r="H109" s="3">
        <f>HOUR(G109)*60+MINUTE(G109)</f>
        <v>60</v>
      </c>
      <c r="I109">
        <f>H109*F109/60</f>
        <v>40</v>
      </c>
      <c r="J109">
        <f>WEEKDAY(C109,2)</f>
        <v>5</v>
      </c>
    </row>
    <row r="110" spans="1:10" x14ac:dyDescent="0.2">
      <c r="A110" t="s">
        <v>14</v>
      </c>
      <c r="B110" t="s">
        <v>7</v>
      </c>
      <c r="C110" s="1">
        <v>45996</v>
      </c>
      <c r="D110" s="2">
        <v>0.375</v>
      </c>
      <c r="E110" s="2">
        <v>0.44791666666666669</v>
      </c>
      <c r="F110">
        <v>60</v>
      </c>
      <c r="G110" s="2">
        <f>E110-D110</f>
        <v>7.2916666666666685E-2</v>
      </c>
      <c r="H110" s="3">
        <f>HOUR(G110)*60+MINUTE(G110)</f>
        <v>105</v>
      </c>
      <c r="I110">
        <f>H110*F110/60</f>
        <v>105</v>
      </c>
      <c r="J110">
        <f>WEEKDAY(C110,2)</f>
        <v>5</v>
      </c>
    </row>
    <row r="111" spans="1:10" x14ac:dyDescent="0.2">
      <c r="A111" t="s">
        <v>10</v>
      </c>
      <c r="B111" t="s">
        <v>7</v>
      </c>
      <c r="C111" s="1">
        <v>45996</v>
      </c>
      <c r="D111" s="2">
        <v>0.53125</v>
      </c>
      <c r="E111" s="2">
        <v>0.59375</v>
      </c>
      <c r="F111">
        <v>60</v>
      </c>
      <c r="G111" s="2">
        <f>E111-D111</f>
        <v>6.25E-2</v>
      </c>
      <c r="H111" s="3">
        <f>HOUR(G111)*60+MINUTE(G111)</f>
        <v>90</v>
      </c>
      <c r="I111">
        <f>H111*F111/60</f>
        <v>90</v>
      </c>
      <c r="J111">
        <f>WEEKDAY(C111,2)</f>
        <v>5</v>
      </c>
    </row>
    <row r="112" spans="1:10" x14ac:dyDescent="0.2">
      <c r="A112" t="s">
        <v>11</v>
      </c>
      <c r="B112" t="s">
        <v>12</v>
      </c>
      <c r="C112" s="1">
        <v>45999</v>
      </c>
      <c r="D112" s="2">
        <v>0.46875</v>
      </c>
      <c r="E112" s="2">
        <v>0.54166666666666663</v>
      </c>
      <c r="F112">
        <v>40</v>
      </c>
      <c r="G112" s="2">
        <f>E112-D112</f>
        <v>7.291666666666663E-2</v>
      </c>
      <c r="H112" s="3">
        <f>HOUR(G112)*60+MINUTE(G112)</f>
        <v>105</v>
      </c>
      <c r="I112">
        <f>H112*F112/60</f>
        <v>70</v>
      </c>
      <c r="J112">
        <f>WEEKDAY(C112,2)</f>
        <v>1</v>
      </c>
    </row>
    <row r="113" spans="1:10" x14ac:dyDescent="0.2">
      <c r="A113" t="s">
        <v>23</v>
      </c>
      <c r="B113" t="s">
        <v>7</v>
      </c>
      <c r="C113" s="1">
        <v>45999</v>
      </c>
      <c r="D113" s="2">
        <v>0.375</v>
      </c>
      <c r="E113" s="2">
        <v>0.44791666666666669</v>
      </c>
      <c r="F113">
        <v>60</v>
      </c>
      <c r="G113" s="2">
        <f>E113-D113</f>
        <v>7.2916666666666685E-2</v>
      </c>
      <c r="H113" s="3">
        <f>HOUR(G113)*60+MINUTE(G113)</f>
        <v>105</v>
      </c>
      <c r="I113">
        <f>H113*F113/60</f>
        <v>105</v>
      </c>
      <c r="J113">
        <f>WEEKDAY(C113,2)</f>
        <v>1</v>
      </c>
    </row>
    <row r="114" spans="1:10" x14ac:dyDescent="0.2">
      <c r="A114" t="s">
        <v>14</v>
      </c>
      <c r="B114" t="s">
        <v>7</v>
      </c>
      <c r="C114" s="1">
        <v>46000</v>
      </c>
      <c r="D114" s="2">
        <v>0.375</v>
      </c>
      <c r="E114" s="2">
        <v>0.42708333333333331</v>
      </c>
      <c r="F114">
        <v>60</v>
      </c>
      <c r="G114" s="2">
        <f>E114-D114</f>
        <v>5.2083333333333315E-2</v>
      </c>
      <c r="H114" s="3">
        <f>HOUR(G114)*60+MINUTE(G114)</f>
        <v>75</v>
      </c>
      <c r="I114">
        <f>H114*F114/60</f>
        <v>75</v>
      </c>
      <c r="J114">
        <f>WEEKDAY(C114,2)</f>
        <v>2</v>
      </c>
    </row>
    <row r="115" spans="1:10" x14ac:dyDescent="0.2">
      <c r="A115" t="s">
        <v>19</v>
      </c>
      <c r="B115" t="s">
        <v>9</v>
      </c>
      <c r="C115" s="1">
        <v>46000</v>
      </c>
      <c r="D115" s="2">
        <v>0.4375</v>
      </c>
      <c r="E115" s="2">
        <v>0.47916666666666669</v>
      </c>
      <c r="F115">
        <v>50</v>
      </c>
      <c r="G115" s="2">
        <f>E115-D115</f>
        <v>4.1666666666666685E-2</v>
      </c>
      <c r="H115" s="3">
        <f>HOUR(G115)*60+MINUTE(G115)</f>
        <v>60</v>
      </c>
      <c r="I115">
        <f>H115*F115/60</f>
        <v>50</v>
      </c>
      <c r="J115">
        <f>WEEKDAY(C115,2)</f>
        <v>2</v>
      </c>
    </row>
    <row r="116" spans="1:10" x14ac:dyDescent="0.2">
      <c r="A116" t="s">
        <v>13</v>
      </c>
      <c r="B116" t="s">
        <v>7</v>
      </c>
      <c r="C116" s="1">
        <v>46001</v>
      </c>
      <c r="D116" s="2">
        <v>0.54166666666666663</v>
      </c>
      <c r="E116" s="2">
        <v>0.59375</v>
      </c>
      <c r="F116">
        <v>60</v>
      </c>
      <c r="G116" s="2">
        <f>E116-D116</f>
        <v>5.208333333333337E-2</v>
      </c>
      <c r="H116" s="3">
        <f>HOUR(G116)*60+MINUTE(G116)</f>
        <v>75</v>
      </c>
      <c r="I116">
        <f>H116*F116/60</f>
        <v>75</v>
      </c>
      <c r="J116">
        <f>WEEKDAY(C116,2)</f>
        <v>3</v>
      </c>
    </row>
    <row r="117" spans="1:10" x14ac:dyDescent="0.2">
      <c r="A117" t="s">
        <v>24</v>
      </c>
      <c r="B117" t="s">
        <v>7</v>
      </c>
      <c r="C117" s="1">
        <v>46001</v>
      </c>
      <c r="D117" s="2">
        <v>0.4375</v>
      </c>
      <c r="E117" s="2">
        <v>0.5</v>
      </c>
      <c r="F117">
        <v>60</v>
      </c>
      <c r="G117" s="2">
        <f>E117-D117</f>
        <v>6.25E-2</v>
      </c>
      <c r="H117" s="3">
        <f>HOUR(G117)*60+MINUTE(G117)</f>
        <v>90</v>
      </c>
      <c r="I117">
        <f>H117*F117/60</f>
        <v>90</v>
      </c>
      <c r="J117">
        <f>WEEKDAY(C117,2)</f>
        <v>3</v>
      </c>
    </row>
    <row r="118" spans="1:10" x14ac:dyDescent="0.2">
      <c r="A118" t="s">
        <v>11</v>
      </c>
      <c r="B118" t="s">
        <v>12</v>
      </c>
      <c r="C118" s="1">
        <v>46001</v>
      </c>
      <c r="D118" s="2">
        <v>0.67708333333333337</v>
      </c>
      <c r="E118" s="2">
        <v>0.73958333333333337</v>
      </c>
      <c r="F118">
        <v>40</v>
      </c>
      <c r="G118" s="2">
        <f>E118-D118</f>
        <v>6.25E-2</v>
      </c>
      <c r="H118" s="3">
        <f>HOUR(G118)*60+MINUTE(G118)</f>
        <v>90</v>
      </c>
      <c r="I118">
        <f>H118*F118/60</f>
        <v>60</v>
      </c>
      <c r="J118">
        <f>WEEKDAY(C118,2)</f>
        <v>3</v>
      </c>
    </row>
    <row r="119" spans="1:10" x14ac:dyDescent="0.2">
      <c r="A119" t="s">
        <v>16</v>
      </c>
      <c r="B119" t="s">
        <v>7</v>
      </c>
      <c r="C119" s="1">
        <v>46001</v>
      </c>
      <c r="D119" s="2">
        <v>0.61458333333333337</v>
      </c>
      <c r="E119" s="2">
        <v>0.65625</v>
      </c>
      <c r="F119">
        <v>60</v>
      </c>
      <c r="G119" s="2">
        <f>E119-D119</f>
        <v>4.166666666666663E-2</v>
      </c>
      <c r="H119" s="3">
        <f>HOUR(G119)*60+MINUTE(G119)</f>
        <v>60</v>
      </c>
      <c r="I119">
        <f>H119*F119/60</f>
        <v>60</v>
      </c>
      <c r="J119">
        <f>WEEKDAY(C119,2)</f>
        <v>3</v>
      </c>
    </row>
    <row r="120" spans="1:10" x14ac:dyDescent="0.2">
      <c r="A120" t="s">
        <v>18</v>
      </c>
      <c r="B120" t="s">
        <v>12</v>
      </c>
      <c r="C120" s="1">
        <v>46001</v>
      </c>
      <c r="D120" s="2">
        <v>0.375</v>
      </c>
      <c r="E120" s="2">
        <v>0.4375</v>
      </c>
      <c r="F120">
        <v>40</v>
      </c>
      <c r="G120" s="2">
        <f>E120-D120</f>
        <v>6.25E-2</v>
      </c>
      <c r="H120" s="3">
        <f>HOUR(G120)*60+MINUTE(G120)</f>
        <v>90</v>
      </c>
      <c r="I120">
        <f>H120*F120/60</f>
        <v>60</v>
      </c>
      <c r="J120">
        <f>WEEKDAY(C120,2)</f>
        <v>3</v>
      </c>
    </row>
    <row r="121" spans="1:10" x14ac:dyDescent="0.2">
      <c r="A121" t="s">
        <v>15</v>
      </c>
      <c r="B121" t="s">
        <v>12</v>
      </c>
      <c r="C121" s="1">
        <v>46002</v>
      </c>
      <c r="D121" s="2">
        <v>0.375</v>
      </c>
      <c r="E121" s="2">
        <v>0.42708333333333331</v>
      </c>
      <c r="F121">
        <v>40</v>
      </c>
      <c r="G121" s="2">
        <f>E121-D121</f>
        <v>5.2083333333333315E-2</v>
      </c>
      <c r="H121" s="3">
        <f>HOUR(G121)*60+MINUTE(G121)</f>
        <v>75</v>
      </c>
      <c r="I121">
        <f>H121*F121/60</f>
        <v>50</v>
      </c>
      <c r="J121">
        <f>WEEKDAY(C121,2)</f>
        <v>4</v>
      </c>
    </row>
    <row r="122" spans="1:10" x14ac:dyDescent="0.2">
      <c r="A122" t="s">
        <v>10</v>
      </c>
      <c r="B122" t="s">
        <v>7</v>
      </c>
      <c r="C122" s="1">
        <v>46002</v>
      </c>
      <c r="D122" s="2">
        <v>0.4375</v>
      </c>
      <c r="E122" s="2">
        <v>0.48958333333333331</v>
      </c>
      <c r="F122">
        <v>60</v>
      </c>
      <c r="G122" s="2">
        <f>E122-D122</f>
        <v>5.2083333333333315E-2</v>
      </c>
      <c r="H122" s="3">
        <f>HOUR(G122)*60+MINUTE(G122)</f>
        <v>75</v>
      </c>
      <c r="I122">
        <f>H122*F122/60</f>
        <v>75</v>
      </c>
      <c r="J122">
        <f>WEEKDAY(C122,2)</f>
        <v>4</v>
      </c>
    </row>
    <row r="123" spans="1:10" x14ac:dyDescent="0.2">
      <c r="A123" t="s">
        <v>6</v>
      </c>
      <c r="B123" t="s">
        <v>7</v>
      </c>
      <c r="C123" s="1">
        <v>46003</v>
      </c>
      <c r="D123" s="2">
        <v>0.47916666666666669</v>
      </c>
      <c r="E123" s="2">
        <v>0.55208333333333337</v>
      </c>
      <c r="F123">
        <v>60</v>
      </c>
      <c r="G123" s="2">
        <f>E123-D123</f>
        <v>7.2916666666666685E-2</v>
      </c>
      <c r="H123" s="3">
        <f>HOUR(G123)*60+MINUTE(G123)</f>
        <v>105</v>
      </c>
      <c r="I123">
        <f>H123*F123/60</f>
        <v>105</v>
      </c>
      <c r="J123">
        <f>WEEKDAY(C123,2)</f>
        <v>5</v>
      </c>
    </row>
    <row r="124" spans="1:10" x14ac:dyDescent="0.2">
      <c r="A124" t="s">
        <v>11</v>
      </c>
      <c r="B124" t="s">
        <v>12</v>
      </c>
      <c r="C124" s="1">
        <v>46003</v>
      </c>
      <c r="D124" s="2">
        <v>0.375</v>
      </c>
      <c r="E124" s="2">
        <v>0.42708333333333331</v>
      </c>
      <c r="F124">
        <v>40</v>
      </c>
      <c r="G124" s="2">
        <f>E124-D124</f>
        <v>5.2083333333333315E-2</v>
      </c>
      <c r="H124" s="3">
        <f>HOUR(G124)*60+MINUTE(G124)</f>
        <v>75</v>
      </c>
      <c r="I124">
        <f>H124*F124/60</f>
        <v>50</v>
      </c>
      <c r="J124">
        <f>WEEKDAY(C124,2)</f>
        <v>5</v>
      </c>
    </row>
    <row r="125" spans="1:10" x14ac:dyDescent="0.2">
      <c r="A125" t="s">
        <v>15</v>
      </c>
      <c r="B125" t="s">
        <v>7</v>
      </c>
      <c r="C125" s="1">
        <v>46003</v>
      </c>
      <c r="D125" s="2">
        <v>0.4375</v>
      </c>
      <c r="E125" s="2">
        <v>0.47916666666666669</v>
      </c>
      <c r="F125">
        <v>60</v>
      </c>
      <c r="G125" s="2">
        <f>E125-D125</f>
        <v>4.1666666666666685E-2</v>
      </c>
      <c r="H125" s="3">
        <f>HOUR(G125)*60+MINUTE(G125)</f>
        <v>60</v>
      </c>
      <c r="I125">
        <f>H125*F125/60</f>
        <v>60</v>
      </c>
      <c r="J125">
        <f>WEEKDAY(C125,2)</f>
        <v>5</v>
      </c>
    </row>
    <row r="126" spans="1:10" x14ac:dyDescent="0.2">
      <c r="A126" t="s">
        <v>14</v>
      </c>
      <c r="B126" t="s">
        <v>7</v>
      </c>
      <c r="C126" s="1">
        <v>46006</v>
      </c>
      <c r="D126" s="2">
        <v>0.39583333333333331</v>
      </c>
      <c r="E126" s="2">
        <v>0.45833333333333331</v>
      </c>
      <c r="F126">
        <v>60</v>
      </c>
      <c r="G126" s="2">
        <f>E126-D126</f>
        <v>6.25E-2</v>
      </c>
      <c r="H126" s="3">
        <f>HOUR(G126)*60+MINUTE(G126)</f>
        <v>90</v>
      </c>
      <c r="I126">
        <f>H126*F126/60</f>
        <v>90</v>
      </c>
      <c r="J126">
        <f>WEEKDAY(C126,2)</f>
        <v>1</v>
      </c>
    </row>
    <row r="127" spans="1:10" x14ac:dyDescent="0.2">
      <c r="A127" t="s">
        <v>14</v>
      </c>
      <c r="B127" t="s">
        <v>7</v>
      </c>
      <c r="C127" s="1">
        <v>46006</v>
      </c>
      <c r="D127" s="2">
        <v>0.46875</v>
      </c>
      <c r="E127" s="2">
        <v>0.53125</v>
      </c>
      <c r="F127">
        <v>60</v>
      </c>
      <c r="G127" s="2">
        <f>E127-D127</f>
        <v>6.25E-2</v>
      </c>
      <c r="H127" s="3">
        <f>HOUR(G127)*60+MINUTE(G127)</f>
        <v>90</v>
      </c>
      <c r="I127">
        <f>H127*F127/60</f>
        <v>90</v>
      </c>
      <c r="J127">
        <f>WEEKDAY(C127,2)</f>
        <v>1</v>
      </c>
    </row>
    <row r="128" spans="1:10" x14ac:dyDescent="0.2">
      <c r="A128" t="s">
        <v>24</v>
      </c>
      <c r="B128" t="s">
        <v>7</v>
      </c>
      <c r="C128" s="1">
        <v>46007</v>
      </c>
      <c r="D128" s="2">
        <v>0.375</v>
      </c>
      <c r="E128" s="2">
        <v>0.41666666666666669</v>
      </c>
      <c r="F128">
        <v>60</v>
      </c>
      <c r="G128" s="2">
        <f>E128-D128</f>
        <v>4.1666666666666685E-2</v>
      </c>
      <c r="H128" s="3">
        <f>HOUR(G128)*60+MINUTE(G128)</f>
        <v>60</v>
      </c>
      <c r="I128">
        <f>H128*F128/60</f>
        <v>60</v>
      </c>
      <c r="J128">
        <f>WEEKDAY(C128,2)</f>
        <v>2</v>
      </c>
    </row>
    <row r="129" spans="1:10" x14ac:dyDescent="0.2">
      <c r="A129" t="s">
        <v>24</v>
      </c>
      <c r="B129" t="s">
        <v>7</v>
      </c>
      <c r="C129" s="1">
        <v>46027</v>
      </c>
      <c r="D129" s="2">
        <v>0.57291666666666663</v>
      </c>
      <c r="E129" s="2">
        <v>0.61458333333333337</v>
      </c>
      <c r="F129">
        <v>60</v>
      </c>
      <c r="G129" s="2">
        <f>E129-D129</f>
        <v>4.1666666666666741E-2</v>
      </c>
      <c r="H129" s="3">
        <f>HOUR(G129)*60+MINUTE(G129)</f>
        <v>60</v>
      </c>
      <c r="I129">
        <f>H129*F129/60</f>
        <v>60</v>
      </c>
      <c r="J129">
        <f>WEEKDAY(C129,2)</f>
        <v>1</v>
      </c>
    </row>
    <row r="130" spans="1:10" x14ac:dyDescent="0.2">
      <c r="A130" t="s">
        <v>6</v>
      </c>
      <c r="B130" t="s">
        <v>7</v>
      </c>
      <c r="C130" s="1">
        <v>46027</v>
      </c>
      <c r="D130" s="2">
        <v>0.375</v>
      </c>
      <c r="E130" s="2">
        <v>0.44791666666666669</v>
      </c>
      <c r="F130">
        <v>60</v>
      </c>
      <c r="G130" s="2">
        <f>E130-D130</f>
        <v>7.2916666666666685E-2</v>
      </c>
      <c r="H130" s="3">
        <f>HOUR(G130)*60+MINUTE(G130)</f>
        <v>105</v>
      </c>
      <c r="I130">
        <f>H130*F130/60</f>
        <v>105</v>
      </c>
      <c r="J130">
        <f>WEEKDAY(C130,2)</f>
        <v>1</v>
      </c>
    </row>
    <row r="131" spans="1:10" x14ac:dyDescent="0.2">
      <c r="A131" t="s">
        <v>14</v>
      </c>
      <c r="B131" t="s">
        <v>7</v>
      </c>
      <c r="C131" s="1">
        <v>46027</v>
      </c>
      <c r="D131" s="2">
        <v>0.47916666666666669</v>
      </c>
      <c r="E131" s="2">
        <v>0.54166666666666663</v>
      </c>
      <c r="F131">
        <v>60</v>
      </c>
      <c r="G131" s="2">
        <f>E131-D131</f>
        <v>6.2499999999999944E-2</v>
      </c>
      <c r="H131" s="3">
        <f>HOUR(G131)*60+MINUTE(G131)</f>
        <v>90</v>
      </c>
      <c r="I131">
        <f>H131*F131/60</f>
        <v>90</v>
      </c>
      <c r="J131">
        <f>WEEKDAY(C131,2)</f>
        <v>1</v>
      </c>
    </row>
    <row r="132" spans="1:10" x14ac:dyDescent="0.2">
      <c r="A132" t="s">
        <v>14</v>
      </c>
      <c r="B132" t="s">
        <v>7</v>
      </c>
      <c r="C132" s="1">
        <v>46027</v>
      </c>
      <c r="D132" s="2">
        <v>0.72916666666666663</v>
      </c>
      <c r="E132" s="2">
        <v>0.79166666666666663</v>
      </c>
      <c r="F132">
        <v>60</v>
      </c>
      <c r="G132" s="2">
        <f>E132-D132</f>
        <v>6.25E-2</v>
      </c>
      <c r="H132" s="3">
        <f>HOUR(G132)*60+MINUTE(G132)</f>
        <v>90</v>
      </c>
      <c r="I132">
        <f>H132*F132/60</f>
        <v>90</v>
      </c>
      <c r="J132">
        <f>WEEKDAY(C132,2)</f>
        <v>1</v>
      </c>
    </row>
    <row r="133" spans="1:10" x14ac:dyDescent="0.2">
      <c r="A133" t="s">
        <v>10</v>
      </c>
      <c r="B133" t="s">
        <v>9</v>
      </c>
      <c r="C133" s="1">
        <v>46027</v>
      </c>
      <c r="D133" s="2">
        <v>0.64583333333333337</v>
      </c>
      <c r="E133" s="2">
        <v>0.69791666666666663</v>
      </c>
      <c r="F133">
        <v>50</v>
      </c>
      <c r="G133" s="2">
        <f>E133-D133</f>
        <v>5.2083333333333259E-2</v>
      </c>
      <c r="H133" s="3">
        <f>HOUR(G133)*60+MINUTE(G133)</f>
        <v>75</v>
      </c>
      <c r="I133">
        <f>H133*F133/60</f>
        <v>62.5</v>
      </c>
      <c r="J133">
        <f>WEEKDAY(C133,2)</f>
        <v>1</v>
      </c>
    </row>
    <row r="134" spans="1:10" x14ac:dyDescent="0.2">
      <c r="A134" t="s">
        <v>24</v>
      </c>
      <c r="B134" t="s">
        <v>7</v>
      </c>
      <c r="C134" s="1">
        <v>46029</v>
      </c>
      <c r="D134" s="2">
        <v>0.46875</v>
      </c>
      <c r="E134" s="2">
        <v>0.54166666666666663</v>
      </c>
      <c r="F134">
        <v>60</v>
      </c>
      <c r="G134" s="2">
        <f>E134-D134</f>
        <v>7.291666666666663E-2</v>
      </c>
      <c r="H134" s="3">
        <f>HOUR(G134)*60+MINUTE(G134)</f>
        <v>105</v>
      </c>
      <c r="I134">
        <f>H134*F134/60</f>
        <v>105</v>
      </c>
      <c r="J134">
        <f>WEEKDAY(C134,2)</f>
        <v>3</v>
      </c>
    </row>
    <row r="135" spans="1:10" x14ac:dyDescent="0.2">
      <c r="A135" t="s">
        <v>8</v>
      </c>
      <c r="B135" t="s">
        <v>9</v>
      </c>
      <c r="C135" s="1">
        <v>46029</v>
      </c>
      <c r="D135" s="2">
        <v>0.58333333333333337</v>
      </c>
      <c r="E135" s="2">
        <v>0.625</v>
      </c>
      <c r="F135">
        <v>50</v>
      </c>
      <c r="G135" s="2">
        <f>E135-D135</f>
        <v>4.166666666666663E-2</v>
      </c>
      <c r="H135" s="3">
        <f>HOUR(G135)*60+MINUTE(G135)</f>
        <v>60</v>
      </c>
      <c r="I135">
        <f>H135*F135/60</f>
        <v>50</v>
      </c>
      <c r="J135">
        <f>WEEKDAY(C135,2)</f>
        <v>3</v>
      </c>
    </row>
    <row r="136" spans="1:10" x14ac:dyDescent="0.2">
      <c r="A136" t="s">
        <v>15</v>
      </c>
      <c r="B136" t="s">
        <v>12</v>
      </c>
      <c r="C136" s="1">
        <v>46029</v>
      </c>
      <c r="D136" s="2">
        <v>0.375</v>
      </c>
      <c r="E136" s="2">
        <v>0.44791666666666669</v>
      </c>
      <c r="F136">
        <v>40</v>
      </c>
      <c r="G136" s="2">
        <f>E136-D136</f>
        <v>7.2916666666666685E-2</v>
      </c>
      <c r="H136" s="3">
        <f>HOUR(G136)*60+MINUTE(G136)</f>
        <v>105</v>
      </c>
      <c r="I136">
        <f>H136*F136/60</f>
        <v>70</v>
      </c>
      <c r="J136">
        <f>WEEKDAY(C136,2)</f>
        <v>3</v>
      </c>
    </row>
    <row r="137" spans="1:10" x14ac:dyDescent="0.2">
      <c r="A137" t="s">
        <v>24</v>
      </c>
      <c r="B137" t="s">
        <v>7</v>
      </c>
      <c r="C137" s="1">
        <v>46034</v>
      </c>
      <c r="D137" s="2">
        <v>0.44791666666666669</v>
      </c>
      <c r="E137" s="2">
        <v>0.5</v>
      </c>
      <c r="F137">
        <v>60</v>
      </c>
      <c r="G137" s="2">
        <f>E137-D137</f>
        <v>5.2083333333333315E-2</v>
      </c>
      <c r="H137" s="3">
        <f>HOUR(G137)*60+MINUTE(G137)</f>
        <v>75</v>
      </c>
      <c r="I137">
        <f>H137*F137/60</f>
        <v>75</v>
      </c>
      <c r="J137">
        <f>WEEKDAY(C137,2)</f>
        <v>1</v>
      </c>
    </row>
    <row r="138" spans="1:10" x14ac:dyDescent="0.2">
      <c r="A138" t="s">
        <v>24</v>
      </c>
      <c r="B138" t="s">
        <v>7</v>
      </c>
      <c r="C138" s="1">
        <v>46034</v>
      </c>
      <c r="D138" s="2">
        <v>0.5</v>
      </c>
      <c r="E138" s="2">
        <v>0.54166666666666663</v>
      </c>
      <c r="F138">
        <v>60</v>
      </c>
      <c r="G138" s="2">
        <f>E138-D138</f>
        <v>4.166666666666663E-2</v>
      </c>
      <c r="H138" s="3">
        <f>HOUR(G138)*60+MINUTE(G138)</f>
        <v>60</v>
      </c>
      <c r="I138">
        <f>H138*F138/60</f>
        <v>60</v>
      </c>
      <c r="J138">
        <f>WEEKDAY(C138,2)</f>
        <v>1</v>
      </c>
    </row>
    <row r="139" spans="1:10" x14ac:dyDescent="0.2">
      <c r="A139" t="s">
        <v>17</v>
      </c>
      <c r="B139" t="s">
        <v>9</v>
      </c>
      <c r="C139" s="1">
        <v>46034</v>
      </c>
      <c r="D139" s="2">
        <v>0.55208333333333337</v>
      </c>
      <c r="E139" s="2">
        <v>0.63541666666666663</v>
      </c>
      <c r="F139">
        <v>50</v>
      </c>
      <c r="G139" s="2">
        <f>E139-D139</f>
        <v>8.3333333333333259E-2</v>
      </c>
      <c r="H139" s="3">
        <f>HOUR(G139)*60+MINUTE(G139)</f>
        <v>120</v>
      </c>
      <c r="I139">
        <f>H139*F139/60</f>
        <v>100</v>
      </c>
      <c r="J139">
        <f>WEEKDAY(C139,2)</f>
        <v>1</v>
      </c>
    </row>
    <row r="140" spans="1:10" x14ac:dyDescent="0.2">
      <c r="A140" t="s">
        <v>16</v>
      </c>
      <c r="B140" t="s">
        <v>7</v>
      </c>
      <c r="C140" s="1">
        <v>46034</v>
      </c>
      <c r="D140" s="2">
        <v>0.64583333333333337</v>
      </c>
      <c r="E140" s="2">
        <v>0.71875</v>
      </c>
      <c r="F140">
        <v>60</v>
      </c>
      <c r="G140" s="2">
        <f>E140-D140</f>
        <v>7.291666666666663E-2</v>
      </c>
      <c r="H140" s="3">
        <f>HOUR(G140)*60+MINUTE(G140)</f>
        <v>105</v>
      </c>
      <c r="I140">
        <f>H140*F140/60</f>
        <v>105</v>
      </c>
      <c r="J140">
        <f>WEEKDAY(C140,2)</f>
        <v>1</v>
      </c>
    </row>
    <row r="141" spans="1:10" x14ac:dyDescent="0.2">
      <c r="A141" t="s">
        <v>8</v>
      </c>
      <c r="B141" t="s">
        <v>9</v>
      </c>
      <c r="C141" s="1">
        <v>46034</v>
      </c>
      <c r="D141" s="2">
        <v>0.375</v>
      </c>
      <c r="E141" s="2">
        <v>0.4375</v>
      </c>
      <c r="F141">
        <v>50</v>
      </c>
      <c r="G141" s="2">
        <f>E141-D141</f>
        <v>6.25E-2</v>
      </c>
      <c r="H141" s="3">
        <f>HOUR(G141)*60+MINUTE(G141)</f>
        <v>90</v>
      </c>
      <c r="I141">
        <f>H141*F141/60</f>
        <v>75</v>
      </c>
      <c r="J141">
        <f>WEEKDAY(C141,2)</f>
        <v>1</v>
      </c>
    </row>
    <row r="142" spans="1:10" x14ac:dyDescent="0.2">
      <c r="A142" t="s">
        <v>13</v>
      </c>
      <c r="B142" t="s">
        <v>9</v>
      </c>
      <c r="C142" s="1">
        <v>46035</v>
      </c>
      <c r="D142" s="2">
        <v>0.375</v>
      </c>
      <c r="E142" s="2">
        <v>0.45833333333333331</v>
      </c>
      <c r="F142">
        <v>50</v>
      </c>
      <c r="G142" s="2">
        <f>E142-D142</f>
        <v>8.3333333333333315E-2</v>
      </c>
      <c r="H142" s="3">
        <f>HOUR(G142)*60+MINUTE(G142)</f>
        <v>120</v>
      </c>
      <c r="I142">
        <f>H142*F142/60</f>
        <v>100</v>
      </c>
      <c r="J142">
        <f>WEEKDAY(C142,2)</f>
        <v>2</v>
      </c>
    </row>
    <row r="143" spans="1:10" x14ac:dyDescent="0.2">
      <c r="A143" t="s">
        <v>6</v>
      </c>
      <c r="B143" t="s">
        <v>7</v>
      </c>
      <c r="C143" s="1">
        <v>46035</v>
      </c>
      <c r="D143" s="2">
        <v>0.65625</v>
      </c>
      <c r="E143" s="2">
        <v>0.72916666666666663</v>
      </c>
      <c r="F143">
        <v>60</v>
      </c>
      <c r="G143" s="2">
        <f>E143-D143</f>
        <v>7.291666666666663E-2</v>
      </c>
      <c r="H143" s="3">
        <f>HOUR(G143)*60+MINUTE(G143)</f>
        <v>105</v>
      </c>
      <c r="I143">
        <f>H143*F143/60</f>
        <v>105</v>
      </c>
      <c r="J143">
        <f>WEEKDAY(C143,2)</f>
        <v>2</v>
      </c>
    </row>
    <row r="144" spans="1:10" x14ac:dyDescent="0.2">
      <c r="A144" t="s">
        <v>16</v>
      </c>
      <c r="B144" t="s">
        <v>12</v>
      </c>
      <c r="C144" s="1">
        <v>46035</v>
      </c>
      <c r="D144" s="2">
        <v>0.54166666666666663</v>
      </c>
      <c r="E144" s="2">
        <v>0.625</v>
      </c>
      <c r="F144">
        <v>40</v>
      </c>
      <c r="G144" s="2">
        <f>E144-D144</f>
        <v>8.333333333333337E-2</v>
      </c>
      <c r="H144" s="3">
        <f>HOUR(G144)*60+MINUTE(G144)</f>
        <v>120</v>
      </c>
      <c r="I144">
        <f>H144*F144/60</f>
        <v>80</v>
      </c>
      <c r="J144">
        <f>WEEKDAY(C144,2)</f>
        <v>2</v>
      </c>
    </row>
    <row r="145" spans="1:10" x14ac:dyDescent="0.2">
      <c r="A145" t="s">
        <v>19</v>
      </c>
      <c r="B145" t="s">
        <v>9</v>
      </c>
      <c r="C145" s="1">
        <v>46035</v>
      </c>
      <c r="D145" s="2">
        <v>0.45833333333333331</v>
      </c>
      <c r="E145" s="2">
        <v>0.5</v>
      </c>
      <c r="F145">
        <v>50</v>
      </c>
      <c r="G145" s="2">
        <f>E145-D145</f>
        <v>4.1666666666666685E-2</v>
      </c>
      <c r="H145" s="3">
        <f>HOUR(G145)*60+MINUTE(G145)</f>
        <v>60</v>
      </c>
      <c r="I145">
        <f>H145*F145/60</f>
        <v>50</v>
      </c>
      <c r="J145">
        <f>WEEKDAY(C145,2)</f>
        <v>2</v>
      </c>
    </row>
    <row r="146" spans="1:10" x14ac:dyDescent="0.2">
      <c r="A146" t="s">
        <v>17</v>
      </c>
      <c r="B146" t="s">
        <v>9</v>
      </c>
      <c r="C146" s="1">
        <v>46036</v>
      </c>
      <c r="D146" s="2">
        <v>0.46875</v>
      </c>
      <c r="E146" s="2">
        <v>0.55208333333333337</v>
      </c>
      <c r="F146">
        <v>50</v>
      </c>
      <c r="G146" s="2">
        <f>E146-D146</f>
        <v>8.333333333333337E-2</v>
      </c>
      <c r="H146" s="3">
        <f>HOUR(G146)*60+MINUTE(G146)</f>
        <v>120</v>
      </c>
      <c r="I146">
        <f>H146*F146/60</f>
        <v>100</v>
      </c>
      <c r="J146">
        <f>WEEKDAY(C146,2)</f>
        <v>3</v>
      </c>
    </row>
    <row r="147" spans="1:10" x14ac:dyDescent="0.2">
      <c r="A147" t="s">
        <v>11</v>
      </c>
      <c r="B147" t="s">
        <v>12</v>
      </c>
      <c r="C147" s="1">
        <v>46036</v>
      </c>
      <c r="D147" s="2">
        <v>0.57291666666666663</v>
      </c>
      <c r="E147" s="2">
        <v>0.61458333333333337</v>
      </c>
      <c r="F147">
        <v>40</v>
      </c>
      <c r="G147" s="2">
        <f>E147-D147</f>
        <v>4.1666666666666741E-2</v>
      </c>
      <c r="H147" s="3">
        <f>HOUR(G147)*60+MINUTE(G147)</f>
        <v>60</v>
      </c>
      <c r="I147">
        <f>H147*F147/60</f>
        <v>40</v>
      </c>
      <c r="J147">
        <f>WEEKDAY(C147,2)</f>
        <v>3</v>
      </c>
    </row>
    <row r="148" spans="1:10" x14ac:dyDescent="0.2">
      <c r="A148" t="s">
        <v>14</v>
      </c>
      <c r="B148" t="s">
        <v>7</v>
      </c>
      <c r="C148" s="1">
        <v>46036</v>
      </c>
      <c r="D148" s="2">
        <v>0.375</v>
      </c>
      <c r="E148" s="2">
        <v>0.4375</v>
      </c>
      <c r="F148">
        <v>60</v>
      </c>
      <c r="G148" s="2">
        <f>E148-D148</f>
        <v>6.25E-2</v>
      </c>
      <c r="H148" s="3">
        <f>HOUR(G148)*60+MINUTE(G148)</f>
        <v>90</v>
      </c>
      <c r="I148">
        <f>H148*F148/60</f>
        <v>90</v>
      </c>
      <c r="J148">
        <f>WEEKDAY(C148,2)</f>
        <v>3</v>
      </c>
    </row>
    <row r="149" spans="1:10" x14ac:dyDescent="0.2">
      <c r="A149" t="s">
        <v>13</v>
      </c>
      <c r="B149" t="s">
        <v>9</v>
      </c>
      <c r="C149" s="1">
        <v>46037</v>
      </c>
      <c r="D149" s="2">
        <v>0.60416666666666663</v>
      </c>
      <c r="E149" s="2">
        <v>0.67708333333333337</v>
      </c>
      <c r="F149">
        <v>50</v>
      </c>
      <c r="G149" s="2">
        <f>E149-D149</f>
        <v>7.2916666666666741E-2</v>
      </c>
      <c r="H149" s="3">
        <f>HOUR(G149)*60+MINUTE(G149)</f>
        <v>105</v>
      </c>
      <c r="I149">
        <f>H149*F149/60</f>
        <v>87.5</v>
      </c>
      <c r="J149">
        <f>WEEKDAY(C149,2)</f>
        <v>4</v>
      </c>
    </row>
    <row r="150" spans="1:10" x14ac:dyDescent="0.2">
      <c r="A150" t="s">
        <v>6</v>
      </c>
      <c r="B150" t="s">
        <v>7</v>
      </c>
      <c r="C150" s="1">
        <v>46037</v>
      </c>
      <c r="D150" s="2">
        <v>0.45833333333333331</v>
      </c>
      <c r="E150" s="2">
        <v>0.51041666666666663</v>
      </c>
      <c r="F150">
        <v>60</v>
      </c>
      <c r="G150" s="2">
        <f>E150-D150</f>
        <v>5.2083333333333315E-2</v>
      </c>
      <c r="H150" s="3">
        <f>HOUR(G150)*60+MINUTE(G150)</f>
        <v>75</v>
      </c>
      <c r="I150">
        <f>H150*F150/60</f>
        <v>75</v>
      </c>
      <c r="J150">
        <f>WEEKDAY(C150,2)</f>
        <v>4</v>
      </c>
    </row>
    <row r="151" spans="1:10" x14ac:dyDescent="0.2">
      <c r="A151" t="s">
        <v>17</v>
      </c>
      <c r="B151" t="s">
        <v>9</v>
      </c>
      <c r="C151" s="1">
        <v>46037</v>
      </c>
      <c r="D151" s="2">
        <v>0.375</v>
      </c>
      <c r="E151" s="2">
        <v>0.45833333333333331</v>
      </c>
      <c r="F151">
        <v>50</v>
      </c>
      <c r="G151" s="2">
        <f>E151-D151</f>
        <v>8.3333333333333315E-2</v>
      </c>
      <c r="H151" s="3">
        <f>HOUR(G151)*60+MINUTE(G151)</f>
        <v>120</v>
      </c>
      <c r="I151">
        <f>H151*F151/60</f>
        <v>100</v>
      </c>
      <c r="J151">
        <f>WEEKDAY(C151,2)</f>
        <v>4</v>
      </c>
    </row>
    <row r="152" spans="1:10" x14ac:dyDescent="0.2">
      <c r="A152" t="s">
        <v>8</v>
      </c>
      <c r="B152" t="s">
        <v>9</v>
      </c>
      <c r="C152" s="1">
        <v>46037</v>
      </c>
      <c r="D152" s="2">
        <v>0.52083333333333337</v>
      </c>
      <c r="E152" s="2">
        <v>0.58333333333333337</v>
      </c>
      <c r="F152">
        <v>50</v>
      </c>
      <c r="G152" s="2">
        <f>E152-D152</f>
        <v>6.25E-2</v>
      </c>
      <c r="H152" s="3">
        <f>HOUR(G152)*60+MINUTE(G152)</f>
        <v>90</v>
      </c>
      <c r="I152">
        <f>H152*F152/60</f>
        <v>75</v>
      </c>
      <c r="J152">
        <f>WEEKDAY(C152,2)</f>
        <v>4</v>
      </c>
    </row>
    <row r="153" spans="1:10" x14ac:dyDescent="0.2">
      <c r="A153" t="s">
        <v>24</v>
      </c>
      <c r="B153" t="s">
        <v>7</v>
      </c>
      <c r="C153" s="1">
        <v>46041</v>
      </c>
      <c r="D153" s="2">
        <v>0.45833333333333331</v>
      </c>
      <c r="E153" s="2">
        <v>0.52083333333333337</v>
      </c>
      <c r="F153">
        <v>60</v>
      </c>
      <c r="G153" s="2">
        <f>E153-D153</f>
        <v>6.2500000000000056E-2</v>
      </c>
      <c r="H153" s="3">
        <f>HOUR(G153)*60+MINUTE(G153)</f>
        <v>90</v>
      </c>
      <c r="I153">
        <f>H153*F153/60</f>
        <v>90</v>
      </c>
      <c r="J153">
        <f>WEEKDAY(C153,2)</f>
        <v>1</v>
      </c>
    </row>
    <row r="154" spans="1:10" x14ac:dyDescent="0.2">
      <c r="A154" t="s">
        <v>14</v>
      </c>
      <c r="B154" t="s">
        <v>7</v>
      </c>
      <c r="C154" s="1">
        <v>46041</v>
      </c>
      <c r="D154" s="2">
        <v>0.54166666666666663</v>
      </c>
      <c r="E154" s="2">
        <v>0.60416666666666663</v>
      </c>
      <c r="F154">
        <v>60</v>
      </c>
      <c r="G154" s="2">
        <f>E154-D154</f>
        <v>6.25E-2</v>
      </c>
      <c r="H154" s="3">
        <f>HOUR(G154)*60+MINUTE(G154)</f>
        <v>90</v>
      </c>
      <c r="I154">
        <f>H154*F154/60</f>
        <v>90</v>
      </c>
      <c r="J154">
        <f>WEEKDAY(C154,2)</f>
        <v>1</v>
      </c>
    </row>
    <row r="155" spans="1:10" x14ac:dyDescent="0.2">
      <c r="A155" t="s">
        <v>18</v>
      </c>
      <c r="B155" t="s">
        <v>12</v>
      </c>
      <c r="C155" s="1">
        <v>46041</v>
      </c>
      <c r="D155" s="2">
        <v>0.63541666666666663</v>
      </c>
      <c r="E155" s="2">
        <v>0.6875</v>
      </c>
      <c r="F155">
        <v>40</v>
      </c>
      <c r="G155" s="2">
        <f>E155-D155</f>
        <v>5.208333333333337E-2</v>
      </c>
      <c r="H155" s="3">
        <f>HOUR(G155)*60+MINUTE(G155)</f>
        <v>75</v>
      </c>
      <c r="I155">
        <f>H155*F155/60</f>
        <v>50</v>
      </c>
      <c r="J155">
        <f>WEEKDAY(C155,2)</f>
        <v>1</v>
      </c>
    </row>
    <row r="156" spans="1:10" x14ac:dyDescent="0.2">
      <c r="A156" t="s">
        <v>8</v>
      </c>
      <c r="B156" t="s">
        <v>9</v>
      </c>
      <c r="C156" s="1">
        <v>46041</v>
      </c>
      <c r="D156" s="2">
        <v>0.375</v>
      </c>
      <c r="E156" s="2">
        <v>0.4375</v>
      </c>
      <c r="F156">
        <v>50</v>
      </c>
      <c r="G156" s="2">
        <f>E156-D156</f>
        <v>6.25E-2</v>
      </c>
      <c r="H156" s="3">
        <f>HOUR(G156)*60+MINUTE(G156)</f>
        <v>90</v>
      </c>
      <c r="I156">
        <f>H156*F156/60</f>
        <v>75</v>
      </c>
      <c r="J156">
        <f>WEEKDAY(C156,2)</f>
        <v>1</v>
      </c>
    </row>
    <row r="157" spans="1:10" x14ac:dyDescent="0.2">
      <c r="A157" t="s">
        <v>16</v>
      </c>
      <c r="B157" t="s">
        <v>7</v>
      </c>
      <c r="C157" s="1">
        <v>46042</v>
      </c>
      <c r="D157" s="2">
        <v>0.4375</v>
      </c>
      <c r="E157" s="2">
        <v>0.47916666666666669</v>
      </c>
      <c r="F157">
        <v>60</v>
      </c>
      <c r="G157" s="2">
        <f>E157-D157</f>
        <v>4.1666666666666685E-2</v>
      </c>
      <c r="H157" s="3">
        <f>HOUR(G157)*60+MINUTE(G157)</f>
        <v>60</v>
      </c>
      <c r="I157">
        <f>H157*F157/60</f>
        <v>60</v>
      </c>
      <c r="J157">
        <f>WEEKDAY(C157,2)</f>
        <v>2</v>
      </c>
    </row>
    <row r="158" spans="1:10" x14ac:dyDescent="0.2">
      <c r="A158" t="s">
        <v>18</v>
      </c>
      <c r="B158" t="s">
        <v>12</v>
      </c>
      <c r="C158" s="1">
        <v>46042</v>
      </c>
      <c r="D158" s="2">
        <v>0.375</v>
      </c>
      <c r="E158" s="2">
        <v>0.4375</v>
      </c>
      <c r="F158">
        <v>40</v>
      </c>
      <c r="G158" s="2">
        <f>E158-D158</f>
        <v>6.25E-2</v>
      </c>
      <c r="H158" s="3">
        <f>HOUR(G158)*60+MINUTE(G158)</f>
        <v>90</v>
      </c>
      <c r="I158">
        <f>H158*F158/60</f>
        <v>60</v>
      </c>
      <c r="J158">
        <f>WEEKDAY(C158,2)</f>
        <v>2</v>
      </c>
    </row>
    <row r="159" spans="1:10" x14ac:dyDescent="0.2">
      <c r="A159" t="s">
        <v>16</v>
      </c>
      <c r="B159" t="s">
        <v>12</v>
      </c>
      <c r="C159" s="1">
        <v>46043</v>
      </c>
      <c r="D159" s="2">
        <v>0.375</v>
      </c>
      <c r="E159" s="2">
        <v>0.44791666666666669</v>
      </c>
      <c r="F159">
        <v>40</v>
      </c>
      <c r="G159" s="2">
        <f>E159-D159</f>
        <v>7.2916666666666685E-2</v>
      </c>
      <c r="H159" s="3">
        <f>HOUR(G159)*60+MINUTE(G159)</f>
        <v>105</v>
      </c>
      <c r="I159">
        <f>H159*F159/60</f>
        <v>70</v>
      </c>
      <c r="J159">
        <f>WEEKDAY(C159,2)</f>
        <v>3</v>
      </c>
    </row>
    <row r="160" spans="1:10" x14ac:dyDescent="0.2">
      <c r="A160" t="s">
        <v>19</v>
      </c>
      <c r="B160" t="s">
        <v>12</v>
      </c>
      <c r="C160" s="1">
        <v>46043</v>
      </c>
      <c r="D160" s="2">
        <v>0.48958333333333331</v>
      </c>
      <c r="E160" s="2">
        <v>0.57291666666666663</v>
      </c>
      <c r="F160">
        <v>40</v>
      </c>
      <c r="G160" s="2">
        <f>E160-D160</f>
        <v>8.3333333333333315E-2</v>
      </c>
      <c r="H160" s="3">
        <f>HOUR(G160)*60+MINUTE(G160)</f>
        <v>120</v>
      </c>
      <c r="I160">
        <f>H160*F160/60</f>
        <v>80</v>
      </c>
      <c r="J160">
        <f>WEEKDAY(C160,2)</f>
        <v>3</v>
      </c>
    </row>
    <row r="161" spans="1:10" x14ac:dyDescent="0.2">
      <c r="A161" t="s">
        <v>24</v>
      </c>
      <c r="B161" t="s">
        <v>7</v>
      </c>
      <c r="C161" s="1">
        <v>46044</v>
      </c>
      <c r="D161" s="2">
        <v>0.375</v>
      </c>
      <c r="E161" s="2">
        <v>0.42708333333333331</v>
      </c>
      <c r="F161">
        <v>60</v>
      </c>
      <c r="G161" s="2">
        <f>E161-D161</f>
        <v>5.2083333333333315E-2</v>
      </c>
      <c r="H161" s="3">
        <f>HOUR(G161)*60+MINUTE(G161)</f>
        <v>75</v>
      </c>
      <c r="I161">
        <f>H161*F161/60</f>
        <v>75</v>
      </c>
      <c r="J161">
        <f>WEEKDAY(C161,2)</f>
        <v>4</v>
      </c>
    </row>
    <row r="162" spans="1:10" x14ac:dyDescent="0.2">
      <c r="A162" t="s">
        <v>17</v>
      </c>
      <c r="B162" t="s">
        <v>9</v>
      </c>
      <c r="C162" s="1">
        <v>46044</v>
      </c>
      <c r="D162" s="2">
        <v>0.4375</v>
      </c>
      <c r="E162" s="2">
        <v>0.48958333333333331</v>
      </c>
      <c r="F162">
        <v>50</v>
      </c>
      <c r="G162" s="2">
        <f>E162-D162</f>
        <v>5.2083333333333315E-2</v>
      </c>
      <c r="H162" s="3">
        <f>HOUR(G162)*60+MINUTE(G162)</f>
        <v>75</v>
      </c>
      <c r="I162">
        <f>H162*F162/60</f>
        <v>62.5</v>
      </c>
      <c r="J162">
        <f>WEEKDAY(C162,2)</f>
        <v>4</v>
      </c>
    </row>
    <row r="163" spans="1:10" x14ac:dyDescent="0.2">
      <c r="A163" t="s">
        <v>8</v>
      </c>
      <c r="B163" t="s">
        <v>9</v>
      </c>
      <c r="C163" s="1">
        <v>46044</v>
      </c>
      <c r="D163" s="2">
        <v>0.59375</v>
      </c>
      <c r="E163" s="2">
        <v>0.63541666666666663</v>
      </c>
      <c r="F163">
        <v>50</v>
      </c>
      <c r="G163" s="2">
        <f>E163-D163</f>
        <v>4.166666666666663E-2</v>
      </c>
      <c r="H163" s="3">
        <f>HOUR(G163)*60+MINUTE(G163)</f>
        <v>60</v>
      </c>
      <c r="I163">
        <f>H163*F163/60</f>
        <v>50</v>
      </c>
      <c r="J163">
        <f>WEEKDAY(C163,2)</f>
        <v>4</v>
      </c>
    </row>
    <row r="164" spans="1:10" x14ac:dyDescent="0.2">
      <c r="A164" t="s">
        <v>8</v>
      </c>
      <c r="B164" t="s">
        <v>9</v>
      </c>
      <c r="C164" s="1">
        <v>46044</v>
      </c>
      <c r="D164" s="2">
        <v>0.66666666666666663</v>
      </c>
      <c r="E164" s="2">
        <v>0.73958333333333337</v>
      </c>
      <c r="F164">
        <v>50</v>
      </c>
      <c r="G164" s="2">
        <f>E164-D164</f>
        <v>7.2916666666666741E-2</v>
      </c>
      <c r="H164" s="3">
        <f>HOUR(G164)*60+MINUTE(G164)</f>
        <v>105</v>
      </c>
      <c r="I164">
        <f>H164*F164/60</f>
        <v>87.5</v>
      </c>
      <c r="J164">
        <f>WEEKDAY(C164,2)</f>
        <v>4</v>
      </c>
    </row>
    <row r="165" spans="1:10" x14ac:dyDescent="0.2">
      <c r="A165" t="s">
        <v>10</v>
      </c>
      <c r="B165" t="s">
        <v>9</v>
      </c>
      <c r="C165" s="1">
        <v>46044</v>
      </c>
      <c r="D165" s="2">
        <v>0.48958333333333331</v>
      </c>
      <c r="E165" s="2">
        <v>0.57291666666666663</v>
      </c>
      <c r="F165">
        <v>50</v>
      </c>
      <c r="G165" s="2">
        <f>E165-D165</f>
        <v>8.3333333333333315E-2</v>
      </c>
      <c r="H165" s="3">
        <f>HOUR(G165)*60+MINUTE(G165)</f>
        <v>120</v>
      </c>
      <c r="I165">
        <f>H165*F165/60</f>
        <v>100</v>
      </c>
      <c r="J165">
        <f>WEEKDAY(C165,2)</f>
        <v>4</v>
      </c>
    </row>
    <row r="166" spans="1:10" x14ac:dyDescent="0.2">
      <c r="A166" t="s">
        <v>13</v>
      </c>
      <c r="B166" t="s">
        <v>7</v>
      </c>
      <c r="C166" s="1">
        <v>46045</v>
      </c>
      <c r="D166" s="2">
        <v>0.375</v>
      </c>
      <c r="E166" s="2">
        <v>0.41666666666666669</v>
      </c>
      <c r="F166">
        <v>60</v>
      </c>
      <c r="G166" s="2">
        <f>E166-D166</f>
        <v>4.1666666666666685E-2</v>
      </c>
      <c r="H166" s="3">
        <f>HOUR(G166)*60+MINUTE(G166)</f>
        <v>60</v>
      </c>
      <c r="I166">
        <f>H166*F166/60</f>
        <v>60</v>
      </c>
      <c r="J166">
        <f>WEEKDAY(C166,2)</f>
        <v>5</v>
      </c>
    </row>
    <row r="167" spans="1:10" x14ac:dyDescent="0.2">
      <c r="A167" t="s">
        <v>13</v>
      </c>
      <c r="B167" t="s">
        <v>9</v>
      </c>
      <c r="C167" s="1">
        <v>46045</v>
      </c>
      <c r="D167" s="2">
        <v>0.46875</v>
      </c>
      <c r="E167" s="2">
        <v>0.53125</v>
      </c>
      <c r="F167">
        <v>50</v>
      </c>
      <c r="G167" s="2">
        <f>E167-D167</f>
        <v>6.25E-2</v>
      </c>
      <c r="H167" s="3">
        <f>HOUR(G167)*60+MINUTE(G167)</f>
        <v>90</v>
      </c>
      <c r="I167">
        <f>H167*F167/60</f>
        <v>75</v>
      </c>
      <c r="J167">
        <f>WEEKDAY(C167,2)</f>
        <v>5</v>
      </c>
    </row>
    <row r="168" spans="1:10" x14ac:dyDescent="0.2">
      <c r="A168" t="s">
        <v>11</v>
      </c>
      <c r="B168" t="s">
        <v>12</v>
      </c>
      <c r="C168" s="1">
        <v>46045</v>
      </c>
      <c r="D168" s="2">
        <v>0.41666666666666669</v>
      </c>
      <c r="E168" s="2">
        <v>0.45833333333333331</v>
      </c>
      <c r="F168">
        <v>40</v>
      </c>
      <c r="G168" s="2">
        <f>E168-D168</f>
        <v>4.166666666666663E-2</v>
      </c>
      <c r="H168" s="3">
        <f>HOUR(G168)*60+MINUTE(G168)</f>
        <v>60</v>
      </c>
      <c r="I168">
        <f>H168*F168/60</f>
        <v>40</v>
      </c>
      <c r="J168">
        <f>WEEKDAY(C168,2)</f>
        <v>5</v>
      </c>
    </row>
    <row r="169" spans="1:10" x14ac:dyDescent="0.2">
      <c r="A169" t="s">
        <v>11</v>
      </c>
      <c r="B169" t="s">
        <v>12</v>
      </c>
      <c r="C169" s="1">
        <v>46045</v>
      </c>
      <c r="D169" s="2">
        <v>0.57291666666666663</v>
      </c>
      <c r="E169" s="2">
        <v>0.63541666666666663</v>
      </c>
      <c r="F169">
        <v>40</v>
      </c>
      <c r="G169" s="2">
        <f>E169-D169</f>
        <v>6.25E-2</v>
      </c>
      <c r="H169" s="3">
        <f>HOUR(G169)*60+MINUTE(G169)</f>
        <v>90</v>
      </c>
      <c r="I169">
        <f>H169*F169/60</f>
        <v>60</v>
      </c>
      <c r="J169">
        <f>WEEKDAY(C169,2)</f>
        <v>5</v>
      </c>
    </row>
    <row r="170" spans="1:10" x14ac:dyDescent="0.2">
      <c r="A170" t="s">
        <v>8</v>
      </c>
      <c r="B170" t="s">
        <v>9</v>
      </c>
      <c r="C170" s="1">
        <v>46045</v>
      </c>
      <c r="D170" s="2">
        <v>0.65625</v>
      </c>
      <c r="E170" s="2">
        <v>0.69791666666666663</v>
      </c>
      <c r="F170">
        <v>50</v>
      </c>
      <c r="G170" s="2">
        <f>E170-D170</f>
        <v>4.166666666666663E-2</v>
      </c>
      <c r="H170" s="3">
        <f>HOUR(G170)*60+MINUTE(G170)</f>
        <v>60</v>
      </c>
      <c r="I170">
        <f>H170*F170/60</f>
        <v>50</v>
      </c>
      <c r="J170">
        <f>WEEKDAY(C170,2)</f>
        <v>5</v>
      </c>
    </row>
    <row r="171" spans="1:10" x14ac:dyDescent="0.2">
      <c r="A171" t="s">
        <v>10</v>
      </c>
      <c r="B171" t="s">
        <v>7</v>
      </c>
      <c r="C171" s="1">
        <v>46048</v>
      </c>
      <c r="D171" s="2">
        <v>0.375</v>
      </c>
      <c r="E171" s="2">
        <v>0.4375</v>
      </c>
      <c r="F171">
        <v>60</v>
      </c>
      <c r="G171" s="2">
        <f>E171-D171</f>
        <v>6.25E-2</v>
      </c>
      <c r="H171" s="3">
        <f>HOUR(G171)*60+MINUTE(G171)</f>
        <v>90</v>
      </c>
      <c r="I171">
        <f>H171*F171/60</f>
        <v>90</v>
      </c>
      <c r="J171">
        <f>WEEKDAY(C171,2)</f>
        <v>1</v>
      </c>
    </row>
    <row r="172" spans="1:10" x14ac:dyDescent="0.2">
      <c r="A172" t="s">
        <v>14</v>
      </c>
      <c r="B172" t="s">
        <v>7</v>
      </c>
      <c r="C172" s="1">
        <v>46049</v>
      </c>
      <c r="D172" s="2">
        <v>0.52083333333333337</v>
      </c>
      <c r="E172" s="2">
        <v>0.58333333333333337</v>
      </c>
      <c r="F172">
        <v>60</v>
      </c>
      <c r="G172" s="2">
        <f>E172-D172</f>
        <v>6.25E-2</v>
      </c>
      <c r="H172" s="3">
        <f>HOUR(G172)*60+MINUTE(G172)</f>
        <v>90</v>
      </c>
      <c r="I172">
        <f>H172*F172/60</f>
        <v>90</v>
      </c>
      <c r="J172">
        <f>WEEKDAY(C172,2)</f>
        <v>2</v>
      </c>
    </row>
    <row r="173" spans="1:10" x14ac:dyDescent="0.2">
      <c r="A173" t="s">
        <v>19</v>
      </c>
      <c r="B173" t="s">
        <v>12</v>
      </c>
      <c r="C173" s="1">
        <v>46049</v>
      </c>
      <c r="D173" s="2">
        <v>0.375</v>
      </c>
      <c r="E173" s="2">
        <v>0.45833333333333331</v>
      </c>
      <c r="F173">
        <v>40</v>
      </c>
      <c r="G173" s="2">
        <f>E173-D173</f>
        <v>8.3333333333333315E-2</v>
      </c>
      <c r="H173" s="3">
        <f>HOUR(G173)*60+MINUTE(G173)</f>
        <v>120</v>
      </c>
      <c r="I173">
        <f>H173*F173/60</f>
        <v>80</v>
      </c>
      <c r="J173">
        <f>WEEKDAY(C173,2)</f>
        <v>2</v>
      </c>
    </row>
    <row r="174" spans="1:10" x14ac:dyDescent="0.2">
      <c r="A174" t="s">
        <v>18</v>
      </c>
      <c r="B174" t="s">
        <v>12</v>
      </c>
      <c r="C174" s="1">
        <v>46050</v>
      </c>
      <c r="D174" s="2">
        <v>0.375</v>
      </c>
      <c r="E174" s="2">
        <v>0.41666666666666669</v>
      </c>
      <c r="F174">
        <v>40</v>
      </c>
      <c r="G174" s="2">
        <f>E174-D174</f>
        <v>4.1666666666666685E-2</v>
      </c>
      <c r="H174" s="3">
        <f>HOUR(G174)*60+MINUTE(G174)</f>
        <v>60</v>
      </c>
      <c r="I174">
        <f>H174*F174/60</f>
        <v>40</v>
      </c>
      <c r="J174">
        <f>WEEKDAY(C174,2)</f>
        <v>3</v>
      </c>
    </row>
    <row r="175" spans="1:10" x14ac:dyDescent="0.2">
      <c r="A175" t="s">
        <v>18</v>
      </c>
      <c r="B175" t="s">
        <v>12</v>
      </c>
      <c r="C175" s="1">
        <v>46051</v>
      </c>
      <c r="D175" s="2">
        <v>0.4375</v>
      </c>
      <c r="E175" s="2">
        <v>0.51041666666666663</v>
      </c>
      <c r="F175">
        <v>40</v>
      </c>
      <c r="G175" s="2">
        <f>E175-D175</f>
        <v>7.291666666666663E-2</v>
      </c>
      <c r="H175" s="3">
        <f>HOUR(G175)*60+MINUTE(G175)</f>
        <v>105</v>
      </c>
      <c r="I175">
        <f>H175*F175/60</f>
        <v>70</v>
      </c>
      <c r="J175">
        <f>WEEKDAY(C175,2)</f>
        <v>4</v>
      </c>
    </row>
    <row r="176" spans="1:10" x14ac:dyDescent="0.2">
      <c r="A176" t="s">
        <v>8</v>
      </c>
      <c r="B176" t="s">
        <v>9</v>
      </c>
      <c r="C176" s="1">
        <v>46051</v>
      </c>
      <c r="D176" s="2">
        <v>0.375</v>
      </c>
      <c r="E176" s="2">
        <v>0.4375</v>
      </c>
      <c r="F176">
        <v>50</v>
      </c>
      <c r="G176" s="2">
        <f>E176-D176</f>
        <v>6.25E-2</v>
      </c>
      <c r="H176" s="3">
        <f>HOUR(G176)*60+MINUTE(G176)</f>
        <v>90</v>
      </c>
      <c r="I176">
        <f>H176*F176/60</f>
        <v>75</v>
      </c>
      <c r="J176">
        <f>WEEKDAY(C176,2)</f>
        <v>4</v>
      </c>
    </row>
    <row r="177" spans="1:10" x14ac:dyDescent="0.2">
      <c r="A177" t="s">
        <v>15</v>
      </c>
      <c r="B177" t="s">
        <v>7</v>
      </c>
      <c r="C177" s="1">
        <v>46051</v>
      </c>
      <c r="D177" s="2">
        <v>0.53125</v>
      </c>
      <c r="E177" s="2">
        <v>0.57291666666666663</v>
      </c>
      <c r="F177">
        <v>60</v>
      </c>
      <c r="G177" s="2">
        <f>E177-D177</f>
        <v>4.166666666666663E-2</v>
      </c>
      <c r="H177" s="3">
        <f>HOUR(G177)*60+MINUTE(G177)</f>
        <v>60</v>
      </c>
      <c r="I177">
        <f>H177*F177/60</f>
        <v>60</v>
      </c>
      <c r="J177">
        <f>WEEKDAY(C177,2)</f>
        <v>4</v>
      </c>
    </row>
    <row r="178" spans="1:10" x14ac:dyDescent="0.2">
      <c r="A178" t="s">
        <v>17</v>
      </c>
      <c r="B178" t="s">
        <v>9</v>
      </c>
      <c r="C178" s="1">
        <v>46056</v>
      </c>
      <c r="D178" s="2">
        <v>0.58333333333333337</v>
      </c>
      <c r="E178" s="2">
        <v>0.66666666666666663</v>
      </c>
      <c r="F178">
        <v>50</v>
      </c>
      <c r="G178" s="2">
        <f>E178-D178</f>
        <v>8.3333333333333259E-2</v>
      </c>
      <c r="H178" s="3">
        <f>HOUR(G178)*60+MINUTE(G178)</f>
        <v>120</v>
      </c>
      <c r="I178">
        <f>H178*F178/60</f>
        <v>100</v>
      </c>
      <c r="J178">
        <f>WEEKDAY(C178,2)</f>
        <v>2</v>
      </c>
    </row>
    <row r="179" spans="1:10" x14ac:dyDescent="0.2">
      <c r="A179" t="s">
        <v>11</v>
      </c>
      <c r="B179" t="s">
        <v>12</v>
      </c>
      <c r="C179" s="1">
        <v>46056</v>
      </c>
      <c r="D179" s="2">
        <v>0.66666666666666663</v>
      </c>
      <c r="E179" s="2">
        <v>0.72916666666666663</v>
      </c>
      <c r="F179">
        <v>40</v>
      </c>
      <c r="G179" s="2">
        <f>E179-D179</f>
        <v>6.25E-2</v>
      </c>
      <c r="H179" s="3">
        <f>HOUR(G179)*60+MINUTE(G179)</f>
        <v>90</v>
      </c>
      <c r="I179">
        <f>H179*F179/60</f>
        <v>60</v>
      </c>
      <c r="J179">
        <f>WEEKDAY(C179,2)</f>
        <v>2</v>
      </c>
    </row>
    <row r="180" spans="1:10" x14ac:dyDescent="0.2">
      <c r="A180" t="s">
        <v>16</v>
      </c>
      <c r="B180" t="s">
        <v>7</v>
      </c>
      <c r="C180" s="1">
        <v>46056</v>
      </c>
      <c r="D180" s="2">
        <v>0.375</v>
      </c>
      <c r="E180" s="2">
        <v>0.42708333333333331</v>
      </c>
      <c r="F180">
        <v>60</v>
      </c>
      <c r="G180" s="2">
        <f>E180-D180</f>
        <v>5.2083333333333315E-2</v>
      </c>
      <c r="H180" s="3">
        <f>HOUR(G180)*60+MINUTE(G180)</f>
        <v>75</v>
      </c>
      <c r="I180">
        <f>H180*F180/60</f>
        <v>75</v>
      </c>
      <c r="J180">
        <f>WEEKDAY(C180,2)</f>
        <v>2</v>
      </c>
    </row>
    <row r="181" spans="1:10" x14ac:dyDescent="0.2">
      <c r="A181" t="s">
        <v>16</v>
      </c>
      <c r="B181" t="s">
        <v>7</v>
      </c>
      <c r="C181" s="1">
        <v>46056</v>
      </c>
      <c r="D181" s="2">
        <v>0.46875</v>
      </c>
      <c r="E181" s="2">
        <v>0.54166666666666663</v>
      </c>
      <c r="F181">
        <v>60</v>
      </c>
      <c r="G181" s="2">
        <f>E181-D181</f>
        <v>7.291666666666663E-2</v>
      </c>
      <c r="H181" s="3">
        <f>HOUR(G181)*60+MINUTE(G181)</f>
        <v>105</v>
      </c>
      <c r="I181">
        <f>H181*F181/60</f>
        <v>105</v>
      </c>
      <c r="J181">
        <f>WEEKDAY(C181,2)</f>
        <v>2</v>
      </c>
    </row>
    <row r="182" spans="1:10" x14ac:dyDescent="0.2">
      <c r="A182" t="s">
        <v>14</v>
      </c>
      <c r="B182" t="s">
        <v>7</v>
      </c>
      <c r="C182" s="1">
        <v>46057</v>
      </c>
      <c r="D182" s="2">
        <v>0.375</v>
      </c>
      <c r="E182" s="2">
        <v>0.41666666666666669</v>
      </c>
      <c r="F182">
        <v>60</v>
      </c>
      <c r="G182" s="2">
        <f>E182-D182</f>
        <v>4.1666666666666685E-2</v>
      </c>
      <c r="H182" s="3">
        <f>HOUR(G182)*60+MINUTE(G182)</f>
        <v>60</v>
      </c>
      <c r="I182">
        <f>H182*F182/60</f>
        <v>60</v>
      </c>
      <c r="J182">
        <f>WEEKDAY(C182,2)</f>
        <v>3</v>
      </c>
    </row>
    <row r="183" spans="1:10" x14ac:dyDescent="0.2">
      <c r="A183" t="s">
        <v>14</v>
      </c>
      <c r="B183" t="s">
        <v>7</v>
      </c>
      <c r="C183" s="1">
        <v>46057</v>
      </c>
      <c r="D183" s="2">
        <v>0.5</v>
      </c>
      <c r="E183" s="2">
        <v>0.5625</v>
      </c>
      <c r="F183">
        <v>60</v>
      </c>
      <c r="G183" s="2">
        <f>E183-D183</f>
        <v>6.25E-2</v>
      </c>
      <c r="H183" s="3">
        <f>HOUR(G183)*60+MINUTE(G183)</f>
        <v>90</v>
      </c>
      <c r="I183">
        <f>H183*F183/60</f>
        <v>90</v>
      </c>
      <c r="J183">
        <f>WEEKDAY(C183,2)</f>
        <v>3</v>
      </c>
    </row>
    <row r="184" spans="1:10" x14ac:dyDescent="0.2">
      <c r="A184" t="s">
        <v>8</v>
      </c>
      <c r="B184" t="s">
        <v>9</v>
      </c>
      <c r="C184" s="1">
        <v>46057</v>
      </c>
      <c r="D184" s="2">
        <v>0.59375</v>
      </c>
      <c r="E184" s="2">
        <v>0.63541666666666663</v>
      </c>
      <c r="F184">
        <v>50</v>
      </c>
      <c r="G184" s="2">
        <f>E184-D184</f>
        <v>4.166666666666663E-2</v>
      </c>
      <c r="H184" s="3">
        <f>HOUR(G184)*60+MINUTE(G184)</f>
        <v>60</v>
      </c>
      <c r="I184">
        <f>H184*F184/60</f>
        <v>50</v>
      </c>
      <c r="J184">
        <f>WEEKDAY(C184,2)</f>
        <v>3</v>
      </c>
    </row>
    <row r="185" spans="1:10" x14ac:dyDescent="0.2">
      <c r="A185" t="s">
        <v>19</v>
      </c>
      <c r="B185" t="s">
        <v>12</v>
      </c>
      <c r="C185" s="1">
        <v>46057</v>
      </c>
      <c r="D185" s="2">
        <v>0.42708333333333331</v>
      </c>
      <c r="E185" s="2">
        <v>0.48958333333333331</v>
      </c>
      <c r="F185">
        <v>40</v>
      </c>
      <c r="G185" s="2">
        <f>E185-D185</f>
        <v>6.25E-2</v>
      </c>
      <c r="H185" s="3">
        <f>HOUR(G185)*60+MINUTE(G185)</f>
        <v>90</v>
      </c>
      <c r="I185">
        <f>H185*F185/60</f>
        <v>60</v>
      </c>
      <c r="J185">
        <f>WEEKDAY(C185,2)</f>
        <v>3</v>
      </c>
    </row>
    <row r="186" spans="1:10" x14ac:dyDescent="0.2">
      <c r="A186" t="s">
        <v>6</v>
      </c>
      <c r="B186" t="s">
        <v>7</v>
      </c>
      <c r="C186" s="1">
        <v>46058</v>
      </c>
      <c r="D186" s="2">
        <v>0.57291666666666663</v>
      </c>
      <c r="E186" s="2">
        <v>0.63541666666666663</v>
      </c>
      <c r="F186">
        <v>60</v>
      </c>
      <c r="G186" s="2">
        <f>E186-D186</f>
        <v>6.25E-2</v>
      </c>
      <c r="H186" s="3">
        <f>HOUR(G186)*60+MINUTE(G186)</f>
        <v>90</v>
      </c>
      <c r="I186">
        <f>H186*F186/60</f>
        <v>90</v>
      </c>
      <c r="J186">
        <f>WEEKDAY(C186,2)</f>
        <v>4</v>
      </c>
    </row>
    <row r="187" spans="1:10" x14ac:dyDescent="0.2">
      <c r="A187" t="s">
        <v>14</v>
      </c>
      <c r="B187" t="s">
        <v>7</v>
      </c>
      <c r="C187" s="1">
        <v>46058</v>
      </c>
      <c r="D187" s="2">
        <v>0.375</v>
      </c>
      <c r="E187" s="2">
        <v>0.4375</v>
      </c>
      <c r="F187">
        <v>60</v>
      </c>
      <c r="G187" s="2">
        <f>E187-D187</f>
        <v>6.25E-2</v>
      </c>
      <c r="H187" s="3">
        <f>HOUR(G187)*60+MINUTE(G187)</f>
        <v>90</v>
      </c>
      <c r="I187">
        <f>H187*F187/60</f>
        <v>90</v>
      </c>
      <c r="J187">
        <f>WEEKDAY(C187,2)</f>
        <v>4</v>
      </c>
    </row>
    <row r="188" spans="1:10" x14ac:dyDescent="0.2">
      <c r="A188" t="s">
        <v>14</v>
      </c>
      <c r="B188" t="s">
        <v>7</v>
      </c>
      <c r="C188" s="1">
        <v>46058</v>
      </c>
      <c r="D188" s="2">
        <v>0.45833333333333331</v>
      </c>
      <c r="E188" s="2">
        <v>0.53125</v>
      </c>
      <c r="F188">
        <v>60</v>
      </c>
      <c r="G188" s="2">
        <f>E188-D188</f>
        <v>7.2916666666666685E-2</v>
      </c>
      <c r="H188" s="3">
        <f>HOUR(G188)*60+MINUTE(G188)</f>
        <v>105</v>
      </c>
      <c r="I188">
        <f>H188*F188/60</f>
        <v>105</v>
      </c>
      <c r="J188">
        <f>WEEKDAY(C188,2)</f>
        <v>4</v>
      </c>
    </row>
    <row r="189" spans="1:10" x14ac:dyDescent="0.2">
      <c r="A189" t="s">
        <v>19</v>
      </c>
      <c r="B189" t="s">
        <v>12</v>
      </c>
      <c r="C189" s="1">
        <v>46058</v>
      </c>
      <c r="D189" s="2">
        <v>0.53125</v>
      </c>
      <c r="E189" s="2">
        <v>0.57291666666666663</v>
      </c>
      <c r="F189">
        <v>40</v>
      </c>
      <c r="G189" s="2">
        <f>E189-D189</f>
        <v>4.166666666666663E-2</v>
      </c>
      <c r="H189" s="3">
        <f>HOUR(G189)*60+MINUTE(G189)</f>
        <v>60</v>
      </c>
      <c r="I189">
        <f>H189*F189/60</f>
        <v>40</v>
      </c>
      <c r="J189">
        <f>WEEKDAY(C189,2)</f>
        <v>4</v>
      </c>
    </row>
    <row r="190" spans="1:10" x14ac:dyDescent="0.2">
      <c r="A190" t="s">
        <v>11</v>
      </c>
      <c r="B190" t="s">
        <v>12</v>
      </c>
      <c r="C190" s="1">
        <v>46059</v>
      </c>
      <c r="D190" s="2">
        <v>0.64583333333333337</v>
      </c>
      <c r="E190" s="2">
        <v>0.72916666666666663</v>
      </c>
      <c r="F190">
        <v>40</v>
      </c>
      <c r="G190" s="2">
        <f>E190-D190</f>
        <v>8.3333333333333259E-2</v>
      </c>
      <c r="H190" s="3">
        <f>HOUR(G190)*60+MINUTE(G190)</f>
        <v>120</v>
      </c>
      <c r="I190">
        <f>H190*F190/60</f>
        <v>80</v>
      </c>
      <c r="J190">
        <f>WEEKDAY(C190,2)</f>
        <v>5</v>
      </c>
    </row>
    <row r="191" spans="1:10" x14ac:dyDescent="0.2">
      <c r="A191" t="s">
        <v>8</v>
      </c>
      <c r="B191" t="s">
        <v>9</v>
      </c>
      <c r="C191" s="1">
        <v>46059</v>
      </c>
      <c r="D191" s="2">
        <v>0.45833333333333331</v>
      </c>
      <c r="E191" s="2">
        <v>0.54166666666666663</v>
      </c>
      <c r="F191">
        <v>50</v>
      </c>
      <c r="G191" s="2">
        <f>E191-D191</f>
        <v>8.3333333333333315E-2</v>
      </c>
      <c r="H191" s="3">
        <f>HOUR(G191)*60+MINUTE(G191)</f>
        <v>120</v>
      </c>
      <c r="I191">
        <f>H191*F191/60</f>
        <v>100</v>
      </c>
      <c r="J191">
        <f>WEEKDAY(C191,2)</f>
        <v>5</v>
      </c>
    </row>
    <row r="192" spans="1:10" x14ac:dyDescent="0.2">
      <c r="A192" t="s">
        <v>19</v>
      </c>
      <c r="B192" t="s">
        <v>9</v>
      </c>
      <c r="C192" s="1">
        <v>46059</v>
      </c>
      <c r="D192" s="2">
        <v>0.375</v>
      </c>
      <c r="E192" s="2">
        <v>0.44791666666666669</v>
      </c>
      <c r="F192">
        <v>50</v>
      </c>
      <c r="G192" s="2">
        <f>E192-D192</f>
        <v>7.2916666666666685E-2</v>
      </c>
      <c r="H192" s="3">
        <f>HOUR(G192)*60+MINUTE(G192)</f>
        <v>105</v>
      </c>
      <c r="I192">
        <f>H192*F192/60</f>
        <v>87.5</v>
      </c>
      <c r="J192">
        <f>WEEKDAY(C192,2)</f>
        <v>5</v>
      </c>
    </row>
    <row r="193" spans="1:10" x14ac:dyDescent="0.2">
      <c r="A193" t="s">
        <v>10</v>
      </c>
      <c r="B193" t="s">
        <v>7</v>
      </c>
      <c r="C193" s="1">
        <v>46059</v>
      </c>
      <c r="D193" s="2">
        <v>0.57291666666666663</v>
      </c>
      <c r="E193" s="2">
        <v>0.61458333333333337</v>
      </c>
      <c r="F193">
        <v>60</v>
      </c>
      <c r="G193" s="2">
        <f>E193-D193</f>
        <v>4.1666666666666741E-2</v>
      </c>
      <c r="H193" s="3">
        <f>HOUR(G193)*60+MINUTE(G193)</f>
        <v>60</v>
      </c>
      <c r="I193">
        <f>H193*F193/60</f>
        <v>60</v>
      </c>
      <c r="J193">
        <f>WEEKDAY(C193,2)</f>
        <v>5</v>
      </c>
    </row>
    <row r="194" spans="1:10" x14ac:dyDescent="0.2">
      <c r="A194" t="s">
        <v>8</v>
      </c>
      <c r="B194" t="s">
        <v>9</v>
      </c>
      <c r="C194" s="1">
        <v>46062</v>
      </c>
      <c r="D194" s="2">
        <v>0.375</v>
      </c>
      <c r="E194" s="2">
        <v>0.42708333333333331</v>
      </c>
      <c r="F194">
        <v>50</v>
      </c>
      <c r="G194" s="2">
        <f>E194-D194</f>
        <v>5.2083333333333315E-2</v>
      </c>
      <c r="H194" s="3">
        <f>HOUR(G194)*60+MINUTE(G194)</f>
        <v>75</v>
      </c>
      <c r="I194">
        <f>H194*F194/60</f>
        <v>62.5</v>
      </c>
      <c r="J194">
        <f>WEEKDAY(C194,2)</f>
        <v>1</v>
      </c>
    </row>
    <row r="195" spans="1:10" x14ac:dyDescent="0.2">
      <c r="A195" t="s">
        <v>16</v>
      </c>
      <c r="B195" t="s">
        <v>7</v>
      </c>
      <c r="C195" s="1">
        <v>46063</v>
      </c>
      <c r="D195" s="2">
        <v>0.44791666666666669</v>
      </c>
      <c r="E195" s="2">
        <v>0.52083333333333337</v>
      </c>
      <c r="F195">
        <v>60</v>
      </c>
      <c r="G195" s="2">
        <f>E195-D195</f>
        <v>7.2916666666666685E-2</v>
      </c>
      <c r="H195" s="3">
        <f>HOUR(G195)*60+MINUTE(G195)</f>
        <v>105</v>
      </c>
      <c r="I195">
        <f>H195*F195/60</f>
        <v>105</v>
      </c>
      <c r="J195">
        <f>WEEKDAY(C195,2)</f>
        <v>2</v>
      </c>
    </row>
    <row r="196" spans="1:10" x14ac:dyDescent="0.2">
      <c r="A196" t="s">
        <v>14</v>
      </c>
      <c r="B196" t="s">
        <v>7</v>
      </c>
      <c r="C196" s="1">
        <v>46063</v>
      </c>
      <c r="D196" s="2">
        <v>0.375</v>
      </c>
      <c r="E196" s="2">
        <v>0.41666666666666669</v>
      </c>
      <c r="F196">
        <v>60</v>
      </c>
      <c r="G196" s="2">
        <f>E196-D196</f>
        <v>4.1666666666666685E-2</v>
      </c>
      <c r="H196" s="3">
        <f>HOUR(G196)*60+MINUTE(G196)</f>
        <v>60</v>
      </c>
      <c r="I196">
        <f>H196*F196/60</f>
        <v>60</v>
      </c>
      <c r="J196">
        <f>WEEKDAY(C196,2)</f>
        <v>2</v>
      </c>
    </row>
    <row r="197" spans="1:10" x14ac:dyDescent="0.2">
      <c r="A197" t="s">
        <v>14</v>
      </c>
      <c r="B197" t="s">
        <v>7</v>
      </c>
      <c r="C197" s="1">
        <v>46063</v>
      </c>
      <c r="D197" s="2">
        <v>0.69791666666666663</v>
      </c>
      <c r="E197" s="2">
        <v>0.77083333333333337</v>
      </c>
      <c r="F197">
        <v>60</v>
      </c>
      <c r="G197" s="2">
        <f>E197-D197</f>
        <v>7.2916666666666741E-2</v>
      </c>
      <c r="H197" s="3">
        <f>HOUR(G197)*60+MINUTE(G197)</f>
        <v>105</v>
      </c>
      <c r="I197">
        <f>H197*F197/60</f>
        <v>105</v>
      </c>
      <c r="J197">
        <f>WEEKDAY(C197,2)</f>
        <v>2</v>
      </c>
    </row>
    <row r="198" spans="1:10" x14ac:dyDescent="0.2">
      <c r="A198" t="s">
        <v>8</v>
      </c>
      <c r="B198" t="s">
        <v>9</v>
      </c>
      <c r="C198" s="1">
        <v>46063</v>
      </c>
      <c r="D198" s="2">
        <v>0.5625</v>
      </c>
      <c r="E198" s="2">
        <v>0.63541666666666663</v>
      </c>
      <c r="F198">
        <v>50</v>
      </c>
      <c r="G198" s="2">
        <f>E198-D198</f>
        <v>7.291666666666663E-2</v>
      </c>
      <c r="H198" s="3">
        <f>HOUR(G198)*60+MINUTE(G198)</f>
        <v>105</v>
      </c>
      <c r="I198">
        <f>H198*F198/60</f>
        <v>87.5</v>
      </c>
      <c r="J198">
        <f>WEEKDAY(C198,2)</f>
        <v>2</v>
      </c>
    </row>
    <row r="199" spans="1:10" x14ac:dyDescent="0.2">
      <c r="A199" t="s">
        <v>19</v>
      </c>
      <c r="B199" t="s">
        <v>9</v>
      </c>
      <c r="C199" s="1">
        <v>46063</v>
      </c>
      <c r="D199" s="2">
        <v>0.64583333333333337</v>
      </c>
      <c r="E199" s="2">
        <v>0.6875</v>
      </c>
      <c r="F199">
        <v>50</v>
      </c>
      <c r="G199" s="2">
        <f>E199-D199</f>
        <v>4.166666666666663E-2</v>
      </c>
      <c r="H199" s="3">
        <f>HOUR(G199)*60+MINUTE(G199)</f>
        <v>60</v>
      </c>
      <c r="I199">
        <f>H199*F199/60</f>
        <v>50</v>
      </c>
      <c r="J199">
        <f>WEEKDAY(C199,2)</f>
        <v>2</v>
      </c>
    </row>
    <row r="200" spans="1:10" x14ac:dyDescent="0.2">
      <c r="A200" t="s">
        <v>13</v>
      </c>
      <c r="B200" t="s">
        <v>7</v>
      </c>
      <c r="C200" s="1">
        <v>46064</v>
      </c>
      <c r="D200" s="2">
        <v>0.55208333333333337</v>
      </c>
      <c r="E200" s="2">
        <v>0.59375</v>
      </c>
      <c r="F200">
        <v>60</v>
      </c>
      <c r="G200" s="2">
        <f>E200-D200</f>
        <v>4.166666666666663E-2</v>
      </c>
      <c r="H200" s="3">
        <f>HOUR(G200)*60+MINUTE(G200)</f>
        <v>60</v>
      </c>
      <c r="I200">
        <f>H200*F200/60</f>
        <v>60</v>
      </c>
      <c r="J200">
        <f>WEEKDAY(C200,2)</f>
        <v>3</v>
      </c>
    </row>
    <row r="201" spans="1:10" x14ac:dyDescent="0.2">
      <c r="A201" t="s">
        <v>24</v>
      </c>
      <c r="B201" t="s">
        <v>7</v>
      </c>
      <c r="C201" s="1">
        <v>46064</v>
      </c>
      <c r="D201" s="2">
        <v>0.44791666666666669</v>
      </c>
      <c r="E201" s="2">
        <v>0.5</v>
      </c>
      <c r="F201">
        <v>60</v>
      </c>
      <c r="G201" s="2">
        <f>E201-D201</f>
        <v>5.2083333333333315E-2</v>
      </c>
      <c r="H201" s="3">
        <f>HOUR(G201)*60+MINUTE(G201)</f>
        <v>75</v>
      </c>
      <c r="I201">
        <f>H201*F201/60</f>
        <v>75</v>
      </c>
      <c r="J201">
        <f>WEEKDAY(C201,2)</f>
        <v>3</v>
      </c>
    </row>
    <row r="202" spans="1:10" x14ac:dyDescent="0.2">
      <c r="A202" t="s">
        <v>11</v>
      </c>
      <c r="B202" t="s">
        <v>12</v>
      </c>
      <c r="C202" s="1">
        <v>46064</v>
      </c>
      <c r="D202" s="2">
        <v>0.375</v>
      </c>
      <c r="E202" s="2">
        <v>0.42708333333333331</v>
      </c>
      <c r="F202">
        <v>40</v>
      </c>
      <c r="G202" s="2">
        <f>E202-D202</f>
        <v>5.2083333333333315E-2</v>
      </c>
      <c r="H202" s="3">
        <f>HOUR(G202)*60+MINUTE(G202)</f>
        <v>75</v>
      </c>
      <c r="I202">
        <f>H202*F202/60</f>
        <v>50</v>
      </c>
      <c r="J202">
        <f>WEEKDAY(C202,2)</f>
        <v>3</v>
      </c>
    </row>
    <row r="203" spans="1:10" x14ac:dyDescent="0.2">
      <c r="A203" t="s">
        <v>18</v>
      </c>
      <c r="B203" t="s">
        <v>12</v>
      </c>
      <c r="C203" s="1">
        <v>46064</v>
      </c>
      <c r="D203" s="2">
        <v>0.59375</v>
      </c>
      <c r="E203" s="2">
        <v>0.63541666666666663</v>
      </c>
      <c r="F203">
        <v>40</v>
      </c>
      <c r="G203" s="2">
        <f>E203-D203</f>
        <v>4.166666666666663E-2</v>
      </c>
      <c r="H203" s="3">
        <f>HOUR(G203)*60+MINUTE(G203)</f>
        <v>60</v>
      </c>
      <c r="I203">
        <f>H203*F203/60</f>
        <v>40</v>
      </c>
      <c r="J203">
        <f>WEEKDAY(C203,2)</f>
        <v>3</v>
      </c>
    </row>
    <row r="204" spans="1:10" x14ac:dyDescent="0.2">
      <c r="A204" t="s">
        <v>8</v>
      </c>
      <c r="B204" t="s">
        <v>9</v>
      </c>
      <c r="C204" s="1">
        <v>46064</v>
      </c>
      <c r="D204" s="2">
        <v>0.5</v>
      </c>
      <c r="E204" s="2">
        <v>0.54166666666666663</v>
      </c>
      <c r="F204">
        <v>50</v>
      </c>
      <c r="G204" s="2">
        <f>E204-D204</f>
        <v>4.166666666666663E-2</v>
      </c>
      <c r="H204" s="3">
        <f>HOUR(G204)*60+MINUTE(G204)</f>
        <v>60</v>
      </c>
      <c r="I204">
        <f>H204*F204/60</f>
        <v>50</v>
      </c>
      <c r="J204">
        <f>WEEKDAY(C204,2)</f>
        <v>3</v>
      </c>
    </row>
    <row r="205" spans="1:10" x14ac:dyDescent="0.2">
      <c r="A205" t="s">
        <v>16</v>
      </c>
      <c r="B205" t="s">
        <v>7</v>
      </c>
      <c r="C205" s="1">
        <v>46065</v>
      </c>
      <c r="D205" s="2">
        <v>0.55208333333333337</v>
      </c>
      <c r="E205" s="2">
        <v>0.60416666666666663</v>
      </c>
      <c r="F205">
        <v>60</v>
      </c>
      <c r="G205" s="2">
        <f>E205-D205</f>
        <v>5.2083333333333259E-2</v>
      </c>
      <c r="H205" s="3">
        <f>HOUR(G205)*60+MINUTE(G205)</f>
        <v>75</v>
      </c>
      <c r="I205">
        <f>H205*F205/60</f>
        <v>75</v>
      </c>
      <c r="J205">
        <f>WEEKDAY(C205,2)</f>
        <v>4</v>
      </c>
    </row>
    <row r="206" spans="1:10" x14ac:dyDescent="0.2">
      <c r="A206" t="s">
        <v>15</v>
      </c>
      <c r="B206" t="s">
        <v>7</v>
      </c>
      <c r="C206" s="1">
        <v>46065</v>
      </c>
      <c r="D206" s="2">
        <v>0.39583333333333331</v>
      </c>
      <c r="E206" s="2">
        <v>0.45833333333333331</v>
      </c>
      <c r="F206">
        <v>60</v>
      </c>
      <c r="G206" s="2">
        <f>E206-D206</f>
        <v>6.25E-2</v>
      </c>
      <c r="H206" s="3">
        <f>HOUR(G206)*60+MINUTE(G206)</f>
        <v>90</v>
      </c>
      <c r="I206">
        <f>H206*F206/60</f>
        <v>90</v>
      </c>
      <c r="J206">
        <f>WEEKDAY(C206,2)</f>
        <v>4</v>
      </c>
    </row>
    <row r="207" spans="1:10" x14ac:dyDescent="0.2">
      <c r="A207" t="s">
        <v>10</v>
      </c>
      <c r="B207" t="s">
        <v>9</v>
      </c>
      <c r="C207" s="1">
        <v>46065</v>
      </c>
      <c r="D207" s="2">
        <v>0.45833333333333331</v>
      </c>
      <c r="E207" s="2">
        <v>0.51041666666666663</v>
      </c>
      <c r="F207">
        <v>50</v>
      </c>
      <c r="G207" s="2">
        <f>E207-D207</f>
        <v>5.2083333333333315E-2</v>
      </c>
      <c r="H207" s="3">
        <f>HOUR(G207)*60+MINUTE(G207)</f>
        <v>75</v>
      </c>
      <c r="I207">
        <f>H207*F207/60</f>
        <v>62.5</v>
      </c>
      <c r="J207">
        <f>WEEKDAY(C207,2)</f>
        <v>4</v>
      </c>
    </row>
    <row r="208" spans="1:10" x14ac:dyDescent="0.2">
      <c r="A208" t="s">
        <v>17</v>
      </c>
      <c r="B208" t="s">
        <v>9</v>
      </c>
      <c r="C208" s="1">
        <v>46066</v>
      </c>
      <c r="D208" s="2">
        <v>0.52083333333333337</v>
      </c>
      <c r="E208" s="2">
        <v>0.57291666666666663</v>
      </c>
      <c r="F208">
        <v>50</v>
      </c>
      <c r="G208" s="2">
        <f>E208-D208</f>
        <v>5.2083333333333259E-2</v>
      </c>
      <c r="H208" s="3">
        <f>HOUR(G208)*60+MINUTE(G208)</f>
        <v>75</v>
      </c>
      <c r="I208">
        <f>H208*F208/60</f>
        <v>62.5</v>
      </c>
      <c r="J208">
        <f>WEEKDAY(C208,2)</f>
        <v>5</v>
      </c>
    </row>
    <row r="209" spans="1:10" x14ac:dyDescent="0.2">
      <c r="A209" t="s">
        <v>16</v>
      </c>
      <c r="B209" t="s">
        <v>7</v>
      </c>
      <c r="C209" s="1">
        <v>46066</v>
      </c>
      <c r="D209" s="2">
        <v>0.375</v>
      </c>
      <c r="E209" s="2">
        <v>0.42708333333333331</v>
      </c>
      <c r="F209">
        <v>60</v>
      </c>
      <c r="G209" s="2">
        <f>E209-D209</f>
        <v>5.2083333333333315E-2</v>
      </c>
      <c r="H209" s="3">
        <f>HOUR(G209)*60+MINUTE(G209)</f>
        <v>75</v>
      </c>
      <c r="I209">
        <f>H209*F209/60</f>
        <v>75</v>
      </c>
      <c r="J209">
        <f>WEEKDAY(C209,2)</f>
        <v>5</v>
      </c>
    </row>
    <row r="210" spans="1:10" x14ac:dyDescent="0.2">
      <c r="A210" t="s">
        <v>18</v>
      </c>
      <c r="B210" t="s">
        <v>12</v>
      </c>
      <c r="C210" s="1">
        <v>46066</v>
      </c>
      <c r="D210" s="2">
        <v>0.45833333333333331</v>
      </c>
      <c r="E210" s="2">
        <v>0.5</v>
      </c>
      <c r="F210">
        <v>40</v>
      </c>
      <c r="G210" s="2">
        <f>E210-D210</f>
        <v>4.1666666666666685E-2</v>
      </c>
      <c r="H210" s="3">
        <f>HOUR(G210)*60+MINUTE(G210)</f>
        <v>60</v>
      </c>
      <c r="I210">
        <f>H210*F210/60</f>
        <v>40</v>
      </c>
      <c r="J210">
        <f>WEEKDAY(C210,2)</f>
        <v>5</v>
      </c>
    </row>
    <row r="211" spans="1:10" x14ac:dyDescent="0.2">
      <c r="A211" t="s">
        <v>8</v>
      </c>
      <c r="B211" t="s">
        <v>9</v>
      </c>
      <c r="C211" s="1">
        <v>46066</v>
      </c>
      <c r="D211" s="2">
        <v>0.60416666666666663</v>
      </c>
      <c r="E211" s="2">
        <v>0.67708333333333337</v>
      </c>
      <c r="F211">
        <v>50</v>
      </c>
      <c r="G211" s="2">
        <f>E211-D211</f>
        <v>7.2916666666666741E-2</v>
      </c>
      <c r="H211" s="3">
        <f>HOUR(G211)*60+MINUTE(G211)</f>
        <v>105</v>
      </c>
      <c r="I211">
        <f>H211*F211/60</f>
        <v>87.5</v>
      </c>
      <c r="J211">
        <f>WEEKDAY(C211,2)</f>
        <v>5</v>
      </c>
    </row>
    <row r="212" spans="1:10" x14ac:dyDescent="0.2">
      <c r="A212" t="s">
        <v>8</v>
      </c>
      <c r="B212" t="s">
        <v>9</v>
      </c>
      <c r="C212" s="1">
        <v>46069</v>
      </c>
      <c r="D212" s="2">
        <v>0.47916666666666669</v>
      </c>
      <c r="E212" s="2">
        <v>0.54166666666666663</v>
      </c>
      <c r="F212">
        <v>50</v>
      </c>
      <c r="G212" s="2">
        <f>E212-D212</f>
        <v>6.2499999999999944E-2</v>
      </c>
      <c r="H212" s="3">
        <f>HOUR(G212)*60+MINUTE(G212)</f>
        <v>90</v>
      </c>
      <c r="I212">
        <f>H212*F212/60</f>
        <v>75</v>
      </c>
      <c r="J212">
        <f>WEEKDAY(C212,2)</f>
        <v>1</v>
      </c>
    </row>
    <row r="213" spans="1:10" x14ac:dyDescent="0.2">
      <c r="A213" t="s">
        <v>15</v>
      </c>
      <c r="B213" t="s">
        <v>12</v>
      </c>
      <c r="C213" s="1">
        <v>46069</v>
      </c>
      <c r="D213" s="2">
        <v>0.375</v>
      </c>
      <c r="E213" s="2">
        <v>0.4375</v>
      </c>
      <c r="F213">
        <v>40</v>
      </c>
      <c r="G213" s="2">
        <f>E213-D213</f>
        <v>6.25E-2</v>
      </c>
      <c r="H213" s="3">
        <f>HOUR(G213)*60+MINUTE(G213)</f>
        <v>90</v>
      </c>
      <c r="I213">
        <f>H213*F213/60</f>
        <v>60</v>
      </c>
      <c r="J213">
        <f>WEEKDAY(C213,2)</f>
        <v>1</v>
      </c>
    </row>
    <row r="214" spans="1:10" x14ac:dyDescent="0.2">
      <c r="A214" t="s">
        <v>11</v>
      </c>
      <c r="B214" t="s">
        <v>12</v>
      </c>
      <c r="C214" s="1">
        <v>46070</v>
      </c>
      <c r="D214" s="2">
        <v>0.55208333333333337</v>
      </c>
      <c r="E214" s="2">
        <v>0.63541666666666663</v>
      </c>
      <c r="F214">
        <v>40</v>
      </c>
      <c r="G214" s="2">
        <f>E214-D214</f>
        <v>8.3333333333333259E-2</v>
      </c>
      <c r="H214" s="3">
        <f>HOUR(G214)*60+MINUTE(G214)</f>
        <v>120</v>
      </c>
      <c r="I214">
        <f>H214*F214/60</f>
        <v>80</v>
      </c>
      <c r="J214">
        <f>WEEKDAY(C214,2)</f>
        <v>2</v>
      </c>
    </row>
    <row r="215" spans="1:10" x14ac:dyDescent="0.2">
      <c r="A215" t="s">
        <v>8</v>
      </c>
      <c r="B215" t="s">
        <v>9</v>
      </c>
      <c r="C215" s="1">
        <v>46070</v>
      </c>
      <c r="D215" s="2">
        <v>0.4375</v>
      </c>
      <c r="E215" s="2">
        <v>0.51041666666666663</v>
      </c>
      <c r="F215">
        <v>50</v>
      </c>
      <c r="G215" s="2">
        <f>E215-D215</f>
        <v>7.291666666666663E-2</v>
      </c>
      <c r="H215" s="3">
        <f>HOUR(G215)*60+MINUTE(G215)</f>
        <v>105</v>
      </c>
      <c r="I215">
        <f>H215*F215/60</f>
        <v>87.5</v>
      </c>
      <c r="J215">
        <f>WEEKDAY(C215,2)</f>
        <v>2</v>
      </c>
    </row>
    <row r="216" spans="1:10" x14ac:dyDescent="0.2">
      <c r="A216" t="s">
        <v>15</v>
      </c>
      <c r="B216" t="s">
        <v>7</v>
      </c>
      <c r="C216" s="1">
        <v>46070</v>
      </c>
      <c r="D216" s="2">
        <v>0.375</v>
      </c>
      <c r="E216" s="2">
        <v>0.42708333333333331</v>
      </c>
      <c r="F216">
        <v>60</v>
      </c>
      <c r="G216" s="2">
        <f>E216-D216</f>
        <v>5.2083333333333315E-2</v>
      </c>
      <c r="H216" s="3">
        <f>HOUR(G216)*60+MINUTE(G216)</f>
        <v>75</v>
      </c>
      <c r="I216">
        <f>H216*F216/60</f>
        <v>75</v>
      </c>
      <c r="J216">
        <f>WEEKDAY(C216,2)</f>
        <v>2</v>
      </c>
    </row>
    <row r="217" spans="1:10" x14ac:dyDescent="0.2">
      <c r="A217" t="s">
        <v>10</v>
      </c>
      <c r="B217" t="s">
        <v>9</v>
      </c>
      <c r="C217" s="1">
        <v>46070</v>
      </c>
      <c r="D217" s="2">
        <v>0.63541666666666663</v>
      </c>
      <c r="E217" s="2">
        <v>0.69791666666666663</v>
      </c>
      <c r="F217">
        <v>50</v>
      </c>
      <c r="G217" s="2">
        <f>E217-D217</f>
        <v>6.25E-2</v>
      </c>
      <c r="H217" s="3">
        <f>HOUR(G217)*60+MINUTE(G217)</f>
        <v>90</v>
      </c>
      <c r="I217">
        <f>H217*F217/60</f>
        <v>75</v>
      </c>
      <c r="J217">
        <f>WEEKDAY(C217,2)</f>
        <v>2</v>
      </c>
    </row>
    <row r="218" spans="1:10" x14ac:dyDescent="0.2">
      <c r="A218" t="s">
        <v>24</v>
      </c>
      <c r="B218" t="s">
        <v>7</v>
      </c>
      <c r="C218" s="1">
        <v>46071</v>
      </c>
      <c r="D218" s="2">
        <v>0.58333333333333337</v>
      </c>
      <c r="E218" s="2">
        <v>0.64583333333333337</v>
      </c>
      <c r="F218">
        <v>60</v>
      </c>
      <c r="G218" s="2">
        <f>E218-D218</f>
        <v>6.25E-2</v>
      </c>
      <c r="H218" s="3">
        <f>HOUR(G218)*60+MINUTE(G218)</f>
        <v>90</v>
      </c>
      <c r="I218">
        <f>H218*F218/60</f>
        <v>90</v>
      </c>
      <c r="J218">
        <f>WEEKDAY(C218,2)</f>
        <v>3</v>
      </c>
    </row>
    <row r="219" spans="1:10" x14ac:dyDescent="0.2">
      <c r="A219" t="s">
        <v>6</v>
      </c>
      <c r="B219" t="s">
        <v>7</v>
      </c>
      <c r="C219" s="1">
        <v>46071</v>
      </c>
      <c r="D219" s="2">
        <v>0.47916666666666669</v>
      </c>
      <c r="E219" s="2">
        <v>0.54166666666666663</v>
      </c>
      <c r="F219">
        <v>60</v>
      </c>
      <c r="G219" s="2">
        <f>E219-D219</f>
        <v>6.2499999999999944E-2</v>
      </c>
      <c r="H219" s="3">
        <f>HOUR(G219)*60+MINUTE(G219)</f>
        <v>90</v>
      </c>
      <c r="I219">
        <f>H219*F219/60</f>
        <v>90</v>
      </c>
      <c r="J219">
        <f>WEEKDAY(C219,2)</f>
        <v>3</v>
      </c>
    </row>
    <row r="220" spans="1:10" x14ac:dyDescent="0.2">
      <c r="A220" t="s">
        <v>8</v>
      </c>
      <c r="B220" t="s">
        <v>9</v>
      </c>
      <c r="C220" s="1">
        <v>46071</v>
      </c>
      <c r="D220" s="2">
        <v>0.375</v>
      </c>
      <c r="E220" s="2">
        <v>0.4375</v>
      </c>
      <c r="F220">
        <v>50</v>
      </c>
      <c r="G220" s="2">
        <f>E220-D220</f>
        <v>6.25E-2</v>
      </c>
      <c r="H220" s="3">
        <f>HOUR(G220)*60+MINUTE(G220)</f>
        <v>90</v>
      </c>
      <c r="I220">
        <f>H220*F220/60</f>
        <v>75</v>
      </c>
      <c r="J220">
        <f>WEEKDAY(C220,2)</f>
        <v>3</v>
      </c>
    </row>
    <row r="221" spans="1:10" x14ac:dyDescent="0.2">
      <c r="A221" t="s">
        <v>8</v>
      </c>
      <c r="B221" t="s">
        <v>9</v>
      </c>
      <c r="C221" s="1">
        <v>46072</v>
      </c>
      <c r="D221" s="2">
        <v>0.375</v>
      </c>
      <c r="E221" s="2">
        <v>0.45833333333333331</v>
      </c>
      <c r="F221">
        <v>50</v>
      </c>
      <c r="G221" s="2">
        <f>E221-D221</f>
        <v>8.3333333333333315E-2</v>
      </c>
      <c r="H221" s="3">
        <f>HOUR(G221)*60+MINUTE(G221)</f>
        <v>120</v>
      </c>
      <c r="I221">
        <f>H221*F221/60</f>
        <v>100</v>
      </c>
      <c r="J221">
        <f>WEEKDAY(C221,2)</f>
        <v>4</v>
      </c>
    </row>
    <row r="222" spans="1:10" x14ac:dyDescent="0.2">
      <c r="A222" t="s">
        <v>6</v>
      </c>
      <c r="B222" t="s">
        <v>7</v>
      </c>
      <c r="C222" s="1">
        <v>46073</v>
      </c>
      <c r="D222" s="2">
        <v>0.375</v>
      </c>
      <c r="E222" s="2">
        <v>0.42708333333333331</v>
      </c>
      <c r="F222">
        <v>60</v>
      </c>
      <c r="G222" s="2">
        <f>E222-D222</f>
        <v>5.2083333333333315E-2</v>
      </c>
      <c r="H222" s="3">
        <f>HOUR(G222)*60+MINUTE(G222)</f>
        <v>75</v>
      </c>
      <c r="I222">
        <f>H222*F222/60</f>
        <v>75</v>
      </c>
      <c r="J222">
        <f>WEEKDAY(C222,2)</f>
        <v>5</v>
      </c>
    </row>
    <row r="223" spans="1:10" x14ac:dyDescent="0.2">
      <c r="A223" t="s">
        <v>6</v>
      </c>
      <c r="B223" t="s">
        <v>7</v>
      </c>
      <c r="C223" s="1">
        <v>46073</v>
      </c>
      <c r="D223" s="2">
        <v>0.4375</v>
      </c>
      <c r="E223" s="2">
        <v>0.48958333333333331</v>
      </c>
      <c r="F223">
        <v>60</v>
      </c>
      <c r="G223" s="2">
        <f>E223-D223</f>
        <v>5.2083333333333315E-2</v>
      </c>
      <c r="H223" s="3">
        <f>HOUR(G223)*60+MINUTE(G223)</f>
        <v>75</v>
      </c>
      <c r="I223">
        <f>H223*F223/60</f>
        <v>75</v>
      </c>
      <c r="J223">
        <f>WEEKDAY(C223,2)</f>
        <v>5</v>
      </c>
    </row>
    <row r="224" spans="1:10" x14ac:dyDescent="0.2">
      <c r="A224" t="s">
        <v>17</v>
      </c>
      <c r="B224" t="s">
        <v>9</v>
      </c>
      <c r="C224" s="1">
        <v>46073</v>
      </c>
      <c r="D224" s="2">
        <v>0.60416666666666663</v>
      </c>
      <c r="E224" s="2">
        <v>0.65625</v>
      </c>
      <c r="F224">
        <v>50</v>
      </c>
      <c r="G224" s="2">
        <f>E224-D224</f>
        <v>5.208333333333337E-2</v>
      </c>
      <c r="H224" s="3">
        <f>HOUR(G224)*60+MINUTE(G224)</f>
        <v>75</v>
      </c>
      <c r="I224">
        <f>H224*F224/60</f>
        <v>62.5</v>
      </c>
      <c r="J224">
        <f>WEEKDAY(C224,2)</f>
        <v>5</v>
      </c>
    </row>
    <row r="225" spans="1:10" x14ac:dyDescent="0.2">
      <c r="A225" t="s">
        <v>11</v>
      </c>
      <c r="B225" t="s">
        <v>12</v>
      </c>
      <c r="C225" s="1">
        <v>46073</v>
      </c>
      <c r="D225" s="2">
        <v>0.51041666666666663</v>
      </c>
      <c r="E225" s="2">
        <v>0.59375</v>
      </c>
      <c r="F225">
        <v>40</v>
      </c>
      <c r="G225" s="2">
        <f>E225-D225</f>
        <v>8.333333333333337E-2</v>
      </c>
      <c r="H225" s="3">
        <f>HOUR(G225)*60+MINUTE(G225)</f>
        <v>120</v>
      </c>
      <c r="I225">
        <f>H225*F225/60</f>
        <v>80</v>
      </c>
      <c r="J225">
        <f>WEEKDAY(C225,2)</f>
        <v>5</v>
      </c>
    </row>
    <row r="226" spans="1:10" x14ac:dyDescent="0.2">
      <c r="A226" t="s">
        <v>25</v>
      </c>
      <c r="B226" t="s">
        <v>7</v>
      </c>
      <c r="C226" s="1">
        <v>46073</v>
      </c>
      <c r="D226" s="2">
        <v>0.69791666666666663</v>
      </c>
      <c r="E226" s="2">
        <v>0.76041666666666663</v>
      </c>
      <c r="F226">
        <v>60</v>
      </c>
      <c r="G226" s="2">
        <f>E226-D226</f>
        <v>6.25E-2</v>
      </c>
      <c r="H226" s="3">
        <f>HOUR(G226)*60+MINUTE(G226)</f>
        <v>90</v>
      </c>
      <c r="I226">
        <f>H226*F226/60</f>
        <v>90</v>
      </c>
      <c r="J226">
        <f>WEEKDAY(C226,2)</f>
        <v>5</v>
      </c>
    </row>
    <row r="227" spans="1:10" x14ac:dyDescent="0.2">
      <c r="A227" t="s">
        <v>16</v>
      </c>
      <c r="B227" t="s">
        <v>12</v>
      </c>
      <c r="C227" s="1">
        <v>46076</v>
      </c>
      <c r="D227" s="2">
        <v>0.375</v>
      </c>
      <c r="E227" s="2">
        <v>0.42708333333333331</v>
      </c>
      <c r="F227">
        <v>40</v>
      </c>
      <c r="G227" s="2">
        <f>E227-D227</f>
        <v>5.2083333333333315E-2</v>
      </c>
      <c r="H227" s="3">
        <f>HOUR(G227)*60+MINUTE(G227)</f>
        <v>75</v>
      </c>
      <c r="I227">
        <f>H227*F227/60</f>
        <v>50</v>
      </c>
      <c r="J227">
        <f>WEEKDAY(C227,2)</f>
        <v>1</v>
      </c>
    </row>
    <row r="228" spans="1:10" x14ac:dyDescent="0.2">
      <c r="A228" t="s">
        <v>6</v>
      </c>
      <c r="B228" t="s">
        <v>7</v>
      </c>
      <c r="C228" s="1">
        <v>46077</v>
      </c>
      <c r="D228" s="2">
        <v>0.4375</v>
      </c>
      <c r="E228" s="2">
        <v>0.51041666666666663</v>
      </c>
      <c r="F228">
        <v>60</v>
      </c>
      <c r="G228" s="2">
        <f>E228-D228</f>
        <v>7.291666666666663E-2</v>
      </c>
      <c r="H228" s="3">
        <f>HOUR(G228)*60+MINUTE(G228)</f>
        <v>105</v>
      </c>
      <c r="I228">
        <f>H228*F228/60</f>
        <v>105</v>
      </c>
      <c r="J228">
        <f>WEEKDAY(C228,2)</f>
        <v>2</v>
      </c>
    </row>
    <row r="229" spans="1:10" x14ac:dyDescent="0.2">
      <c r="A229" t="s">
        <v>15</v>
      </c>
      <c r="B229" t="s">
        <v>12</v>
      </c>
      <c r="C229" s="1">
        <v>46077</v>
      </c>
      <c r="D229" s="2">
        <v>0.375</v>
      </c>
      <c r="E229" s="2">
        <v>0.4375</v>
      </c>
      <c r="F229">
        <v>40</v>
      </c>
      <c r="G229" s="2">
        <f>E229-D229</f>
        <v>6.25E-2</v>
      </c>
      <c r="H229" s="3">
        <f>HOUR(G229)*60+MINUTE(G229)</f>
        <v>90</v>
      </c>
      <c r="I229">
        <f>H229*F229/60</f>
        <v>60</v>
      </c>
      <c r="J229">
        <f>WEEKDAY(C229,2)</f>
        <v>2</v>
      </c>
    </row>
    <row r="230" spans="1:10" x14ac:dyDescent="0.2">
      <c r="A230" t="s">
        <v>19</v>
      </c>
      <c r="B230" t="s">
        <v>12</v>
      </c>
      <c r="C230" s="1">
        <v>46077</v>
      </c>
      <c r="D230" s="2">
        <v>0.52083333333333337</v>
      </c>
      <c r="E230" s="2">
        <v>0.58333333333333337</v>
      </c>
      <c r="F230">
        <v>40</v>
      </c>
      <c r="G230" s="2">
        <f>E230-D230</f>
        <v>6.25E-2</v>
      </c>
      <c r="H230" s="3">
        <f>HOUR(G230)*60+MINUTE(G230)</f>
        <v>90</v>
      </c>
      <c r="I230">
        <f>H230*F230/60</f>
        <v>60</v>
      </c>
      <c r="J230">
        <f>WEEKDAY(C230,2)</f>
        <v>2</v>
      </c>
    </row>
    <row r="231" spans="1:10" x14ac:dyDescent="0.2">
      <c r="A231" t="s">
        <v>16</v>
      </c>
      <c r="B231" t="s">
        <v>12</v>
      </c>
      <c r="C231" s="1">
        <v>46079</v>
      </c>
      <c r="D231" s="2">
        <v>0.375</v>
      </c>
      <c r="E231" s="2">
        <v>0.45833333333333331</v>
      </c>
      <c r="F231">
        <v>40</v>
      </c>
      <c r="G231" s="2">
        <f>E231-D231</f>
        <v>8.3333333333333315E-2</v>
      </c>
      <c r="H231" s="3">
        <f>HOUR(G231)*60+MINUTE(G231)</f>
        <v>120</v>
      </c>
      <c r="I231">
        <f>H231*F231/60</f>
        <v>80</v>
      </c>
      <c r="J231">
        <f>WEEKDAY(C231,2)</f>
        <v>4</v>
      </c>
    </row>
    <row r="232" spans="1:10" x14ac:dyDescent="0.2">
      <c r="A232" t="s">
        <v>14</v>
      </c>
      <c r="B232" t="s">
        <v>7</v>
      </c>
      <c r="C232" s="1">
        <v>46079</v>
      </c>
      <c r="D232" s="2">
        <v>0.52083333333333337</v>
      </c>
      <c r="E232" s="2">
        <v>0.58333333333333337</v>
      </c>
      <c r="F232">
        <v>60</v>
      </c>
      <c r="G232" s="2">
        <f>E232-D232</f>
        <v>6.25E-2</v>
      </c>
      <c r="H232" s="3">
        <f>HOUR(G232)*60+MINUTE(G232)</f>
        <v>90</v>
      </c>
      <c r="I232">
        <f>H232*F232/60</f>
        <v>90</v>
      </c>
      <c r="J232">
        <f>WEEKDAY(C232,2)</f>
        <v>4</v>
      </c>
    </row>
    <row r="233" spans="1:10" x14ac:dyDescent="0.2">
      <c r="A233" t="s">
        <v>18</v>
      </c>
      <c r="B233" t="s">
        <v>12</v>
      </c>
      <c r="C233" s="1">
        <v>46079</v>
      </c>
      <c r="D233" s="2">
        <v>0.45833333333333331</v>
      </c>
      <c r="E233" s="2">
        <v>0.51041666666666663</v>
      </c>
      <c r="F233">
        <v>40</v>
      </c>
      <c r="G233" s="2">
        <f>E233-D233</f>
        <v>5.2083333333333315E-2</v>
      </c>
      <c r="H233" s="3">
        <f>HOUR(G233)*60+MINUTE(G233)</f>
        <v>75</v>
      </c>
      <c r="I233">
        <f>H233*F233/60</f>
        <v>50</v>
      </c>
      <c r="J233">
        <f>WEEKDAY(C233,2)</f>
        <v>4</v>
      </c>
    </row>
    <row r="234" spans="1:10" x14ac:dyDescent="0.2">
      <c r="A234" t="s">
        <v>13</v>
      </c>
      <c r="B234" t="s">
        <v>9</v>
      </c>
      <c r="C234" s="1">
        <v>46080</v>
      </c>
      <c r="D234" s="2">
        <v>0.59375</v>
      </c>
      <c r="E234" s="2">
        <v>0.65625</v>
      </c>
      <c r="F234">
        <v>50</v>
      </c>
      <c r="G234" s="2">
        <f>E234-D234</f>
        <v>6.25E-2</v>
      </c>
      <c r="H234" s="3">
        <f>HOUR(G234)*60+MINUTE(G234)</f>
        <v>90</v>
      </c>
      <c r="I234">
        <f>H234*F234/60</f>
        <v>75</v>
      </c>
      <c r="J234">
        <f>WEEKDAY(C234,2)</f>
        <v>5</v>
      </c>
    </row>
    <row r="235" spans="1:10" x14ac:dyDescent="0.2">
      <c r="A235" t="s">
        <v>18</v>
      </c>
      <c r="B235" t="s">
        <v>12</v>
      </c>
      <c r="C235" s="1">
        <v>46080</v>
      </c>
      <c r="D235" s="2">
        <v>0.375</v>
      </c>
      <c r="E235" s="2">
        <v>0.44791666666666669</v>
      </c>
      <c r="F235">
        <v>40</v>
      </c>
      <c r="G235" s="2">
        <f>E235-D235</f>
        <v>7.2916666666666685E-2</v>
      </c>
      <c r="H235" s="3">
        <f>HOUR(G235)*60+MINUTE(G235)</f>
        <v>105</v>
      </c>
      <c r="I235">
        <f>H235*F235/60</f>
        <v>70</v>
      </c>
      <c r="J235">
        <f>WEEKDAY(C235,2)</f>
        <v>5</v>
      </c>
    </row>
    <row r="236" spans="1:10" x14ac:dyDescent="0.2">
      <c r="A236" t="s">
        <v>19</v>
      </c>
      <c r="B236" t="s">
        <v>12</v>
      </c>
      <c r="C236" s="1">
        <v>46080</v>
      </c>
      <c r="D236" s="2">
        <v>0.45833333333333331</v>
      </c>
      <c r="E236" s="2">
        <v>0.53125</v>
      </c>
      <c r="F236">
        <v>40</v>
      </c>
      <c r="G236" s="2">
        <f>E236-D236</f>
        <v>7.2916666666666685E-2</v>
      </c>
      <c r="H236" s="3">
        <f>HOUR(G236)*60+MINUTE(G236)</f>
        <v>105</v>
      </c>
      <c r="I236">
        <f>H236*F236/60</f>
        <v>70</v>
      </c>
      <c r="J236">
        <f>WEEKDAY(C236,2)</f>
        <v>5</v>
      </c>
    </row>
    <row r="237" spans="1:10" x14ac:dyDescent="0.2">
      <c r="A237" t="s">
        <v>10</v>
      </c>
      <c r="B237" t="s">
        <v>7</v>
      </c>
      <c r="C237" s="1">
        <v>46080</v>
      </c>
      <c r="D237" s="2">
        <v>0.53125</v>
      </c>
      <c r="E237" s="2">
        <v>0.58333333333333337</v>
      </c>
      <c r="F237">
        <v>60</v>
      </c>
      <c r="G237" s="2">
        <f>E237-D237</f>
        <v>5.208333333333337E-2</v>
      </c>
      <c r="H237" s="3">
        <f>HOUR(G237)*60+MINUTE(G237)</f>
        <v>75</v>
      </c>
      <c r="I237">
        <f>H237*F237/60</f>
        <v>75</v>
      </c>
      <c r="J237">
        <f>WEEKDAY(C237,2)</f>
        <v>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820BB-A2F9-1C4B-86F8-92186D63EFED}">
  <dimension ref="A1:J236"/>
  <sheetViews>
    <sheetView workbookViewId="0">
      <selection activeCell="A2" sqref="A2:XFD2"/>
    </sheetView>
  </sheetViews>
  <sheetFormatPr baseColWidth="10" defaultRowHeight="16" x14ac:dyDescent="0.2"/>
  <cols>
    <col min="1" max="1" width="11.5" bestFit="1" customWidth="1"/>
    <col min="2" max="2" width="11.1640625" bestFit="1" customWidth="1"/>
    <col min="3" max="3" width="10.5" bestFit="1" customWidth="1"/>
    <col min="4" max="4" width="17.33203125" style="2" bestFit="1" customWidth="1"/>
    <col min="5" max="5" width="18.5" style="2" bestFit="1" customWidth="1"/>
    <col min="6" max="6" width="15.1640625" bestFit="1" customWidth="1"/>
    <col min="7" max="7" width="10.83203125" style="2"/>
    <col min="8" max="8" width="10.83203125" style="3"/>
  </cols>
  <sheetData>
    <row r="1" spans="1:10" x14ac:dyDescent="0.2">
      <c r="A1" s="4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4" t="s">
        <v>5</v>
      </c>
      <c r="G1" s="5" t="s">
        <v>27</v>
      </c>
      <c r="H1" s="6" t="s">
        <v>28</v>
      </c>
      <c r="I1" s="5" t="s">
        <v>26</v>
      </c>
      <c r="J1" s="5" t="s">
        <v>36</v>
      </c>
    </row>
    <row r="2" spans="1:10" x14ac:dyDescent="0.2">
      <c r="A2" t="s">
        <v>6</v>
      </c>
      <c r="B2" t="s">
        <v>7</v>
      </c>
      <c r="C2" s="1">
        <v>45931</v>
      </c>
      <c r="D2" s="2">
        <v>0.375</v>
      </c>
      <c r="E2" s="2">
        <v>0.41666666666666669</v>
      </c>
      <c r="F2">
        <v>60</v>
      </c>
      <c r="G2" s="2">
        <f>E2-D2</f>
        <v>4.1666666666666685E-2</v>
      </c>
      <c r="H2" s="3">
        <f>HOUR(G2)*60+MINUTE(G2)</f>
        <v>60</v>
      </c>
      <c r="I2">
        <f>H2*F2/60</f>
        <v>60</v>
      </c>
      <c r="J2" t="str">
        <f>UPPER(_xlfn.TEXTJOIN(,,LEFT(A2,3),LEFT(B2,3)))</f>
        <v>BARINF</v>
      </c>
    </row>
    <row r="3" spans="1:10" x14ac:dyDescent="0.2">
      <c r="A3" t="s">
        <v>8</v>
      </c>
      <c r="B3" t="s">
        <v>9</v>
      </c>
      <c r="C3" s="1">
        <v>45932</v>
      </c>
      <c r="D3" s="2">
        <v>0.375</v>
      </c>
      <c r="E3" s="2">
        <v>0.44791666666666669</v>
      </c>
      <c r="F3">
        <v>50</v>
      </c>
      <c r="G3" s="2">
        <f>E3-D3</f>
        <v>7.2916666666666685E-2</v>
      </c>
      <c r="H3" s="3">
        <f>HOUR(G3)*60+MINUTE(G3)</f>
        <v>105</v>
      </c>
      <c r="I3">
        <f>H3*F3/60</f>
        <v>87.5</v>
      </c>
      <c r="J3" t="str">
        <f>UPPER(_xlfn.TEXTJOIN(,,LEFT(A3,3),LEFT(B3,3)))</f>
        <v>WIKMAT</v>
      </c>
    </row>
    <row r="4" spans="1:10" x14ac:dyDescent="0.2">
      <c r="A4" t="s">
        <v>10</v>
      </c>
      <c r="B4" t="s">
        <v>9</v>
      </c>
      <c r="C4" s="1">
        <v>45932</v>
      </c>
      <c r="D4" s="2">
        <v>0.46875</v>
      </c>
      <c r="E4" s="2">
        <v>0.55208333333333337</v>
      </c>
      <c r="F4">
        <v>50</v>
      </c>
      <c r="G4" s="2">
        <f>E4-D4</f>
        <v>8.333333333333337E-2</v>
      </c>
      <c r="H4" s="3">
        <f>HOUR(G4)*60+MINUTE(G4)</f>
        <v>120</v>
      </c>
      <c r="I4">
        <f>H4*F4/60</f>
        <v>100</v>
      </c>
      <c r="J4" t="str">
        <f>UPPER(_xlfn.TEXTJOIN(,,LEFT(A4,3),LEFT(B4,3)))</f>
        <v>ZUZMAT</v>
      </c>
    </row>
    <row r="5" spans="1:10" x14ac:dyDescent="0.2">
      <c r="A5" t="s">
        <v>11</v>
      </c>
      <c r="B5" t="s">
        <v>12</v>
      </c>
      <c r="C5" s="1">
        <v>45936</v>
      </c>
      <c r="D5" s="2">
        <v>0.375</v>
      </c>
      <c r="E5" s="2">
        <v>0.45833333333333331</v>
      </c>
      <c r="F5">
        <v>40</v>
      </c>
      <c r="G5" s="2">
        <f>E5-D5</f>
        <v>8.3333333333333315E-2</v>
      </c>
      <c r="H5" s="3">
        <f>HOUR(G5)*60+MINUTE(G5)</f>
        <v>120</v>
      </c>
      <c r="I5">
        <f>H5*F5/60</f>
        <v>80</v>
      </c>
      <c r="J5" t="str">
        <f>UPPER(_xlfn.TEXTJOIN(,,LEFT(A5,3),LEFT(B5,3)))</f>
        <v>JANFIZ</v>
      </c>
    </row>
    <row r="6" spans="1:10" x14ac:dyDescent="0.2">
      <c r="A6" t="s">
        <v>8</v>
      </c>
      <c r="B6" t="s">
        <v>9</v>
      </c>
      <c r="C6" s="1">
        <v>45936</v>
      </c>
      <c r="D6" s="2">
        <v>0.47916666666666669</v>
      </c>
      <c r="E6" s="2">
        <v>0.52083333333333337</v>
      </c>
      <c r="F6">
        <v>50</v>
      </c>
      <c r="G6" s="2">
        <f>E6-D6</f>
        <v>4.1666666666666685E-2</v>
      </c>
      <c r="H6" s="3">
        <f>HOUR(G6)*60+MINUTE(G6)</f>
        <v>60</v>
      </c>
      <c r="I6">
        <f>H6*F6/60</f>
        <v>50</v>
      </c>
      <c r="J6" t="str">
        <f>UPPER(_xlfn.TEXTJOIN(,,LEFT(A6,3),LEFT(B6,3)))</f>
        <v>WIKMAT</v>
      </c>
    </row>
    <row r="7" spans="1:10" x14ac:dyDescent="0.2">
      <c r="A7" t="s">
        <v>13</v>
      </c>
      <c r="B7" t="s">
        <v>9</v>
      </c>
      <c r="C7" s="1">
        <v>45937</v>
      </c>
      <c r="D7" s="2">
        <v>0.375</v>
      </c>
      <c r="E7" s="2">
        <v>0.42708333333333331</v>
      </c>
      <c r="F7">
        <v>50</v>
      </c>
      <c r="G7" s="2">
        <f>E7-D7</f>
        <v>5.2083333333333315E-2</v>
      </c>
      <c r="H7" s="3">
        <f>HOUR(G7)*60+MINUTE(G7)</f>
        <v>75</v>
      </c>
      <c r="I7">
        <f>H7*F7/60</f>
        <v>62.5</v>
      </c>
      <c r="J7" t="str">
        <f>UPPER(_xlfn.TEXTJOIN(,,LEFT(A7,3),LEFT(B7,3)))</f>
        <v>AGNMAT</v>
      </c>
    </row>
    <row r="8" spans="1:10" x14ac:dyDescent="0.2">
      <c r="A8" t="s">
        <v>14</v>
      </c>
      <c r="B8" t="s">
        <v>7</v>
      </c>
      <c r="C8" s="1">
        <v>45937</v>
      </c>
      <c r="D8" s="2">
        <v>0.45833333333333331</v>
      </c>
      <c r="E8" s="2">
        <v>0.53125</v>
      </c>
      <c r="F8">
        <v>60</v>
      </c>
      <c r="G8" s="2">
        <f>E8-D8</f>
        <v>7.2916666666666685E-2</v>
      </c>
      <c r="H8" s="3">
        <f>HOUR(G8)*60+MINUTE(G8)</f>
        <v>105</v>
      </c>
      <c r="I8">
        <f>H8*F8/60</f>
        <v>105</v>
      </c>
      <c r="J8" t="str">
        <f>UPPER(_xlfn.TEXTJOIN(,,LEFT(A8,3),LEFT(B8,3)))</f>
        <v>KATINF</v>
      </c>
    </row>
    <row r="9" spans="1:10" x14ac:dyDescent="0.2">
      <c r="A9" t="s">
        <v>15</v>
      </c>
      <c r="B9" t="s">
        <v>12</v>
      </c>
      <c r="C9" s="1">
        <v>45937</v>
      </c>
      <c r="D9" s="2">
        <v>0.5625</v>
      </c>
      <c r="E9" s="2">
        <v>0.61458333333333337</v>
      </c>
      <c r="F9">
        <v>40</v>
      </c>
      <c r="G9" s="2">
        <f>E9-D9</f>
        <v>5.208333333333337E-2</v>
      </c>
      <c r="H9" s="3">
        <f>HOUR(G9)*60+MINUTE(G9)</f>
        <v>75</v>
      </c>
      <c r="I9">
        <f>H9*F9/60</f>
        <v>50</v>
      </c>
      <c r="J9" t="str">
        <f>UPPER(_xlfn.TEXTJOIN(,,LEFT(A9,3),LEFT(B9,3)))</f>
        <v>ZBIFIZ</v>
      </c>
    </row>
    <row r="10" spans="1:10" x14ac:dyDescent="0.2">
      <c r="A10" t="s">
        <v>11</v>
      </c>
      <c r="B10" t="s">
        <v>12</v>
      </c>
      <c r="C10" s="1">
        <v>45938</v>
      </c>
      <c r="D10" s="2">
        <v>0.44791666666666669</v>
      </c>
      <c r="E10" s="2">
        <v>0.51041666666666663</v>
      </c>
      <c r="F10">
        <v>40</v>
      </c>
      <c r="G10" s="2">
        <f>E10-D10</f>
        <v>6.2499999999999944E-2</v>
      </c>
      <c r="H10" s="3">
        <f>HOUR(G10)*60+MINUTE(G10)</f>
        <v>90</v>
      </c>
      <c r="I10">
        <f>H10*F10/60</f>
        <v>60</v>
      </c>
      <c r="J10" t="str">
        <f>UPPER(_xlfn.TEXTJOIN(,,LEFT(A10,3),LEFT(B10,3)))</f>
        <v>JANFIZ</v>
      </c>
    </row>
    <row r="11" spans="1:10" x14ac:dyDescent="0.2">
      <c r="A11" t="s">
        <v>11</v>
      </c>
      <c r="B11" t="s">
        <v>12</v>
      </c>
      <c r="C11" s="1">
        <v>45938</v>
      </c>
      <c r="D11" s="2">
        <v>0.52083333333333337</v>
      </c>
      <c r="E11" s="2">
        <v>0.59375</v>
      </c>
      <c r="F11">
        <v>40</v>
      </c>
      <c r="G11" s="2">
        <f>E11-D11</f>
        <v>7.291666666666663E-2</v>
      </c>
      <c r="H11" s="3">
        <f>HOUR(G11)*60+MINUTE(G11)</f>
        <v>105</v>
      </c>
      <c r="I11">
        <f>H11*F11/60</f>
        <v>70</v>
      </c>
      <c r="J11" t="str">
        <f>UPPER(_xlfn.TEXTJOIN(,,LEFT(A11,3),LEFT(B11,3)))</f>
        <v>JANFIZ</v>
      </c>
    </row>
    <row r="12" spans="1:10" x14ac:dyDescent="0.2">
      <c r="A12" t="s">
        <v>14</v>
      </c>
      <c r="B12" t="s">
        <v>7</v>
      </c>
      <c r="C12" s="1">
        <v>45938</v>
      </c>
      <c r="D12" s="2">
        <v>0.375</v>
      </c>
      <c r="E12" s="2">
        <v>0.41666666666666669</v>
      </c>
      <c r="F12">
        <v>60</v>
      </c>
      <c r="G12" s="2">
        <f>E12-D12</f>
        <v>4.1666666666666685E-2</v>
      </c>
      <c r="H12" s="3">
        <f>HOUR(G12)*60+MINUTE(G12)</f>
        <v>60</v>
      </c>
      <c r="I12">
        <f>H12*F12/60</f>
        <v>60</v>
      </c>
      <c r="J12" t="str">
        <f>UPPER(_xlfn.TEXTJOIN(,,LEFT(A12,3),LEFT(B12,3)))</f>
        <v>KATINF</v>
      </c>
    </row>
    <row r="13" spans="1:10" x14ac:dyDescent="0.2">
      <c r="A13" t="s">
        <v>6</v>
      </c>
      <c r="B13" t="s">
        <v>7</v>
      </c>
      <c r="C13" s="1">
        <v>45940</v>
      </c>
      <c r="D13" s="2">
        <v>0.4375</v>
      </c>
      <c r="E13" s="2">
        <v>0.5</v>
      </c>
      <c r="F13">
        <v>60</v>
      </c>
      <c r="G13" s="2">
        <f>E13-D13</f>
        <v>6.25E-2</v>
      </c>
      <c r="H13" s="3">
        <f>HOUR(G13)*60+MINUTE(G13)</f>
        <v>90</v>
      </c>
      <c r="I13">
        <f>H13*F13/60</f>
        <v>90</v>
      </c>
      <c r="J13" t="str">
        <f>UPPER(_xlfn.TEXTJOIN(,,LEFT(A13,3),LEFT(B13,3)))</f>
        <v>BARINF</v>
      </c>
    </row>
    <row r="14" spans="1:10" x14ac:dyDescent="0.2">
      <c r="A14" t="s">
        <v>6</v>
      </c>
      <c r="B14" t="s">
        <v>7</v>
      </c>
      <c r="C14" s="1">
        <v>45940</v>
      </c>
      <c r="D14" s="2">
        <v>0.59375</v>
      </c>
      <c r="E14" s="2">
        <v>0.65625</v>
      </c>
      <c r="F14">
        <v>60</v>
      </c>
      <c r="G14" s="2">
        <f>E14-D14</f>
        <v>6.25E-2</v>
      </c>
      <c r="H14" s="3">
        <f>HOUR(G14)*60+MINUTE(G14)</f>
        <v>90</v>
      </c>
      <c r="I14">
        <f>H14*F14/60</f>
        <v>90</v>
      </c>
      <c r="J14" t="str">
        <f>UPPER(_xlfn.TEXTJOIN(,,LEFT(A14,3),LEFT(B14,3)))</f>
        <v>BARINF</v>
      </c>
    </row>
    <row r="15" spans="1:10" x14ac:dyDescent="0.2">
      <c r="A15" t="s">
        <v>14</v>
      </c>
      <c r="B15" t="s">
        <v>7</v>
      </c>
      <c r="C15" s="1">
        <v>45940</v>
      </c>
      <c r="D15" s="2">
        <v>0.53125</v>
      </c>
      <c r="E15" s="2">
        <v>0.57291666666666663</v>
      </c>
      <c r="F15">
        <v>60</v>
      </c>
      <c r="G15" s="2">
        <f>E15-D15</f>
        <v>4.166666666666663E-2</v>
      </c>
      <c r="H15" s="3">
        <f>HOUR(G15)*60+MINUTE(G15)</f>
        <v>60</v>
      </c>
      <c r="I15">
        <f>H15*F15/60</f>
        <v>60</v>
      </c>
      <c r="J15" t="str">
        <f>UPPER(_xlfn.TEXTJOIN(,,LEFT(A15,3),LEFT(B15,3)))</f>
        <v>KATINF</v>
      </c>
    </row>
    <row r="16" spans="1:10" x14ac:dyDescent="0.2">
      <c r="A16" t="s">
        <v>8</v>
      </c>
      <c r="B16" t="s">
        <v>9</v>
      </c>
      <c r="C16" s="1">
        <v>45940</v>
      </c>
      <c r="D16" s="2">
        <v>0.375</v>
      </c>
      <c r="E16" s="2">
        <v>0.41666666666666669</v>
      </c>
      <c r="F16">
        <v>50</v>
      </c>
      <c r="G16" s="2">
        <f>E16-D16</f>
        <v>4.1666666666666685E-2</v>
      </c>
      <c r="H16" s="3">
        <f>HOUR(G16)*60+MINUTE(G16)</f>
        <v>60</v>
      </c>
      <c r="I16">
        <f>H16*F16/60</f>
        <v>50</v>
      </c>
      <c r="J16" t="str">
        <f>UPPER(_xlfn.TEXTJOIN(,,LEFT(A16,3),LEFT(B16,3)))</f>
        <v>WIKMAT</v>
      </c>
    </row>
    <row r="17" spans="1:10" x14ac:dyDescent="0.2">
      <c r="A17" t="s">
        <v>11</v>
      </c>
      <c r="B17" t="s">
        <v>12</v>
      </c>
      <c r="C17" s="1">
        <v>45943</v>
      </c>
      <c r="D17" s="2">
        <v>0.46875</v>
      </c>
      <c r="E17" s="2">
        <v>0.52083333333333337</v>
      </c>
      <c r="F17">
        <v>40</v>
      </c>
      <c r="G17" s="2">
        <f>E17-D17</f>
        <v>5.208333333333337E-2</v>
      </c>
      <c r="H17" s="3">
        <f>HOUR(G17)*60+MINUTE(G17)</f>
        <v>75</v>
      </c>
      <c r="I17">
        <f>H17*F17/60</f>
        <v>50</v>
      </c>
      <c r="J17" t="str">
        <f>UPPER(_xlfn.TEXTJOIN(,,LEFT(A17,3),LEFT(B17,3)))</f>
        <v>JANFIZ</v>
      </c>
    </row>
    <row r="18" spans="1:10" x14ac:dyDescent="0.2">
      <c r="A18" t="s">
        <v>11</v>
      </c>
      <c r="B18" t="s">
        <v>12</v>
      </c>
      <c r="C18" s="1">
        <v>45943</v>
      </c>
      <c r="D18" s="2">
        <v>0.625</v>
      </c>
      <c r="E18" s="2">
        <v>0.70833333333333337</v>
      </c>
      <c r="F18">
        <v>40</v>
      </c>
      <c r="G18" s="2">
        <f>E18-D18</f>
        <v>8.333333333333337E-2</v>
      </c>
      <c r="H18" s="3">
        <f>HOUR(G18)*60+MINUTE(G18)</f>
        <v>120</v>
      </c>
      <c r="I18">
        <f>H18*F18/60</f>
        <v>80</v>
      </c>
      <c r="J18" t="str">
        <f>UPPER(_xlfn.TEXTJOIN(,,LEFT(A18,3),LEFT(B18,3)))</f>
        <v>JANFIZ</v>
      </c>
    </row>
    <row r="19" spans="1:10" x14ac:dyDescent="0.2">
      <c r="A19" t="s">
        <v>16</v>
      </c>
      <c r="B19" t="s">
        <v>7</v>
      </c>
      <c r="C19" s="1">
        <v>45943</v>
      </c>
      <c r="D19" s="2">
        <v>0.70833333333333337</v>
      </c>
      <c r="E19" s="2">
        <v>0.76041666666666663</v>
      </c>
      <c r="F19">
        <v>60</v>
      </c>
      <c r="G19" s="2">
        <f>E19-D19</f>
        <v>5.2083333333333259E-2</v>
      </c>
      <c r="H19" s="3">
        <f>HOUR(G19)*60+MINUTE(G19)</f>
        <v>75</v>
      </c>
      <c r="I19">
        <f>H19*F19/60</f>
        <v>75</v>
      </c>
      <c r="J19" t="str">
        <f>UPPER(_xlfn.TEXTJOIN(,,LEFT(A19,3),LEFT(B19,3)))</f>
        <v>JULINF</v>
      </c>
    </row>
    <row r="20" spans="1:10" x14ac:dyDescent="0.2">
      <c r="A20" t="s">
        <v>8</v>
      </c>
      <c r="B20" t="s">
        <v>9</v>
      </c>
      <c r="C20" s="1">
        <v>45943</v>
      </c>
      <c r="D20" s="2">
        <v>0.53125</v>
      </c>
      <c r="E20" s="2">
        <v>0.61458333333333337</v>
      </c>
      <c r="F20">
        <v>50</v>
      </c>
      <c r="G20" s="2">
        <f>E20-D20</f>
        <v>8.333333333333337E-2</v>
      </c>
      <c r="H20" s="3">
        <f>HOUR(G20)*60+MINUTE(G20)</f>
        <v>120</v>
      </c>
      <c r="I20">
        <f>H20*F20/60</f>
        <v>100</v>
      </c>
      <c r="J20" t="str">
        <f>UPPER(_xlfn.TEXTJOIN(,,LEFT(A20,3),LEFT(B20,3)))</f>
        <v>WIKMAT</v>
      </c>
    </row>
    <row r="21" spans="1:10" x14ac:dyDescent="0.2">
      <c r="A21" t="s">
        <v>10</v>
      </c>
      <c r="B21" t="s">
        <v>7</v>
      </c>
      <c r="C21" s="1">
        <v>45943</v>
      </c>
      <c r="D21" s="2">
        <v>0.39583333333333331</v>
      </c>
      <c r="E21" s="2">
        <v>0.45833333333333331</v>
      </c>
      <c r="F21">
        <v>60</v>
      </c>
      <c r="G21" s="2">
        <f>E21-D21</f>
        <v>6.25E-2</v>
      </c>
      <c r="H21" s="3">
        <f>HOUR(G21)*60+MINUTE(G21)</f>
        <v>90</v>
      </c>
      <c r="I21">
        <f>H21*F21/60</f>
        <v>90</v>
      </c>
      <c r="J21" t="str">
        <f>UPPER(_xlfn.TEXTJOIN(,,LEFT(A21,3),LEFT(B21,3)))</f>
        <v>ZUZINF</v>
      </c>
    </row>
    <row r="22" spans="1:10" x14ac:dyDescent="0.2">
      <c r="A22" t="s">
        <v>17</v>
      </c>
      <c r="B22" t="s">
        <v>9</v>
      </c>
      <c r="C22" s="1">
        <v>45944</v>
      </c>
      <c r="D22" s="2">
        <v>0.375</v>
      </c>
      <c r="E22" s="2">
        <v>0.42708333333333331</v>
      </c>
      <c r="F22">
        <v>50</v>
      </c>
      <c r="G22" s="2">
        <f>E22-D22</f>
        <v>5.2083333333333315E-2</v>
      </c>
      <c r="H22" s="3">
        <f>HOUR(G22)*60+MINUTE(G22)</f>
        <v>75</v>
      </c>
      <c r="I22">
        <f>H22*F22/60</f>
        <v>62.5</v>
      </c>
      <c r="J22" t="str">
        <f>UPPER(_xlfn.TEXTJOIN(,,LEFT(A22,3),LEFT(B22,3)))</f>
        <v>EWAMAT</v>
      </c>
    </row>
    <row r="23" spans="1:10" x14ac:dyDescent="0.2">
      <c r="A23" t="s">
        <v>18</v>
      </c>
      <c r="B23" t="s">
        <v>12</v>
      </c>
      <c r="C23" s="1">
        <v>45944</v>
      </c>
      <c r="D23" s="2">
        <v>0.4375</v>
      </c>
      <c r="E23" s="2">
        <v>0.47916666666666669</v>
      </c>
      <c r="F23">
        <v>40</v>
      </c>
      <c r="G23" s="2">
        <f>E23-D23</f>
        <v>4.1666666666666685E-2</v>
      </c>
      <c r="H23" s="3">
        <f>HOUR(G23)*60+MINUTE(G23)</f>
        <v>60</v>
      </c>
      <c r="I23">
        <f>H23*F23/60</f>
        <v>40</v>
      </c>
      <c r="J23" t="str">
        <f>UPPER(_xlfn.TEXTJOIN(,,LEFT(A23,3),LEFT(B23,3)))</f>
        <v>MACFIZ</v>
      </c>
    </row>
    <row r="24" spans="1:10" x14ac:dyDescent="0.2">
      <c r="A24" t="s">
        <v>18</v>
      </c>
      <c r="B24" t="s">
        <v>12</v>
      </c>
      <c r="C24" s="1">
        <v>45944</v>
      </c>
      <c r="D24" s="2">
        <v>0.47916666666666669</v>
      </c>
      <c r="E24" s="2">
        <v>0.53125</v>
      </c>
      <c r="F24">
        <v>40</v>
      </c>
      <c r="G24" s="2">
        <f>E24-D24</f>
        <v>5.2083333333333315E-2</v>
      </c>
      <c r="H24" s="3">
        <f>HOUR(G24)*60+MINUTE(G24)</f>
        <v>75</v>
      </c>
      <c r="I24">
        <f>H24*F24/60</f>
        <v>50</v>
      </c>
      <c r="J24" t="str">
        <f>UPPER(_xlfn.TEXTJOIN(,,LEFT(A24,3),LEFT(B24,3)))</f>
        <v>MACFIZ</v>
      </c>
    </row>
    <row r="25" spans="1:10" x14ac:dyDescent="0.2">
      <c r="A25" t="s">
        <v>8</v>
      </c>
      <c r="B25" t="s">
        <v>9</v>
      </c>
      <c r="C25" s="1">
        <v>45944</v>
      </c>
      <c r="D25" s="2">
        <v>0.53125</v>
      </c>
      <c r="E25" s="2">
        <v>0.59375</v>
      </c>
      <c r="F25">
        <v>50</v>
      </c>
      <c r="G25" s="2">
        <f>E25-D25</f>
        <v>6.25E-2</v>
      </c>
      <c r="H25" s="3">
        <f>HOUR(G25)*60+MINUTE(G25)</f>
        <v>90</v>
      </c>
      <c r="I25">
        <f>H25*F25/60</f>
        <v>75</v>
      </c>
      <c r="J25" t="str">
        <f>UPPER(_xlfn.TEXTJOIN(,,LEFT(A25,3),LEFT(B25,3)))</f>
        <v>WIKMAT</v>
      </c>
    </row>
    <row r="26" spans="1:10" x14ac:dyDescent="0.2">
      <c r="A26" t="s">
        <v>19</v>
      </c>
      <c r="B26" t="s">
        <v>9</v>
      </c>
      <c r="C26" s="1">
        <v>45944</v>
      </c>
      <c r="D26" s="2">
        <v>0.60416666666666663</v>
      </c>
      <c r="E26" s="2">
        <v>0.64583333333333337</v>
      </c>
      <c r="F26">
        <v>50</v>
      </c>
      <c r="G26" s="2">
        <f>E26-D26</f>
        <v>4.1666666666666741E-2</v>
      </c>
      <c r="H26" s="3">
        <f>HOUR(G26)*60+MINUTE(G26)</f>
        <v>60</v>
      </c>
      <c r="I26">
        <f>H26*F26/60</f>
        <v>50</v>
      </c>
      <c r="J26" t="str">
        <f>UPPER(_xlfn.TEXTJOIN(,,LEFT(A26,3),LEFT(B26,3)))</f>
        <v>ZDZMAT</v>
      </c>
    </row>
    <row r="27" spans="1:10" x14ac:dyDescent="0.2">
      <c r="A27" t="s">
        <v>17</v>
      </c>
      <c r="B27" t="s">
        <v>9</v>
      </c>
      <c r="C27" s="1">
        <v>45945</v>
      </c>
      <c r="D27" s="2">
        <v>0.375</v>
      </c>
      <c r="E27" s="2">
        <v>0.42708333333333331</v>
      </c>
      <c r="F27">
        <v>50</v>
      </c>
      <c r="G27" s="2">
        <f>E27-D27</f>
        <v>5.2083333333333315E-2</v>
      </c>
      <c r="H27" s="3">
        <f>HOUR(G27)*60+MINUTE(G27)</f>
        <v>75</v>
      </c>
      <c r="I27">
        <f>H27*F27/60</f>
        <v>62.5</v>
      </c>
      <c r="J27" t="str">
        <f>UPPER(_xlfn.TEXTJOIN(,,LEFT(A27,3),LEFT(B27,3)))</f>
        <v>EWAMAT</v>
      </c>
    </row>
    <row r="28" spans="1:10" x14ac:dyDescent="0.2">
      <c r="A28" t="s">
        <v>14</v>
      </c>
      <c r="B28" t="s">
        <v>7</v>
      </c>
      <c r="C28" s="1">
        <v>45945</v>
      </c>
      <c r="D28" s="2">
        <v>0.42708333333333331</v>
      </c>
      <c r="E28" s="2">
        <v>0.47916666666666669</v>
      </c>
      <c r="F28">
        <v>60</v>
      </c>
      <c r="G28" s="2">
        <f>E28-D28</f>
        <v>5.208333333333337E-2</v>
      </c>
      <c r="H28" s="3">
        <f>HOUR(G28)*60+MINUTE(G28)</f>
        <v>75</v>
      </c>
      <c r="I28">
        <f>H28*F28/60</f>
        <v>75</v>
      </c>
      <c r="J28" t="str">
        <f>UPPER(_xlfn.TEXTJOIN(,,LEFT(A28,3),LEFT(B28,3)))</f>
        <v>KATINF</v>
      </c>
    </row>
    <row r="29" spans="1:10" x14ac:dyDescent="0.2">
      <c r="A29" t="s">
        <v>15</v>
      </c>
      <c r="B29" t="s">
        <v>7</v>
      </c>
      <c r="C29" s="1">
        <v>45945</v>
      </c>
      <c r="D29" s="2">
        <v>0.51041666666666663</v>
      </c>
      <c r="E29" s="2">
        <v>0.58333333333333337</v>
      </c>
      <c r="F29">
        <v>60</v>
      </c>
      <c r="G29" s="2">
        <f>E29-D29</f>
        <v>7.2916666666666741E-2</v>
      </c>
      <c r="H29" s="3">
        <f>HOUR(G29)*60+MINUTE(G29)</f>
        <v>105</v>
      </c>
      <c r="I29">
        <f>H29*F29/60</f>
        <v>105</v>
      </c>
      <c r="J29" t="str">
        <f>UPPER(_xlfn.TEXTJOIN(,,LEFT(A29,3),LEFT(B29,3)))</f>
        <v>ZBIINF</v>
      </c>
    </row>
    <row r="30" spans="1:10" x14ac:dyDescent="0.2">
      <c r="A30" t="s">
        <v>11</v>
      </c>
      <c r="B30" t="s">
        <v>12</v>
      </c>
      <c r="C30" s="1">
        <v>45950</v>
      </c>
      <c r="D30" s="2">
        <v>0.63541666666666663</v>
      </c>
      <c r="E30" s="2">
        <v>0.69791666666666663</v>
      </c>
      <c r="F30">
        <v>40</v>
      </c>
      <c r="G30" s="2">
        <f>E30-D30</f>
        <v>6.25E-2</v>
      </c>
      <c r="H30" s="3">
        <f>HOUR(G30)*60+MINUTE(G30)</f>
        <v>90</v>
      </c>
      <c r="I30">
        <f>H30*F30/60</f>
        <v>60</v>
      </c>
      <c r="J30" t="str">
        <f>UPPER(_xlfn.TEXTJOIN(,,LEFT(A30,3),LEFT(B30,3)))</f>
        <v>JANFIZ</v>
      </c>
    </row>
    <row r="31" spans="1:10" x14ac:dyDescent="0.2">
      <c r="A31" t="s">
        <v>16</v>
      </c>
      <c r="B31" t="s">
        <v>7</v>
      </c>
      <c r="C31" s="1">
        <v>45950</v>
      </c>
      <c r="D31" s="2">
        <v>0.58333333333333337</v>
      </c>
      <c r="E31" s="2">
        <v>0.625</v>
      </c>
      <c r="F31">
        <v>60</v>
      </c>
      <c r="G31" s="2">
        <f>E31-D31</f>
        <v>4.166666666666663E-2</v>
      </c>
      <c r="H31" s="3">
        <f>HOUR(G31)*60+MINUTE(G31)</f>
        <v>60</v>
      </c>
      <c r="I31">
        <f>H31*F31/60</f>
        <v>60</v>
      </c>
      <c r="J31" t="str">
        <f>UPPER(_xlfn.TEXTJOIN(,,LEFT(A31,3),LEFT(B31,3)))</f>
        <v>JULINF</v>
      </c>
    </row>
    <row r="32" spans="1:10" x14ac:dyDescent="0.2">
      <c r="A32" t="s">
        <v>8</v>
      </c>
      <c r="B32" t="s">
        <v>9</v>
      </c>
      <c r="C32" s="1">
        <v>45950</v>
      </c>
      <c r="D32" s="2">
        <v>0.375</v>
      </c>
      <c r="E32" s="2">
        <v>0.4375</v>
      </c>
      <c r="F32">
        <v>50</v>
      </c>
      <c r="G32" s="2">
        <f>E32-D32</f>
        <v>6.25E-2</v>
      </c>
      <c r="H32" s="3">
        <f>HOUR(G32)*60+MINUTE(G32)</f>
        <v>90</v>
      </c>
      <c r="I32">
        <f>H32*F32/60</f>
        <v>75</v>
      </c>
      <c r="J32" t="str">
        <f>UPPER(_xlfn.TEXTJOIN(,,LEFT(A32,3),LEFT(B32,3)))</f>
        <v>WIKMAT</v>
      </c>
    </row>
    <row r="33" spans="1:10" x14ac:dyDescent="0.2">
      <c r="A33" t="s">
        <v>19</v>
      </c>
      <c r="B33" t="s">
        <v>9</v>
      </c>
      <c r="C33" s="1">
        <v>45950</v>
      </c>
      <c r="D33" s="2">
        <v>0.45833333333333331</v>
      </c>
      <c r="E33" s="2">
        <v>0.54166666666666663</v>
      </c>
      <c r="F33">
        <v>50</v>
      </c>
      <c r="G33" s="2">
        <f>E33-D33</f>
        <v>8.3333333333333315E-2</v>
      </c>
      <c r="H33" s="3">
        <f>HOUR(G33)*60+MINUTE(G33)</f>
        <v>120</v>
      </c>
      <c r="I33">
        <f>H33*F33/60</f>
        <v>100</v>
      </c>
      <c r="J33" t="str">
        <f>UPPER(_xlfn.TEXTJOIN(,,LEFT(A33,3),LEFT(B33,3)))</f>
        <v>ZDZMAT</v>
      </c>
    </row>
    <row r="34" spans="1:10" x14ac:dyDescent="0.2">
      <c r="A34" t="s">
        <v>10</v>
      </c>
      <c r="B34" t="s">
        <v>9</v>
      </c>
      <c r="C34" s="1">
        <v>45951</v>
      </c>
      <c r="D34" s="2">
        <v>0.375</v>
      </c>
      <c r="E34" s="2">
        <v>0.45833333333333331</v>
      </c>
      <c r="F34">
        <v>50</v>
      </c>
      <c r="G34" s="2">
        <f>E34-D34</f>
        <v>8.3333333333333315E-2</v>
      </c>
      <c r="H34" s="3">
        <f>HOUR(G34)*60+MINUTE(G34)</f>
        <v>120</v>
      </c>
      <c r="I34">
        <f>H34*F34/60</f>
        <v>100</v>
      </c>
      <c r="J34" t="str">
        <f>UPPER(_xlfn.TEXTJOIN(,,LEFT(A34,3),LEFT(B34,3)))</f>
        <v>ZUZMAT</v>
      </c>
    </row>
    <row r="35" spans="1:10" x14ac:dyDescent="0.2">
      <c r="A35" t="s">
        <v>10</v>
      </c>
      <c r="B35" t="s">
        <v>7</v>
      </c>
      <c r="C35" s="1">
        <v>45951</v>
      </c>
      <c r="D35" s="2">
        <v>0.47916666666666669</v>
      </c>
      <c r="E35" s="2">
        <v>0.55208333333333337</v>
      </c>
      <c r="F35">
        <v>60</v>
      </c>
      <c r="G35" s="2">
        <f>E35-D35</f>
        <v>7.2916666666666685E-2</v>
      </c>
      <c r="H35" s="3">
        <f>HOUR(G35)*60+MINUTE(G35)</f>
        <v>105</v>
      </c>
      <c r="I35">
        <f>H35*F35/60</f>
        <v>105</v>
      </c>
      <c r="J35" t="str">
        <f>UPPER(_xlfn.TEXTJOIN(,,LEFT(A35,3),LEFT(B35,3)))</f>
        <v>ZUZINF</v>
      </c>
    </row>
    <row r="36" spans="1:10" x14ac:dyDescent="0.2">
      <c r="A36" t="s">
        <v>13</v>
      </c>
      <c r="B36" t="s">
        <v>7</v>
      </c>
      <c r="C36" s="1">
        <v>45952</v>
      </c>
      <c r="D36" s="2">
        <v>0.44791666666666669</v>
      </c>
      <c r="E36" s="2">
        <v>0.48958333333333331</v>
      </c>
      <c r="F36">
        <v>60</v>
      </c>
      <c r="G36" s="2">
        <f>E36-D36</f>
        <v>4.166666666666663E-2</v>
      </c>
      <c r="H36" s="3">
        <f>HOUR(G36)*60+MINUTE(G36)</f>
        <v>60</v>
      </c>
      <c r="I36">
        <f>H36*F36/60</f>
        <v>60</v>
      </c>
      <c r="J36" t="str">
        <f>UPPER(_xlfn.TEXTJOIN(,,LEFT(A36,3),LEFT(B36,3)))</f>
        <v>AGNINF</v>
      </c>
    </row>
    <row r="37" spans="1:10" x14ac:dyDescent="0.2">
      <c r="A37" t="s">
        <v>19</v>
      </c>
      <c r="B37" t="s">
        <v>9</v>
      </c>
      <c r="C37" s="1">
        <v>45952</v>
      </c>
      <c r="D37" s="2">
        <v>0.375</v>
      </c>
      <c r="E37" s="2">
        <v>0.42708333333333331</v>
      </c>
      <c r="F37">
        <v>50</v>
      </c>
      <c r="G37" s="2">
        <f>E37-D37</f>
        <v>5.2083333333333315E-2</v>
      </c>
      <c r="H37" s="3">
        <f>HOUR(G37)*60+MINUTE(G37)</f>
        <v>75</v>
      </c>
      <c r="I37">
        <f>H37*F37/60</f>
        <v>62.5</v>
      </c>
      <c r="J37" t="str">
        <f>UPPER(_xlfn.TEXTJOIN(,,LEFT(A37,3),LEFT(B37,3)))</f>
        <v>ZDZMAT</v>
      </c>
    </row>
    <row r="38" spans="1:10" x14ac:dyDescent="0.2">
      <c r="A38" t="s">
        <v>19</v>
      </c>
      <c r="B38" t="s">
        <v>12</v>
      </c>
      <c r="C38" s="1">
        <v>45953</v>
      </c>
      <c r="D38" s="2">
        <v>0.375</v>
      </c>
      <c r="E38" s="2">
        <v>0.41666666666666669</v>
      </c>
      <c r="F38">
        <v>40</v>
      </c>
      <c r="G38" s="2">
        <f>E38-D38</f>
        <v>4.1666666666666685E-2</v>
      </c>
      <c r="H38" s="3">
        <f>HOUR(G38)*60+MINUTE(G38)</f>
        <v>60</v>
      </c>
      <c r="I38">
        <f>H38*F38/60</f>
        <v>40</v>
      </c>
      <c r="J38" t="str">
        <f>UPPER(_xlfn.TEXTJOIN(,,LEFT(A38,3),LEFT(B38,3)))</f>
        <v>ZDZFIZ</v>
      </c>
    </row>
    <row r="39" spans="1:10" x14ac:dyDescent="0.2">
      <c r="A39" t="s">
        <v>6</v>
      </c>
      <c r="B39" t="s">
        <v>7</v>
      </c>
      <c r="C39" s="1">
        <v>45954</v>
      </c>
      <c r="D39" s="2">
        <v>0.375</v>
      </c>
      <c r="E39" s="2">
        <v>0.41666666666666669</v>
      </c>
      <c r="F39">
        <v>60</v>
      </c>
      <c r="G39" s="2">
        <f>E39-D39</f>
        <v>4.1666666666666685E-2</v>
      </c>
      <c r="H39" s="3">
        <f>HOUR(G39)*60+MINUTE(G39)</f>
        <v>60</v>
      </c>
      <c r="I39">
        <f>H39*F39/60</f>
        <v>60</v>
      </c>
      <c r="J39" t="str">
        <f>UPPER(_xlfn.TEXTJOIN(,,LEFT(A39,3),LEFT(B39,3)))</f>
        <v>BARINF</v>
      </c>
    </row>
    <row r="40" spans="1:10" x14ac:dyDescent="0.2">
      <c r="A40" t="s">
        <v>18</v>
      </c>
      <c r="B40" t="s">
        <v>12</v>
      </c>
      <c r="C40" s="1">
        <v>45954</v>
      </c>
      <c r="D40" s="2">
        <v>0.4375</v>
      </c>
      <c r="E40" s="2">
        <v>0.47916666666666669</v>
      </c>
      <c r="F40">
        <v>40</v>
      </c>
      <c r="G40" s="2">
        <f>E40-D40</f>
        <v>4.1666666666666685E-2</v>
      </c>
      <c r="H40" s="3">
        <f>HOUR(G40)*60+MINUTE(G40)</f>
        <v>60</v>
      </c>
      <c r="I40">
        <f>H40*F40/60</f>
        <v>40</v>
      </c>
      <c r="J40" t="str">
        <f>UPPER(_xlfn.TEXTJOIN(,,LEFT(A40,3),LEFT(B40,3)))</f>
        <v>MACFIZ</v>
      </c>
    </row>
    <row r="41" spans="1:10" x14ac:dyDescent="0.2">
      <c r="A41" t="s">
        <v>6</v>
      </c>
      <c r="B41" t="s">
        <v>7</v>
      </c>
      <c r="C41" s="1">
        <v>45961</v>
      </c>
      <c r="D41" s="2">
        <v>0.60416666666666663</v>
      </c>
      <c r="E41" s="2">
        <v>0.67708333333333337</v>
      </c>
      <c r="F41">
        <v>60</v>
      </c>
      <c r="G41" s="2">
        <f>E41-D41</f>
        <v>7.2916666666666741E-2</v>
      </c>
      <c r="H41" s="3">
        <f>HOUR(G41)*60+MINUTE(G41)</f>
        <v>105</v>
      </c>
      <c r="I41">
        <f>H41*F41/60</f>
        <v>105</v>
      </c>
      <c r="J41" t="str">
        <f>UPPER(_xlfn.TEXTJOIN(,,LEFT(A41,3),LEFT(B41,3)))</f>
        <v>BARINF</v>
      </c>
    </row>
    <row r="42" spans="1:10" x14ac:dyDescent="0.2">
      <c r="A42" t="s">
        <v>14</v>
      </c>
      <c r="B42" t="s">
        <v>7</v>
      </c>
      <c r="C42" s="1">
        <v>45961</v>
      </c>
      <c r="D42" s="2">
        <v>0.44791666666666669</v>
      </c>
      <c r="E42" s="2">
        <v>0.51041666666666663</v>
      </c>
      <c r="F42">
        <v>60</v>
      </c>
      <c r="G42" s="2">
        <f>E42-D42</f>
        <v>6.2499999999999944E-2</v>
      </c>
      <c r="H42" s="3">
        <f>HOUR(G42)*60+MINUTE(G42)</f>
        <v>90</v>
      </c>
      <c r="I42">
        <f>H42*F42/60</f>
        <v>90</v>
      </c>
      <c r="J42" t="str">
        <f>UPPER(_xlfn.TEXTJOIN(,,LEFT(A42,3),LEFT(B42,3)))</f>
        <v>KATINF</v>
      </c>
    </row>
    <row r="43" spans="1:10" x14ac:dyDescent="0.2">
      <c r="A43" t="s">
        <v>18</v>
      </c>
      <c r="B43" t="s">
        <v>12</v>
      </c>
      <c r="C43" s="1">
        <v>45961</v>
      </c>
      <c r="D43" s="2">
        <v>0.53125</v>
      </c>
      <c r="E43" s="2">
        <v>0.60416666666666663</v>
      </c>
      <c r="F43">
        <v>40</v>
      </c>
      <c r="G43" s="2">
        <f>E43-D43</f>
        <v>7.291666666666663E-2</v>
      </c>
      <c r="H43" s="3">
        <f>HOUR(G43)*60+MINUTE(G43)</f>
        <v>105</v>
      </c>
      <c r="I43">
        <f>H43*F43/60</f>
        <v>70</v>
      </c>
      <c r="J43" t="str">
        <f>UPPER(_xlfn.TEXTJOIN(,,LEFT(A43,3),LEFT(B43,3)))</f>
        <v>MACFIZ</v>
      </c>
    </row>
    <row r="44" spans="1:10" x14ac:dyDescent="0.2">
      <c r="A44" t="s">
        <v>15</v>
      </c>
      <c r="B44" t="s">
        <v>7</v>
      </c>
      <c r="C44" s="1">
        <v>45961</v>
      </c>
      <c r="D44" s="2">
        <v>0.375</v>
      </c>
      <c r="E44" s="2">
        <v>0.44791666666666669</v>
      </c>
      <c r="F44">
        <v>60</v>
      </c>
      <c r="G44" s="2">
        <f>E44-D44</f>
        <v>7.2916666666666685E-2</v>
      </c>
      <c r="H44" s="3">
        <f>HOUR(G44)*60+MINUTE(G44)</f>
        <v>105</v>
      </c>
      <c r="I44">
        <f>H44*F44/60</f>
        <v>105</v>
      </c>
      <c r="J44" t="str">
        <f>UPPER(_xlfn.TEXTJOIN(,,LEFT(A44,3),LEFT(B44,3)))</f>
        <v>ZBIINF</v>
      </c>
    </row>
    <row r="45" spans="1:10" x14ac:dyDescent="0.2">
      <c r="A45" t="s">
        <v>10</v>
      </c>
      <c r="B45" t="s">
        <v>7</v>
      </c>
      <c r="C45" s="1">
        <v>45964</v>
      </c>
      <c r="D45" s="2">
        <v>0.375</v>
      </c>
      <c r="E45" s="2">
        <v>0.4375</v>
      </c>
      <c r="F45">
        <v>60</v>
      </c>
      <c r="G45" s="2">
        <f>E45-D45</f>
        <v>6.25E-2</v>
      </c>
      <c r="H45" s="3">
        <f>HOUR(G45)*60+MINUTE(G45)</f>
        <v>90</v>
      </c>
      <c r="I45">
        <f>H45*F45/60</f>
        <v>90</v>
      </c>
      <c r="J45" t="str">
        <f>UPPER(_xlfn.TEXTJOIN(,,LEFT(A45,3),LEFT(B45,3)))</f>
        <v>ZUZINF</v>
      </c>
    </row>
    <row r="46" spans="1:10" x14ac:dyDescent="0.2">
      <c r="A46" t="s">
        <v>8</v>
      </c>
      <c r="B46" t="s">
        <v>9</v>
      </c>
      <c r="C46" s="1">
        <v>45966</v>
      </c>
      <c r="D46" s="2">
        <v>0.375</v>
      </c>
      <c r="E46" s="2">
        <v>0.41666666666666669</v>
      </c>
      <c r="F46">
        <v>50</v>
      </c>
      <c r="G46" s="2">
        <f>E46-D46</f>
        <v>4.1666666666666685E-2</v>
      </c>
      <c r="H46" s="3">
        <f>HOUR(G46)*60+MINUTE(G46)</f>
        <v>60</v>
      </c>
      <c r="I46">
        <f>H46*F46/60</f>
        <v>50</v>
      </c>
      <c r="J46" t="str">
        <f>UPPER(_xlfn.TEXTJOIN(,,LEFT(A46,3),LEFT(B46,3)))</f>
        <v>WIKMAT</v>
      </c>
    </row>
    <row r="47" spans="1:10" x14ac:dyDescent="0.2">
      <c r="A47" t="s">
        <v>8</v>
      </c>
      <c r="B47" t="s">
        <v>9</v>
      </c>
      <c r="C47" s="1">
        <v>45966</v>
      </c>
      <c r="D47" s="2">
        <v>0.41666666666666669</v>
      </c>
      <c r="E47" s="2">
        <v>0.5</v>
      </c>
      <c r="F47">
        <v>50</v>
      </c>
      <c r="G47" s="2">
        <f>E47-D47</f>
        <v>8.3333333333333315E-2</v>
      </c>
      <c r="H47" s="3">
        <f>HOUR(G47)*60+MINUTE(G47)</f>
        <v>120</v>
      </c>
      <c r="I47">
        <f>H47*F47/60</f>
        <v>100</v>
      </c>
      <c r="J47" t="str">
        <f>UPPER(_xlfn.TEXTJOIN(,,LEFT(A47,3),LEFT(B47,3)))</f>
        <v>WIKMAT</v>
      </c>
    </row>
    <row r="48" spans="1:10" x14ac:dyDescent="0.2">
      <c r="A48" t="s">
        <v>10</v>
      </c>
      <c r="B48" t="s">
        <v>7</v>
      </c>
      <c r="C48" s="1">
        <v>45966</v>
      </c>
      <c r="D48" s="2">
        <v>0.52083333333333337</v>
      </c>
      <c r="E48" s="2">
        <v>0.58333333333333337</v>
      </c>
      <c r="F48">
        <v>60</v>
      </c>
      <c r="G48" s="2">
        <f>E48-D48</f>
        <v>6.25E-2</v>
      </c>
      <c r="H48" s="3">
        <f>HOUR(G48)*60+MINUTE(G48)</f>
        <v>90</v>
      </c>
      <c r="I48">
        <f>H48*F48/60</f>
        <v>90</v>
      </c>
      <c r="J48" t="str">
        <f>UPPER(_xlfn.TEXTJOIN(,,LEFT(A48,3),LEFT(B48,3)))</f>
        <v>ZUZINF</v>
      </c>
    </row>
    <row r="49" spans="1:10" x14ac:dyDescent="0.2">
      <c r="A49" t="s">
        <v>13</v>
      </c>
      <c r="B49" t="s">
        <v>7</v>
      </c>
      <c r="C49" s="1">
        <v>45967</v>
      </c>
      <c r="D49" s="2">
        <v>0.64583333333333337</v>
      </c>
      <c r="E49" s="2">
        <v>0.70833333333333337</v>
      </c>
      <c r="F49">
        <v>60</v>
      </c>
      <c r="G49" s="2">
        <f>E49-D49</f>
        <v>6.25E-2</v>
      </c>
      <c r="H49" s="3">
        <f>HOUR(G49)*60+MINUTE(G49)</f>
        <v>90</v>
      </c>
      <c r="I49">
        <f>H49*F49/60</f>
        <v>90</v>
      </c>
      <c r="J49" t="str">
        <f>UPPER(_xlfn.TEXTJOIN(,,LEFT(A49,3),LEFT(B49,3)))</f>
        <v>AGNINF</v>
      </c>
    </row>
    <row r="50" spans="1:10" x14ac:dyDescent="0.2">
      <c r="A50" t="s">
        <v>6</v>
      </c>
      <c r="B50" t="s">
        <v>7</v>
      </c>
      <c r="C50" s="1">
        <v>45967</v>
      </c>
      <c r="D50" s="2">
        <v>0.375</v>
      </c>
      <c r="E50" s="2">
        <v>0.4375</v>
      </c>
      <c r="F50">
        <v>60</v>
      </c>
      <c r="G50" s="2">
        <f>E50-D50</f>
        <v>6.25E-2</v>
      </c>
      <c r="H50" s="3">
        <f>HOUR(G50)*60+MINUTE(G50)</f>
        <v>90</v>
      </c>
      <c r="I50">
        <f>H50*F50/60</f>
        <v>90</v>
      </c>
      <c r="J50" t="str">
        <f>UPPER(_xlfn.TEXTJOIN(,,LEFT(A50,3),LEFT(B50,3)))</f>
        <v>BARINF</v>
      </c>
    </row>
    <row r="51" spans="1:10" x14ac:dyDescent="0.2">
      <c r="A51" t="s">
        <v>17</v>
      </c>
      <c r="B51" t="s">
        <v>9</v>
      </c>
      <c r="C51" s="1">
        <v>45967</v>
      </c>
      <c r="D51" s="2">
        <v>0.45833333333333331</v>
      </c>
      <c r="E51" s="2">
        <v>0.53125</v>
      </c>
      <c r="F51">
        <v>50</v>
      </c>
      <c r="G51" s="2">
        <f>E51-D51</f>
        <v>7.2916666666666685E-2</v>
      </c>
      <c r="H51" s="3">
        <f>HOUR(G51)*60+MINUTE(G51)</f>
        <v>105</v>
      </c>
      <c r="I51">
        <f>H51*F51/60</f>
        <v>87.5</v>
      </c>
      <c r="J51" t="str">
        <f>UPPER(_xlfn.TEXTJOIN(,,LEFT(A51,3),LEFT(B51,3)))</f>
        <v>EWAMAT</v>
      </c>
    </row>
    <row r="52" spans="1:10" x14ac:dyDescent="0.2">
      <c r="A52" t="s">
        <v>15</v>
      </c>
      <c r="B52" t="s">
        <v>12</v>
      </c>
      <c r="C52" s="1">
        <v>45967</v>
      </c>
      <c r="D52" s="2">
        <v>0.57291666666666663</v>
      </c>
      <c r="E52" s="2">
        <v>0.64583333333333337</v>
      </c>
      <c r="F52">
        <v>40</v>
      </c>
      <c r="G52" s="2">
        <f>E52-D52</f>
        <v>7.2916666666666741E-2</v>
      </c>
      <c r="H52" s="3">
        <f>HOUR(G52)*60+MINUTE(G52)</f>
        <v>105</v>
      </c>
      <c r="I52">
        <f>H52*F52/60</f>
        <v>70</v>
      </c>
      <c r="J52" t="str">
        <f>UPPER(_xlfn.TEXTJOIN(,,LEFT(A52,3),LEFT(B52,3)))</f>
        <v>ZBIFIZ</v>
      </c>
    </row>
    <row r="53" spans="1:10" x14ac:dyDescent="0.2">
      <c r="A53" t="s">
        <v>10</v>
      </c>
      <c r="B53" t="s">
        <v>9</v>
      </c>
      <c r="C53" s="1">
        <v>45967</v>
      </c>
      <c r="D53" s="2">
        <v>0.70833333333333337</v>
      </c>
      <c r="E53" s="2">
        <v>0.75</v>
      </c>
      <c r="F53">
        <v>50</v>
      </c>
      <c r="G53" s="2">
        <f>E53-D53</f>
        <v>4.166666666666663E-2</v>
      </c>
      <c r="H53" s="3">
        <f>HOUR(G53)*60+MINUTE(G53)</f>
        <v>60</v>
      </c>
      <c r="I53">
        <f>H53*F53/60</f>
        <v>50</v>
      </c>
      <c r="J53" t="str">
        <f>UPPER(_xlfn.TEXTJOIN(,,LEFT(A53,3),LEFT(B53,3)))</f>
        <v>ZUZMAT</v>
      </c>
    </row>
    <row r="54" spans="1:10" x14ac:dyDescent="0.2">
      <c r="A54" t="s">
        <v>13</v>
      </c>
      <c r="B54" t="s">
        <v>7</v>
      </c>
      <c r="C54" s="1">
        <v>45968</v>
      </c>
      <c r="D54" s="2">
        <v>0.44791666666666669</v>
      </c>
      <c r="E54" s="2">
        <v>0.51041666666666663</v>
      </c>
      <c r="F54">
        <v>60</v>
      </c>
      <c r="G54" s="2">
        <f>E54-D54</f>
        <v>6.2499999999999944E-2</v>
      </c>
      <c r="H54" s="3">
        <f>HOUR(G54)*60+MINUTE(G54)</f>
        <v>90</v>
      </c>
      <c r="I54">
        <f>H54*F54/60</f>
        <v>90</v>
      </c>
      <c r="J54" t="str">
        <f>UPPER(_xlfn.TEXTJOIN(,,LEFT(A54,3),LEFT(B54,3)))</f>
        <v>AGNINF</v>
      </c>
    </row>
    <row r="55" spans="1:10" x14ac:dyDescent="0.2">
      <c r="A55" t="s">
        <v>14</v>
      </c>
      <c r="B55" t="s">
        <v>7</v>
      </c>
      <c r="C55" s="1">
        <v>45968</v>
      </c>
      <c r="D55" s="2">
        <v>0.375</v>
      </c>
      <c r="E55" s="2">
        <v>0.41666666666666669</v>
      </c>
      <c r="F55">
        <v>60</v>
      </c>
      <c r="G55" s="2">
        <f>E55-D55</f>
        <v>4.1666666666666685E-2</v>
      </c>
      <c r="H55" s="3">
        <f>HOUR(G55)*60+MINUTE(G55)</f>
        <v>60</v>
      </c>
      <c r="I55">
        <f>H55*F55/60</f>
        <v>60</v>
      </c>
      <c r="J55" t="str">
        <f>UPPER(_xlfn.TEXTJOIN(,,LEFT(A55,3),LEFT(B55,3)))</f>
        <v>KATINF</v>
      </c>
    </row>
    <row r="56" spans="1:10" x14ac:dyDescent="0.2">
      <c r="A56" t="s">
        <v>11</v>
      </c>
      <c r="B56" t="s">
        <v>12</v>
      </c>
      <c r="C56" s="1">
        <v>45971</v>
      </c>
      <c r="D56" s="2">
        <v>0.375</v>
      </c>
      <c r="E56" s="2">
        <v>0.42708333333333331</v>
      </c>
      <c r="F56">
        <v>40</v>
      </c>
      <c r="G56" s="2">
        <f>E56-D56</f>
        <v>5.2083333333333315E-2</v>
      </c>
      <c r="H56" s="3">
        <f>HOUR(G56)*60+MINUTE(G56)</f>
        <v>75</v>
      </c>
      <c r="I56">
        <f>H56*F56/60</f>
        <v>50</v>
      </c>
      <c r="J56" t="str">
        <f>UPPER(_xlfn.TEXTJOIN(,,LEFT(A56,3),LEFT(B56,3)))</f>
        <v>JANFIZ</v>
      </c>
    </row>
    <row r="57" spans="1:10" x14ac:dyDescent="0.2">
      <c r="A57" t="s">
        <v>11</v>
      </c>
      <c r="B57" t="s">
        <v>12</v>
      </c>
      <c r="C57" s="1">
        <v>45971</v>
      </c>
      <c r="D57" s="2">
        <v>0.42708333333333331</v>
      </c>
      <c r="E57" s="2">
        <v>0.47916666666666669</v>
      </c>
      <c r="F57">
        <v>40</v>
      </c>
      <c r="G57" s="2">
        <f>E57-D57</f>
        <v>5.208333333333337E-2</v>
      </c>
      <c r="H57" s="3">
        <f>HOUR(G57)*60+MINUTE(G57)</f>
        <v>75</v>
      </c>
      <c r="I57">
        <f>H57*F57/60</f>
        <v>50</v>
      </c>
      <c r="J57" t="str">
        <f>UPPER(_xlfn.TEXTJOIN(,,LEFT(A57,3),LEFT(B57,3)))</f>
        <v>JANFIZ</v>
      </c>
    </row>
    <row r="58" spans="1:10" x14ac:dyDescent="0.2">
      <c r="A58" t="s">
        <v>13</v>
      </c>
      <c r="B58" t="s">
        <v>7</v>
      </c>
      <c r="C58" s="1">
        <v>45972</v>
      </c>
      <c r="D58" s="2">
        <v>0.46875</v>
      </c>
      <c r="E58" s="2">
        <v>0.51041666666666663</v>
      </c>
      <c r="F58">
        <v>60</v>
      </c>
      <c r="G58" s="2">
        <f>E58-D58</f>
        <v>4.166666666666663E-2</v>
      </c>
      <c r="H58" s="3">
        <f>HOUR(G58)*60+MINUTE(G58)</f>
        <v>60</v>
      </c>
      <c r="I58">
        <f>H58*F58/60</f>
        <v>60</v>
      </c>
      <c r="J58" t="str">
        <f>UPPER(_xlfn.TEXTJOIN(,,LEFT(A58,3),LEFT(B58,3)))</f>
        <v>AGNINF</v>
      </c>
    </row>
    <row r="59" spans="1:10" x14ac:dyDescent="0.2">
      <c r="A59" t="s">
        <v>16</v>
      </c>
      <c r="B59" t="s">
        <v>12</v>
      </c>
      <c r="C59" s="1">
        <v>45972</v>
      </c>
      <c r="D59" s="2">
        <v>0.375</v>
      </c>
      <c r="E59" s="2">
        <v>0.41666666666666669</v>
      </c>
      <c r="F59">
        <v>40</v>
      </c>
      <c r="G59" s="2">
        <f>E59-D59</f>
        <v>4.1666666666666685E-2</v>
      </c>
      <c r="H59" s="3">
        <f>HOUR(G59)*60+MINUTE(G59)</f>
        <v>60</v>
      </c>
      <c r="I59">
        <f>H59*F59/60</f>
        <v>40</v>
      </c>
      <c r="J59" t="str">
        <f>UPPER(_xlfn.TEXTJOIN(,,LEFT(A59,3),LEFT(B59,3)))</f>
        <v>JULFIZ</v>
      </c>
    </row>
    <row r="60" spans="1:10" x14ac:dyDescent="0.2">
      <c r="A60" t="s">
        <v>10</v>
      </c>
      <c r="B60" t="s">
        <v>7</v>
      </c>
      <c r="C60" s="1">
        <v>45972</v>
      </c>
      <c r="D60" s="2">
        <v>0.41666666666666669</v>
      </c>
      <c r="E60" s="2">
        <v>0.46875</v>
      </c>
      <c r="F60">
        <v>60</v>
      </c>
      <c r="G60" s="2">
        <f>E60-D60</f>
        <v>5.2083333333333315E-2</v>
      </c>
      <c r="H60" s="3">
        <f>HOUR(G60)*60+MINUTE(G60)</f>
        <v>75</v>
      </c>
      <c r="I60">
        <f>H60*F60/60</f>
        <v>75</v>
      </c>
      <c r="J60" t="str">
        <f>UPPER(_xlfn.TEXTJOIN(,,LEFT(A60,3),LEFT(B60,3)))</f>
        <v>ZUZINF</v>
      </c>
    </row>
    <row r="61" spans="1:10" x14ac:dyDescent="0.2">
      <c r="A61" t="s">
        <v>13</v>
      </c>
      <c r="B61" t="s">
        <v>7</v>
      </c>
      <c r="C61" s="1">
        <v>45973</v>
      </c>
      <c r="D61" s="2">
        <v>0.57291666666666663</v>
      </c>
      <c r="E61" s="2">
        <v>0.625</v>
      </c>
      <c r="F61">
        <v>60</v>
      </c>
      <c r="G61" s="2">
        <f>E61-D61</f>
        <v>5.208333333333337E-2</v>
      </c>
      <c r="H61" s="3">
        <f>HOUR(G61)*60+MINUTE(G61)</f>
        <v>75</v>
      </c>
      <c r="I61">
        <f>H61*F61/60</f>
        <v>75</v>
      </c>
      <c r="J61" t="str">
        <f>UPPER(_xlfn.TEXTJOIN(,,LEFT(A61,3),LEFT(B61,3)))</f>
        <v>AGNINF</v>
      </c>
    </row>
    <row r="62" spans="1:10" x14ac:dyDescent="0.2">
      <c r="A62" t="s">
        <v>6</v>
      </c>
      <c r="B62" t="s">
        <v>7</v>
      </c>
      <c r="C62" s="1">
        <v>45973</v>
      </c>
      <c r="D62" s="2">
        <v>0.53125</v>
      </c>
      <c r="E62" s="2">
        <v>0.57291666666666663</v>
      </c>
      <c r="F62">
        <v>60</v>
      </c>
      <c r="G62" s="2">
        <f>E62-D62</f>
        <v>4.166666666666663E-2</v>
      </c>
      <c r="H62" s="3">
        <f>HOUR(G62)*60+MINUTE(G62)</f>
        <v>60</v>
      </c>
      <c r="I62">
        <f>H62*F62/60</f>
        <v>60</v>
      </c>
      <c r="J62" t="str">
        <f>UPPER(_xlfn.TEXTJOIN(,,LEFT(A62,3),LEFT(B62,3)))</f>
        <v>BARINF</v>
      </c>
    </row>
    <row r="63" spans="1:10" x14ac:dyDescent="0.2">
      <c r="A63" t="s">
        <v>16</v>
      </c>
      <c r="B63" t="s">
        <v>7</v>
      </c>
      <c r="C63" s="1">
        <v>45973</v>
      </c>
      <c r="D63" s="2">
        <v>0.45833333333333331</v>
      </c>
      <c r="E63" s="2">
        <v>0.52083333333333337</v>
      </c>
      <c r="F63">
        <v>60</v>
      </c>
      <c r="G63" s="2">
        <f>E63-D63</f>
        <v>6.2500000000000056E-2</v>
      </c>
      <c r="H63" s="3">
        <f>HOUR(G63)*60+MINUTE(G63)</f>
        <v>90</v>
      </c>
      <c r="I63">
        <f>H63*F63/60</f>
        <v>90</v>
      </c>
      <c r="J63" t="str">
        <f>UPPER(_xlfn.TEXTJOIN(,,LEFT(A63,3),LEFT(B63,3)))</f>
        <v>JULINF</v>
      </c>
    </row>
    <row r="64" spans="1:10" x14ac:dyDescent="0.2">
      <c r="A64" t="s">
        <v>14</v>
      </c>
      <c r="B64" t="s">
        <v>7</v>
      </c>
      <c r="C64" s="1">
        <v>45973</v>
      </c>
      <c r="D64" s="2">
        <v>0.65625</v>
      </c>
      <c r="E64" s="2">
        <v>0.71875</v>
      </c>
      <c r="F64">
        <v>60</v>
      </c>
      <c r="G64" s="2">
        <f>E64-D64</f>
        <v>6.25E-2</v>
      </c>
      <c r="H64" s="3">
        <f>HOUR(G64)*60+MINUTE(G64)</f>
        <v>90</v>
      </c>
      <c r="I64">
        <f>H64*F64/60</f>
        <v>90</v>
      </c>
      <c r="J64" t="str">
        <f>UPPER(_xlfn.TEXTJOIN(,,LEFT(A64,3),LEFT(B64,3)))</f>
        <v>KATINF</v>
      </c>
    </row>
    <row r="65" spans="1:10" x14ac:dyDescent="0.2">
      <c r="A65" t="s">
        <v>18</v>
      </c>
      <c r="B65" t="s">
        <v>12</v>
      </c>
      <c r="C65" s="1">
        <v>45973</v>
      </c>
      <c r="D65" s="2">
        <v>0.375</v>
      </c>
      <c r="E65" s="2">
        <v>0.41666666666666669</v>
      </c>
      <c r="F65">
        <v>40</v>
      </c>
      <c r="G65" s="2">
        <f>E65-D65</f>
        <v>4.1666666666666685E-2</v>
      </c>
      <c r="H65" s="3">
        <f>HOUR(G65)*60+MINUTE(G65)</f>
        <v>60</v>
      </c>
      <c r="I65">
        <f>H65*F65/60</f>
        <v>40</v>
      </c>
      <c r="J65" t="str">
        <f>UPPER(_xlfn.TEXTJOIN(,,LEFT(A65,3),LEFT(B65,3)))</f>
        <v>MACFIZ</v>
      </c>
    </row>
    <row r="66" spans="1:10" x14ac:dyDescent="0.2">
      <c r="A66" t="s">
        <v>13</v>
      </c>
      <c r="B66" t="s">
        <v>9</v>
      </c>
      <c r="C66" s="1">
        <v>45974</v>
      </c>
      <c r="D66" s="2">
        <v>0.5625</v>
      </c>
      <c r="E66" s="2">
        <v>0.63541666666666663</v>
      </c>
      <c r="F66">
        <v>50</v>
      </c>
      <c r="G66" s="2">
        <f>E66-D66</f>
        <v>7.291666666666663E-2</v>
      </c>
      <c r="H66" s="3">
        <f>HOUR(G66)*60+MINUTE(G66)</f>
        <v>105</v>
      </c>
      <c r="I66">
        <f>H66*F66/60</f>
        <v>87.5</v>
      </c>
      <c r="J66" t="str">
        <f>UPPER(_xlfn.TEXTJOIN(,,LEFT(A66,3),LEFT(B66,3)))</f>
        <v>AGNMAT</v>
      </c>
    </row>
    <row r="67" spans="1:10" x14ac:dyDescent="0.2">
      <c r="A67" t="s">
        <v>18</v>
      </c>
      <c r="B67" t="s">
        <v>12</v>
      </c>
      <c r="C67" s="1">
        <v>45974</v>
      </c>
      <c r="D67" s="2">
        <v>0.375</v>
      </c>
      <c r="E67" s="2">
        <v>0.45833333333333331</v>
      </c>
      <c r="F67">
        <v>40</v>
      </c>
      <c r="G67" s="2">
        <f>E67-D67</f>
        <v>8.3333333333333315E-2</v>
      </c>
      <c r="H67" s="3">
        <f>HOUR(G67)*60+MINUTE(G67)</f>
        <v>120</v>
      </c>
      <c r="I67">
        <f>H67*F67/60</f>
        <v>80</v>
      </c>
      <c r="J67" t="str">
        <f>UPPER(_xlfn.TEXTJOIN(,,LEFT(A67,3),LEFT(B67,3)))</f>
        <v>MACFIZ</v>
      </c>
    </row>
    <row r="68" spans="1:10" x14ac:dyDescent="0.2">
      <c r="A68" t="s">
        <v>18</v>
      </c>
      <c r="B68" t="s">
        <v>12</v>
      </c>
      <c r="C68" s="1">
        <v>45974</v>
      </c>
      <c r="D68" s="2">
        <v>0.46875</v>
      </c>
      <c r="E68" s="2">
        <v>0.53125</v>
      </c>
      <c r="F68">
        <v>40</v>
      </c>
      <c r="G68" s="2">
        <f>E68-D68</f>
        <v>6.25E-2</v>
      </c>
      <c r="H68" s="3">
        <f>HOUR(G68)*60+MINUTE(G68)</f>
        <v>90</v>
      </c>
      <c r="I68">
        <f>H68*F68/60</f>
        <v>60</v>
      </c>
      <c r="J68" t="str">
        <f>UPPER(_xlfn.TEXTJOIN(,,LEFT(A68,3),LEFT(B68,3)))</f>
        <v>MACFIZ</v>
      </c>
    </row>
    <row r="69" spans="1:10" x14ac:dyDescent="0.2">
      <c r="A69" t="s">
        <v>20</v>
      </c>
      <c r="B69" t="s">
        <v>12</v>
      </c>
      <c r="C69" s="1">
        <v>45974</v>
      </c>
      <c r="D69" s="2">
        <v>0.66666666666666663</v>
      </c>
      <c r="E69" s="2">
        <v>0.75</v>
      </c>
      <c r="F69">
        <v>40</v>
      </c>
      <c r="G69" s="2">
        <f>E69-D69</f>
        <v>8.333333333333337E-2</v>
      </c>
      <c r="H69" s="3">
        <f>HOUR(G69)*60+MINUTE(G69)</f>
        <v>120</v>
      </c>
      <c r="I69">
        <f>H69*F69/60</f>
        <v>80</v>
      </c>
      <c r="J69" t="str">
        <f>UPPER(_xlfn.TEXTJOIN(,,LEFT(A69,3),LEFT(B69,3)))</f>
        <v>PIOFIZ</v>
      </c>
    </row>
    <row r="70" spans="1:10" x14ac:dyDescent="0.2">
      <c r="A70" t="s">
        <v>11</v>
      </c>
      <c r="B70" t="s">
        <v>12</v>
      </c>
      <c r="C70" s="1">
        <v>45975</v>
      </c>
      <c r="D70" s="2">
        <v>0.51041666666666663</v>
      </c>
      <c r="E70" s="2">
        <v>0.59375</v>
      </c>
      <c r="F70">
        <v>40</v>
      </c>
      <c r="G70" s="2">
        <f>E70-D70</f>
        <v>8.333333333333337E-2</v>
      </c>
      <c r="H70" s="3">
        <f>HOUR(G70)*60+MINUTE(G70)</f>
        <v>120</v>
      </c>
      <c r="I70">
        <f>H70*F70/60</f>
        <v>80</v>
      </c>
      <c r="J70" t="str">
        <f>UPPER(_xlfn.TEXTJOIN(,,LEFT(A70,3),LEFT(B70,3)))</f>
        <v>JANFIZ</v>
      </c>
    </row>
    <row r="71" spans="1:10" x14ac:dyDescent="0.2">
      <c r="A71" t="s">
        <v>16</v>
      </c>
      <c r="B71" t="s">
        <v>12</v>
      </c>
      <c r="C71" s="1">
        <v>45975</v>
      </c>
      <c r="D71" s="2">
        <v>0.375</v>
      </c>
      <c r="E71" s="2">
        <v>0.42708333333333331</v>
      </c>
      <c r="F71">
        <v>40</v>
      </c>
      <c r="G71" s="2">
        <f>E71-D71</f>
        <v>5.2083333333333315E-2</v>
      </c>
      <c r="H71" s="3">
        <f>HOUR(G71)*60+MINUTE(G71)</f>
        <v>75</v>
      </c>
      <c r="I71">
        <f>H71*F71/60</f>
        <v>50</v>
      </c>
      <c r="J71" t="str">
        <f>UPPER(_xlfn.TEXTJOIN(,,LEFT(A71,3),LEFT(B71,3)))</f>
        <v>JULFIZ</v>
      </c>
    </row>
    <row r="72" spans="1:10" x14ac:dyDescent="0.2">
      <c r="A72" t="s">
        <v>8</v>
      </c>
      <c r="B72" t="s">
        <v>9</v>
      </c>
      <c r="C72" s="1">
        <v>45975</v>
      </c>
      <c r="D72" s="2">
        <v>0.4375</v>
      </c>
      <c r="E72" s="2">
        <v>0.48958333333333331</v>
      </c>
      <c r="F72">
        <v>50</v>
      </c>
      <c r="G72" s="2">
        <f>E72-D72</f>
        <v>5.2083333333333315E-2</v>
      </c>
      <c r="H72" s="3">
        <f>HOUR(G72)*60+MINUTE(G72)</f>
        <v>75</v>
      </c>
      <c r="I72">
        <f>H72*F72/60</f>
        <v>62.5</v>
      </c>
      <c r="J72" t="str">
        <f>UPPER(_xlfn.TEXTJOIN(,,LEFT(A72,3),LEFT(B72,3)))</f>
        <v>WIKMAT</v>
      </c>
    </row>
    <row r="73" spans="1:10" x14ac:dyDescent="0.2">
      <c r="A73" t="s">
        <v>6</v>
      </c>
      <c r="B73" t="s">
        <v>7</v>
      </c>
      <c r="C73" s="1">
        <v>45978</v>
      </c>
      <c r="D73" s="2">
        <v>0.47916666666666669</v>
      </c>
      <c r="E73" s="2">
        <v>0.55208333333333337</v>
      </c>
      <c r="F73">
        <v>60</v>
      </c>
      <c r="G73" s="2">
        <f>E73-D73</f>
        <v>7.2916666666666685E-2</v>
      </c>
      <c r="H73" s="3">
        <f>HOUR(G73)*60+MINUTE(G73)</f>
        <v>105</v>
      </c>
      <c r="I73">
        <f>H73*F73/60</f>
        <v>105</v>
      </c>
      <c r="J73" t="str">
        <f>UPPER(_xlfn.TEXTJOIN(,,LEFT(A73,3),LEFT(B73,3)))</f>
        <v>BARINF</v>
      </c>
    </row>
    <row r="74" spans="1:10" x14ac:dyDescent="0.2">
      <c r="A74" t="s">
        <v>6</v>
      </c>
      <c r="B74" t="s">
        <v>7</v>
      </c>
      <c r="C74" s="1">
        <v>45978</v>
      </c>
      <c r="D74" s="2">
        <v>0.5625</v>
      </c>
      <c r="E74" s="2">
        <v>0.625</v>
      </c>
      <c r="F74">
        <v>60</v>
      </c>
      <c r="G74" s="2">
        <f>E74-D74</f>
        <v>6.25E-2</v>
      </c>
      <c r="H74" s="3">
        <f>HOUR(G74)*60+MINUTE(G74)</f>
        <v>90</v>
      </c>
      <c r="I74">
        <f>H74*F74/60</f>
        <v>90</v>
      </c>
      <c r="J74" t="str">
        <f>UPPER(_xlfn.TEXTJOIN(,,LEFT(A74,3),LEFT(B74,3)))</f>
        <v>BARINF</v>
      </c>
    </row>
    <row r="75" spans="1:10" x14ac:dyDescent="0.2">
      <c r="A75" t="s">
        <v>11</v>
      </c>
      <c r="B75" t="s">
        <v>12</v>
      </c>
      <c r="C75" s="1">
        <v>45978</v>
      </c>
      <c r="D75" s="2">
        <v>0.375</v>
      </c>
      <c r="E75" s="2">
        <v>0.45833333333333331</v>
      </c>
      <c r="F75">
        <v>40</v>
      </c>
      <c r="G75" s="2">
        <f>E75-D75</f>
        <v>8.3333333333333315E-2</v>
      </c>
      <c r="H75" s="3">
        <f>HOUR(G75)*60+MINUTE(G75)</f>
        <v>120</v>
      </c>
      <c r="I75">
        <f>H75*F75/60</f>
        <v>80</v>
      </c>
      <c r="J75" t="str">
        <f>UPPER(_xlfn.TEXTJOIN(,,LEFT(A75,3),LEFT(B75,3)))</f>
        <v>JANFIZ</v>
      </c>
    </row>
    <row r="76" spans="1:10" x14ac:dyDescent="0.2">
      <c r="A76" t="s">
        <v>19</v>
      </c>
      <c r="B76" t="s">
        <v>9</v>
      </c>
      <c r="C76" s="1">
        <v>45978</v>
      </c>
      <c r="D76" s="2">
        <v>0.67708333333333337</v>
      </c>
      <c r="E76" s="2">
        <v>0.76041666666666663</v>
      </c>
      <c r="F76">
        <v>50</v>
      </c>
      <c r="G76" s="2">
        <f>E76-D76</f>
        <v>8.3333333333333259E-2</v>
      </c>
      <c r="H76" s="3">
        <f>HOUR(G76)*60+MINUTE(G76)</f>
        <v>120</v>
      </c>
      <c r="I76">
        <f>H76*F76/60</f>
        <v>100</v>
      </c>
      <c r="J76" t="str">
        <f>UPPER(_xlfn.TEXTJOIN(,,LEFT(A76,3),LEFT(B76,3)))</f>
        <v>ZDZMAT</v>
      </c>
    </row>
    <row r="77" spans="1:10" x14ac:dyDescent="0.2">
      <c r="A77" t="s">
        <v>18</v>
      </c>
      <c r="B77" t="s">
        <v>12</v>
      </c>
      <c r="C77" s="1">
        <v>45979</v>
      </c>
      <c r="D77" s="2">
        <v>0.4375</v>
      </c>
      <c r="E77" s="2">
        <v>0.48958333333333331</v>
      </c>
      <c r="F77">
        <v>40</v>
      </c>
      <c r="G77" s="2">
        <f>E77-D77</f>
        <v>5.2083333333333315E-2</v>
      </c>
      <c r="H77" s="3">
        <f>HOUR(G77)*60+MINUTE(G77)</f>
        <v>75</v>
      </c>
      <c r="I77">
        <f>H77*F77/60</f>
        <v>50</v>
      </c>
      <c r="J77" t="str">
        <f>UPPER(_xlfn.TEXTJOIN(,,LEFT(A77,3),LEFT(B77,3)))</f>
        <v>MACFIZ</v>
      </c>
    </row>
    <row r="78" spans="1:10" x14ac:dyDescent="0.2">
      <c r="A78" t="s">
        <v>10</v>
      </c>
      <c r="B78" t="s">
        <v>7</v>
      </c>
      <c r="C78" s="1">
        <v>45979</v>
      </c>
      <c r="D78" s="2">
        <v>0.375</v>
      </c>
      <c r="E78" s="2">
        <v>0.41666666666666669</v>
      </c>
      <c r="F78">
        <v>60</v>
      </c>
      <c r="G78" s="2">
        <f>E78-D78</f>
        <v>4.1666666666666685E-2</v>
      </c>
      <c r="H78" s="3">
        <f>HOUR(G78)*60+MINUTE(G78)</f>
        <v>60</v>
      </c>
      <c r="I78">
        <f>H78*F78/60</f>
        <v>60</v>
      </c>
      <c r="J78" t="str">
        <f>UPPER(_xlfn.TEXTJOIN(,,LEFT(A78,3),LEFT(B78,3)))</f>
        <v>ZUZINF</v>
      </c>
    </row>
    <row r="79" spans="1:10" x14ac:dyDescent="0.2">
      <c r="A79" t="s">
        <v>21</v>
      </c>
      <c r="B79" t="s">
        <v>7</v>
      </c>
      <c r="C79" s="1">
        <v>45980</v>
      </c>
      <c r="D79" s="2">
        <v>0.46875</v>
      </c>
      <c r="E79" s="2">
        <v>0.51041666666666663</v>
      </c>
      <c r="F79">
        <v>60</v>
      </c>
      <c r="G79" s="2">
        <f>E79-D79</f>
        <v>4.166666666666663E-2</v>
      </c>
      <c r="H79" s="3">
        <f>HOUR(G79)*60+MINUTE(G79)</f>
        <v>60</v>
      </c>
      <c r="I79">
        <f>H79*F79/60</f>
        <v>60</v>
      </c>
      <c r="J79" t="str">
        <f>UPPER(_xlfn.TEXTJOIN(,,LEFT(A79,3),LEFT(B79,3)))</f>
        <v>ANDINF</v>
      </c>
    </row>
    <row r="80" spans="1:10" x14ac:dyDescent="0.2">
      <c r="A80" t="s">
        <v>17</v>
      </c>
      <c r="B80" t="s">
        <v>9</v>
      </c>
      <c r="C80" s="1">
        <v>45980</v>
      </c>
      <c r="D80" s="2">
        <v>0.375</v>
      </c>
      <c r="E80" s="2">
        <v>0.44791666666666669</v>
      </c>
      <c r="F80">
        <v>50</v>
      </c>
      <c r="G80" s="2">
        <f>E80-D80</f>
        <v>7.2916666666666685E-2</v>
      </c>
      <c r="H80" s="3">
        <f>HOUR(G80)*60+MINUTE(G80)</f>
        <v>105</v>
      </c>
      <c r="I80">
        <f>H80*F80/60</f>
        <v>87.5</v>
      </c>
      <c r="J80" t="str">
        <f>UPPER(_xlfn.TEXTJOIN(,,LEFT(A80,3),LEFT(B80,3)))</f>
        <v>EWAMAT</v>
      </c>
    </row>
    <row r="81" spans="1:10" x14ac:dyDescent="0.2">
      <c r="A81" t="s">
        <v>17</v>
      </c>
      <c r="B81" t="s">
        <v>9</v>
      </c>
      <c r="C81" s="1">
        <v>45980</v>
      </c>
      <c r="D81" s="2">
        <v>0.65625</v>
      </c>
      <c r="E81" s="2">
        <v>0.71875</v>
      </c>
      <c r="F81">
        <v>50</v>
      </c>
      <c r="G81" s="2">
        <f>E81-D81</f>
        <v>6.25E-2</v>
      </c>
      <c r="H81" s="3">
        <f>HOUR(G81)*60+MINUTE(G81)</f>
        <v>90</v>
      </c>
      <c r="I81">
        <f>H81*F81/60</f>
        <v>75</v>
      </c>
      <c r="J81" t="str">
        <f>UPPER(_xlfn.TEXTJOIN(,,LEFT(A81,3),LEFT(B81,3)))</f>
        <v>EWAMAT</v>
      </c>
    </row>
    <row r="82" spans="1:10" x14ac:dyDescent="0.2">
      <c r="A82" t="s">
        <v>18</v>
      </c>
      <c r="B82" t="s">
        <v>12</v>
      </c>
      <c r="C82" s="1">
        <v>45980</v>
      </c>
      <c r="D82" s="2">
        <v>0.54166666666666663</v>
      </c>
      <c r="E82" s="2">
        <v>0.61458333333333337</v>
      </c>
      <c r="F82">
        <v>40</v>
      </c>
      <c r="G82" s="2">
        <f>E82-D82</f>
        <v>7.2916666666666741E-2</v>
      </c>
      <c r="H82" s="3">
        <f>HOUR(G82)*60+MINUTE(G82)</f>
        <v>105</v>
      </c>
      <c r="I82">
        <f>H82*F82/60</f>
        <v>70</v>
      </c>
      <c r="J82" t="str">
        <f>UPPER(_xlfn.TEXTJOIN(,,LEFT(A82,3),LEFT(B82,3)))</f>
        <v>MACFIZ</v>
      </c>
    </row>
    <row r="83" spans="1:10" x14ac:dyDescent="0.2">
      <c r="A83" t="s">
        <v>11</v>
      </c>
      <c r="B83" t="s">
        <v>12</v>
      </c>
      <c r="C83" s="1">
        <v>45981</v>
      </c>
      <c r="D83" s="2">
        <v>0.41666666666666669</v>
      </c>
      <c r="E83" s="2">
        <v>0.5</v>
      </c>
      <c r="F83">
        <v>40</v>
      </c>
      <c r="G83" s="2">
        <f>E83-D83</f>
        <v>8.3333333333333315E-2</v>
      </c>
      <c r="H83" s="3">
        <f>HOUR(G83)*60+MINUTE(G83)</f>
        <v>120</v>
      </c>
      <c r="I83">
        <f>H83*F83/60</f>
        <v>80</v>
      </c>
      <c r="J83" t="str">
        <f>UPPER(_xlfn.TEXTJOIN(,,LEFT(A83,3),LEFT(B83,3)))</f>
        <v>JANFIZ</v>
      </c>
    </row>
    <row r="84" spans="1:10" x14ac:dyDescent="0.2">
      <c r="A84" t="s">
        <v>8</v>
      </c>
      <c r="B84" t="s">
        <v>9</v>
      </c>
      <c r="C84" s="1">
        <v>45981</v>
      </c>
      <c r="D84" s="2">
        <v>0.375</v>
      </c>
      <c r="E84" s="2">
        <v>0.41666666666666669</v>
      </c>
      <c r="F84">
        <v>50</v>
      </c>
      <c r="G84" s="2">
        <f>E84-D84</f>
        <v>4.1666666666666685E-2</v>
      </c>
      <c r="H84" s="3">
        <f>HOUR(G84)*60+MINUTE(G84)</f>
        <v>60</v>
      </c>
      <c r="I84">
        <f>H84*F84/60</f>
        <v>50</v>
      </c>
      <c r="J84" t="str">
        <f>UPPER(_xlfn.TEXTJOIN(,,LEFT(A84,3),LEFT(B84,3)))</f>
        <v>WIKMAT</v>
      </c>
    </row>
    <row r="85" spans="1:10" x14ac:dyDescent="0.2">
      <c r="A85" t="s">
        <v>8</v>
      </c>
      <c r="B85" t="s">
        <v>9</v>
      </c>
      <c r="C85" s="1">
        <v>45981</v>
      </c>
      <c r="D85" s="2">
        <v>0.59375</v>
      </c>
      <c r="E85" s="2">
        <v>0.63541666666666663</v>
      </c>
      <c r="F85">
        <v>50</v>
      </c>
      <c r="G85" s="2">
        <f>E85-D85</f>
        <v>4.166666666666663E-2</v>
      </c>
      <c r="H85" s="3">
        <f>HOUR(G85)*60+MINUTE(G85)</f>
        <v>60</v>
      </c>
      <c r="I85">
        <f>H85*F85/60</f>
        <v>50</v>
      </c>
      <c r="J85" t="str">
        <f>UPPER(_xlfn.TEXTJOIN(,,LEFT(A85,3),LEFT(B85,3)))</f>
        <v>WIKMAT</v>
      </c>
    </row>
    <row r="86" spans="1:10" x14ac:dyDescent="0.2">
      <c r="A86" t="s">
        <v>15</v>
      </c>
      <c r="B86" t="s">
        <v>12</v>
      </c>
      <c r="C86" s="1">
        <v>45981</v>
      </c>
      <c r="D86" s="2">
        <v>0.53125</v>
      </c>
      <c r="E86" s="2">
        <v>0.57291666666666663</v>
      </c>
      <c r="F86">
        <v>40</v>
      </c>
      <c r="G86" s="2">
        <f>E86-D86</f>
        <v>4.166666666666663E-2</v>
      </c>
      <c r="H86" s="3">
        <f>HOUR(G86)*60+MINUTE(G86)</f>
        <v>60</v>
      </c>
      <c r="I86">
        <f>H86*F86/60</f>
        <v>40</v>
      </c>
      <c r="J86" t="str">
        <f>UPPER(_xlfn.TEXTJOIN(,,LEFT(A86,3),LEFT(B86,3)))</f>
        <v>ZBIFIZ</v>
      </c>
    </row>
    <row r="87" spans="1:10" x14ac:dyDescent="0.2">
      <c r="A87" t="s">
        <v>19</v>
      </c>
      <c r="B87" t="s">
        <v>9</v>
      </c>
      <c r="C87" s="1">
        <v>45981</v>
      </c>
      <c r="D87" s="2">
        <v>0.63541666666666663</v>
      </c>
      <c r="E87" s="2">
        <v>0.67708333333333337</v>
      </c>
      <c r="F87">
        <v>50</v>
      </c>
      <c r="G87" s="2">
        <f>E87-D87</f>
        <v>4.1666666666666741E-2</v>
      </c>
      <c r="H87" s="3">
        <f>HOUR(G87)*60+MINUTE(G87)</f>
        <v>60</v>
      </c>
      <c r="I87">
        <f>H87*F87/60</f>
        <v>50</v>
      </c>
      <c r="J87" t="str">
        <f>UPPER(_xlfn.TEXTJOIN(,,LEFT(A87,3),LEFT(B87,3)))</f>
        <v>ZDZMAT</v>
      </c>
    </row>
    <row r="88" spans="1:10" x14ac:dyDescent="0.2">
      <c r="A88" t="s">
        <v>11</v>
      </c>
      <c r="B88" t="s">
        <v>12</v>
      </c>
      <c r="C88" s="1">
        <v>45985</v>
      </c>
      <c r="D88" s="2">
        <v>0.375</v>
      </c>
      <c r="E88" s="2">
        <v>0.4375</v>
      </c>
      <c r="F88">
        <v>40</v>
      </c>
      <c r="G88" s="2">
        <f>E88-D88</f>
        <v>6.25E-2</v>
      </c>
      <c r="H88" s="3">
        <f>HOUR(G88)*60+MINUTE(G88)</f>
        <v>90</v>
      </c>
      <c r="I88">
        <f>H88*F88/60</f>
        <v>60</v>
      </c>
      <c r="J88" t="str">
        <f>UPPER(_xlfn.TEXTJOIN(,,LEFT(A88,3),LEFT(B88,3)))</f>
        <v>JANFIZ</v>
      </c>
    </row>
    <row r="89" spans="1:10" x14ac:dyDescent="0.2">
      <c r="A89" t="s">
        <v>14</v>
      </c>
      <c r="B89" t="s">
        <v>7</v>
      </c>
      <c r="C89" s="1">
        <v>45985</v>
      </c>
      <c r="D89" s="2">
        <v>0.60416666666666663</v>
      </c>
      <c r="E89" s="2">
        <v>0.66666666666666663</v>
      </c>
      <c r="F89">
        <v>60</v>
      </c>
      <c r="G89" s="2">
        <f>E89-D89</f>
        <v>6.25E-2</v>
      </c>
      <c r="H89" s="3">
        <f>HOUR(G89)*60+MINUTE(G89)</f>
        <v>90</v>
      </c>
      <c r="I89">
        <f>H89*F89/60</f>
        <v>90</v>
      </c>
      <c r="J89" t="str">
        <f>UPPER(_xlfn.TEXTJOIN(,,LEFT(A89,3),LEFT(B89,3)))</f>
        <v>KATINF</v>
      </c>
    </row>
    <row r="90" spans="1:10" x14ac:dyDescent="0.2">
      <c r="A90" t="s">
        <v>18</v>
      </c>
      <c r="B90" t="s">
        <v>12</v>
      </c>
      <c r="C90" s="1">
        <v>45985</v>
      </c>
      <c r="D90" s="2">
        <v>0.52083333333333337</v>
      </c>
      <c r="E90" s="2">
        <v>0.5625</v>
      </c>
      <c r="F90">
        <v>40</v>
      </c>
      <c r="G90" s="2">
        <f>E90-D90</f>
        <v>4.166666666666663E-2</v>
      </c>
      <c r="H90" s="3">
        <f>HOUR(G90)*60+MINUTE(G90)</f>
        <v>60</v>
      </c>
      <c r="I90">
        <f>H90*F90/60</f>
        <v>40</v>
      </c>
      <c r="J90" t="str">
        <f>UPPER(_xlfn.TEXTJOIN(,,LEFT(A90,3),LEFT(B90,3)))</f>
        <v>MACFIZ</v>
      </c>
    </row>
    <row r="91" spans="1:10" x14ac:dyDescent="0.2">
      <c r="A91" t="s">
        <v>15</v>
      </c>
      <c r="B91" t="s">
        <v>12</v>
      </c>
      <c r="C91" s="1">
        <v>45985</v>
      </c>
      <c r="D91" s="2">
        <v>0.44791666666666669</v>
      </c>
      <c r="E91" s="2">
        <v>0.5</v>
      </c>
      <c r="F91">
        <v>40</v>
      </c>
      <c r="G91" s="2">
        <f>E91-D91</f>
        <v>5.2083333333333315E-2</v>
      </c>
      <c r="H91" s="3">
        <f>HOUR(G91)*60+MINUTE(G91)</f>
        <v>75</v>
      </c>
      <c r="I91">
        <f>H91*F91/60</f>
        <v>50</v>
      </c>
      <c r="J91" t="str">
        <f>UPPER(_xlfn.TEXTJOIN(,,LEFT(A91,3),LEFT(B91,3)))</f>
        <v>ZBIFIZ</v>
      </c>
    </row>
    <row r="92" spans="1:10" x14ac:dyDescent="0.2">
      <c r="A92" t="s">
        <v>15</v>
      </c>
      <c r="B92" t="s">
        <v>7</v>
      </c>
      <c r="C92" s="1">
        <v>45985</v>
      </c>
      <c r="D92" s="2">
        <v>0.6875</v>
      </c>
      <c r="E92" s="2">
        <v>0.75</v>
      </c>
      <c r="F92">
        <v>60</v>
      </c>
      <c r="G92" s="2">
        <f>E92-D92</f>
        <v>6.25E-2</v>
      </c>
      <c r="H92" s="3">
        <f>HOUR(G92)*60+MINUTE(G92)</f>
        <v>90</v>
      </c>
      <c r="I92">
        <f>H92*F92/60</f>
        <v>90</v>
      </c>
      <c r="J92" t="str">
        <f>UPPER(_xlfn.TEXTJOIN(,,LEFT(A92,3),LEFT(B92,3)))</f>
        <v>ZBIINF</v>
      </c>
    </row>
    <row r="93" spans="1:10" x14ac:dyDescent="0.2">
      <c r="A93" t="s">
        <v>13</v>
      </c>
      <c r="B93" t="s">
        <v>7</v>
      </c>
      <c r="C93" s="1">
        <v>45986</v>
      </c>
      <c r="D93" s="2">
        <v>0.375</v>
      </c>
      <c r="E93" s="2">
        <v>0.42708333333333331</v>
      </c>
      <c r="F93">
        <v>60</v>
      </c>
      <c r="G93" s="2">
        <f>E93-D93</f>
        <v>5.2083333333333315E-2</v>
      </c>
      <c r="H93" s="3">
        <f>HOUR(G93)*60+MINUTE(G93)</f>
        <v>75</v>
      </c>
      <c r="I93">
        <f>H93*F93/60</f>
        <v>75</v>
      </c>
      <c r="J93" t="str">
        <f>UPPER(_xlfn.TEXTJOIN(,,LEFT(A93,3),LEFT(B93,3)))</f>
        <v>AGNINF</v>
      </c>
    </row>
    <row r="94" spans="1:10" x14ac:dyDescent="0.2">
      <c r="A94" t="s">
        <v>13</v>
      </c>
      <c r="B94" t="s">
        <v>7</v>
      </c>
      <c r="C94" s="1">
        <v>45987</v>
      </c>
      <c r="D94" s="2">
        <v>0.375</v>
      </c>
      <c r="E94" s="2">
        <v>0.41666666666666669</v>
      </c>
      <c r="F94">
        <v>60</v>
      </c>
      <c r="G94" s="2">
        <f>E94-D94</f>
        <v>4.1666666666666685E-2</v>
      </c>
      <c r="H94" s="3">
        <f>HOUR(G94)*60+MINUTE(G94)</f>
        <v>60</v>
      </c>
      <c r="I94">
        <f>H94*F94/60</f>
        <v>60</v>
      </c>
      <c r="J94" t="str">
        <f>UPPER(_xlfn.TEXTJOIN(,,LEFT(A94,3),LEFT(B94,3)))</f>
        <v>AGNINF</v>
      </c>
    </row>
    <row r="95" spans="1:10" x14ac:dyDescent="0.2">
      <c r="A95" t="s">
        <v>6</v>
      </c>
      <c r="B95" t="s">
        <v>7</v>
      </c>
      <c r="C95" s="1">
        <v>45987</v>
      </c>
      <c r="D95" s="2">
        <v>0.6875</v>
      </c>
      <c r="E95" s="2">
        <v>0.72916666666666663</v>
      </c>
      <c r="F95">
        <v>60</v>
      </c>
      <c r="G95" s="2">
        <f>E95-D95</f>
        <v>4.166666666666663E-2</v>
      </c>
      <c r="H95" s="3">
        <f>HOUR(G95)*60+MINUTE(G95)</f>
        <v>60</v>
      </c>
      <c r="I95">
        <f>H95*F95/60</f>
        <v>60</v>
      </c>
      <c r="J95" t="str">
        <f>UPPER(_xlfn.TEXTJOIN(,,LEFT(A95,3),LEFT(B95,3)))</f>
        <v>BARINF</v>
      </c>
    </row>
    <row r="96" spans="1:10" x14ac:dyDescent="0.2">
      <c r="A96" t="s">
        <v>18</v>
      </c>
      <c r="B96" t="s">
        <v>12</v>
      </c>
      <c r="C96" s="1">
        <v>45987</v>
      </c>
      <c r="D96" s="2">
        <v>0.57291666666666663</v>
      </c>
      <c r="E96" s="2">
        <v>0.65625</v>
      </c>
      <c r="F96">
        <v>40</v>
      </c>
      <c r="G96" s="2">
        <f>E96-D96</f>
        <v>8.333333333333337E-2</v>
      </c>
      <c r="H96" s="3">
        <f>HOUR(G96)*60+MINUTE(G96)</f>
        <v>120</v>
      </c>
      <c r="I96">
        <f>H96*F96/60</f>
        <v>80</v>
      </c>
      <c r="J96" t="str">
        <f>UPPER(_xlfn.TEXTJOIN(,,LEFT(A96,3),LEFT(B96,3)))</f>
        <v>MACFIZ</v>
      </c>
    </row>
    <row r="97" spans="1:10" x14ac:dyDescent="0.2">
      <c r="A97" t="s">
        <v>19</v>
      </c>
      <c r="B97" t="s">
        <v>12</v>
      </c>
      <c r="C97" s="1">
        <v>45987</v>
      </c>
      <c r="D97" s="2">
        <v>0.45833333333333331</v>
      </c>
      <c r="E97" s="2">
        <v>0.53125</v>
      </c>
      <c r="F97">
        <v>40</v>
      </c>
      <c r="G97" s="2">
        <f>E97-D97</f>
        <v>7.2916666666666685E-2</v>
      </c>
      <c r="H97" s="3">
        <f>HOUR(G97)*60+MINUTE(G97)</f>
        <v>105</v>
      </c>
      <c r="I97">
        <f>H97*F97/60</f>
        <v>70</v>
      </c>
      <c r="J97" t="str">
        <f>UPPER(_xlfn.TEXTJOIN(,,LEFT(A97,3),LEFT(B97,3)))</f>
        <v>ZDZFIZ</v>
      </c>
    </row>
    <row r="98" spans="1:10" x14ac:dyDescent="0.2">
      <c r="A98" t="s">
        <v>11</v>
      </c>
      <c r="B98" t="s">
        <v>12</v>
      </c>
      <c r="C98" s="1">
        <v>45989</v>
      </c>
      <c r="D98" s="2">
        <v>0.47916666666666669</v>
      </c>
      <c r="E98" s="2">
        <v>0.53125</v>
      </c>
      <c r="F98">
        <v>40</v>
      </c>
      <c r="G98" s="2">
        <f>E98-D98</f>
        <v>5.2083333333333315E-2</v>
      </c>
      <c r="H98" s="3">
        <f>HOUR(G98)*60+MINUTE(G98)</f>
        <v>75</v>
      </c>
      <c r="I98">
        <f>H98*F98/60</f>
        <v>50</v>
      </c>
      <c r="J98" t="str">
        <f>UPPER(_xlfn.TEXTJOIN(,,LEFT(A98,3),LEFT(B98,3)))</f>
        <v>JANFIZ</v>
      </c>
    </row>
    <row r="99" spans="1:10" x14ac:dyDescent="0.2">
      <c r="A99" t="s">
        <v>10</v>
      </c>
      <c r="B99" t="s">
        <v>7</v>
      </c>
      <c r="C99" s="1">
        <v>45989</v>
      </c>
      <c r="D99" s="2">
        <v>0.39583333333333331</v>
      </c>
      <c r="E99" s="2">
        <v>0.45833333333333331</v>
      </c>
      <c r="F99">
        <v>60</v>
      </c>
      <c r="G99" s="2">
        <f>E99-D99</f>
        <v>6.25E-2</v>
      </c>
      <c r="H99" s="3">
        <f>HOUR(G99)*60+MINUTE(G99)</f>
        <v>90</v>
      </c>
      <c r="I99">
        <f>H99*F99/60</f>
        <v>90</v>
      </c>
      <c r="J99" t="str">
        <f>UPPER(_xlfn.TEXTJOIN(,,LEFT(A99,3),LEFT(B99,3)))</f>
        <v>ZUZINF</v>
      </c>
    </row>
    <row r="100" spans="1:10" x14ac:dyDescent="0.2">
      <c r="A100" t="s">
        <v>6</v>
      </c>
      <c r="B100" t="s">
        <v>7</v>
      </c>
      <c r="C100" s="1">
        <v>45993</v>
      </c>
      <c r="D100" s="2">
        <v>0.47916666666666669</v>
      </c>
      <c r="E100" s="2">
        <v>0.5625</v>
      </c>
      <c r="F100">
        <v>60</v>
      </c>
      <c r="G100" s="2">
        <f>E100-D100</f>
        <v>8.3333333333333315E-2</v>
      </c>
      <c r="H100" s="3">
        <f>HOUR(G100)*60+MINUTE(G100)</f>
        <v>120</v>
      </c>
      <c r="I100">
        <f>H100*F100/60</f>
        <v>120</v>
      </c>
      <c r="J100" t="str">
        <f>UPPER(_xlfn.TEXTJOIN(,,LEFT(A100,3),LEFT(B100,3)))</f>
        <v>BARINF</v>
      </c>
    </row>
    <row r="101" spans="1:10" x14ac:dyDescent="0.2">
      <c r="A101" t="s">
        <v>22</v>
      </c>
      <c r="B101" t="s">
        <v>9</v>
      </c>
      <c r="C101" s="1">
        <v>45993</v>
      </c>
      <c r="D101" s="2">
        <v>0.375</v>
      </c>
      <c r="E101" s="2">
        <v>0.41666666666666669</v>
      </c>
      <c r="F101">
        <v>50</v>
      </c>
      <c r="G101" s="2">
        <f>E101-D101</f>
        <v>4.1666666666666685E-2</v>
      </c>
      <c r="H101" s="3">
        <f>HOUR(G101)*60+MINUTE(G101)</f>
        <v>60</v>
      </c>
      <c r="I101">
        <f>H101*F101/60</f>
        <v>50</v>
      </c>
      <c r="J101" t="str">
        <f>UPPER(_xlfn.TEXTJOIN(,,LEFT(A101,3),LEFT(B101,3)))</f>
        <v>MARMAT</v>
      </c>
    </row>
    <row r="102" spans="1:10" x14ac:dyDescent="0.2">
      <c r="A102" t="s">
        <v>15</v>
      </c>
      <c r="B102" t="s">
        <v>7</v>
      </c>
      <c r="C102" s="1">
        <v>45993</v>
      </c>
      <c r="D102" s="2">
        <v>0.4375</v>
      </c>
      <c r="E102" s="2">
        <v>0.47916666666666669</v>
      </c>
      <c r="F102">
        <v>60</v>
      </c>
      <c r="G102" s="2">
        <f>E102-D102</f>
        <v>4.1666666666666685E-2</v>
      </c>
      <c r="H102" s="3">
        <f>HOUR(G102)*60+MINUTE(G102)</f>
        <v>60</v>
      </c>
      <c r="I102">
        <f>H102*F102/60</f>
        <v>60</v>
      </c>
      <c r="J102" t="str">
        <f>UPPER(_xlfn.TEXTJOIN(,,LEFT(A102,3),LEFT(B102,3)))</f>
        <v>ZBIINF</v>
      </c>
    </row>
    <row r="103" spans="1:10" x14ac:dyDescent="0.2">
      <c r="A103" t="s">
        <v>17</v>
      </c>
      <c r="B103" t="s">
        <v>9</v>
      </c>
      <c r="C103" s="1">
        <v>45994</v>
      </c>
      <c r="D103" s="2">
        <v>0.375</v>
      </c>
      <c r="E103" s="2">
        <v>0.44791666666666669</v>
      </c>
      <c r="F103">
        <v>50</v>
      </c>
      <c r="G103" s="2">
        <f>E103-D103</f>
        <v>7.2916666666666685E-2</v>
      </c>
      <c r="H103" s="3">
        <f>HOUR(G103)*60+MINUTE(G103)</f>
        <v>105</v>
      </c>
      <c r="I103">
        <f>H103*F103/60</f>
        <v>87.5</v>
      </c>
      <c r="J103" t="str">
        <f>UPPER(_xlfn.TEXTJOIN(,,LEFT(A103,3),LEFT(B103,3)))</f>
        <v>EWAMAT</v>
      </c>
    </row>
    <row r="104" spans="1:10" x14ac:dyDescent="0.2">
      <c r="A104" t="s">
        <v>17</v>
      </c>
      <c r="B104" t="s">
        <v>9</v>
      </c>
      <c r="C104" s="1">
        <v>45994</v>
      </c>
      <c r="D104" s="2">
        <v>0.57291666666666663</v>
      </c>
      <c r="E104" s="2">
        <v>0.61458333333333337</v>
      </c>
      <c r="F104">
        <v>50</v>
      </c>
      <c r="G104" s="2">
        <f>E104-D104</f>
        <v>4.1666666666666741E-2</v>
      </c>
      <c r="H104" s="3">
        <f>HOUR(G104)*60+MINUTE(G104)</f>
        <v>60</v>
      </c>
      <c r="I104">
        <f>H104*F104/60</f>
        <v>50</v>
      </c>
      <c r="J104" t="str">
        <f>UPPER(_xlfn.TEXTJOIN(,,LEFT(A104,3),LEFT(B104,3)))</f>
        <v>EWAMAT</v>
      </c>
    </row>
    <row r="105" spans="1:10" x14ac:dyDescent="0.2">
      <c r="A105" t="s">
        <v>18</v>
      </c>
      <c r="B105" t="s">
        <v>12</v>
      </c>
      <c r="C105" s="1">
        <v>45994</v>
      </c>
      <c r="D105" s="2">
        <v>0.47916666666666669</v>
      </c>
      <c r="E105" s="2">
        <v>0.54166666666666663</v>
      </c>
      <c r="F105">
        <v>40</v>
      </c>
      <c r="G105" s="2">
        <f>E105-D105</f>
        <v>6.2499999999999944E-2</v>
      </c>
      <c r="H105" s="3">
        <f>HOUR(G105)*60+MINUTE(G105)</f>
        <v>90</v>
      </c>
      <c r="I105">
        <f>H105*F105/60</f>
        <v>60</v>
      </c>
      <c r="J105" t="str">
        <f>UPPER(_xlfn.TEXTJOIN(,,LEFT(A105,3),LEFT(B105,3)))</f>
        <v>MACFIZ</v>
      </c>
    </row>
    <row r="106" spans="1:10" x14ac:dyDescent="0.2">
      <c r="A106" t="s">
        <v>18</v>
      </c>
      <c r="B106" t="s">
        <v>12</v>
      </c>
      <c r="C106" s="1">
        <v>45994</v>
      </c>
      <c r="D106" s="2">
        <v>0.75</v>
      </c>
      <c r="E106" s="2">
        <v>0.79166666666666663</v>
      </c>
      <c r="F106">
        <v>40</v>
      </c>
      <c r="G106" s="2">
        <f>E106-D106</f>
        <v>4.166666666666663E-2</v>
      </c>
      <c r="H106" s="3">
        <f>HOUR(G106)*60+MINUTE(G106)</f>
        <v>60</v>
      </c>
      <c r="I106">
        <f>H106*F106/60</f>
        <v>40</v>
      </c>
      <c r="J106" t="str">
        <f>UPPER(_xlfn.TEXTJOIN(,,LEFT(A106,3),LEFT(B106,3)))</f>
        <v>MACFIZ</v>
      </c>
    </row>
    <row r="107" spans="1:10" x14ac:dyDescent="0.2">
      <c r="A107" t="s">
        <v>19</v>
      </c>
      <c r="B107" t="s">
        <v>9</v>
      </c>
      <c r="C107" s="1">
        <v>45994</v>
      </c>
      <c r="D107" s="2">
        <v>0.65625</v>
      </c>
      <c r="E107" s="2">
        <v>0.71875</v>
      </c>
      <c r="F107">
        <v>50</v>
      </c>
      <c r="G107" s="2">
        <f>E107-D107</f>
        <v>6.25E-2</v>
      </c>
      <c r="H107" s="3">
        <f>HOUR(G107)*60+MINUTE(G107)</f>
        <v>90</v>
      </c>
      <c r="I107">
        <f>H107*F107/60</f>
        <v>75</v>
      </c>
      <c r="J107" t="str">
        <f>UPPER(_xlfn.TEXTJOIN(,,LEFT(A107,3),LEFT(B107,3)))</f>
        <v>ZDZMAT</v>
      </c>
    </row>
    <row r="108" spans="1:10" x14ac:dyDescent="0.2">
      <c r="A108" t="s">
        <v>16</v>
      </c>
      <c r="B108" t="s">
        <v>12</v>
      </c>
      <c r="C108" s="1">
        <v>45996</v>
      </c>
      <c r="D108" s="2">
        <v>0.45833333333333331</v>
      </c>
      <c r="E108" s="2">
        <v>0.5</v>
      </c>
      <c r="F108">
        <v>40</v>
      </c>
      <c r="G108" s="2">
        <f>E108-D108</f>
        <v>4.1666666666666685E-2</v>
      </c>
      <c r="H108" s="3">
        <f>HOUR(G108)*60+MINUTE(G108)</f>
        <v>60</v>
      </c>
      <c r="I108">
        <f>H108*F108/60</f>
        <v>40</v>
      </c>
      <c r="J108" t="str">
        <f>UPPER(_xlfn.TEXTJOIN(,,LEFT(A108,3),LEFT(B108,3)))</f>
        <v>JULFIZ</v>
      </c>
    </row>
    <row r="109" spans="1:10" x14ac:dyDescent="0.2">
      <c r="A109" t="s">
        <v>14</v>
      </c>
      <c r="B109" t="s">
        <v>7</v>
      </c>
      <c r="C109" s="1">
        <v>45996</v>
      </c>
      <c r="D109" s="2">
        <v>0.375</v>
      </c>
      <c r="E109" s="2">
        <v>0.44791666666666669</v>
      </c>
      <c r="F109">
        <v>60</v>
      </c>
      <c r="G109" s="2">
        <f>E109-D109</f>
        <v>7.2916666666666685E-2</v>
      </c>
      <c r="H109" s="3">
        <f>HOUR(G109)*60+MINUTE(G109)</f>
        <v>105</v>
      </c>
      <c r="I109">
        <f>H109*F109/60</f>
        <v>105</v>
      </c>
      <c r="J109" t="str">
        <f>UPPER(_xlfn.TEXTJOIN(,,LEFT(A109,3),LEFT(B109,3)))</f>
        <v>KATINF</v>
      </c>
    </row>
    <row r="110" spans="1:10" x14ac:dyDescent="0.2">
      <c r="A110" t="s">
        <v>10</v>
      </c>
      <c r="B110" t="s">
        <v>7</v>
      </c>
      <c r="C110" s="1">
        <v>45996</v>
      </c>
      <c r="D110" s="2">
        <v>0.53125</v>
      </c>
      <c r="E110" s="2">
        <v>0.59375</v>
      </c>
      <c r="F110">
        <v>60</v>
      </c>
      <c r="G110" s="2">
        <f>E110-D110</f>
        <v>6.25E-2</v>
      </c>
      <c r="H110" s="3">
        <f>HOUR(G110)*60+MINUTE(G110)</f>
        <v>90</v>
      </c>
      <c r="I110">
        <f>H110*F110/60</f>
        <v>90</v>
      </c>
      <c r="J110" t="str">
        <f>UPPER(_xlfn.TEXTJOIN(,,LEFT(A110,3),LEFT(B110,3)))</f>
        <v>ZUZINF</v>
      </c>
    </row>
    <row r="111" spans="1:10" x14ac:dyDescent="0.2">
      <c r="A111" t="s">
        <v>11</v>
      </c>
      <c r="B111" t="s">
        <v>12</v>
      </c>
      <c r="C111" s="1">
        <v>45999</v>
      </c>
      <c r="D111" s="2">
        <v>0.46875</v>
      </c>
      <c r="E111" s="2">
        <v>0.54166666666666663</v>
      </c>
      <c r="F111">
        <v>40</v>
      </c>
      <c r="G111" s="2">
        <f>E111-D111</f>
        <v>7.291666666666663E-2</v>
      </c>
      <c r="H111" s="3">
        <f>HOUR(G111)*60+MINUTE(G111)</f>
        <v>105</v>
      </c>
      <c r="I111">
        <f>H111*F111/60</f>
        <v>70</v>
      </c>
      <c r="J111" t="str">
        <f>UPPER(_xlfn.TEXTJOIN(,,LEFT(A111,3),LEFT(B111,3)))</f>
        <v>JANFIZ</v>
      </c>
    </row>
    <row r="112" spans="1:10" x14ac:dyDescent="0.2">
      <c r="A112" t="s">
        <v>23</v>
      </c>
      <c r="B112" t="s">
        <v>7</v>
      </c>
      <c r="C112" s="1">
        <v>45999</v>
      </c>
      <c r="D112" s="2">
        <v>0.375</v>
      </c>
      <c r="E112" s="2">
        <v>0.44791666666666669</v>
      </c>
      <c r="F112">
        <v>60</v>
      </c>
      <c r="G112" s="2">
        <f>E112-D112</f>
        <v>7.2916666666666685E-2</v>
      </c>
      <c r="H112" s="3">
        <f>HOUR(G112)*60+MINUTE(G112)</f>
        <v>105</v>
      </c>
      <c r="I112">
        <f>H112*F112/60</f>
        <v>105</v>
      </c>
      <c r="J112" t="str">
        <f>UPPER(_xlfn.TEXTJOIN(,,LEFT(A112,3),LEFT(B112,3)))</f>
        <v>PATINF</v>
      </c>
    </row>
    <row r="113" spans="1:10" x14ac:dyDescent="0.2">
      <c r="A113" t="s">
        <v>14</v>
      </c>
      <c r="B113" t="s">
        <v>7</v>
      </c>
      <c r="C113" s="1">
        <v>46000</v>
      </c>
      <c r="D113" s="2">
        <v>0.375</v>
      </c>
      <c r="E113" s="2">
        <v>0.42708333333333331</v>
      </c>
      <c r="F113">
        <v>60</v>
      </c>
      <c r="G113" s="2">
        <f>E113-D113</f>
        <v>5.2083333333333315E-2</v>
      </c>
      <c r="H113" s="3">
        <f>HOUR(G113)*60+MINUTE(G113)</f>
        <v>75</v>
      </c>
      <c r="I113">
        <f>H113*F113/60</f>
        <v>75</v>
      </c>
      <c r="J113" t="str">
        <f>UPPER(_xlfn.TEXTJOIN(,,LEFT(A113,3),LEFT(B113,3)))</f>
        <v>KATINF</v>
      </c>
    </row>
    <row r="114" spans="1:10" x14ac:dyDescent="0.2">
      <c r="A114" t="s">
        <v>19</v>
      </c>
      <c r="B114" t="s">
        <v>9</v>
      </c>
      <c r="C114" s="1">
        <v>46000</v>
      </c>
      <c r="D114" s="2">
        <v>0.4375</v>
      </c>
      <c r="E114" s="2">
        <v>0.47916666666666669</v>
      </c>
      <c r="F114">
        <v>50</v>
      </c>
      <c r="G114" s="2">
        <f>E114-D114</f>
        <v>4.1666666666666685E-2</v>
      </c>
      <c r="H114" s="3">
        <f>HOUR(G114)*60+MINUTE(G114)</f>
        <v>60</v>
      </c>
      <c r="I114">
        <f>H114*F114/60</f>
        <v>50</v>
      </c>
      <c r="J114" t="str">
        <f>UPPER(_xlfn.TEXTJOIN(,,LEFT(A114,3),LEFT(B114,3)))</f>
        <v>ZDZMAT</v>
      </c>
    </row>
    <row r="115" spans="1:10" x14ac:dyDescent="0.2">
      <c r="A115" t="s">
        <v>13</v>
      </c>
      <c r="B115" t="s">
        <v>7</v>
      </c>
      <c r="C115" s="1">
        <v>46001</v>
      </c>
      <c r="D115" s="2">
        <v>0.54166666666666663</v>
      </c>
      <c r="E115" s="2">
        <v>0.59375</v>
      </c>
      <c r="F115">
        <v>60</v>
      </c>
      <c r="G115" s="2">
        <f>E115-D115</f>
        <v>5.208333333333337E-2</v>
      </c>
      <c r="H115" s="3">
        <f>HOUR(G115)*60+MINUTE(G115)</f>
        <v>75</v>
      </c>
      <c r="I115">
        <f>H115*F115/60</f>
        <v>75</v>
      </c>
      <c r="J115" t="str">
        <f>UPPER(_xlfn.TEXTJOIN(,,LEFT(A115,3),LEFT(B115,3)))</f>
        <v>AGNINF</v>
      </c>
    </row>
    <row r="116" spans="1:10" x14ac:dyDescent="0.2">
      <c r="A116" t="s">
        <v>24</v>
      </c>
      <c r="B116" t="s">
        <v>7</v>
      </c>
      <c r="C116" s="1">
        <v>46001</v>
      </c>
      <c r="D116" s="2">
        <v>0.4375</v>
      </c>
      <c r="E116" s="2">
        <v>0.5</v>
      </c>
      <c r="F116">
        <v>60</v>
      </c>
      <c r="G116" s="2">
        <f>E116-D116</f>
        <v>6.25E-2</v>
      </c>
      <c r="H116" s="3">
        <f>HOUR(G116)*60+MINUTE(G116)</f>
        <v>90</v>
      </c>
      <c r="I116">
        <f>H116*F116/60</f>
        <v>90</v>
      </c>
      <c r="J116" t="str">
        <f>UPPER(_xlfn.TEXTJOIN(,,LEFT(A116,3),LEFT(B116,3)))</f>
        <v>ANNINF</v>
      </c>
    </row>
    <row r="117" spans="1:10" x14ac:dyDescent="0.2">
      <c r="A117" t="s">
        <v>11</v>
      </c>
      <c r="B117" t="s">
        <v>12</v>
      </c>
      <c r="C117" s="1">
        <v>46001</v>
      </c>
      <c r="D117" s="2">
        <v>0.67708333333333337</v>
      </c>
      <c r="E117" s="2">
        <v>0.73958333333333337</v>
      </c>
      <c r="F117">
        <v>40</v>
      </c>
      <c r="G117" s="2">
        <f>E117-D117</f>
        <v>6.25E-2</v>
      </c>
      <c r="H117" s="3">
        <f>HOUR(G117)*60+MINUTE(G117)</f>
        <v>90</v>
      </c>
      <c r="I117">
        <f>H117*F117/60</f>
        <v>60</v>
      </c>
      <c r="J117" t="str">
        <f>UPPER(_xlfn.TEXTJOIN(,,LEFT(A117,3),LEFT(B117,3)))</f>
        <v>JANFIZ</v>
      </c>
    </row>
    <row r="118" spans="1:10" x14ac:dyDescent="0.2">
      <c r="A118" t="s">
        <v>16</v>
      </c>
      <c r="B118" t="s">
        <v>7</v>
      </c>
      <c r="C118" s="1">
        <v>46001</v>
      </c>
      <c r="D118" s="2">
        <v>0.61458333333333337</v>
      </c>
      <c r="E118" s="2">
        <v>0.65625</v>
      </c>
      <c r="F118">
        <v>60</v>
      </c>
      <c r="G118" s="2">
        <f>E118-D118</f>
        <v>4.166666666666663E-2</v>
      </c>
      <c r="H118" s="3">
        <f>HOUR(G118)*60+MINUTE(G118)</f>
        <v>60</v>
      </c>
      <c r="I118">
        <f>H118*F118/60</f>
        <v>60</v>
      </c>
      <c r="J118" t="str">
        <f>UPPER(_xlfn.TEXTJOIN(,,LEFT(A118,3),LEFT(B118,3)))</f>
        <v>JULINF</v>
      </c>
    </row>
    <row r="119" spans="1:10" x14ac:dyDescent="0.2">
      <c r="A119" t="s">
        <v>18</v>
      </c>
      <c r="B119" t="s">
        <v>12</v>
      </c>
      <c r="C119" s="1">
        <v>46001</v>
      </c>
      <c r="D119" s="2">
        <v>0.375</v>
      </c>
      <c r="E119" s="2">
        <v>0.4375</v>
      </c>
      <c r="F119">
        <v>40</v>
      </c>
      <c r="G119" s="2">
        <f>E119-D119</f>
        <v>6.25E-2</v>
      </c>
      <c r="H119" s="3">
        <f>HOUR(G119)*60+MINUTE(G119)</f>
        <v>90</v>
      </c>
      <c r="I119">
        <f>H119*F119/60</f>
        <v>60</v>
      </c>
      <c r="J119" t="str">
        <f>UPPER(_xlfn.TEXTJOIN(,,LEFT(A119,3),LEFT(B119,3)))</f>
        <v>MACFIZ</v>
      </c>
    </row>
    <row r="120" spans="1:10" x14ac:dyDescent="0.2">
      <c r="A120" t="s">
        <v>15</v>
      </c>
      <c r="B120" t="s">
        <v>12</v>
      </c>
      <c r="C120" s="1">
        <v>46002</v>
      </c>
      <c r="D120" s="2">
        <v>0.375</v>
      </c>
      <c r="E120" s="2">
        <v>0.42708333333333331</v>
      </c>
      <c r="F120">
        <v>40</v>
      </c>
      <c r="G120" s="2">
        <f>E120-D120</f>
        <v>5.2083333333333315E-2</v>
      </c>
      <c r="H120" s="3">
        <f>HOUR(G120)*60+MINUTE(G120)</f>
        <v>75</v>
      </c>
      <c r="I120">
        <f>H120*F120/60</f>
        <v>50</v>
      </c>
      <c r="J120" t="str">
        <f>UPPER(_xlfn.TEXTJOIN(,,LEFT(A120,3),LEFT(B120,3)))</f>
        <v>ZBIFIZ</v>
      </c>
    </row>
    <row r="121" spans="1:10" x14ac:dyDescent="0.2">
      <c r="A121" t="s">
        <v>10</v>
      </c>
      <c r="B121" t="s">
        <v>7</v>
      </c>
      <c r="C121" s="1">
        <v>46002</v>
      </c>
      <c r="D121" s="2">
        <v>0.4375</v>
      </c>
      <c r="E121" s="2">
        <v>0.48958333333333331</v>
      </c>
      <c r="F121">
        <v>60</v>
      </c>
      <c r="G121" s="2">
        <f>E121-D121</f>
        <v>5.2083333333333315E-2</v>
      </c>
      <c r="H121" s="3">
        <f>HOUR(G121)*60+MINUTE(G121)</f>
        <v>75</v>
      </c>
      <c r="I121">
        <f>H121*F121/60</f>
        <v>75</v>
      </c>
      <c r="J121" t="str">
        <f>UPPER(_xlfn.TEXTJOIN(,,LEFT(A121,3),LEFT(B121,3)))</f>
        <v>ZUZINF</v>
      </c>
    </row>
    <row r="122" spans="1:10" x14ac:dyDescent="0.2">
      <c r="A122" t="s">
        <v>6</v>
      </c>
      <c r="B122" t="s">
        <v>7</v>
      </c>
      <c r="C122" s="1">
        <v>46003</v>
      </c>
      <c r="D122" s="2">
        <v>0.47916666666666669</v>
      </c>
      <c r="E122" s="2">
        <v>0.55208333333333337</v>
      </c>
      <c r="F122">
        <v>60</v>
      </c>
      <c r="G122" s="2">
        <f>E122-D122</f>
        <v>7.2916666666666685E-2</v>
      </c>
      <c r="H122" s="3">
        <f>HOUR(G122)*60+MINUTE(G122)</f>
        <v>105</v>
      </c>
      <c r="I122">
        <f>H122*F122/60</f>
        <v>105</v>
      </c>
      <c r="J122" t="str">
        <f>UPPER(_xlfn.TEXTJOIN(,,LEFT(A122,3),LEFT(B122,3)))</f>
        <v>BARINF</v>
      </c>
    </row>
    <row r="123" spans="1:10" x14ac:dyDescent="0.2">
      <c r="A123" t="s">
        <v>11</v>
      </c>
      <c r="B123" t="s">
        <v>12</v>
      </c>
      <c r="C123" s="1">
        <v>46003</v>
      </c>
      <c r="D123" s="2">
        <v>0.375</v>
      </c>
      <c r="E123" s="2">
        <v>0.42708333333333331</v>
      </c>
      <c r="F123">
        <v>40</v>
      </c>
      <c r="G123" s="2">
        <f>E123-D123</f>
        <v>5.2083333333333315E-2</v>
      </c>
      <c r="H123" s="3">
        <f>HOUR(G123)*60+MINUTE(G123)</f>
        <v>75</v>
      </c>
      <c r="I123">
        <f>H123*F123/60</f>
        <v>50</v>
      </c>
      <c r="J123" t="str">
        <f>UPPER(_xlfn.TEXTJOIN(,,LEFT(A123,3),LEFT(B123,3)))</f>
        <v>JANFIZ</v>
      </c>
    </row>
    <row r="124" spans="1:10" x14ac:dyDescent="0.2">
      <c r="A124" t="s">
        <v>15</v>
      </c>
      <c r="B124" t="s">
        <v>7</v>
      </c>
      <c r="C124" s="1">
        <v>46003</v>
      </c>
      <c r="D124" s="2">
        <v>0.4375</v>
      </c>
      <c r="E124" s="2">
        <v>0.47916666666666669</v>
      </c>
      <c r="F124">
        <v>60</v>
      </c>
      <c r="G124" s="2">
        <f>E124-D124</f>
        <v>4.1666666666666685E-2</v>
      </c>
      <c r="H124" s="3">
        <f>HOUR(G124)*60+MINUTE(G124)</f>
        <v>60</v>
      </c>
      <c r="I124">
        <f>H124*F124/60</f>
        <v>60</v>
      </c>
      <c r="J124" t="str">
        <f>UPPER(_xlfn.TEXTJOIN(,,LEFT(A124,3),LEFT(B124,3)))</f>
        <v>ZBIINF</v>
      </c>
    </row>
    <row r="125" spans="1:10" x14ac:dyDescent="0.2">
      <c r="A125" t="s">
        <v>14</v>
      </c>
      <c r="B125" t="s">
        <v>7</v>
      </c>
      <c r="C125" s="1">
        <v>46006</v>
      </c>
      <c r="D125" s="2">
        <v>0.39583333333333331</v>
      </c>
      <c r="E125" s="2">
        <v>0.45833333333333331</v>
      </c>
      <c r="F125">
        <v>60</v>
      </c>
      <c r="G125" s="2">
        <f>E125-D125</f>
        <v>6.25E-2</v>
      </c>
      <c r="H125" s="3">
        <f>HOUR(G125)*60+MINUTE(G125)</f>
        <v>90</v>
      </c>
      <c r="I125">
        <f>H125*F125/60</f>
        <v>90</v>
      </c>
      <c r="J125" t="str">
        <f>UPPER(_xlfn.TEXTJOIN(,,LEFT(A125,3),LEFT(B125,3)))</f>
        <v>KATINF</v>
      </c>
    </row>
    <row r="126" spans="1:10" x14ac:dyDescent="0.2">
      <c r="A126" t="s">
        <v>14</v>
      </c>
      <c r="B126" t="s">
        <v>7</v>
      </c>
      <c r="C126" s="1">
        <v>46006</v>
      </c>
      <c r="D126" s="2">
        <v>0.46875</v>
      </c>
      <c r="E126" s="2">
        <v>0.53125</v>
      </c>
      <c r="F126">
        <v>60</v>
      </c>
      <c r="G126" s="2">
        <f>E126-D126</f>
        <v>6.25E-2</v>
      </c>
      <c r="H126" s="3">
        <f>HOUR(G126)*60+MINUTE(G126)</f>
        <v>90</v>
      </c>
      <c r="I126">
        <f>H126*F126/60</f>
        <v>90</v>
      </c>
      <c r="J126" t="str">
        <f>UPPER(_xlfn.TEXTJOIN(,,LEFT(A126,3),LEFT(B126,3)))</f>
        <v>KATINF</v>
      </c>
    </row>
    <row r="127" spans="1:10" x14ac:dyDescent="0.2">
      <c r="A127" t="s">
        <v>24</v>
      </c>
      <c r="B127" t="s">
        <v>7</v>
      </c>
      <c r="C127" s="1">
        <v>46007</v>
      </c>
      <c r="D127" s="2">
        <v>0.375</v>
      </c>
      <c r="E127" s="2">
        <v>0.41666666666666669</v>
      </c>
      <c r="F127">
        <v>60</v>
      </c>
      <c r="G127" s="2">
        <f>E127-D127</f>
        <v>4.1666666666666685E-2</v>
      </c>
      <c r="H127" s="3">
        <f>HOUR(G127)*60+MINUTE(G127)</f>
        <v>60</v>
      </c>
      <c r="I127">
        <f>H127*F127/60</f>
        <v>60</v>
      </c>
      <c r="J127" t="str">
        <f>UPPER(_xlfn.TEXTJOIN(,,LEFT(A127,3),LEFT(B127,3)))</f>
        <v>ANNINF</v>
      </c>
    </row>
    <row r="128" spans="1:10" x14ac:dyDescent="0.2">
      <c r="A128" t="s">
        <v>24</v>
      </c>
      <c r="B128" t="s">
        <v>7</v>
      </c>
      <c r="C128" s="1">
        <v>46027</v>
      </c>
      <c r="D128" s="2">
        <v>0.57291666666666663</v>
      </c>
      <c r="E128" s="2">
        <v>0.61458333333333337</v>
      </c>
      <c r="F128">
        <v>60</v>
      </c>
      <c r="G128" s="2">
        <f>E128-D128</f>
        <v>4.1666666666666741E-2</v>
      </c>
      <c r="H128" s="3">
        <f>HOUR(G128)*60+MINUTE(G128)</f>
        <v>60</v>
      </c>
      <c r="I128">
        <f>H128*F128/60</f>
        <v>60</v>
      </c>
      <c r="J128" t="str">
        <f>UPPER(_xlfn.TEXTJOIN(,,LEFT(A128,3),LEFT(B128,3)))</f>
        <v>ANNINF</v>
      </c>
    </row>
    <row r="129" spans="1:10" x14ac:dyDescent="0.2">
      <c r="A129" t="s">
        <v>6</v>
      </c>
      <c r="B129" t="s">
        <v>7</v>
      </c>
      <c r="C129" s="1">
        <v>46027</v>
      </c>
      <c r="D129" s="2">
        <v>0.375</v>
      </c>
      <c r="E129" s="2">
        <v>0.44791666666666669</v>
      </c>
      <c r="F129">
        <v>60</v>
      </c>
      <c r="G129" s="2">
        <f>E129-D129</f>
        <v>7.2916666666666685E-2</v>
      </c>
      <c r="H129" s="3">
        <f>HOUR(G129)*60+MINUTE(G129)</f>
        <v>105</v>
      </c>
      <c r="I129">
        <f>H129*F129/60</f>
        <v>105</v>
      </c>
      <c r="J129" t="str">
        <f>UPPER(_xlfn.TEXTJOIN(,,LEFT(A129,3),LEFT(B129,3)))</f>
        <v>BARINF</v>
      </c>
    </row>
    <row r="130" spans="1:10" x14ac:dyDescent="0.2">
      <c r="A130" t="s">
        <v>14</v>
      </c>
      <c r="B130" t="s">
        <v>7</v>
      </c>
      <c r="C130" s="1">
        <v>46027</v>
      </c>
      <c r="D130" s="2">
        <v>0.47916666666666669</v>
      </c>
      <c r="E130" s="2">
        <v>0.54166666666666663</v>
      </c>
      <c r="F130">
        <v>60</v>
      </c>
      <c r="G130" s="2">
        <f>E130-D130</f>
        <v>6.2499999999999944E-2</v>
      </c>
      <c r="H130" s="3">
        <f>HOUR(G130)*60+MINUTE(G130)</f>
        <v>90</v>
      </c>
      <c r="I130">
        <f>H130*F130/60</f>
        <v>90</v>
      </c>
      <c r="J130" t="str">
        <f>UPPER(_xlfn.TEXTJOIN(,,LEFT(A130,3),LEFT(B130,3)))</f>
        <v>KATINF</v>
      </c>
    </row>
    <row r="131" spans="1:10" x14ac:dyDescent="0.2">
      <c r="A131" t="s">
        <v>14</v>
      </c>
      <c r="B131" t="s">
        <v>7</v>
      </c>
      <c r="C131" s="1">
        <v>46027</v>
      </c>
      <c r="D131" s="2">
        <v>0.72916666666666663</v>
      </c>
      <c r="E131" s="2">
        <v>0.79166666666666663</v>
      </c>
      <c r="F131">
        <v>60</v>
      </c>
      <c r="G131" s="2">
        <f>E131-D131</f>
        <v>6.25E-2</v>
      </c>
      <c r="H131" s="3">
        <f>HOUR(G131)*60+MINUTE(G131)</f>
        <v>90</v>
      </c>
      <c r="I131">
        <f>H131*F131/60</f>
        <v>90</v>
      </c>
      <c r="J131" t="str">
        <f>UPPER(_xlfn.TEXTJOIN(,,LEFT(A131,3),LEFT(B131,3)))</f>
        <v>KATINF</v>
      </c>
    </row>
    <row r="132" spans="1:10" x14ac:dyDescent="0.2">
      <c r="A132" t="s">
        <v>10</v>
      </c>
      <c r="B132" t="s">
        <v>9</v>
      </c>
      <c r="C132" s="1">
        <v>46027</v>
      </c>
      <c r="D132" s="2">
        <v>0.64583333333333337</v>
      </c>
      <c r="E132" s="2">
        <v>0.69791666666666663</v>
      </c>
      <c r="F132">
        <v>50</v>
      </c>
      <c r="G132" s="2">
        <f>E132-D132</f>
        <v>5.2083333333333259E-2</v>
      </c>
      <c r="H132" s="3">
        <f>HOUR(G132)*60+MINUTE(G132)</f>
        <v>75</v>
      </c>
      <c r="I132">
        <f>H132*F132/60</f>
        <v>62.5</v>
      </c>
      <c r="J132" t="str">
        <f>UPPER(_xlfn.TEXTJOIN(,,LEFT(A132,3),LEFT(B132,3)))</f>
        <v>ZUZMAT</v>
      </c>
    </row>
    <row r="133" spans="1:10" x14ac:dyDescent="0.2">
      <c r="A133" t="s">
        <v>24</v>
      </c>
      <c r="B133" t="s">
        <v>7</v>
      </c>
      <c r="C133" s="1">
        <v>46029</v>
      </c>
      <c r="D133" s="2">
        <v>0.46875</v>
      </c>
      <c r="E133" s="2">
        <v>0.54166666666666663</v>
      </c>
      <c r="F133">
        <v>60</v>
      </c>
      <c r="G133" s="2">
        <f>E133-D133</f>
        <v>7.291666666666663E-2</v>
      </c>
      <c r="H133" s="3">
        <f>HOUR(G133)*60+MINUTE(G133)</f>
        <v>105</v>
      </c>
      <c r="I133">
        <f>H133*F133/60</f>
        <v>105</v>
      </c>
      <c r="J133" t="str">
        <f>UPPER(_xlfn.TEXTJOIN(,,LEFT(A133,3),LEFT(B133,3)))</f>
        <v>ANNINF</v>
      </c>
    </row>
    <row r="134" spans="1:10" x14ac:dyDescent="0.2">
      <c r="A134" t="s">
        <v>8</v>
      </c>
      <c r="B134" t="s">
        <v>9</v>
      </c>
      <c r="C134" s="1">
        <v>46029</v>
      </c>
      <c r="D134" s="2">
        <v>0.58333333333333337</v>
      </c>
      <c r="E134" s="2">
        <v>0.625</v>
      </c>
      <c r="F134">
        <v>50</v>
      </c>
      <c r="G134" s="2">
        <f>E134-D134</f>
        <v>4.166666666666663E-2</v>
      </c>
      <c r="H134" s="3">
        <f>HOUR(G134)*60+MINUTE(G134)</f>
        <v>60</v>
      </c>
      <c r="I134">
        <f>H134*F134/60</f>
        <v>50</v>
      </c>
      <c r="J134" t="str">
        <f>UPPER(_xlfn.TEXTJOIN(,,LEFT(A134,3),LEFT(B134,3)))</f>
        <v>WIKMAT</v>
      </c>
    </row>
    <row r="135" spans="1:10" x14ac:dyDescent="0.2">
      <c r="A135" t="s">
        <v>15</v>
      </c>
      <c r="B135" t="s">
        <v>12</v>
      </c>
      <c r="C135" s="1">
        <v>46029</v>
      </c>
      <c r="D135" s="2">
        <v>0.375</v>
      </c>
      <c r="E135" s="2">
        <v>0.44791666666666669</v>
      </c>
      <c r="F135">
        <v>40</v>
      </c>
      <c r="G135" s="2">
        <f>E135-D135</f>
        <v>7.2916666666666685E-2</v>
      </c>
      <c r="H135" s="3">
        <f>HOUR(G135)*60+MINUTE(G135)</f>
        <v>105</v>
      </c>
      <c r="I135">
        <f>H135*F135/60</f>
        <v>70</v>
      </c>
      <c r="J135" t="str">
        <f>UPPER(_xlfn.TEXTJOIN(,,LEFT(A135,3),LEFT(B135,3)))</f>
        <v>ZBIFIZ</v>
      </c>
    </row>
    <row r="136" spans="1:10" x14ac:dyDescent="0.2">
      <c r="A136" t="s">
        <v>24</v>
      </c>
      <c r="B136" t="s">
        <v>7</v>
      </c>
      <c r="C136" s="1">
        <v>46034</v>
      </c>
      <c r="D136" s="2">
        <v>0.44791666666666669</v>
      </c>
      <c r="E136" s="2">
        <v>0.5</v>
      </c>
      <c r="F136">
        <v>60</v>
      </c>
      <c r="G136" s="2">
        <f>E136-D136</f>
        <v>5.2083333333333315E-2</v>
      </c>
      <c r="H136" s="3">
        <f>HOUR(G136)*60+MINUTE(G136)</f>
        <v>75</v>
      </c>
      <c r="I136">
        <f>H136*F136/60</f>
        <v>75</v>
      </c>
      <c r="J136" t="str">
        <f>UPPER(_xlfn.TEXTJOIN(,,LEFT(A136,3),LEFT(B136,3)))</f>
        <v>ANNINF</v>
      </c>
    </row>
    <row r="137" spans="1:10" x14ac:dyDescent="0.2">
      <c r="A137" t="s">
        <v>24</v>
      </c>
      <c r="B137" t="s">
        <v>7</v>
      </c>
      <c r="C137" s="1">
        <v>46034</v>
      </c>
      <c r="D137" s="2">
        <v>0.5</v>
      </c>
      <c r="E137" s="2">
        <v>0.54166666666666663</v>
      </c>
      <c r="F137">
        <v>60</v>
      </c>
      <c r="G137" s="2">
        <f>E137-D137</f>
        <v>4.166666666666663E-2</v>
      </c>
      <c r="H137" s="3">
        <f>HOUR(G137)*60+MINUTE(G137)</f>
        <v>60</v>
      </c>
      <c r="I137">
        <f>H137*F137/60</f>
        <v>60</v>
      </c>
      <c r="J137" t="str">
        <f>UPPER(_xlfn.TEXTJOIN(,,LEFT(A137,3),LEFT(B137,3)))</f>
        <v>ANNINF</v>
      </c>
    </row>
    <row r="138" spans="1:10" x14ac:dyDescent="0.2">
      <c r="A138" t="s">
        <v>17</v>
      </c>
      <c r="B138" t="s">
        <v>9</v>
      </c>
      <c r="C138" s="1">
        <v>46034</v>
      </c>
      <c r="D138" s="2">
        <v>0.55208333333333337</v>
      </c>
      <c r="E138" s="2">
        <v>0.63541666666666663</v>
      </c>
      <c r="F138">
        <v>50</v>
      </c>
      <c r="G138" s="2">
        <f>E138-D138</f>
        <v>8.3333333333333259E-2</v>
      </c>
      <c r="H138" s="3">
        <f>HOUR(G138)*60+MINUTE(G138)</f>
        <v>120</v>
      </c>
      <c r="I138">
        <f>H138*F138/60</f>
        <v>100</v>
      </c>
      <c r="J138" t="str">
        <f>UPPER(_xlfn.TEXTJOIN(,,LEFT(A138,3),LEFT(B138,3)))</f>
        <v>EWAMAT</v>
      </c>
    </row>
    <row r="139" spans="1:10" x14ac:dyDescent="0.2">
      <c r="A139" t="s">
        <v>16</v>
      </c>
      <c r="B139" t="s">
        <v>7</v>
      </c>
      <c r="C139" s="1">
        <v>46034</v>
      </c>
      <c r="D139" s="2">
        <v>0.64583333333333337</v>
      </c>
      <c r="E139" s="2">
        <v>0.71875</v>
      </c>
      <c r="F139">
        <v>60</v>
      </c>
      <c r="G139" s="2">
        <f>E139-D139</f>
        <v>7.291666666666663E-2</v>
      </c>
      <c r="H139" s="3">
        <f>HOUR(G139)*60+MINUTE(G139)</f>
        <v>105</v>
      </c>
      <c r="I139">
        <f>H139*F139/60</f>
        <v>105</v>
      </c>
      <c r="J139" t="str">
        <f>UPPER(_xlfn.TEXTJOIN(,,LEFT(A139,3),LEFT(B139,3)))</f>
        <v>JULINF</v>
      </c>
    </row>
    <row r="140" spans="1:10" x14ac:dyDescent="0.2">
      <c r="A140" t="s">
        <v>8</v>
      </c>
      <c r="B140" t="s">
        <v>9</v>
      </c>
      <c r="C140" s="1">
        <v>46034</v>
      </c>
      <c r="D140" s="2">
        <v>0.375</v>
      </c>
      <c r="E140" s="2">
        <v>0.4375</v>
      </c>
      <c r="F140">
        <v>50</v>
      </c>
      <c r="G140" s="2">
        <f>E140-D140</f>
        <v>6.25E-2</v>
      </c>
      <c r="H140" s="3">
        <f>HOUR(G140)*60+MINUTE(G140)</f>
        <v>90</v>
      </c>
      <c r="I140">
        <f>H140*F140/60</f>
        <v>75</v>
      </c>
      <c r="J140" t="str">
        <f>UPPER(_xlfn.TEXTJOIN(,,LEFT(A140,3),LEFT(B140,3)))</f>
        <v>WIKMAT</v>
      </c>
    </row>
    <row r="141" spans="1:10" x14ac:dyDescent="0.2">
      <c r="A141" t="s">
        <v>13</v>
      </c>
      <c r="B141" t="s">
        <v>9</v>
      </c>
      <c r="C141" s="1">
        <v>46035</v>
      </c>
      <c r="D141" s="2">
        <v>0.375</v>
      </c>
      <c r="E141" s="2">
        <v>0.45833333333333331</v>
      </c>
      <c r="F141">
        <v>50</v>
      </c>
      <c r="G141" s="2">
        <f>E141-D141</f>
        <v>8.3333333333333315E-2</v>
      </c>
      <c r="H141" s="3">
        <f>HOUR(G141)*60+MINUTE(G141)</f>
        <v>120</v>
      </c>
      <c r="I141">
        <f>H141*F141/60</f>
        <v>100</v>
      </c>
      <c r="J141" t="str">
        <f>UPPER(_xlfn.TEXTJOIN(,,LEFT(A141,3),LEFT(B141,3)))</f>
        <v>AGNMAT</v>
      </c>
    </row>
    <row r="142" spans="1:10" x14ac:dyDescent="0.2">
      <c r="A142" t="s">
        <v>6</v>
      </c>
      <c r="B142" t="s">
        <v>7</v>
      </c>
      <c r="C142" s="1">
        <v>46035</v>
      </c>
      <c r="D142" s="2">
        <v>0.65625</v>
      </c>
      <c r="E142" s="2">
        <v>0.72916666666666663</v>
      </c>
      <c r="F142">
        <v>60</v>
      </c>
      <c r="G142" s="2">
        <f>E142-D142</f>
        <v>7.291666666666663E-2</v>
      </c>
      <c r="H142" s="3">
        <f>HOUR(G142)*60+MINUTE(G142)</f>
        <v>105</v>
      </c>
      <c r="I142">
        <f>H142*F142/60</f>
        <v>105</v>
      </c>
      <c r="J142" t="str">
        <f>UPPER(_xlfn.TEXTJOIN(,,LEFT(A142,3),LEFT(B142,3)))</f>
        <v>BARINF</v>
      </c>
    </row>
    <row r="143" spans="1:10" x14ac:dyDescent="0.2">
      <c r="A143" t="s">
        <v>16</v>
      </c>
      <c r="B143" t="s">
        <v>12</v>
      </c>
      <c r="C143" s="1">
        <v>46035</v>
      </c>
      <c r="D143" s="2">
        <v>0.54166666666666663</v>
      </c>
      <c r="E143" s="2">
        <v>0.625</v>
      </c>
      <c r="F143">
        <v>40</v>
      </c>
      <c r="G143" s="2">
        <f>E143-D143</f>
        <v>8.333333333333337E-2</v>
      </c>
      <c r="H143" s="3">
        <f>HOUR(G143)*60+MINUTE(G143)</f>
        <v>120</v>
      </c>
      <c r="I143">
        <f>H143*F143/60</f>
        <v>80</v>
      </c>
      <c r="J143" t="str">
        <f>UPPER(_xlfn.TEXTJOIN(,,LEFT(A143,3),LEFT(B143,3)))</f>
        <v>JULFIZ</v>
      </c>
    </row>
    <row r="144" spans="1:10" x14ac:dyDescent="0.2">
      <c r="A144" t="s">
        <v>19</v>
      </c>
      <c r="B144" t="s">
        <v>9</v>
      </c>
      <c r="C144" s="1">
        <v>46035</v>
      </c>
      <c r="D144" s="2">
        <v>0.45833333333333331</v>
      </c>
      <c r="E144" s="2">
        <v>0.5</v>
      </c>
      <c r="F144">
        <v>50</v>
      </c>
      <c r="G144" s="2">
        <f>E144-D144</f>
        <v>4.1666666666666685E-2</v>
      </c>
      <c r="H144" s="3">
        <f>HOUR(G144)*60+MINUTE(G144)</f>
        <v>60</v>
      </c>
      <c r="I144">
        <f>H144*F144/60</f>
        <v>50</v>
      </c>
      <c r="J144" t="str">
        <f>UPPER(_xlfn.TEXTJOIN(,,LEFT(A144,3),LEFT(B144,3)))</f>
        <v>ZDZMAT</v>
      </c>
    </row>
    <row r="145" spans="1:10" x14ac:dyDescent="0.2">
      <c r="A145" t="s">
        <v>17</v>
      </c>
      <c r="B145" t="s">
        <v>9</v>
      </c>
      <c r="C145" s="1">
        <v>46036</v>
      </c>
      <c r="D145" s="2">
        <v>0.46875</v>
      </c>
      <c r="E145" s="2">
        <v>0.55208333333333337</v>
      </c>
      <c r="F145">
        <v>50</v>
      </c>
      <c r="G145" s="2">
        <f>E145-D145</f>
        <v>8.333333333333337E-2</v>
      </c>
      <c r="H145" s="3">
        <f>HOUR(G145)*60+MINUTE(G145)</f>
        <v>120</v>
      </c>
      <c r="I145">
        <f>H145*F145/60</f>
        <v>100</v>
      </c>
      <c r="J145" t="str">
        <f>UPPER(_xlfn.TEXTJOIN(,,LEFT(A145,3),LEFT(B145,3)))</f>
        <v>EWAMAT</v>
      </c>
    </row>
    <row r="146" spans="1:10" x14ac:dyDescent="0.2">
      <c r="A146" t="s">
        <v>11</v>
      </c>
      <c r="B146" t="s">
        <v>12</v>
      </c>
      <c r="C146" s="1">
        <v>46036</v>
      </c>
      <c r="D146" s="2">
        <v>0.57291666666666663</v>
      </c>
      <c r="E146" s="2">
        <v>0.61458333333333337</v>
      </c>
      <c r="F146">
        <v>40</v>
      </c>
      <c r="G146" s="2">
        <f>E146-D146</f>
        <v>4.1666666666666741E-2</v>
      </c>
      <c r="H146" s="3">
        <f>HOUR(G146)*60+MINUTE(G146)</f>
        <v>60</v>
      </c>
      <c r="I146">
        <f>H146*F146/60</f>
        <v>40</v>
      </c>
      <c r="J146" t="str">
        <f>UPPER(_xlfn.TEXTJOIN(,,LEFT(A146,3),LEFT(B146,3)))</f>
        <v>JANFIZ</v>
      </c>
    </row>
    <row r="147" spans="1:10" x14ac:dyDescent="0.2">
      <c r="A147" t="s">
        <v>14</v>
      </c>
      <c r="B147" t="s">
        <v>7</v>
      </c>
      <c r="C147" s="1">
        <v>46036</v>
      </c>
      <c r="D147" s="2">
        <v>0.375</v>
      </c>
      <c r="E147" s="2">
        <v>0.4375</v>
      </c>
      <c r="F147">
        <v>60</v>
      </c>
      <c r="G147" s="2">
        <f>E147-D147</f>
        <v>6.25E-2</v>
      </c>
      <c r="H147" s="3">
        <f>HOUR(G147)*60+MINUTE(G147)</f>
        <v>90</v>
      </c>
      <c r="I147">
        <f>H147*F147/60</f>
        <v>90</v>
      </c>
      <c r="J147" t="str">
        <f>UPPER(_xlfn.TEXTJOIN(,,LEFT(A147,3),LEFT(B147,3)))</f>
        <v>KATINF</v>
      </c>
    </row>
    <row r="148" spans="1:10" x14ac:dyDescent="0.2">
      <c r="A148" t="s">
        <v>13</v>
      </c>
      <c r="B148" t="s">
        <v>9</v>
      </c>
      <c r="C148" s="1">
        <v>46037</v>
      </c>
      <c r="D148" s="2">
        <v>0.60416666666666663</v>
      </c>
      <c r="E148" s="2">
        <v>0.67708333333333337</v>
      </c>
      <c r="F148">
        <v>50</v>
      </c>
      <c r="G148" s="2">
        <f>E148-D148</f>
        <v>7.2916666666666741E-2</v>
      </c>
      <c r="H148" s="3">
        <f>HOUR(G148)*60+MINUTE(G148)</f>
        <v>105</v>
      </c>
      <c r="I148">
        <f>H148*F148/60</f>
        <v>87.5</v>
      </c>
      <c r="J148" t="str">
        <f>UPPER(_xlfn.TEXTJOIN(,,LEFT(A148,3),LEFT(B148,3)))</f>
        <v>AGNMAT</v>
      </c>
    </row>
    <row r="149" spans="1:10" x14ac:dyDescent="0.2">
      <c r="A149" t="s">
        <v>6</v>
      </c>
      <c r="B149" t="s">
        <v>7</v>
      </c>
      <c r="C149" s="1">
        <v>46037</v>
      </c>
      <c r="D149" s="2">
        <v>0.45833333333333331</v>
      </c>
      <c r="E149" s="2">
        <v>0.51041666666666663</v>
      </c>
      <c r="F149">
        <v>60</v>
      </c>
      <c r="G149" s="2">
        <f>E149-D149</f>
        <v>5.2083333333333315E-2</v>
      </c>
      <c r="H149" s="3">
        <f>HOUR(G149)*60+MINUTE(G149)</f>
        <v>75</v>
      </c>
      <c r="I149">
        <f>H149*F149/60</f>
        <v>75</v>
      </c>
      <c r="J149" t="str">
        <f>UPPER(_xlfn.TEXTJOIN(,,LEFT(A149,3),LEFT(B149,3)))</f>
        <v>BARINF</v>
      </c>
    </row>
    <row r="150" spans="1:10" x14ac:dyDescent="0.2">
      <c r="A150" t="s">
        <v>17</v>
      </c>
      <c r="B150" t="s">
        <v>9</v>
      </c>
      <c r="C150" s="1">
        <v>46037</v>
      </c>
      <c r="D150" s="2">
        <v>0.375</v>
      </c>
      <c r="E150" s="2">
        <v>0.45833333333333331</v>
      </c>
      <c r="F150">
        <v>50</v>
      </c>
      <c r="G150" s="2">
        <f>E150-D150</f>
        <v>8.3333333333333315E-2</v>
      </c>
      <c r="H150" s="3">
        <f>HOUR(G150)*60+MINUTE(G150)</f>
        <v>120</v>
      </c>
      <c r="I150">
        <f>H150*F150/60</f>
        <v>100</v>
      </c>
      <c r="J150" t="str">
        <f>UPPER(_xlfn.TEXTJOIN(,,LEFT(A150,3),LEFT(B150,3)))</f>
        <v>EWAMAT</v>
      </c>
    </row>
    <row r="151" spans="1:10" x14ac:dyDescent="0.2">
      <c r="A151" t="s">
        <v>8</v>
      </c>
      <c r="B151" t="s">
        <v>9</v>
      </c>
      <c r="C151" s="1">
        <v>46037</v>
      </c>
      <c r="D151" s="2">
        <v>0.52083333333333337</v>
      </c>
      <c r="E151" s="2">
        <v>0.58333333333333337</v>
      </c>
      <c r="F151">
        <v>50</v>
      </c>
      <c r="G151" s="2">
        <f>E151-D151</f>
        <v>6.25E-2</v>
      </c>
      <c r="H151" s="3">
        <f>HOUR(G151)*60+MINUTE(G151)</f>
        <v>90</v>
      </c>
      <c r="I151">
        <f>H151*F151/60</f>
        <v>75</v>
      </c>
      <c r="J151" t="str">
        <f>UPPER(_xlfn.TEXTJOIN(,,LEFT(A151,3),LEFT(B151,3)))</f>
        <v>WIKMAT</v>
      </c>
    </row>
    <row r="152" spans="1:10" x14ac:dyDescent="0.2">
      <c r="A152" t="s">
        <v>24</v>
      </c>
      <c r="B152" t="s">
        <v>7</v>
      </c>
      <c r="C152" s="1">
        <v>46041</v>
      </c>
      <c r="D152" s="2">
        <v>0.45833333333333331</v>
      </c>
      <c r="E152" s="2">
        <v>0.52083333333333337</v>
      </c>
      <c r="F152">
        <v>60</v>
      </c>
      <c r="G152" s="2">
        <f>E152-D152</f>
        <v>6.2500000000000056E-2</v>
      </c>
      <c r="H152" s="3">
        <f>HOUR(G152)*60+MINUTE(G152)</f>
        <v>90</v>
      </c>
      <c r="I152">
        <f>H152*F152/60</f>
        <v>90</v>
      </c>
      <c r="J152" t="str">
        <f>UPPER(_xlfn.TEXTJOIN(,,LEFT(A152,3),LEFT(B152,3)))</f>
        <v>ANNINF</v>
      </c>
    </row>
    <row r="153" spans="1:10" x14ac:dyDescent="0.2">
      <c r="A153" t="s">
        <v>14</v>
      </c>
      <c r="B153" t="s">
        <v>7</v>
      </c>
      <c r="C153" s="1">
        <v>46041</v>
      </c>
      <c r="D153" s="2">
        <v>0.54166666666666663</v>
      </c>
      <c r="E153" s="2">
        <v>0.60416666666666663</v>
      </c>
      <c r="F153">
        <v>60</v>
      </c>
      <c r="G153" s="2">
        <f>E153-D153</f>
        <v>6.25E-2</v>
      </c>
      <c r="H153" s="3">
        <f>HOUR(G153)*60+MINUTE(G153)</f>
        <v>90</v>
      </c>
      <c r="I153">
        <f>H153*F153/60</f>
        <v>90</v>
      </c>
      <c r="J153" t="str">
        <f>UPPER(_xlfn.TEXTJOIN(,,LEFT(A153,3),LEFT(B153,3)))</f>
        <v>KATINF</v>
      </c>
    </row>
    <row r="154" spans="1:10" x14ac:dyDescent="0.2">
      <c r="A154" t="s">
        <v>18</v>
      </c>
      <c r="B154" t="s">
        <v>12</v>
      </c>
      <c r="C154" s="1">
        <v>46041</v>
      </c>
      <c r="D154" s="2">
        <v>0.63541666666666663</v>
      </c>
      <c r="E154" s="2">
        <v>0.6875</v>
      </c>
      <c r="F154">
        <v>40</v>
      </c>
      <c r="G154" s="2">
        <f>E154-D154</f>
        <v>5.208333333333337E-2</v>
      </c>
      <c r="H154" s="3">
        <f>HOUR(G154)*60+MINUTE(G154)</f>
        <v>75</v>
      </c>
      <c r="I154">
        <f>H154*F154/60</f>
        <v>50</v>
      </c>
      <c r="J154" t="str">
        <f>UPPER(_xlfn.TEXTJOIN(,,LEFT(A154,3),LEFT(B154,3)))</f>
        <v>MACFIZ</v>
      </c>
    </row>
    <row r="155" spans="1:10" x14ac:dyDescent="0.2">
      <c r="A155" t="s">
        <v>8</v>
      </c>
      <c r="B155" t="s">
        <v>9</v>
      </c>
      <c r="C155" s="1">
        <v>46041</v>
      </c>
      <c r="D155" s="2">
        <v>0.375</v>
      </c>
      <c r="E155" s="2">
        <v>0.4375</v>
      </c>
      <c r="F155">
        <v>50</v>
      </c>
      <c r="G155" s="2">
        <f>E155-D155</f>
        <v>6.25E-2</v>
      </c>
      <c r="H155" s="3">
        <f>HOUR(G155)*60+MINUTE(G155)</f>
        <v>90</v>
      </c>
      <c r="I155">
        <f>H155*F155/60</f>
        <v>75</v>
      </c>
      <c r="J155" t="str">
        <f>UPPER(_xlfn.TEXTJOIN(,,LEFT(A155,3),LEFT(B155,3)))</f>
        <v>WIKMAT</v>
      </c>
    </row>
    <row r="156" spans="1:10" x14ac:dyDescent="0.2">
      <c r="A156" t="s">
        <v>16</v>
      </c>
      <c r="B156" t="s">
        <v>7</v>
      </c>
      <c r="C156" s="1">
        <v>46042</v>
      </c>
      <c r="D156" s="2">
        <v>0.4375</v>
      </c>
      <c r="E156" s="2">
        <v>0.47916666666666669</v>
      </c>
      <c r="F156">
        <v>60</v>
      </c>
      <c r="G156" s="2">
        <f>E156-D156</f>
        <v>4.1666666666666685E-2</v>
      </c>
      <c r="H156" s="3">
        <f>HOUR(G156)*60+MINUTE(G156)</f>
        <v>60</v>
      </c>
      <c r="I156">
        <f>H156*F156/60</f>
        <v>60</v>
      </c>
      <c r="J156" t="str">
        <f>UPPER(_xlfn.TEXTJOIN(,,LEFT(A156,3),LEFT(B156,3)))</f>
        <v>JULINF</v>
      </c>
    </row>
    <row r="157" spans="1:10" x14ac:dyDescent="0.2">
      <c r="A157" t="s">
        <v>18</v>
      </c>
      <c r="B157" t="s">
        <v>12</v>
      </c>
      <c r="C157" s="1">
        <v>46042</v>
      </c>
      <c r="D157" s="2">
        <v>0.375</v>
      </c>
      <c r="E157" s="2">
        <v>0.4375</v>
      </c>
      <c r="F157">
        <v>40</v>
      </c>
      <c r="G157" s="2">
        <f>E157-D157</f>
        <v>6.25E-2</v>
      </c>
      <c r="H157" s="3">
        <f>HOUR(G157)*60+MINUTE(G157)</f>
        <v>90</v>
      </c>
      <c r="I157">
        <f>H157*F157/60</f>
        <v>60</v>
      </c>
      <c r="J157" t="str">
        <f>UPPER(_xlfn.TEXTJOIN(,,LEFT(A157,3),LEFT(B157,3)))</f>
        <v>MACFIZ</v>
      </c>
    </row>
    <row r="158" spans="1:10" x14ac:dyDescent="0.2">
      <c r="A158" t="s">
        <v>16</v>
      </c>
      <c r="B158" t="s">
        <v>12</v>
      </c>
      <c r="C158" s="1">
        <v>46043</v>
      </c>
      <c r="D158" s="2">
        <v>0.375</v>
      </c>
      <c r="E158" s="2">
        <v>0.44791666666666669</v>
      </c>
      <c r="F158">
        <v>40</v>
      </c>
      <c r="G158" s="2">
        <f>E158-D158</f>
        <v>7.2916666666666685E-2</v>
      </c>
      <c r="H158" s="3">
        <f>HOUR(G158)*60+MINUTE(G158)</f>
        <v>105</v>
      </c>
      <c r="I158">
        <f>H158*F158/60</f>
        <v>70</v>
      </c>
      <c r="J158" t="str">
        <f>UPPER(_xlfn.TEXTJOIN(,,LEFT(A158,3),LEFT(B158,3)))</f>
        <v>JULFIZ</v>
      </c>
    </row>
    <row r="159" spans="1:10" x14ac:dyDescent="0.2">
      <c r="A159" t="s">
        <v>19</v>
      </c>
      <c r="B159" t="s">
        <v>12</v>
      </c>
      <c r="C159" s="1">
        <v>46043</v>
      </c>
      <c r="D159" s="2">
        <v>0.48958333333333331</v>
      </c>
      <c r="E159" s="2">
        <v>0.57291666666666663</v>
      </c>
      <c r="F159">
        <v>40</v>
      </c>
      <c r="G159" s="2">
        <f>E159-D159</f>
        <v>8.3333333333333315E-2</v>
      </c>
      <c r="H159" s="3">
        <f>HOUR(G159)*60+MINUTE(G159)</f>
        <v>120</v>
      </c>
      <c r="I159">
        <f>H159*F159/60</f>
        <v>80</v>
      </c>
      <c r="J159" t="str">
        <f>UPPER(_xlfn.TEXTJOIN(,,LEFT(A159,3),LEFT(B159,3)))</f>
        <v>ZDZFIZ</v>
      </c>
    </row>
    <row r="160" spans="1:10" x14ac:dyDescent="0.2">
      <c r="A160" t="s">
        <v>24</v>
      </c>
      <c r="B160" t="s">
        <v>7</v>
      </c>
      <c r="C160" s="1">
        <v>46044</v>
      </c>
      <c r="D160" s="2">
        <v>0.375</v>
      </c>
      <c r="E160" s="2">
        <v>0.42708333333333331</v>
      </c>
      <c r="F160">
        <v>60</v>
      </c>
      <c r="G160" s="2">
        <f>E160-D160</f>
        <v>5.2083333333333315E-2</v>
      </c>
      <c r="H160" s="3">
        <f>HOUR(G160)*60+MINUTE(G160)</f>
        <v>75</v>
      </c>
      <c r="I160">
        <f>H160*F160/60</f>
        <v>75</v>
      </c>
      <c r="J160" t="str">
        <f>UPPER(_xlfn.TEXTJOIN(,,LEFT(A160,3),LEFT(B160,3)))</f>
        <v>ANNINF</v>
      </c>
    </row>
    <row r="161" spans="1:10" x14ac:dyDescent="0.2">
      <c r="A161" t="s">
        <v>17</v>
      </c>
      <c r="B161" t="s">
        <v>9</v>
      </c>
      <c r="C161" s="1">
        <v>46044</v>
      </c>
      <c r="D161" s="2">
        <v>0.4375</v>
      </c>
      <c r="E161" s="2">
        <v>0.48958333333333331</v>
      </c>
      <c r="F161">
        <v>50</v>
      </c>
      <c r="G161" s="2">
        <f>E161-D161</f>
        <v>5.2083333333333315E-2</v>
      </c>
      <c r="H161" s="3">
        <f>HOUR(G161)*60+MINUTE(G161)</f>
        <v>75</v>
      </c>
      <c r="I161">
        <f>H161*F161/60</f>
        <v>62.5</v>
      </c>
      <c r="J161" t="str">
        <f>UPPER(_xlfn.TEXTJOIN(,,LEFT(A161,3),LEFT(B161,3)))</f>
        <v>EWAMAT</v>
      </c>
    </row>
    <row r="162" spans="1:10" x14ac:dyDescent="0.2">
      <c r="A162" t="s">
        <v>8</v>
      </c>
      <c r="B162" t="s">
        <v>9</v>
      </c>
      <c r="C162" s="1">
        <v>46044</v>
      </c>
      <c r="D162" s="2">
        <v>0.59375</v>
      </c>
      <c r="E162" s="2">
        <v>0.63541666666666663</v>
      </c>
      <c r="F162">
        <v>50</v>
      </c>
      <c r="G162" s="2">
        <f>E162-D162</f>
        <v>4.166666666666663E-2</v>
      </c>
      <c r="H162" s="3">
        <f>HOUR(G162)*60+MINUTE(G162)</f>
        <v>60</v>
      </c>
      <c r="I162">
        <f>H162*F162/60</f>
        <v>50</v>
      </c>
      <c r="J162" t="str">
        <f>UPPER(_xlfn.TEXTJOIN(,,LEFT(A162,3),LEFT(B162,3)))</f>
        <v>WIKMAT</v>
      </c>
    </row>
    <row r="163" spans="1:10" x14ac:dyDescent="0.2">
      <c r="A163" t="s">
        <v>8</v>
      </c>
      <c r="B163" t="s">
        <v>9</v>
      </c>
      <c r="C163" s="1">
        <v>46044</v>
      </c>
      <c r="D163" s="2">
        <v>0.66666666666666663</v>
      </c>
      <c r="E163" s="2">
        <v>0.73958333333333337</v>
      </c>
      <c r="F163">
        <v>50</v>
      </c>
      <c r="G163" s="2">
        <f>E163-D163</f>
        <v>7.2916666666666741E-2</v>
      </c>
      <c r="H163" s="3">
        <f>HOUR(G163)*60+MINUTE(G163)</f>
        <v>105</v>
      </c>
      <c r="I163">
        <f>H163*F163/60</f>
        <v>87.5</v>
      </c>
      <c r="J163" t="str">
        <f>UPPER(_xlfn.TEXTJOIN(,,LEFT(A163,3),LEFT(B163,3)))</f>
        <v>WIKMAT</v>
      </c>
    </row>
    <row r="164" spans="1:10" x14ac:dyDescent="0.2">
      <c r="A164" t="s">
        <v>10</v>
      </c>
      <c r="B164" t="s">
        <v>9</v>
      </c>
      <c r="C164" s="1">
        <v>46044</v>
      </c>
      <c r="D164" s="2">
        <v>0.48958333333333331</v>
      </c>
      <c r="E164" s="2">
        <v>0.57291666666666663</v>
      </c>
      <c r="F164">
        <v>50</v>
      </c>
      <c r="G164" s="2">
        <f>E164-D164</f>
        <v>8.3333333333333315E-2</v>
      </c>
      <c r="H164" s="3">
        <f>HOUR(G164)*60+MINUTE(G164)</f>
        <v>120</v>
      </c>
      <c r="I164">
        <f>H164*F164/60</f>
        <v>100</v>
      </c>
      <c r="J164" t="str">
        <f>UPPER(_xlfn.TEXTJOIN(,,LEFT(A164,3),LEFT(B164,3)))</f>
        <v>ZUZMAT</v>
      </c>
    </row>
    <row r="165" spans="1:10" x14ac:dyDescent="0.2">
      <c r="A165" t="s">
        <v>13</v>
      </c>
      <c r="B165" t="s">
        <v>7</v>
      </c>
      <c r="C165" s="1">
        <v>46045</v>
      </c>
      <c r="D165" s="2">
        <v>0.375</v>
      </c>
      <c r="E165" s="2">
        <v>0.41666666666666669</v>
      </c>
      <c r="F165">
        <v>60</v>
      </c>
      <c r="G165" s="2">
        <f>E165-D165</f>
        <v>4.1666666666666685E-2</v>
      </c>
      <c r="H165" s="3">
        <f>HOUR(G165)*60+MINUTE(G165)</f>
        <v>60</v>
      </c>
      <c r="I165">
        <f>H165*F165/60</f>
        <v>60</v>
      </c>
      <c r="J165" t="str">
        <f>UPPER(_xlfn.TEXTJOIN(,,LEFT(A165,3),LEFT(B165,3)))</f>
        <v>AGNINF</v>
      </c>
    </row>
    <row r="166" spans="1:10" x14ac:dyDescent="0.2">
      <c r="A166" t="s">
        <v>13</v>
      </c>
      <c r="B166" t="s">
        <v>9</v>
      </c>
      <c r="C166" s="1">
        <v>46045</v>
      </c>
      <c r="D166" s="2">
        <v>0.46875</v>
      </c>
      <c r="E166" s="2">
        <v>0.53125</v>
      </c>
      <c r="F166">
        <v>50</v>
      </c>
      <c r="G166" s="2">
        <f>E166-D166</f>
        <v>6.25E-2</v>
      </c>
      <c r="H166" s="3">
        <f>HOUR(G166)*60+MINUTE(G166)</f>
        <v>90</v>
      </c>
      <c r="I166">
        <f>H166*F166/60</f>
        <v>75</v>
      </c>
      <c r="J166" t="str">
        <f>UPPER(_xlfn.TEXTJOIN(,,LEFT(A166,3),LEFT(B166,3)))</f>
        <v>AGNMAT</v>
      </c>
    </row>
    <row r="167" spans="1:10" x14ac:dyDescent="0.2">
      <c r="A167" t="s">
        <v>11</v>
      </c>
      <c r="B167" t="s">
        <v>12</v>
      </c>
      <c r="C167" s="1">
        <v>46045</v>
      </c>
      <c r="D167" s="2">
        <v>0.41666666666666669</v>
      </c>
      <c r="E167" s="2">
        <v>0.45833333333333331</v>
      </c>
      <c r="F167">
        <v>40</v>
      </c>
      <c r="G167" s="2">
        <f>E167-D167</f>
        <v>4.166666666666663E-2</v>
      </c>
      <c r="H167" s="3">
        <f>HOUR(G167)*60+MINUTE(G167)</f>
        <v>60</v>
      </c>
      <c r="I167">
        <f>H167*F167/60</f>
        <v>40</v>
      </c>
      <c r="J167" t="str">
        <f>UPPER(_xlfn.TEXTJOIN(,,LEFT(A167,3),LEFT(B167,3)))</f>
        <v>JANFIZ</v>
      </c>
    </row>
    <row r="168" spans="1:10" x14ac:dyDescent="0.2">
      <c r="A168" t="s">
        <v>11</v>
      </c>
      <c r="B168" t="s">
        <v>12</v>
      </c>
      <c r="C168" s="1">
        <v>46045</v>
      </c>
      <c r="D168" s="2">
        <v>0.57291666666666663</v>
      </c>
      <c r="E168" s="2">
        <v>0.63541666666666663</v>
      </c>
      <c r="F168">
        <v>40</v>
      </c>
      <c r="G168" s="2">
        <f>E168-D168</f>
        <v>6.25E-2</v>
      </c>
      <c r="H168" s="3">
        <f>HOUR(G168)*60+MINUTE(G168)</f>
        <v>90</v>
      </c>
      <c r="I168">
        <f>H168*F168/60</f>
        <v>60</v>
      </c>
      <c r="J168" t="str">
        <f>UPPER(_xlfn.TEXTJOIN(,,LEFT(A168,3),LEFT(B168,3)))</f>
        <v>JANFIZ</v>
      </c>
    </row>
    <row r="169" spans="1:10" x14ac:dyDescent="0.2">
      <c r="A169" t="s">
        <v>8</v>
      </c>
      <c r="B169" t="s">
        <v>9</v>
      </c>
      <c r="C169" s="1">
        <v>46045</v>
      </c>
      <c r="D169" s="2">
        <v>0.65625</v>
      </c>
      <c r="E169" s="2">
        <v>0.69791666666666663</v>
      </c>
      <c r="F169">
        <v>50</v>
      </c>
      <c r="G169" s="2">
        <f>E169-D169</f>
        <v>4.166666666666663E-2</v>
      </c>
      <c r="H169" s="3">
        <f>HOUR(G169)*60+MINUTE(G169)</f>
        <v>60</v>
      </c>
      <c r="I169">
        <f>H169*F169/60</f>
        <v>50</v>
      </c>
      <c r="J169" t="str">
        <f>UPPER(_xlfn.TEXTJOIN(,,LEFT(A169,3),LEFT(B169,3)))</f>
        <v>WIKMAT</v>
      </c>
    </row>
    <row r="170" spans="1:10" x14ac:dyDescent="0.2">
      <c r="A170" t="s">
        <v>10</v>
      </c>
      <c r="B170" t="s">
        <v>7</v>
      </c>
      <c r="C170" s="1">
        <v>46048</v>
      </c>
      <c r="D170" s="2">
        <v>0.375</v>
      </c>
      <c r="E170" s="2">
        <v>0.4375</v>
      </c>
      <c r="F170">
        <v>60</v>
      </c>
      <c r="G170" s="2">
        <f>E170-D170</f>
        <v>6.25E-2</v>
      </c>
      <c r="H170" s="3">
        <f>HOUR(G170)*60+MINUTE(G170)</f>
        <v>90</v>
      </c>
      <c r="I170">
        <f>H170*F170/60</f>
        <v>90</v>
      </c>
      <c r="J170" t="str">
        <f>UPPER(_xlfn.TEXTJOIN(,,LEFT(A170,3),LEFT(B170,3)))</f>
        <v>ZUZINF</v>
      </c>
    </row>
    <row r="171" spans="1:10" x14ac:dyDescent="0.2">
      <c r="A171" t="s">
        <v>14</v>
      </c>
      <c r="B171" t="s">
        <v>7</v>
      </c>
      <c r="C171" s="1">
        <v>46049</v>
      </c>
      <c r="D171" s="2">
        <v>0.52083333333333337</v>
      </c>
      <c r="E171" s="2">
        <v>0.58333333333333337</v>
      </c>
      <c r="F171">
        <v>60</v>
      </c>
      <c r="G171" s="2">
        <f>E171-D171</f>
        <v>6.25E-2</v>
      </c>
      <c r="H171" s="3">
        <f>HOUR(G171)*60+MINUTE(G171)</f>
        <v>90</v>
      </c>
      <c r="I171">
        <f>H171*F171/60</f>
        <v>90</v>
      </c>
      <c r="J171" t="str">
        <f>UPPER(_xlfn.TEXTJOIN(,,LEFT(A171,3),LEFT(B171,3)))</f>
        <v>KATINF</v>
      </c>
    </row>
    <row r="172" spans="1:10" x14ac:dyDescent="0.2">
      <c r="A172" t="s">
        <v>19</v>
      </c>
      <c r="B172" t="s">
        <v>12</v>
      </c>
      <c r="C172" s="1">
        <v>46049</v>
      </c>
      <c r="D172" s="2">
        <v>0.375</v>
      </c>
      <c r="E172" s="2">
        <v>0.45833333333333331</v>
      </c>
      <c r="F172">
        <v>40</v>
      </c>
      <c r="G172" s="2">
        <f>E172-D172</f>
        <v>8.3333333333333315E-2</v>
      </c>
      <c r="H172" s="3">
        <f>HOUR(G172)*60+MINUTE(G172)</f>
        <v>120</v>
      </c>
      <c r="I172">
        <f>H172*F172/60</f>
        <v>80</v>
      </c>
      <c r="J172" t="str">
        <f>UPPER(_xlfn.TEXTJOIN(,,LEFT(A172,3),LEFT(B172,3)))</f>
        <v>ZDZFIZ</v>
      </c>
    </row>
    <row r="173" spans="1:10" x14ac:dyDescent="0.2">
      <c r="A173" t="s">
        <v>18</v>
      </c>
      <c r="B173" t="s">
        <v>12</v>
      </c>
      <c r="C173" s="1">
        <v>46050</v>
      </c>
      <c r="D173" s="2">
        <v>0.375</v>
      </c>
      <c r="E173" s="2">
        <v>0.41666666666666669</v>
      </c>
      <c r="F173">
        <v>40</v>
      </c>
      <c r="G173" s="2">
        <f>E173-D173</f>
        <v>4.1666666666666685E-2</v>
      </c>
      <c r="H173" s="3">
        <f>HOUR(G173)*60+MINUTE(G173)</f>
        <v>60</v>
      </c>
      <c r="I173">
        <f>H173*F173/60</f>
        <v>40</v>
      </c>
      <c r="J173" t="str">
        <f>UPPER(_xlfn.TEXTJOIN(,,LEFT(A173,3),LEFT(B173,3)))</f>
        <v>MACFIZ</v>
      </c>
    </row>
    <row r="174" spans="1:10" x14ac:dyDescent="0.2">
      <c r="A174" t="s">
        <v>18</v>
      </c>
      <c r="B174" t="s">
        <v>12</v>
      </c>
      <c r="C174" s="1">
        <v>46051</v>
      </c>
      <c r="D174" s="2">
        <v>0.4375</v>
      </c>
      <c r="E174" s="2">
        <v>0.51041666666666663</v>
      </c>
      <c r="F174">
        <v>40</v>
      </c>
      <c r="G174" s="2">
        <f>E174-D174</f>
        <v>7.291666666666663E-2</v>
      </c>
      <c r="H174" s="3">
        <f>HOUR(G174)*60+MINUTE(G174)</f>
        <v>105</v>
      </c>
      <c r="I174">
        <f>H174*F174/60</f>
        <v>70</v>
      </c>
      <c r="J174" t="str">
        <f>UPPER(_xlfn.TEXTJOIN(,,LEFT(A174,3),LEFT(B174,3)))</f>
        <v>MACFIZ</v>
      </c>
    </row>
    <row r="175" spans="1:10" x14ac:dyDescent="0.2">
      <c r="A175" t="s">
        <v>8</v>
      </c>
      <c r="B175" t="s">
        <v>9</v>
      </c>
      <c r="C175" s="1">
        <v>46051</v>
      </c>
      <c r="D175" s="2">
        <v>0.375</v>
      </c>
      <c r="E175" s="2">
        <v>0.4375</v>
      </c>
      <c r="F175">
        <v>50</v>
      </c>
      <c r="G175" s="2">
        <f>E175-D175</f>
        <v>6.25E-2</v>
      </c>
      <c r="H175" s="3">
        <f>HOUR(G175)*60+MINUTE(G175)</f>
        <v>90</v>
      </c>
      <c r="I175">
        <f>H175*F175/60</f>
        <v>75</v>
      </c>
      <c r="J175" t="str">
        <f>UPPER(_xlfn.TEXTJOIN(,,LEFT(A175,3),LEFT(B175,3)))</f>
        <v>WIKMAT</v>
      </c>
    </row>
    <row r="176" spans="1:10" x14ac:dyDescent="0.2">
      <c r="A176" t="s">
        <v>15</v>
      </c>
      <c r="B176" t="s">
        <v>7</v>
      </c>
      <c r="C176" s="1">
        <v>46051</v>
      </c>
      <c r="D176" s="2">
        <v>0.53125</v>
      </c>
      <c r="E176" s="2">
        <v>0.57291666666666663</v>
      </c>
      <c r="F176">
        <v>60</v>
      </c>
      <c r="G176" s="2">
        <f>E176-D176</f>
        <v>4.166666666666663E-2</v>
      </c>
      <c r="H176" s="3">
        <f>HOUR(G176)*60+MINUTE(G176)</f>
        <v>60</v>
      </c>
      <c r="I176">
        <f>H176*F176/60</f>
        <v>60</v>
      </c>
      <c r="J176" t="str">
        <f>UPPER(_xlfn.TEXTJOIN(,,LEFT(A176,3),LEFT(B176,3)))</f>
        <v>ZBIINF</v>
      </c>
    </row>
    <row r="177" spans="1:10" x14ac:dyDescent="0.2">
      <c r="A177" t="s">
        <v>17</v>
      </c>
      <c r="B177" t="s">
        <v>9</v>
      </c>
      <c r="C177" s="1">
        <v>46056</v>
      </c>
      <c r="D177" s="2">
        <v>0.58333333333333337</v>
      </c>
      <c r="E177" s="2">
        <v>0.66666666666666663</v>
      </c>
      <c r="F177">
        <v>50</v>
      </c>
      <c r="G177" s="2">
        <f>E177-D177</f>
        <v>8.3333333333333259E-2</v>
      </c>
      <c r="H177" s="3">
        <f>HOUR(G177)*60+MINUTE(G177)</f>
        <v>120</v>
      </c>
      <c r="I177">
        <f>H177*F177/60</f>
        <v>100</v>
      </c>
      <c r="J177" t="str">
        <f>UPPER(_xlfn.TEXTJOIN(,,LEFT(A177,3),LEFT(B177,3)))</f>
        <v>EWAMAT</v>
      </c>
    </row>
    <row r="178" spans="1:10" x14ac:dyDescent="0.2">
      <c r="A178" t="s">
        <v>11</v>
      </c>
      <c r="B178" t="s">
        <v>12</v>
      </c>
      <c r="C178" s="1">
        <v>46056</v>
      </c>
      <c r="D178" s="2">
        <v>0.66666666666666663</v>
      </c>
      <c r="E178" s="2">
        <v>0.72916666666666663</v>
      </c>
      <c r="F178">
        <v>40</v>
      </c>
      <c r="G178" s="2">
        <f>E178-D178</f>
        <v>6.25E-2</v>
      </c>
      <c r="H178" s="3">
        <f>HOUR(G178)*60+MINUTE(G178)</f>
        <v>90</v>
      </c>
      <c r="I178">
        <f>H178*F178/60</f>
        <v>60</v>
      </c>
      <c r="J178" t="str">
        <f>UPPER(_xlfn.TEXTJOIN(,,LEFT(A178,3),LEFT(B178,3)))</f>
        <v>JANFIZ</v>
      </c>
    </row>
    <row r="179" spans="1:10" x14ac:dyDescent="0.2">
      <c r="A179" t="s">
        <v>16</v>
      </c>
      <c r="B179" t="s">
        <v>7</v>
      </c>
      <c r="C179" s="1">
        <v>46056</v>
      </c>
      <c r="D179" s="2">
        <v>0.375</v>
      </c>
      <c r="E179" s="2">
        <v>0.42708333333333331</v>
      </c>
      <c r="F179">
        <v>60</v>
      </c>
      <c r="G179" s="2">
        <f>E179-D179</f>
        <v>5.2083333333333315E-2</v>
      </c>
      <c r="H179" s="3">
        <f>HOUR(G179)*60+MINUTE(G179)</f>
        <v>75</v>
      </c>
      <c r="I179">
        <f>H179*F179/60</f>
        <v>75</v>
      </c>
      <c r="J179" t="str">
        <f>UPPER(_xlfn.TEXTJOIN(,,LEFT(A179,3),LEFT(B179,3)))</f>
        <v>JULINF</v>
      </c>
    </row>
    <row r="180" spans="1:10" x14ac:dyDescent="0.2">
      <c r="A180" t="s">
        <v>16</v>
      </c>
      <c r="B180" t="s">
        <v>7</v>
      </c>
      <c r="C180" s="1">
        <v>46056</v>
      </c>
      <c r="D180" s="2">
        <v>0.46875</v>
      </c>
      <c r="E180" s="2">
        <v>0.54166666666666663</v>
      </c>
      <c r="F180">
        <v>60</v>
      </c>
      <c r="G180" s="2">
        <f>E180-D180</f>
        <v>7.291666666666663E-2</v>
      </c>
      <c r="H180" s="3">
        <f>HOUR(G180)*60+MINUTE(G180)</f>
        <v>105</v>
      </c>
      <c r="I180">
        <f>H180*F180/60</f>
        <v>105</v>
      </c>
      <c r="J180" t="str">
        <f>UPPER(_xlfn.TEXTJOIN(,,LEFT(A180,3),LEFT(B180,3)))</f>
        <v>JULINF</v>
      </c>
    </row>
    <row r="181" spans="1:10" x14ac:dyDescent="0.2">
      <c r="A181" t="s">
        <v>14</v>
      </c>
      <c r="B181" t="s">
        <v>7</v>
      </c>
      <c r="C181" s="1">
        <v>46057</v>
      </c>
      <c r="D181" s="2">
        <v>0.375</v>
      </c>
      <c r="E181" s="2">
        <v>0.41666666666666669</v>
      </c>
      <c r="F181">
        <v>60</v>
      </c>
      <c r="G181" s="2">
        <f>E181-D181</f>
        <v>4.1666666666666685E-2</v>
      </c>
      <c r="H181" s="3">
        <f>HOUR(G181)*60+MINUTE(G181)</f>
        <v>60</v>
      </c>
      <c r="I181">
        <f>H181*F181/60</f>
        <v>60</v>
      </c>
      <c r="J181" t="str">
        <f>UPPER(_xlfn.TEXTJOIN(,,LEFT(A181,3),LEFT(B181,3)))</f>
        <v>KATINF</v>
      </c>
    </row>
    <row r="182" spans="1:10" x14ac:dyDescent="0.2">
      <c r="A182" t="s">
        <v>14</v>
      </c>
      <c r="B182" t="s">
        <v>7</v>
      </c>
      <c r="C182" s="1">
        <v>46057</v>
      </c>
      <c r="D182" s="2">
        <v>0.5</v>
      </c>
      <c r="E182" s="2">
        <v>0.5625</v>
      </c>
      <c r="F182">
        <v>60</v>
      </c>
      <c r="G182" s="2">
        <f>E182-D182</f>
        <v>6.25E-2</v>
      </c>
      <c r="H182" s="3">
        <f>HOUR(G182)*60+MINUTE(G182)</f>
        <v>90</v>
      </c>
      <c r="I182">
        <f>H182*F182/60</f>
        <v>90</v>
      </c>
      <c r="J182" t="str">
        <f>UPPER(_xlfn.TEXTJOIN(,,LEFT(A182,3),LEFT(B182,3)))</f>
        <v>KATINF</v>
      </c>
    </row>
    <row r="183" spans="1:10" x14ac:dyDescent="0.2">
      <c r="A183" t="s">
        <v>8</v>
      </c>
      <c r="B183" t="s">
        <v>9</v>
      </c>
      <c r="C183" s="1">
        <v>46057</v>
      </c>
      <c r="D183" s="2">
        <v>0.59375</v>
      </c>
      <c r="E183" s="2">
        <v>0.63541666666666663</v>
      </c>
      <c r="F183">
        <v>50</v>
      </c>
      <c r="G183" s="2">
        <f>E183-D183</f>
        <v>4.166666666666663E-2</v>
      </c>
      <c r="H183" s="3">
        <f>HOUR(G183)*60+MINUTE(G183)</f>
        <v>60</v>
      </c>
      <c r="I183">
        <f>H183*F183/60</f>
        <v>50</v>
      </c>
      <c r="J183" t="str">
        <f>UPPER(_xlfn.TEXTJOIN(,,LEFT(A183,3),LEFT(B183,3)))</f>
        <v>WIKMAT</v>
      </c>
    </row>
    <row r="184" spans="1:10" x14ac:dyDescent="0.2">
      <c r="A184" t="s">
        <v>19</v>
      </c>
      <c r="B184" t="s">
        <v>12</v>
      </c>
      <c r="C184" s="1">
        <v>46057</v>
      </c>
      <c r="D184" s="2">
        <v>0.42708333333333331</v>
      </c>
      <c r="E184" s="2">
        <v>0.48958333333333331</v>
      </c>
      <c r="F184">
        <v>40</v>
      </c>
      <c r="G184" s="2">
        <f>E184-D184</f>
        <v>6.25E-2</v>
      </c>
      <c r="H184" s="3">
        <f>HOUR(G184)*60+MINUTE(G184)</f>
        <v>90</v>
      </c>
      <c r="I184">
        <f>H184*F184/60</f>
        <v>60</v>
      </c>
      <c r="J184" t="str">
        <f>UPPER(_xlfn.TEXTJOIN(,,LEFT(A184,3),LEFT(B184,3)))</f>
        <v>ZDZFIZ</v>
      </c>
    </row>
    <row r="185" spans="1:10" x14ac:dyDescent="0.2">
      <c r="A185" t="s">
        <v>6</v>
      </c>
      <c r="B185" t="s">
        <v>7</v>
      </c>
      <c r="C185" s="1">
        <v>46058</v>
      </c>
      <c r="D185" s="2">
        <v>0.57291666666666663</v>
      </c>
      <c r="E185" s="2">
        <v>0.63541666666666663</v>
      </c>
      <c r="F185">
        <v>60</v>
      </c>
      <c r="G185" s="2">
        <f>E185-D185</f>
        <v>6.25E-2</v>
      </c>
      <c r="H185" s="3">
        <f>HOUR(G185)*60+MINUTE(G185)</f>
        <v>90</v>
      </c>
      <c r="I185">
        <f>H185*F185/60</f>
        <v>90</v>
      </c>
      <c r="J185" t="str">
        <f>UPPER(_xlfn.TEXTJOIN(,,LEFT(A185,3),LEFT(B185,3)))</f>
        <v>BARINF</v>
      </c>
    </row>
    <row r="186" spans="1:10" x14ac:dyDescent="0.2">
      <c r="A186" t="s">
        <v>14</v>
      </c>
      <c r="B186" t="s">
        <v>7</v>
      </c>
      <c r="C186" s="1">
        <v>46058</v>
      </c>
      <c r="D186" s="2">
        <v>0.375</v>
      </c>
      <c r="E186" s="2">
        <v>0.4375</v>
      </c>
      <c r="F186">
        <v>60</v>
      </c>
      <c r="G186" s="2">
        <f>E186-D186</f>
        <v>6.25E-2</v>
      </c>
      <c r="H186" s="3">
        <f>HOUR(G186)*60+MINUTE(G186)</f>
        <v>90</v>
      </c>
      <c r="I186">
        <f>H186*F186/60</f>
        <v>90</v>
      </c>
      <c r="J186" t="str">
        <f>UPPER(_xlfn.TEXTJOIN(,,LEFT(A186,3),LEFT(B186,3)))</f>
        <v>KATINF</v>
      </c>
    </row>
    <row r="187" spans="1:10" x14ac:dyDescent="0.2">
      <c r="A187" t="s">
        <v>14</v>
      </c>
      <c r="B187" t="s">
        <v>7</v>
      </c>
      <c r="C187" s="1">
        <v>46058</v>
      </c>
      <c r="D187" s="2">
        <v>0.45833333333333331</v>
      </c>
      <c r="E187" s="2">
        <v>0.53125</v>
      </c>
      <c r="F187">
        <v>60</v>
      </c>
      <c r="G187" s="2">
        <f>E187-D187</f>
        <v>7.2916666666666685E-2</v>
      </c>
      <c r="H187" s="3">
        <f>HOUR(G187)*60+MINUTE(G187)</f>
        <v>105</v>
      </c>
      <c r="I187">
        <f>H187*F187/60</f>
        <v>105</v>
      </c>
      <c r="J187" t="str">
        <f>UPPER(_xlfn.TEXTJOIN(,,LEFT(A187,3),LEFT(B187,3)))</f>
        <v>KATINF</v>
      </c>
    </row>
    <row r="188" spans="1:10" x14ac:dyDescent="0.2">
      <c r="A188" t="s">
        <v>19</v>
      </c>
      <c r="B188" t="s">
        <v>12</v>
      </c>
      <c r="C188" s="1">
        <v>46058</v>
      </c>
      <c r="D188" s="2">
        <v>0.53125</v>
      </c>
      <c r="E188" s="2">
        <v>0.57291666666666663</v>
      </c>
      <c r="F188">
        <v>40</v>
      </c>
      <c r="G188" s="2">
        <f>E188-D188</f>
        <v>4.166666666666663E-2</v>
      </c>
      <c r="H188" s="3">
        <f>HOUR(G188)*60+MINUTE(G188)</f>
        <v>60</v>
      </c>
      <c r="I188">
        <f>H188*F188/60</f>
        <v>40</v>
      </c>
      <c r="J188" t="str">
        <f>UPPER(_xlfn.TEXTJOIN(,,LEFT(A188,3),LEFT(B188,3)))</f>
        <v>ZDZFIZ</v>
      </c>
    </row>
    <row r="189" spans="1:10" x14ac:dyDescent="0.2">
      <c r="A189" t="s">
        <v>11</v>
      </c>
      <c r="B189" t="s">
        <v>12</v>
      </c>
      <c r="C189" s="1">
        <v>46059</v>
      </c>
      <c r="D189" s="2">
        <v>0.64583333333333337</v>
      </c>
      <c r="E189" s="2">
        <v>0.72916666666666663</v>
      </c>
      <c r="F189">
        <v>40</v>
      </c>
      <c r="G189" s="2">
        <f>E189-D189</f>
        <v>8.3333333333333259E-2</v>
      </c>
      <c r="H189" s="3">
        <f>HOUR(G189)*60+MINUTE(G189)</f>
        <v>120</v>
      </c>
      <c r="I189">
        <f>H189*F189/60</f>
        <v>80</v>
      </c>
      <c r="J189" t="str">
        <f>UPPER(_xlfn.TEXTJOIN(,,LEFT(A189,3),LEFT(B189,3)))</f>
        <v>JANFIZ</v>
      </c>
    </row>
    <row r="190" spans="1:10" x14ac:dyDescent="0.2">
      <c r="A190" t="s">
        <v>8</v>
      </c>
      <c r="B190" t="s">
        <v>9</v>
      </c>
      <c r="C190" s="1">
        <v>46059</v>
      </c>
      <c r="D190" s="2">
        <v>0.45833333333333331</v>
      </c>
      <c r="E190" s="2">
        <v>0.54166666666666663</v>
      </c>
      <c r="F190">
        <v>50</v>
      </c>
      <c r="G190" s="2">
        <f>E190-D190</f>
        <v>8.3333333333333315E-2</v>
      </c>
      <c r="H190" s="3">
        <f>HOUR(G190)*60+MINUTE(G190)</f>
        <v>120</v>
      </c>
      <c r="I190">
        <f>H190*F190/60</f>
        <v>100</v>
      </c>
      <c r="J190" t="str">
        <f>UPPER(_xlfn.TEXTJOIN(,,LEFT(A190,3),LEFT(B190,3)))</f>
        <v>WIKMAT</v>
      </c>
    </row>
    <row r="191" spans="1:10" x14ac:dyDescent="0.2">
      <c r="A191" t="s">
        <v>19</v>
      </c>
      <c r="B191" t="s">
        <v>9</v>
      </c>
      <c r="C191" s="1">
        <v>46059</v>
      </c>
      <c r="D191" s="2">
        <v>0.375</v>
      </c>
      <c r="E191" s="2">
        <v>0.44791666666666669</v>
      </c>
      <c r="F191">
        <v>50</v>
      </c>
      <c r="G191" s="2">
        <f>E191-D191</f>
        <v>7.2916666666666685E-2</v>
      </c>
      <c r="H191" s="3">
        <f>HOUR(G191)*60+MINUTE(G191)</f>
        <v>105</v>
      </c>
      <c r="I191">
        <f>H191*F191/60</f>
        <v>87.5</v>
      </c>
      <c r="J191" t="str">
        <f>UPPER(_xlfn.TEXTJOIN(,,LEFT(A191,3),LEFT(B191,3)))</f>
        <v>ZDZMAT</v>
      </c>
    </row>
    <row r="192" spans="1:10" x14ac:dyDescent="0.2">
      <c r="A192" t="s">
        <v>10</v>
      </c>
      <c r="B192" t="s">
        <v>7</v>
      </c>
      <c r="C192" s="1">
        <v>46059</v>
      </c>
      <c r="D192" s="2">
        <v>0.57291666666666663</v>
      </c>
      <c r="E192" s="2">
        <v>0.61458333333333337</v>
      </c>
      <c r="F192">
        <v>60</v>
      </c>
      <c r="G192" s="2">
        <f>E192-D192</f>
        <v>4.1666666666666741E-2</v>
      </c>
      <c r="H192" s="3">
        <f>HOUR(G192)*60+MINUTE(G192)</f>
        <v>60</v>
      </c>
      <c r="I192">
        <f>H192*F192/60</f>
        <v>60</v>
      </c>
      <c r="J192" t="str">
        <f>UPPER(_xlfn.TEXTJOIN(,,LEFT(A192,3),LEFT(B192,3)))</f>
        <v>ZUZINF</v>
      </c>
    </row>
    <row r="193" spans="1:10" x14ac:dyDescent="0.2">
      <c r="A193" t="s">
        <v>8</v>
      </c>
      <c r="B193" t="s">
        <v>9</v>
      </c>
      <c r="C193" s="1">
        <v>46062</v>
      </c>
      <c r="D193" s="2">
        <v>0.375</v>
      </c>
      <c r="E193" s="2">
        <v>0.42708333333333331</v>
      </c>
      <c r="F193">
        <v>50</v>
      </c>
      <c r="G193" s="2">
        <f>E193-D193</f>
        <v>5.2083333333333315E-2</v>
      </c>
      <c r="H193" s="3">
        <f>HOUR(G193)*60+MINUTE(G193)</f>
        <v>75</v>
      </c>
      <c r="I193">
        <f>H193*F193/60</f>
        <v>62.5</v>
      </c>
      <c r="J193" t="str">
        <f>UPPER(_xlfn.TEXTJOIN(,,LEFT(A193,3),LEFT(B193,3)))</f>
        <v>WIKMAT</v>
      </c>
    </row>
    <row r="194" spans="1:10" x14ac:dyDescent="0.2">
      <c r="A194" t="s">
        <v>16</v>
      </c>
      <c r="B194" t="s">
        <v>7</v>
      </c>
      <c r="C194" s="1">
        <v>46063</v>
      </c>
      <c r="D194" s="2">
        <v>0.44791666666666669</v>
      </c>
      <c r="E194" s="2">
        <v>0.52083333333333337</v>
      </c>
      <c r="F194">
        <v>60</v>
      </c>
      <c r="G194" s="2">
        <f>E194-D194</f>
        <v>7.2916666666666685E-2</v>
      </c>
      <c r="H194" s="3">
        <f>HOUR(G194)*60+MINUTE(G194)</f>
        <v>105</v>
      </c>
      <c r="I194">
        <f>H194*F194/60</f>
        <v>105</v>
      </c>
      <c r="J194" t="str">
        <f>UPPER(_xlfn.TEXTJOIN(,,LEFT(A194,3),LEFT(B194,3)))</f>
        <v>JULINF</v>
      </c>
    </row>
    <row r="195" spans="1:10" x14ac:dyDescent="0.2">
      <c r="A195" t="s">
        <v>14</v>
      </c>
      <c r="B195" t="s">
        <v>7</v>
      </c>
      <c r="C195" s="1">
        <v>46063</v>
      </c>
      <c r="D195" s="2">
        <v>0.375</v>
      </c>
      <c r="E195" s="2">
        <v>0.41666666666666669</v>
      </c>
      <c r="F195">
        <v>60</v>
      </c>
      <c r="G195" s="2">
        <f>E195-D195</f>
        <v>4.1666666666666685E-2</v>
      </c>
      <c r="H195" s="3">
        <f>HOUR(G195)*60+MINUTE(G195)</f>
        <v>60</v>
      </c>
      <c r="I195">
        <f>H195*F195/60</f>
        <v>60</v>
      </c>
      <c r="J195" t="str">
        <f>UPPER(_xlfn.TEXTJOIN(,,LEFT(A195,3),LEFT(B195,3)))</f>
        <v>KATINF</v>
      </c>
    </row>
    <row r="196" spans="1:10" x14ac:dyDescent="0.2">
      <c r="A196" t="s">
        <v>14</v>
      </c>
      <c r="B196" t="s">
        <v>7</v>
      </c>
      <c r="C196" s="1">
        <v>46063</v>
      </c>
      <c r="D196" s="2">
        <v>0.69791666666666663</v>
      </c>
      <c r="E196" s="2">
        <v>0.77083333333333337</v>
      </c>
      <c r="F196">
        <v>60</v>
      </c>
      <c r="G196" s="2">
        <f>E196-D196</f>
        <v>7.2916666666666741E-2</v>
      </c>
      <c r="H196" s="3">
        <f>HOUR(G196)*60+MINUTE(G196)</f>
        <v>105</v>
      </c>
      <c r="I196">
        <f>H196*F196/60</f>
        <v>105</v>
      </c>
      <c r="J196" t="str">
        <f>UPPER(_xlfn.TEXTJOIN(,,LEFT(A196,3),LEFT(B196,3)))</f>
        <v>KATINF</v>
      </c>
    </row>
    <row r="197" spans="1:10" x14ac:dyDescent="0.2">
      <c r="A197" t="s">
        <v>8</v>
      </c>
      <c r="B197" t="s">
        <v>9</v>
      </c>
      <c r="C197" s="1">
        <v>46063</v>
      </c>
      <c r="D197" s="2">
        <v>0.5625</v>
      </c>
      <c r="E197" s="2">
        <v>0.63541666666666663</v>
      </c>
      <c r="F197">
        <v>50</v>
      </c>
      <c r="G197" s="2">
        <f>E197-D197</f>
        <v>7.291666666666663E-2</v>
      </c>
      <c r="H197" s="3">
        <f>HOUR(G197)*60+MINUTE(G197)</f>
        <v>105</v>
      </c>
      <c r="I197">
        <f>H197*F197/60</f>
        <v>87.5</v>
      </c>
      <c r="J197" t="str">
        <f>UPPER(_xlfn.TEXTJOIN(,,LEFT(A197,3),LEFT(B197,3)))</f>
        <v>WIKMAT</v>
      </c>
    </row>
    <row r="198" spans="1:10" x14ac:dyDescent="0.2">
      <c r="A198" t="s">
        <v>19</v>
      </c>
      <c r="B198" t="s">
        <v>9</v>
      </c>
      <c r="C198" s="1">
        <v>46063</v>
      </c>
      <c r="D198" s="2">
        <v>0.64583333333333337</v>
      </c>
      <c r="E198" s="2">
        <v>0.6875</v>
      </c>
      <c r="F198">
        <v>50</v>
      </c>
      <c r="G198" s="2">
        <f>E198-D198</f>
        <v>4.166666666666663E-2</v>
      </c>
      <c r="H198" s="3">
        <f>HOUR(G198)*60+MINUTE(G198)</f>
        <v>60</v>
      </c>
      <c r="I198">
        <f>H198*F198/60</f>
        <v>50</v>
      </c>
      <c r="J198" t="str">
        <f>UPPER(_xlfn.TEXTJOIN(,,LEFT(A198,3),LEFT(B198,3)))</f>
        <v>ZDZMAT</v>
      </c>
    </row>
    <row r="199" spans="1:10" x14ac:dyDescent="0.2">
      <c r="A199" t="s">
        <v>13</v>
      </c>
      <c r="B199" t="s">
        <v>7</v>
      </c>
      <c r="C199" s="1">
        <v>46064</v>
      </c>
      <c r="D199" s="2">
        <v>0.55208333333333337</v>
      </c>
      <c r="E199" s="2">
        <v>0.59375</v>
      </c>
      <c r="F199">
        <v>60</v>
      </c>
      <c r="G199" s="2">
        <f>E199-D199</f>
        <v>4.166666666666663E-2</v>
      </c>
      <c r="H199" s="3">
        <f>HOUR(G199)*60+MINUTE(G199)</f>
        <v>60</v>
      </c>
      <c r="I199">
        <f>H199*F199/60</f>
        <v>60</v>
      </c>
      <c r="J199" t="str">
        <f>UPPER(_xlfn.TEXTJOIN(,,LEFT(A199,3),LEFT(B199,3)))</f>
        <v>AGNINF</v>
      </c>
    </row>
    <row r="200" spans="1:10" x14ac:dyDescent="0.2">
      <c r="A200" t="s">
        <v>24</v>
      </c>
      <c r="B200" t="s">
        <v>7</v>
      </c>
      <c r="C200" s="1">
        <v>46064</v>
      </c>
      <c r="D200" s="2">
        <v>0.44791666666666669</v>
      </c>
      <c r="E200" s="2">
        <v>0.5</v>
      </c>
      <c r="F200">
        <v>60</v>
      </c>
      <c r="G200" s="2">
        <f>E200-D200</f>
        <v>5.2083333333333315E-2</v>
      </c>
      <c r="H200" s="3">
        <f>HOUR(G200)*60+MINUTE(G200)</f>
        <v>75</v>
      </c>
      <c r="I200">
        <f>H200*F200/60</f>
        <v>75</v>
      </c>
      <c r="J200" t="str">
        <f>UPPER(_xlfn.TEXTJOIN(,,LEFT(A200,3),LEFT(B200,3)))</f>
        <v>ANNINF</v>
      </c>
    </row>
    <row r="201" spans="1:10" x14ac:dyDescent="0.2">
      <c r="A201" t="s">
        <v>11</v>
      </c>
      <c r="B201" t="s">
        <v>12</v>
      </c>
      <c r="C201" s="1">
        <v>46064</v>
      </c>
      <c r="D201" s="2">
        <v>0.375</v>
      </c>
      <c r="E201" s="2">
        <v>0.42708333333333331</v>
      </c>
      <c r="F201">
        <v>40</v>
      </c>
      <c r="G201" s="2">
        <f>E201-D201</f>
        <v>5.2083333333333315E-2</v>
      </c>
      <c r="H201" s="3">
        <f>HOUR(G201)*60+MINUTE(G201)</f>
        <v>75</v>
      </c>
      <c r="I201">
        <f>H201*F201/60</f>
        <v>50</v>
      </c>
      <c r="J201" t="str">
        <f>UPPER(_xlfn.TEXTJOIN(,,LEFT(A201,3),LEFT(B201,3)))</f>
        <v>JANFIZ</v>
      </c>
    </row>
    <row r="202" spans="1:10" x14ac:dyDescent="0.2">
      <c r="A202" t="s">
        <v>18</v>
      </c>
      <c r="B202" t="s">
        <v>12</v>
      </c>
      <c r="C202" s="1">
        <v>46064</v>
      </c>
      <c r="D202" s="2">
        <v>0.59375</v>
      </c>
      <c r="E202" s="2">
        <v>0.63541666666666663</v>
      </c>
      <c r="F202">
        <v>40</v>
      </c>
      <c r="G202" s="2">
        <f>E202-D202</f>
        <v>4.166666666666663E-2</v>
      </c>
      <c r="H202" s="3">
        <f>HOUR(G202)*60+MINUTE(G202)</f>
        <v>60</v>
      </c>
      <c r="I202">
        <f>H202*F202/60</f>
        <v>40</v>
      </c>
      <c r="J202" t="str">
        <f>UPPER(_xlfn.TEXTJOIN(,,LEFT(A202,3),LEFT(B202,3)))</f>
        <v>MACFIZ</v>
      </c>
    </row>
    <row r="203" spans="1:10" x14ac:dyDescent="0.2">
      <c r="A203" t="s">
        <v>8</v>
      </c>
      <c r="B203" t="s">
        <v>9</v>
      </c>
      <c r="C203" s="1">
        <v>46064</v>
      </c>
      <c r="D203" s="2">
        <v>0.5</v>
      </c>
      <c r="E203" s="2">
        <v>0.54166666666666663</v>
      </c>
      <c r="F203">
        <v>50</v>
      </c>
      <c r="G203" s="2">
        <f>E203-D203</f>
        <v>4.166666666666663E-2</v>
      </c>
      <c r="H203" s="3">
        <f>HOUR(G203)*60+MINUTE(G203)</f>
        <v>60</v>
      </c>
      <c r="I203">
        <f>H203*F203/60</f>
        <v>50</v>
      </c>
      <c r="J203" t="str">
        <f>UPPER(_xlfn.TEXTJOIN(,,LEFT(A203,3),LEFT(B203,3)))</f>
        <v>WIKMAT</v>
      </c>
    </row>
    <row r="204" spans="1:10" x14ac:dyDescent="0.2">
      <c r="A204" t="s">
        <v>16</v>
      </c>
      <c r="B204" t="s">
        <v>7</v>
      </c>
      <c r="C204" s="1">
        <v>46065</v>
      </c>
      <c r="D204" s="2">
        <v>0.55208333333333337</v>
      </c>
      <c r="E204" s="2">
        <v>0.60416666666666663</v>
      </c>
      <c r="F204">
        <v>60</v>
      </c>
      <c r="G204" s="2">
        <f>E204-D204</f>
        <v>5.2083333333333259E-2</v>
      </c>
      <c r="H204" s="3">
        <f>HOUR(G204)*60+MINUTE(G204)</f>
        <v>75</v>
      </c>
      <c r="I204">
        <f>H204*F204/60</f>
        <v>75</v>
      </c>
      <c r="J204" t="str">
        <f>UPPER(_xlfn.TEXTJOIN(,,LEFT(A204,3),LEFT(B204,3)))</f>
        <v>JULINF</v>
      </c>
    </row>
    <row r="205" spans="1:10" x14ac:dyDescent="0.2">
      <c r="A205" t="s">
        <v>15</v>
      </c>
      <c r="B205" t="s">
        <v>7</v>
      </c>
      <c r="C205" s="1">
        <v>46065</v>
      </c>
      <c r="D205" s="2">
        <v>0.39583333333333331</v>
      </c>
      <c r="E205" s="2">
        <v>0.45833333333333331</v>
      </c>
      <c r="F205">
        <v>60</v>
      </c>
      <c r="G205" s="2">
        <f>E205-D205</f>
        <v>6.25E-2</v>
      </c>
      <c r="H205" s="3">
        <f>HOUR(G205)*60+MINUTE(G205)</f>
        <v>90</v>
      </c>
      <c r="I205">
        <f>H205*F205/60</f>
        <v>90</v>
      </c>
      <c r="J205" t="str">
        <f>UPPER(_xlfn.TEXTJOIN(,,LEFT(A205,3),LEFT(B205,3)))</f>
        <v>ZBIINF</v>
      </c>
    </row>
    <row r="206" spans="1:10" x14ac:dyDescent="0.2">
      <c r="A206" t="s">
        <v>10</v>
      </c>
      <c r="B206" t="s">
        <v>9</v>
      </c>
      <c r="C206" s="1">
        <v>46065</v>
      </c>
      <c r="D206" s="2">
        <v>0.45833333333333331</v>
      </c>
      <c r="E206" s="2">
        <v>0.51041666666666663</v>
      </c>
      <c r="F206">
        <v>50</v>
      </c>
      <c r="G206" s="2">
        <f>E206-D206</f>
        <v>5.2083333333333315E-2</v>
      </c>
      <c r="H206" s="3">
        <f>HOUR(G206)*60+MINUTE(G206)</f>
        <v>75</v>
      </c>
      <c r="I206">
        <f>H206*F206/60</f>
        <v>62.5</v>
      </c>
      <c r="J206" t="str">
        <f>UPPER(_xlfn.TEXTJOIN(,,LEFT(A206,3),LEFT(B206,3)))</f>
        <v>ZUZMAT</v>
      </c>
    </row>
    <row r="207" spans="1:10" x14ac:dyDescent="0.2">
      <c r="A207" t="s">
        <v>17</v>
      </c>
      <c r="B207" t="s">
        <v>9</v>
      </c>
      <c r="C207" s="1">
        <v>46066</v>
      </c>
      <c r="D207" s="2">
        <v>0.52083333333333337</v>
      </c>
      <c r="E207" s="2">
        <v>0.57291666666666663</v>
      </c>
      <c r="F207">
        <v>50</v>
      </c>
      <c r="G207" s="2">
        <f>E207-D207</f>
        <v>5.2083333333333259E-2</v>
      </c>
      <c r="H207" s="3">
        <f>HOUR(G207)*60+MINUTE(G207)</f>
        <v>75</v>
      </c>
      <c r="I207">
        <f>H207*F207/60</f>
        <v>62.5</v>
      </c>
      <c r="J207" t="str">
        <f>UPPER(_xlfn.TEXTJOIN(,,LEFT(A207,3),LEFT(B207,3)))</f>
        <v>EWAMAT</v>
      </c>
    </row>
    <row r="208" spans="1:10" x14ac:dyDescent="0.2">
      <c r="A208" t="s">
        <v>16</v>
      </c>
      <c r="B208" t="s">
        <v>7</v>
      </c>
      <c r="C208" s="1">
        <v>46066</v>
      </c>
      <c r="D208" s="2">
        <v>0.375</v>
      </c>
      <c r="E208" s="2">
        <v>0.42708333333333331</v>
      </c>
      <c r="F208">
        <v>60</v>
      </c>
      <c r="G208" s="2">
        <f>E208-D208</f>
        <v>5.2083333333333315E-2</v>
      </c>
      <c r="H208" s="3">
        <f>HOUR(G208)*60+MINUTE(G208)</f>
        <v>75</v>
      </c>
      <c r="I208">
        <f>H208*F208/60</f>
        <v>75</v>
      </c>
      <c r="J208" t="str">
        <f>UPPER(_xlfn.TEXTJOIN(,,LEFT(A208,3),LEFT(B208,3)))</f>
        <v>JULINF</v>
      </c>
    </row>
    <row r="209" spans="1:10" x14ac:dyDescent="0.2">
      <c r="A209" t="s">
        <v>18</v>
      </c>
      <c r="B209" t="s">
        <v>12</v>
      </c>
      <c r="C209" s="1">
        <v>46066</v>
      </c>
      <c r="D209" s="2">
        <v>0.45833333333333331</v>
      </c>
      <c r="E209" s="2">
        <v>0.5</v>
      </c>
      <c r="F209">
        <v>40</v>
      </c>
      <c r="G209" s="2">
        <f>E209-D209</f>
        <v>4.1666666666666685E-2</v>
      </c>
      <c r="H209" s="3">
        <f>HOUR(G209)*60+MINUTE(G209)</f>
        <v>60</v>
      </c>
      <c r="I209">
        <f>H209*F209/60</f>
        <v>40</v>
      </c>
      <c r="J209" t="str">
        <f>UPPER(_xlfn.TEXTJOIN(,,LEFT(A209,3),LEFT(B209,3)))</f>
        <v>MACFIZ</v>
      </c>
    </row>
    <row r="210" spans="1:10" x14ac:dyDescent="0.2">
      <c r="A210" t="s">
        <v>8</v>
      </c>
      <c r="B210" t="s">
        <v>9</v>
      </c>
      <c r="C210" s="1">
        <v>46066</v>
      </c>
      <c r="D210" s="2">
        <v>0.60416666666666663</v>
      </c>
      <c r="E210" s="2">
        <v>0.67708333333333337</v>
      </c>
      <c r="F210">
        <v>50</v>
      </c>
      <c r="G210" s="2">
        <f>E210-D210</f>
        <v>7.2916666666666741E-2</v>
      </c>
      <c r="H210" s="3">
        <f>HOUR(G210)*60+MINUTE(G210)</f>
        <v>105</v>
      </c>
      <c r="I210">
        <f>H210*F210/60</f>
        <v>87.5</v>
      </c>
      <c r="J210" t="str">
        <f>UPPER(_xlfn.TEXTJOIN(,,LEFT(A210,3),LEFT(B210,3)))</f>
        <v>WIKMAT</v>
      </c>
    </row>
    <row r="211" spans="1:10" x14ac:dyDescent="0.2">
      <c r="A211" t="s">
        <v>8</v>
      </c>
      <c r="B211" t="s">
        <v>9</v>
      </c>
      <c r="C211" s="1">
        <v>46069</v>
      </c>
      <c r="D211" s="2">
        <v>0.47916666666666669</v>
      </c>
      <c r="E211" s="2">
        <v>0.54166666666666663</v>
      </c>
      <c r="F211">
        <v>50</v>
      </c>
      <c r="G211" s="2">
        <f>E211-D211</f>
        <v>6.2499999999999944E-2</v>
      </c>
      <c r="H211" s="3">
        <f>HOUR(G211)*60+MINUTE(G211)</f>
        <v>90</v>
      </c>
      <c r="I211">
        <f>H211*F211/60</f>
        <v>75</v>
      </c>
      <c r="J211" t="str">
        <f>UPPER(_xlfn.TEXTJOIN(,,LEFT(A211,3),LEFT(B211,3)))</f>
        <v>WIKMAT</v>
      </c>
    </row>
    <row r="212" spans="1:10" x14ac:dyDescent="0.2">
      <c r="A212" t="s">
        <v>15</v>
      </c>
      <c r="B212" t="s">
        <v>12</v>
      </c>
      <c r="C212" s="1">
        <v>46069</v>
      </c>
      <c r="D212" s="2">
        <v>0.375</v>
      </c>
      <c r="E212" s="2">
        <v>0.4375</v>
      </c>
      <c r="F212">
        <v>40</v>
      </c>
      <c r="G212" s="2">
        <f>E212-D212</f>
        <v>6.25E-2</v>
      </c>
      <c r="H212" s="3">
        <f>HOUR(G212)*60+MINUTE(G212)</f>
        <v>90</v>
      </c>
      <c r="I212">
        <f>H212*F212/60</f>
        <v>60</v>
      </c>
      <c r="J212" t="str">
        <f>UPPER(_xlfn.TEXTJOIN(,,LEFT(A212,3),LEFT(B212,3)))</f>
        <v>ZBIFIZ</v>
      </c>
    </row>
    <row r="213" spans="1:10" x14ac:dyDescent="0.2">
      <c r="A213" t="s">
        <v>11</v>
      </c>
      <c r="B213" t="s">
        <v>12</v>
      </c>
      <c r="C213" s="1">
        <v>46070</v>
      </c>
      <c r="D213" s="2">
        <v>0.55208333333333337</v>
      </c>
      <c r="E213" s="2">
        <v>0.63541666666666663</v>
      </c>
      <c r="F213">
        <v>40</v>
      </c>
      <c r="G213" s="2">
        <f>E213-D213</f>
        <v>8.3333333333333259E-2</v>
      </c>
      <c r="H213" s="3">
        <f>HOUR(G213)*60+MINUTE(G213)</f>
        <v>120</v>
      </c>
      <c r="I213">
        <f>H213*F213/60</f>
        <v>80</v>
      </c>
      <c r="J213" t="str">
        <f>UPPER(_xlfn.TEXTJOIN(,,LEFT(A213,3),LEFT(B213,3)))</f>
        <v>JANFIZ</v>
      </c>
    </row>
    <row r="214" spans="1:10" x14ac:dyDescent="0.2">
      <c r="A214" t="s">
        <v>8</v>
      </c>
      <c r="B214" t="s">
        <v>9</v>
      </c>
      <c r="C214" s="1">
        <v>46070</v>
      </c>
      <c r="D214" s="2">
        <v>0.4375</v>
      </c>
      <c r="E214" s="2">
        <v>0.51041666666666663</v>
      </c>
      <c r="F214">
        <v>50</v>
      </c>
      <c r="G214" s="2">
        <f>E214-D214</f>
        <v>7.291666666666663E-2</v>
      </c>
      <c r="H214" s="3">
        <f>HOUR(G214)*60+MINUTE(G214)</f>
        <v>105</v>
      </c>
      <c r="I214">
        <f>H214*F214/60</f>
        <v>87.5</v>
      </c>
      <c r="J214" t="str">
        <f>UPPER(_xlfn.TEXTJOIN(,,LEFT(A214,3),LEFT(B214,3)))</f>
        <v>WIKMAT</v>
      </c>
    </row>
    <row r="215" spans="1:10" x14ac:dyDescent="0.2">
      <c r="A215" t="s">
        <v>15</v>
      </c>
      <c r="B215" t="s">
        <v>7</v>
      </c>
      <c r="C215" s="1">
        <v>46070</v>
      </c>
      <c r="D215" s="2">
        <v>0.375</v>
      </c>
      <c r="E215" s="2">
        <v>0.42708333333333331</v>
      </c>
      <c r="F215">
        <v>60</v>
      </c>
      <c r="G215" s="2">
        <f>E215-D215</f>
        <v>5.2083333333333315E-2</v>
      </c>
      <c r="H215" s="3">
        <f>HOUR(G215)*60+MINUTE(G215)</f>
        <v>75</v>
      </c>
      <c r="I215">
        <f>H215*F215/60</f>
        <v>75</v>
      </c>
      <c r="J215" t="str">
        <f>UPPER(_xlfn.TEXTJOIN(,,LEFT(A215,3),LEFT(B215,3)))</f>
        <v>ZBIINF</v>
      </c>
    </row>
    <row r="216" spans="1:10" x14ac:dyDescent="0.2">
      <c r="A216" t="s">
        <v>10</v>
      </c>
      <c r="B216" t="s">
        <v>9</v>
      </c>
      <c r="C216" s="1">
        <v>46070</v>
      </c>
      <c r="D216" s="2">
        <v>0.63541666666666663</v>
      </c>
      <c r="E216" s="2">
        <v>0.69791666666666663</v>
      </c>
      <c r="F216">
        <v>50</v>
      </c>
      <c r="G216" s="2">
        <f>E216-D216</f>
        <v>6.25E-2</v>
      </c>
      <c r="H216" s="3">
        <f>HOUR(G216)*60+MINUTE(G216)</f>
        <v>90</v>
      </c>
      <c r="I216">
        <f>H216*F216/60</f>
        <v>75</v>
      </c>
      <c r="J216" t="str">
        <f>UPPER(_xlfn.TEXTJOIN(,,LEFT(A216,3),LEFT(B216,3)))</f>
        <v>ZUZMAT</v>
      </c>
    </row>
    <row r="217" spans="1:10" x14ac:dyDescent="0.2">
      <c r="A217" t="s">
        <v>24</v>
      </c>
      <c r="B217" t="s">
        <v>7</v>
      </c>
      <c r="C217" s="1">
        <v>46071</v>
      </c>
      <c r="D217" s="2">
        <v>0.58333333333333337</v>
      </c>
      <c r="E217" s="2">
        <v>0.64583333333333337</v>
      </c>
      <c r="F217">
        <v>60</v>
      </c>
      <c r="G217" s="2">
        <f>E217-D217</f>
        <v>6.25E-2</v>
      </c>
      <c r="H217" s="3">
        <f>HOUR(G217)*60+MINUTE(G217)</f>
        <v>90</v>
      </c>
      <c r="I217">
        <f>H217*F217/60</f>
        <v>90</v>
      </c>
      <c r="J217" t="str">
        <f>UPPER(_xlfn.TEXTJOIN(,,LEFT(A217,3),LEFT(B217,3)))</f>
        <v>ANNINF</v>
      </c>
    </row>
    <row r="218" spans="1:10" x14ac:dyDescent="0.2">
      <c r="A218" t="s">
        <v>6</v>
      </c>
      <c r="B218" t="s">
        <v>7</v>
      </c>
      <c r="C218" s="1">
        <v>46071</v>
      </c>
      <c r="D218" s="2">
        <v>0.47916666666666669</v>
      </c>
      <c r="E218" s="2">
        <v>0.54166666666666663</v>
      </c>
      <c r="F218">
        <v>60</v>
      </c>
      <c r="G218" s="2">
        <f>E218-D218</f>
        <v>6.2499999999999944E-2</v>
      </c>
      <c r="H218" s="3">
        <f>HOUR(G218)*60+MINUTE(G218)</f>
        <v>90</v>
      </c>
      <c r="I218">
        <f>H218*F218/60</f>
        <v>90</v>
      </c>
      <c r="J218" t="str">
        <f>UPPER(_xlfn.TEXTJOIN(,,LEFT(A218,3),LEFT(B218,3)))</f>
        <v>BARINF</v>
      </c>
    </row>
    <row r="219" spans="1:10" x14ac:dyDescent="0.2">
      <c r="A219" t="s">
        <v>8</v>
      </c>
      <c r="B219" t="s">
        <v>9</v>
      </c>
      <c r="C219" s="1">
        <v>46071</v>
      </c>
      <c r="D219" s="2">
        <v>0.375</v>
      </c>
      <c r="E219" s="2">
        <v>0.4375</v>
      </c>
      <c r="F219">
        <v>50</v>
      </c>
      <c r="G219" s="2">
        <f>E219-D219</f>
        <v>6.25E-2</v>
      </c>
      <c r="H219" s="3">
        <f>HOUR(G219)*60+MINUTE(G219)</f>
        <v>90</v>
      </c>
      <c r="I219">
        <f>H219*F219/60</f>
        <v>75</v>
      </c>
      <c r="J219" t="str">
        <f>UPPER(_xlfn.TEXTJOIN(,,LEFT(A219,3),LEFT(B219,3)))</f>
        <v>WIKMAT</v>
      </c>
    </row>
    <row r="220" spans="1:10" x14ac:dyDescent="0.2">
      <c r="A220" t="s">
        <v>8</v>
      </c>
      <c r="B220" t="s">
        <v>9</v>
      </c>
      <c r="C220" s="1">
        <v>46072</v>
      </c>
      <c r="D220" s="2">
        <v>0.375</v>
      </c>
      <c r="E220" s="2">
        <v>0.45833333333333331</v>
      </c>
      <c r="F220">
        <v>50</v>
      </c>
      <c r="G220" s="2">
        <f>E220-D220</f>
        <v>8.3333333333333315E-2</v>
      </c>
      <c r="H220" s="3">
        <f>HOUR(G220)*60+MINUTE(G220)</f>
        <v>120</v>
      </c>
      <c r="I220">
        <f>H220*F220/60</f>
        <v>100</v>
      </c>
      <c r="J220" t="str">
        <f>UPPER(_xlfn.TEXTJOIN(,,LEFT(A220,3),LEFT(B220,3)))</f>
        <v>WIKMAT</v>
      </c>
    </row>
    <row r="221" spans="1:10" x14ac:dyDescent="0.2">
      <c r="A221" t="s">
        <v>6</v>
      </c>
      <c r="B221" t="s">
        <v>7</v>
      </c>
      <c r="C221" s="1">
        <v>46073</v>
      </c>
      <c r="D221" s="2">
        <v>0.375</v>
      </c>
      <c r="E221" s="2">
        <v>0.42708333333333331</v>
      </c>
      <c r="F221">
        <v>60</v>
      </c>
      <c r="G221" s="2">
        <f>E221-D221</f>
        <v>5.2083333333333315E-2</v>
      </c>
      <c r="H221" s="3">
        <f>HOUR(G221)*60+MINUTE(G221)</f>
        <v>75</v>
      </c>
      <c r="I221">
        <f>H221*F221/60</f>
        <v>75</v>
      </c>
      <c r="J221" t="str">
        <f>UPPER(_xlfn.TEXTJOIN(,,LEFT(A221,3),LEFT(B221,3)))</f>
        <v>BARINF</v>
      </c>
    </row>
    <row r="222" spans="1:10" x14ac:dyDescent="0.2">
      <c r="A222" t="s">
        <v>6</v>
      </c>
      <c r="B222" t="s">
        <v>7</v>
      </c>
      <c r="C222" s="1">
        <v>46073</v>
      </c>
      <c r="D222" s="2">
        <v>0.4375</v>
      </c>
      <c r="E222" s="2">
        <v>0.48958333333333331</v>
      </c>
      <c r="F222">
        <v>60</v>
      </c>
      <c r="G222" s="2">
        <f>E222-D222</f>
        <v>5.2083333333333315E-2</v>
      </c>
      <c r="H222" s="3">
        <f>HOUR(G222)*60+MINUTE(G222)</f>
        <v>75</v>
      </c>
      <c r="I222">
        <f>H222*F222/60</f>
        <v>75</v>
      </c>
      <c r="J222" t="str">
        <f>UPPER(_xlfn.TEXTJOIN(,,LEFT(A222,3),LEFT(B222,3)))</f>
        <v>BARINF</v>
      </c>
    </row>
    <row r="223" spans="1:10" x14ac:dyDescent="0.2">
      <c r="A223" t="s">
        <v>17</v>
      </c>
      <c r="B223" t="s">
        <v>9</v>
      </c>
      <c r="C223" s="1">
        <v>46073</v>
      </c>
      <c r="D223" s="2">
        <v>0.60416666666666663</v>
      </c>
      <c r="E223" s="2">
        <v>0.65625</v>
      </c>
      <c r="F223">
        <v>50</v>
      </c>
      <c r="G223" s="2">
        <f>E223-D223</f>
        <v>5.208333333333337E-2</v>
      </c>
      <c r="H223" s="3">
        <f>HOUR(G223)*60+MINUTE(G223)</f>
        <v>75</v>
      </c>
      <c r="I223">
        <f>H223*F223/60</f>
        <v>62.5</v>
      </c>
      <c r="J223" t="str">
        <f>UPPER(_xlfn.TEXTJOIN(,,LEFT(A223,3),LEFT(B223,3)))</f>
        <v>EWAMAT</v>
      </c>
    </row>
    <row r="224" spans="1:10" x14ac:dyDescent="0.2">
      <c r="A224" t="s">
        <v>11</v>
      </c>
      <c r="B224" t="s">
        <v>12</v>
      </c>
      <c r="C224" s="1">
        <v>46073</v>
      </c>
      <c r="D224" s="2">
        <v>0.51041666666666663</v>
      </c>
      <c r="E224" s="2">
        <v>0.59375</v>
      </c>
      <c r="F224">
        <v>40</v>
      </c>
      <c r="G224" s="2">
        <f>E224-D224</f>
        <v>8.333333333333337E-2</v>
      </c>
      <c r="H224" s="3">
        <f>HOUR(G224)*60+MINUTE(G224)</f>
        <v>120</v>
      </c>
      <c r="I224">
        <f>H224*F224/60</f>
        <v>80</v>
      </c>
      <c r="J224" t="str">
        <f>UPPER(_xlfn.TEXTJOIN(,,LEFT(A224,3),LEFT(B224,3)))</f>
        <v>JANFIZ</v>
      </c>
    </row>
    <row r="225" spans="1:10" x14ac:dyDescent="0.2">
      <c r="A225" t="s">
        <v>25</v>
      </c>
      <c r="B225" t="s">
        <v>7</v>
      </c>
      <c r="C225" s="1">
        <v>46073</v>
      </c>
      <c r="D225" s="2">
        <v>0.69791666666666663</v>
      </c>
      <c r="E225" s="2">
        <v>0.76041666666666663</v>
      </c>
      <c r="F225">
        <v>60</v>
      </c>
      <c r="G225" s="2">
        <f>E225-D225</f>
        <v>6.25E-2</v>
      </c>
      <c r="H225" s="3">
        <f>HOUR(G225)*60+MINUTE(G225)</f>
        <v>90</v>
      </c>
      <c r="I225">
        <f>H225*F225/60</f>
        <v>90</v>
      </c>
      <c r="J225" t="str">
        <f>UPPER(_xlfn.TEXTJOIN(,,LEFT(A225,3),LEFT(B225,3)))</f>
        <v>OLAINF</v>
      </c>
    </row>
    <row r="226" spans="1:10" x14ac:dyDescent="0.2">
      <c r="A226" t="s">
        <v>16</v>
      </c>
      <c r="B226" t="s">
        <v>12</v>
      </c>
      <c r="C226" s="1">
        <v>46076</v>
      </c>
      <c r="D226" s="2">
        <v>0.375</v>
      </c>
      <c r="E226" s="2">
        <v>0.42708333333333331</v>
      </c>
      <c r="F226">
        <v>40</v>
      </c>
      <c r="G226" s="2">
        <f>E226-D226</f>
        <v>5.2083333333333315E-2</v>
      </c>
      <c r="H226" s="3">
        <f>HOUR(G226)*60+MINUTE(G226)</f>
        <v>75</v>
      </c>
      <c r="I226">
        <f>H226*F226/60</f>
        <v>50</v>
      </c>
      <c r="J226" t="str">
        <f>UPPER(_xlfn.TEXTJOIN(,,LEFT(A226,3),LEFT(B226,3)))</f>
        <v>JULFIZ</v>
      </c>
    </row>
    <row r="227" spans="1:10" x14ac:dyDescent="0.2">
      <c r="A227" t="s">
        <v>6</v>
      </c>
      <c r="B227" t="s">
        <v>7</v>
      </c>
      <c r="C227" s="1">
        <v>46077</v>
      </c>
      <c r="D227" s="2">
        <v>0.4375</v>
      </c>
      <c r="E227" s="2">
        <v>0.51041666666666663</v>
      </c>
      <c r="F227">
        <v>60</v>
      </c>
      <c r="G227" s="2">
        <f>E227-D227</f>
        <v>7.291666666666663E-2</v>
      </c>
      <c r="H227" s="3">
        <f>HOUR(G227)*60+MINUTE(G227)</f>
        <v>105</v>
      </c>
      <c r="I227">
        <f>H227*F227/60</f>
        <v>105</v>
      </c>
      <c r="J227" t="str">
        <f>UPPER(_xlfn.TEXTJOIN(,,LEFT(A227,3),LEFT(B227,3)))</f>
        <v>BARINF</v>
      </c>
    </row>
    <row r="228" spans="1:10" x14ac:dyDescent="0.2">
      <c r="A228" t="s">
        <v>15</v>
      </c>
      <c r="B228" t="s">
        <v>12</v>
      </c>
      <c r="C228" s="1">
        <v>46077</v>
      </c>
      <c r="D228" s="2">
        <v>0.375</v>
      </c>
      <c r="E228" s="2">
        <v>0.4375</v>
      </c>
      <c r="F228">
        <v>40</v>
      </c>
      <c r="G228" s="2">
        <f>E228-D228</f>
        <v>6.25E-2</v>
      </c>
      <c r="H228" s="3">
        <f>HOUR(G228)*60+MINUTE(G228)</f>
        <v>90</v>
      </c>
      <c r="I228">
        <f>H228*F228/60</f>
        <v>60</v>
      </c>
      <c r="J228" t="str">
        <f>UPPER(_xlfn.TEXTJOIN(,,LEFT(A228,3),LEFT(B228,3)))</f>
        <v>ZBIFIZ</v>
      </c>
    </row>
    <row r="229" spans="1:10" x14ac:dyDescent="0.2">
      <c r="A229" t="s">
        <v>19</v>
      </c>
      <c r="B229" t="s">
        <v>12</v>
      </c>
      <c r="C229" s="1">
        <v>46077</v>
      </c>
      <c r="D229" s="2">
        <v>0.52083333333333337</v>
      </c>
      <c r="E229" s="2">
        <v>0.58333333333333337</v>
      </c>
      <c r="F229">
        <v>40</v>
      </c>
      <c r="G229" s="2">
        <f>E229-D229</f>
        <v>6.25E-2</v>
      </c>
      <c r="H229" s="3">
        <f>HOUR(G229)*60+MINUTE(G229)</f>
        <v>90</v>
      </c>
      <c r="I229">
        <f>H229*F229/60</f>
        <v>60</v>
      </c>
      <c r="J229" t="str">
        <f>UPPER(_xlfn.TEXTJOIN(,,LEFT(A229,3),LEFT(B229,3)))</f>
        <v>ZDZFIZ</v>
      </c>
    </row>
    <row r="230" spans="1:10" x14ac:dyDescent="0.2">
      <c r="A230" t="s">
        <v>16</v>
      </c>
      <c r="B230" t="s">
        <v>12</v>
      </c>
      <c r="C230" s="1">
        <v>46079</v>
      </c>
      <c r="D230" s="2">
        <v>0.375</v>
      </c>
      <c r="E230" s="2">
        <v>0.45833333333333331</v>
      </c>
      <c r="F230">
        <v>40</v>
      </c>
      <c r="G230" s="2">
        <f>E230-D230</f>
        <v>8.3333333333333315E-2</v>
      </c>
      <c r="H230" s="3">
        <f>HOUR(G230)*60+MINUTE(G230)</f>
        <v>120</v>
      </c>
      <c r="I230">
        <f>H230*F230/60</f>
        <v>80</v>
      </c>
      <c r="J230" t="str">
        <f>UPPER(_xlfn.TEXTJOIN(,,LEFT(A230,3),LEFT(B230,3)))</f>
        <v>JULFIZ</v>
      </c>
    </row>
    <row r="231" spans="1:10" x14ac:dyDescent="0.2">
      <c r="A231" t="s">
        <v>14</v>
      </c>
      <c r="B231" t="s">
        <v>7</v>
      </c>
      <c r="C231" s="1">
        <v>46079</v>
      </c>
      <c r="D231" s="2">
        <v>0.52083333333333337</v>
      </c>
      <c r="E231" s="2">
        <v>0.58333333333333337</v>
      </c>
      <c r="F231">
        <v>60</v>
      </c>
      <c r="G231" s="2">
        <f>E231-D231</f>
        <v>6.25E-2</v>
      </c>
      <c r="H231" s="3">
        <f>HOUR(G231)*60+MINUTE(G231)</f>
        <v>90</v>
      </c>
      <c r="I231">
        <f>H231*F231/60</f>
        <v>90</v>
      </c>
      <c r="J231" t="str">
        <f>UPPER(_xlfn.TEXTJOIN(,,LEFT(A231,3),LEFT(B231,3)))</f>
        <v>KATINF</v>
      </c>
    </row>
    <row r="232" spans="1:10" x14ac:dyDescent="0.2">
      <c r="A232" t="s">
        <v>18</v>
      </c>
      <c r="B232" t="s">
        <v>12</v>
      </c>
      <c r="C232" s="1">
        <v>46079</v>
      </c>
      <c r="D232" s="2">
        <v>0.45833333333333331</v>
      </c>
      <c r="E232" s="2">
        <v>0.51041666666666663</v>
      </c>
      <c r="F232">
        <v>40</v>
      </c>
      <c r="G232" s="2">
        <f>E232-D232</f>
        <v>5.2083333333333315E-2</v>
      </c>
      <c r="H232" s="3">
        <f>HOUR(G232)*60+MINUTE(G232)</f>
        <v>75</v>
      </c>
      <c r="I232">
        <f>H232*F232/60</f>
        <v>50</v>
      </c>
      <c r="J232" t="str">
        <f>UPPER(_xlfn.TEXTJOIN(,,LEFT(A232,3),LEFT(B232,3)))</f>
        <v>MACFIZ</v>
      </c>
    </row>
    <row r="233" spans="1:10" x14ac:dyDescent="0.2">
      <c r="A233" t="s">
        <v>13</v>
      </c>
      <c r="B233" t="s">
        <v>9</v>
      </c>
      <c r="C233" s="1">
        <v>46080</v>
      </c>
      <c r="D233" s="2">
        <v>0.59375</v>
      </c>
      <c r="E233" s="2">
        <v>0.65625</v>
      </c>
      <c r="F233">
        <v>50</v>
      </c>
      <c r="G233" s="2">
        <f>E233-D233</f>
        <v>6.25E-2</v>
      </c>
      <c r="H233" s="3">
        <f>HOUR(G233)*60+MINUTE(G233)</f>
        <v>90</v>
      </c>
      <c r="I233">
        <f>H233*F233/60</f>
        <v>75</v>
      </c>
      <c r="J233" t="str">
        <f>UPPER(_xlfn.TEXTJOIN(,,LEFT(A233,3),LEFT(B233,3)))</f>
        <v>AGNMAT</v>
      </c>
    </row>
    <row r="234" spans="1:10" x14ac:dyDescent="0.2">
      <c r="A234" t="s">
        <v>18</v>
      </c>
      <c r="B234" t="s">
        <v>12</v>
      </c>
      <c r="C234" s="1">
        <v>46080</v>
      </c>
      <c r="D234" s="2">
        <v>0.375</v>
      </c>
      <c r="E234" s="2">
        <v>0.44791666666666669</v>
      </c>
      <c r="F234">
        <v>40</v>
      </c>
      <c r="G234" s="2">
        <f>E234-D234</f>
        <v>7.2916666666666685E-2</v>
      </c>
      <c r="H234" s="3">
        <f>HOUR(G234)*60+MINUTE(G234)</f>
        <v>105</v>
      </c>
      <c r="I234">
        <f>H234*F234/60</f>
        <v>70</v>
      </c>
      <c r="J234" t="str">
        <f>UPPER(_xlfn.TEXTJOIN(,,LEFT(A234,3),LEFT(B234,3)))</f>
        <v>MACFIZ</v>
      </c>
    </row>
    <row r="235" spans="1:10" x14ac:dyDescent="0.2">
      <c r="A235" t="s">
        <v>19</v>
      </c>
      <c r="B235" t="s">
        <v>12</v>
      </c>
      <c r="C235" s="1">
        <v>46080</v>
      </c>
      <c r="D235" s="2">
        <v>0.45833333333333331</v>
      </c>
      <c r="E235" s="2">
        <v>0.53125</v>
      </c>
      <c r="F235">
        <v>40</v>
      </c>
      <c r="G235" s="2">
        <f>E235-D235</f>
        <v>7.2916666666666685E-2</v>
      </c>
      <c r="H235" s="3">
        <f>HOUR(G235)*60+MINUTE(G235)</f>
        <v>105</v>
      </c>
      <c r="I235">
        <f>H235*F235/60</f>
        <v>70</v>
      </c>
      <c r="J235" t="str">
        <f>UPPER(_xlfn.TEXTJOIN(,,LEFT(A235,3),LEFT(B235,3)))</f>
        <v>ZDZFIZ</v>
      </c>
    </row>
    <row r="236" spans="1:10" x14ac:dyDescent="0.2">
      <c r="A236" t="s">
        <v>10</v>
      </c>
      <c r="B236" t="s">
        <v>7</v>
      </c>
      <c r="C236" s="1">
        <v>46080</v>
      </c>
      <c r="D236" s="2">
        <v>0.53125</v>
      </c>
      <c r="E236" s="2">
        <v>0.58333333333333337</v>
      </c>
      <c r="F236">
        <v>60</v>
      </c>
      <c r="G236" s="2">
        <f>E236-D236</f>
        <v>5.208333333333337E-2</v>
      </c>
      <c r="H236" s="3">
        <f>HOUR(G236)*60+MINUTE(G236)</f>
        <v>75</v>
      </c>
      <c r="I236">
        <f>H236*F236/60</f>
        <v>75</v>
      </c>
      <c r="J236" t="str">
        <f>UPPER(_xlfn.TEXTJOIN(,,LEFT(A236,3),LEFT(B236,3)))</f>
        <v>ZUZINF</v>
      </c>
    </row>
  </sheetData>
  <sortState xmlns:xlrd2="http://schemas.microsoft.com/office/spreadsheetml/2017/richdata2" ref="A2:J236">
    <sortCondition ref="C1:C2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4</vt:i4>
      </vt:variant>
    </vt:vector>
  </HeadingPairs>
  <TitlesOfParts>
    <vt:vector size="13" baseType="lpstr">
      <vt:lpstr>Odp1</vt:lpstr>
      <vt:lpstr>Odp2</vt:lpstr>
      <vt:lpstr>Odp3</vt:lpstr>
      <vt:lpstr>Odp4</vt:lpstr>
      <vt:lpstr>Odp5</vt:lpstr>
      <vt:lpstr>Odp6</vt:lpstr>
      <vt:lpstr>pomoc4</vt:lpstr>
      <vt:lpstr>pomoc5</vt:lpstr>
      <vt:lpstr>DANE</vt:lpstr>
      <vt:lpstr>DANE!kursanci</vt:lpstr>
      <vt:lpstr>'Odp1'!kursanci</vt:lpstr>
      <vt:lpstr>pomoc4!kursanci</vt:lpstr>
      <vt:lpstr>pomoc5!kursanci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Malinowski Jan</dc:creator>
  <cp:lastModifiedBy>Malinowski Jan</cp:lastModifiedBy>
  <dcterms:created xsi:type="dcterms:W3CDTF">2025-04-25T16:04:01Z</dcterms:created>
  <dcterms:modified xsi:type="dcterms:W3CDTF">2025-04-25T17:48:41Z</dcterms:modified>
</cp:coreProperties>
</file>