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7\Desktop\matura probna\"/>
    </mc:Choice>
  </mc:AlternateContent>
  <xr:revisionPtr revIDLastSave="0" documentId="8_{C1DAA70E-6C56-4928-AC6D-BD007A57DE80}" xr6:coauthVersionLast="47" xr6:coauthVersionMax="47" xr10:uidLastSave="{00000000-0000-0000-0000-000000000000}"/>
  <bookViews>
    <workbookView xWindow="-120" yWindow="-120" windowWidth="29040" windowHeight="15840" activeTab="3" xr2:uid="{1A24F097-7566-43E5-9823-5A0F45D27D80}"/>
  </bookViews>
  <sheets>
    <sheet name="kursanci (4)" sheetId="12" r:id="rId1"/>
    <sheet name="6.3" sheetId="6" r:id="rId2"/>
    <sheet name="6.4" sheetId="9" r:id="rId3"/>
    <sheet name="6.2" sheetId="8" r:id="rId4"/>
    <sheet name="6.1" sheetId="4" r:id="rId5"/>
  </sheets>
  <definedNames>
    <definedName name="DaneZewnętrzne_1" localSheetId="4" hidden="1">'6.1'!$A$1:$F$236</definedName>
    <definedName name="DaneZewnętrzne_1" localSheetId="1" hidden="1">'6.3'!$A$1:$F$236</definedName>
    <definedName name="DaneZewnętrzne_1" localSheetId="0" hidden="1">'kursanci (4)'!$A$1:$F$236</definedName>
  </definedNames>
  <calcPr calcId="191029"/>
  <pivotCaches>
    <pivotCache cacheId="5" r:id="rId6"/>
    <pivotCache cacheId="2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6" i="12" l="1"/>
  <c r="G236" i="12"/>
  <c r="I236" i="12" s="1"/>
  <c r="G235" i="12"/>
  <c r="H234" i="12"/>
  <c r="G234" i="12"/>
  <c r="I234" i="12" s="1"/>
  <c r="G233" i="12"/>
  <c r="H232" i="12"/>
  <c r="G232" i="12"/>
  <c r="I232" i="12" s="1"/>
  <c r="G231" i="12"/>
  <c r="H230" i="12"/>
  <c r="G230" i="12"/>
  <c r="I230" i="12" s="1"/>
  <c r="G229" i="12"/>
  <c r="H228" i="12"/>
  <c r="G228" i="12"/>
  <c r="I228" i="12" s="1"/>
  <c r="G227" i="12"/>
  <c r="H226" i="12"/>
  <c r="G226" i="12"/>
  <c r="I226" i="12" s="1"/>
  <c r="G225" i="12"/>
  <c r="H224" i="12"/>
  <c r="G224" i="12"/>
  <c r="I224" i="12" s="1"/>
  <c r="G223" i="12"/>
  <c r="H222" i="12"/>
  <c r="G222" i="12"/>
  <c r="I222" i="12" s="1"/>
  <c r="G221" i="12"/>
  <c r="H220" i="12"/>
  <c r="G220" i="12"/>
  <c r="I220" i="12" s="1"/>
  <c r="G219" i="12"/>
  <c r="H218" i="12"/>
  <c r="G218" i="12"/>
  <c r="I218" i="12" s="1"/>
  <c r="G217" i="12"/>
  <c r="H216" i="12"/>
  <c r="G216" i="12"/>
  <c r="I216" i="12" s="1"/>
  <c r="G215" i="12"/>
  <c r="H214" i="12"/>
  <c r="G214" i="12"/>
  <c r="I214" i="12" s="1"/>
  <c r="G213" i="12"/>
  <c r="H212" i="12"/>
  <c r="G212" i="12"/>
  <c r="I212" i="12" s="1"/>
  <c r="G211" i="12"/>
  <c r="H210" i="12"/>
  <c r="G210" i="12"/>
  <c r="I210" i="12" s="1"/>
  <c r="G209" i="12"/>
  <c r="H208" i="12"/>
  <c r="G208" i="12"/>
  <c r="I208" i="12" s="1"/>
  <c r="G207" i="12"/>
  <c r="H206" i="12"/>
  <c r="G206" i="12"/>
  <c r="I206" i="12" s="1"/>
  <c r="G205" i="12"/>
  <c r="H204" i="12"/>
  <c r="G204" i="12"/>
  <c r="I204" i="12" s="1"/>
  <c r="G203" i="12"/>
  <c r="H202" i="12"/>
  <c r="G202" i="12"/>
  <c r="I202" i="12" s="1"/>
  <c r="G201" i="12"/>
  <c r="H200" i="12"/>
  <c r="G200" i="12"/>
  <c r="I200" i="12" s="1"/>
  <c r="G199" i="12"/>
  <c r="H198" i="12"/>
  <c r="G198" i="12"/>
  <c r="I198" i="12" s="1"/>
  <c r="G197" i="12"/>
  <c r="H196" i="12"/>
  <c r="G196" i="12"/>
  <c r="I196" i="12" s="1"/>
  <c r="G195" i="12"/>
  <c r="H194" i="12"/>
  <c r="G194" i="12"/>
  <c r="I194" i="12" s="1"/>
  <c r="G193" i="12"/>
  <c r="H192" i="12"/>
  <c r="G192" i="12"/>
  <c r="I192" i="12" s="1"/>
  <c r="G191" i="12"/>
  <c r="H190" i="12"/>
  <c r="G190" i="12"/>
  <c r="I190" i="12" s="1"/>
  <c r="G189" i="12"/>
  <c r="H188" i="12"/>
  <c r="G188" i="12"/>
  <c r="I188" i="12" s="1"/>
  <c r="G187" i="12"/>
  <c r="H186" i="12"/>
  <c r="G186" i="12"/>
  <c r="I186" i="12" s="1"/>
  <c r="G185" i="12"/>
  <c r="H184" i="12"/>
  <c r="G184" i="12"/>
  <c r="I184" i="12" s="1"/>
  <c r="G183" i="12"/>
  <c r="H182" i="12"/>
  <c r="G182" i="12"/>
  <c r="I182" i="12" s="1"/>
  <c r="G181" i="12"/>
  <c r="H180" i="12"/>
  <c r="G180" i="12"/>
  <c r="I180" i="12" s="1"/>
  <c r="G179" i="12"/>
  <c r="H178" i="12"/>
  <c r="G178" i="12"/>
  <c r="I178" i="12" s="1"/>
  <c r="G177" i="12"/>
  <c r="H176" i="12"/>
  <c r="G176" i="12"/>
  <c r="I176" i="12" s="1"/>
  <c r="G175" i="12"/>
  <c r="H174" i="12"/>
  <c r="G174" i="12"/>
  <c r="I174" i="12" s="1"/>
  <c r="G173" i="12"/>
  <c r="H172" i="12"/>
  <c r="G172" i="12"/>
  <c r="I172" i="12" s="1"/>
  <c r="G171" i="12"/>
  <c r="H170" i="12"/>
  <c r="G170" i="12"/>
  <c r="I170" i="12" s="1"/>
  <c r="G169" i="12"/>
  <c r="H168" i="12"/>
  <c r="G168" i="12"/>
  <c r="I168" i="12" s="1"/>
  <c r="G167" i="12"/>
  <c r="H166" i="12"/>
  <c r="G166" i="12"/>
  <c r="I166" i="12" s="1"/>
  <c r="G165" i="12"/>
  <c r="H164" i="12"/>
  <c r="G164" i="12"/>
  <c r="I164" i="12" s="1"/>
  <c r="G163" i="12"/>
  <c r="H162" i="12"/>
  <c r="G162" i="12"/>
  <c r="I162" i="12" s="1"/>
  <c r="G161" i="12"/>
  <c r="H160" i="12"/>
  <c r="G160" i="12"/>
  <c r="I160" i="12" s="1"/>
  <c r="G159" i="12"/>
  <c r="H158" i="12"/>
  <c r="G158" i="12"/>
  <c r="I158" i="12" s="1"/>
  <c r="G157" i="12"/>
  <c r="H156" i="12"/>
  <c r="G156" i="12"/>
  <c r="I156" i="12" s="1"/>
  <c r="G155" i="12"/>
  <c r="H154" i="12"/>
  <c r="G154" i="12"/>
  <c r="I154" i="12" s="1"/>
  <c r="G153" i="12"/>
  <c r="G152" i="12"/>
  <c r="H151" i="12"/>
  <c r="G151" i="12"/>
  <c r="I151" i="12" s="1"/>
  <c r="I150" i="12"/>
  <c r="G150" i="12"/>
  <c r="H150" i="12" s="1"/>
  <c r="H149" i="12"/>
  <c r="G149" i="12"/>
  <c r="I149" i="12" s="1"/>
  <c r="I148" i="12"/>
  <c r="G148" i="12"/>
  <c r="H148" i="12" s="1"/>
  <c r="H147" i="12"/>
  <c r="G147" i="12"/>
  <c r="I147" i="12" s="1"/>
  <c r="I146" i="12"/>
  <c r="G146" i="12"/>
  <c r="H146" i="12" s="1"/>
  <c r="H145" i="12"/>
  <c r="G145" i="12"/>
  <c r="I145" i="12" s="1"/>
  <c r="I144" i="12"/>
  <c r="G144" i="12"/>
  <c r="H144" i="12" s="1"/>
  <c r="H143" i="12"/>
  <c r="G143" i="12"/>
  <c r="I143" i="12" s="1"/>
  <c r="I142" i="12"/>
  <c r="G142" i="12"/>
  <c r="H142" i="12" s="1"/>
  <c r="H141" i="12"/>
  <c r="G141" i="12"/>
  <c r="I141" i="12" s="1"/>
  <c r="I140" i="12"/>
  <c r="G140" i="12"/>
  <c r="H140" i="12" s="1"/>
  <c r="H139" i="12"/>
  <c r="G139" i="12"/>
  <c r="I139" i="12" s="1"/>
  <c r="I138" i="12"/>
  <c r="G138" i="12"/>
  <c r="H138" i="12" s="1"/>
  <c r="H137" i="12"/>
  <c r="G137" i="12"/>
  <c r="I137" i="12" s="1"/>
  <c r="I136" i="12"/>
  <c r="G136" i="12"/>
  <c r="H136" i="12" s="1"/>
  <c r="H135" i="12"/>
  <c r="G135" i="12"/>
  <c r="I135" i="12" s="1"/>
  <c r="I134" i="12"/>
  <c r="G134" i="12"/>
  <c r="H134" i="12" s="1"/>
  <c r="H133" i="12"/>
  <c r="G133" i="12"/>
  <c r="I133" i="12" s="1"/>
  <c r="I132" i="12"/>
  <c r="G132" i="12"/>
  <c r="H132" i="12" s="1"/>
  <c r="H131" i="12"/>
  <c r="G131" i="12"/>
  <c r="I131" i="12" s="1"/>
  <c r="I130" i="12"/>
  <c r="G130" i="12"/>
  <c r="H130" i="12" s="1"/>
  <c r="H129" i="12"/>
  <c r="G129" i="12"/>
  <c r="I129" i="12" s="1"/>
  <c r="I128" i="12"/>
  <c r="G128" i="12"/>
  <c r="H128" i="12" s="1"/>
  <c r="H127" i="12"/>
  <c r="G127" i="12"/>
  <c r="I127" i="12" s="1"/>
  <c r="I126" i="12"/>
  <c r="G126" i="12"/>
  <c r="H126" i="12" s="1"/>
  <c r="H125" i="12"/>
  <c r="G125" i="12"/>
  <c r="I125" i="12" s="1"/>
  <c r="I124" i="12"/>
  <c r="G124" i="12"/>
  <c r="H124" i="12" s="1"/>
  <c r="H123" i="12"/>
  <c r="G123" i="12"/>
  <c r="I123" i="12" s="1"/>
  <c r="I122" i="12"/>
  <c r="G122" i="12"/>
  <c r="H122" i="12" s="1"/>
  <c r="H121" i="12"/>
  <c r="G121" i="12"/>
  <c r="I121" i="12" s="1"/>
  <c r="I120" i="12"/>
  <c r="G120" i="12"/>
  <c r="H120" i="12" s="1"/>
  <c r="H119" i="12"/>
  <c r="G119" i="12"/>
  <c r="I119" i="12" s="1"/>
  <c r="I118" i="12"/>
  <c r="G118" i="12"/>
  <c r="H118" i="12" s="1"/>
  <c r="H117" i="12"/>
  <c r="G117" i="12"/>
  <c r="I117" i="12" s="1"/>
  <c r="I116" i="12"/>
  <c r="G116" i="12"/>
  <c r="H116" i="12" s="1"/>
  <c r="H115" i="12"/>
  <c r="G115" i="12"/>
  <c r="I115" i="12" s="1"/>
  <c r="I114" i="12"/>
  <c r="G114" i="12"/>
  <c r="H114" i="12" s="1"/>
  <c r="H113" i="12"/>
  <c r="G113" i="12"/>
  <c r="I113" i="12" s="1"/>
  <c r="I112" i="12"/>
  <c r="G112" i="12"/>
  <c r="H112" i="12" s="1"/>
  <c r="H111" i="12"/>
  <c r="G111" i="12"/>
  <c r="I111" i="12" s="1"/>
  <c r="I110" i="12"/>
  <c r="G110" i="12"/>
  <c r="H110" i="12" s="1"/>
  <c r="H109" i="12"/>
  <c r="G109" i="12"/>
  <c r="I109" i="12" s="1"/>
  <c r="I108" i="12"/>
  <c r="G108" i="12"/>
  <c r="H108" i="12" s="1"/>
  <c r="H107" i="12"/>
  <c r="G107" i="12"/>
  <c r="I107" i="12" s="1"/>
  <c r="I106" i="12"/>
  <c r="G106" i="12"/>
  <c r="H106" i="12" s="1"/>
  <c r="H105" i="12"/>
  <c r="G105" i="12"/>
  <c r="I105" i="12" s="1"/>
  <c r="I104" i="12"/>
  <c r="G104" i="12"/>
  <c r="H104" i="12" s="1"/>
  <c r="H103" i="12"/>
  <c r="G103" i="12"/>
  <c r="I103" i="12" s="1"/>
  <c r="I102" i="12"/>
  <c r="G102" i="12"/>
  <c r="H102" i="12" s="1"/>
  <c r="H101" i="12"/>
  <c r="G101" i="12"/>
  <c r="I101" i="12" s="1"/>
  <c r="G100" i="12"/>
  <c r="H100" i="12" s="1"/>
  <c r="H99" i="12"/>
  <c r="G99" i="12"/>
  <c r="I99" i="12" s="1"/>
  <c r="G98" i="12"/>
  <c r="H98" i="12" s="1"/>
  <c r="H97" i="12"/>
  <c r="G97" i="12"/>
  <c r="I97" i="12" s="1"/>
  <c r="G96" i="12"/>
  <c r="H96" i="12" s="1"/>
  <c r="H95" i="12"/>
  <c r="G95" i="12"/>
  <c r="I95" i="12" s="1"/>
  <c r="G94" i="12"/>
  <c r="H94" i="12" s="1"/>
  <c r="H93" i="12"/>
  <c r="G93" i="12"/>
  <c r="I93" i="12" s="1"/>
  <c r="G92" i="12"/>
  <c r="H92" i="12" s="1"/>
  <c r="H91" i="12"/>
  <c r="G91" i="12"/>
  <c r="I91" i="12" s="1"/>
  <c r="G90" i="12"/>
  <c r="H90" i="12" s="1"/>
  <c r="H89" i="12"/>
  <c r="G89" i="12"/>
  <c r="I89" i="12" s="1"/>
  <c r="G88" i="12"/>
  <c r="H88" i="12" s="1"/>
  <c r="H87" i="12"/>
  <c r="G87" i="12"/>
  <c r="I87" i="12" s="1"/>
  <c r="G86" i="12"/>
  <c r="H86" i="12" s="1"/>
  <c r="H85" i="12"/>
  <c r="G85" i="12"/>
  <c r="I85" i="12" s="1"/>
  <c r="G84" i="12"/>
  <c r="H84" i="12" s="1"/>
  <c r="H83" i="12"/>
  <c r="G83" i="12"/>
  <c r="I83" i="12" s="1"/>
  <c r="G82" i="12"/>
  <c r="H82" i="12" s="1"/>
  <c r="H81" i="12"/>
  <c r="G81" i="12"/>
  <c r="I81" i="12" s="1"/>
  <c r="G80" i="12"/>
  <c r="H80" i="12" s="1"/>
  <c r="H79" i="12"/>
  <c r="G79" i="12"/>
  <c r="I79" i="12" s="1"/>
  <c r="G78" i="12"/>
  <c r="H78" i="12" s="1"/>
  <c r="H77" i="12"/>
  <c r="G77" i="12"/>
  <c r="I77" i="12" s="1"/>
  <c r="G76" i="12"/>
  <c r="H76" i="12" s="1"/>
  <c r="H75" i="12"/>
  <c r="G75" i="12"/>
  <c r="I75" i="12" s="1"/>
  <c r="G74" i="12"/>
  <c r="H74" i="12" s="1"/>
  <c r="H73" i="12"/>
  <c r="G73" i="12"/>
  <c r="I73" i="12" s="1"/>
  <c r="G72" i="12"/>
  <c r="H72" i="12" s="1"/>
  <c r="H71" i="12"/>
  <c r="G71" i="12"/>
  <c r="I71" i="12" s="1"/>
  <c r="G70" i="12"/>
  <c r="H70" i="12" s="1"/>
  <c r="H69" i="12"/>
  <c r="G69" i="12"/>
  <c r="I69" i="12" s="1"/>
  <c r="G68" i="12"/>
  <c r="H68" i="12" s="1"/>
  <c r="H67" i="12"/>
  <c r="G67" i="12"/>
  <c r="I67" i="12" s="1"/>
  <c r="G66" i="12"/>
  <c r="H66" i="12" s="1"/>
  <c r="H65" i="12"/>
  <c r="G65" i="12"/>
  <c r="I65" i="12" s="1"/>
  <c r="G64" i="12"/>
  <c r="H64" i="12" s="1"/>
  <c r="H63" i="12"/>
  <c r="G63" i="12"/>
  <c r="I63" i="12" s="1"/>
  <c r="G62" i="12"/>
  <c r="H62" i="12" s="1"/>
  <c r="H61" i="12"/>
  <c r="G61" i="12"/>
  <c r="I61" i="12" s="1"/>
  <c r="G60" i="12"/>
  <c r="H60" i="12" s="1"/>
  <c r="H59" i="12"/>
  <c r="G59" i="12"/>
  <c r="I59" i="12" s="1"/>
  <c r="G58" i="12"/>
  <c r="H58" i="12" s="1"/>
  <c r="H57" i="12"/>
  <c r="G57" i="12"/>
  <c r="I57" i="12" s="1"/>
  <c r="G56" i="12"/>
  <c r="H56" i="12" s="1"/>
  <c r="H55" i="12"/>
  <c r="G55" i="12"/>
  <c r="I55" i="12" s="1"/>
  <c r="G54" i="12"/>
  <c r="H54" i="12" s="1"/>
  <c r="H53" i="12"/>
  <c r="G53" i="12"/>
  <c r="I53" i="12" s="1"/>
  <c r="G52" i="12"/>
  <c r="H52" i="12" s="1"/>
  <c r="H51" i="12"/>
  <c r="G51" i="12"/>
  <c r="I51" i="12" s="1"/>
  <c r="G50" i="12"/>
  <c r="H50" i="12" s="1"/>
  <c r="H49" i="12"/>
  <c r="G49" i="12"/>
  <c r="I49" i="12" s="1"/>
  <c r="G48" i="12"/>
  <c r="H48" i="12" s="1"/>
  <c r="H47" i="12"/>
  <c r="G47" i="12"/>
  <c r="I47" i="12" s="1"/>
  <c r="G46" i="12"/>
  <c r="H46" i="12" s="1"/>
  <c r="H45" i="12"/>
  <c r="G45" i="12"/>
  <c r="I45" i="12" s="1"/>
  <c r="G44" i="12"/>
  <c r="H44" i="12" s="1"/>
  <c r="H43" i="12"/>
  <c r="G43" i="12"/>
  <c r="I43" i="12" s="1"/>
  <c r="G42" i="12"/>
  <c r="H42" i="12" s="1"/>
  <c r="H41" i="12"/>
  <c r="G41" i="12"/>
  <c r="I41" i="12" s="1"/>
  <c r="G40" i="12"/>
  <c r="H40" i="12" s="1"/>
  <c r="H39" i="12"/>
  <c r="G39" i="12"/>
  <c r="I39" i="12" s="1"/>
  <c r="G38" i="12"/>
  <c r="H38" i="12" s="1"/>
  <c r="H37" i="12"/>
  <c r="G37" i="12"/>
  <c r="I37" i="12" s="1"/>
  <c r="G36" i="12"/>
  <c r="H36" i="12" s="1"/>
  <c r="H35" i="12"/>
  <c r="G35" i="12"/>
  <c r="I35" i="12" s="1"/>
  <c r="G34" i="12"/>
  <c r="H34" i="12" s="1"/>
  <c r="H33" i="12"/>
  <c r="G33" i="12"/>
  <c r="I33" i="12" s="1"/>
  <c r="G32" i="12"/>
  <c r="H32" i="12" s="1"/>
  <c r="H31" i="12"/>
  <c r="G31" i="12"/>
  <c r="I31" i="12" s="1"/>
  <c r="G30" i="12"/>
  <c r="H30" i="12" s="1"/>
  <c r="H29" i="12"/>
  <c r="G29" i="12"/>
  <c r="I29" i="12" s="1"/>
  <c r="G28" i="12"/>
  <c r="H28" i="12" s="1"/>
  <c r="H27" i="12"/>
  <c r="G27" i="12"/>
  <c r="I27" i="12" s="1"/>
  <c r="G26" i="12"/>
  <c r="H26" i="12" s="1"/>
  <c r="G25" i="12"/>
  <c r="I25" i="12" s="1"/>
  <c r="H24" i="12"/>
  <c r="G24" i="12"/>
  <c r="I24" i="12" s="1"/>
  <c r="I23" i="12"/>
  <c r="G23" i="12"/>
  <c r="H23" i="12" s="1"/>
  <c r="H22" i="12"/>
  <c r="G22" i="12"/>
  <c r="I22" i="12" s="1"/>
  <c r="G21" i="12"/>
  <c r="I21" i="12" s="1"/>
  <c r="H20" i="12"/>
  <c r="G20" i="12"/>
  <c r="I20" i="12" s="1"/>
  <c r="G19" i="12"/>
  <c r="H19" i="12" s="1"/>
  <c r="H18" i="12"/>
  <c r="G18" i="12"/>
  <c r="I18" i="12" s="1"/>
  <c r="G17" i="12"/>
  <c r="H17" i="12" s="1"/>
  <c r="H16" i="12"/>
  <c r="G16" i="12"/>
  <c r="I16" i="12" s="1"/>
  <c r="G15" i="12"/>
  <c r="H15" i="12" s="1"/>
  <c r="H14" i="12"/>
  <c r="G14" i="12"/>
  <c r="I14" i="12" s="1"/>
  <c r="G13" i="12"/>
  <c r="I13" i="12" s="1"/>
  <c r="H12" i="12"/>
  <c r="G12" i="12"/>
  <c r="I12" i="12" s="1"/>
  <c r="G11" i="12"/>
  <c r="H11" i="12" s="1"/>
  <c r="H10" i="12"/>
  <c r="G10" i="12"/>
  <c r="I10" i="12" s="1"/>
  <c r="G9" i="12"/>
  <c r="H9" i="12" s="1"/>
  <c r="H8" i="12"/>
  <c r="G8" i="12"/>
  <c r="I8" i="12" s="1"/>
  <c r="G7" i="12"/>
  <c r="H7" i="12" s="1"/>
  <c r="H6" i="12"/>
  <c r="G6" i="12"/>
  <c r="I6" i="12" s="1"/>
  <c r="G5" i="12"/>
  <c r="H5" i="12" s="1"/>
  <c r="H4" i="12"/>
  <c r="G4" i="12"/>
  <c r="I4" i="12" s="1"/>
  <c r="G3" i="12"/>
  <c r="I3" i="12" s="1"/>
  <c r="H2" i="12"/>
  <c r="G2" i="12"/>
  <c r="I2" i="12" s="1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5" i="9"/>
  <c r="N4" i="6"/>
  <c r="J18" i="6"/>
  <c r="J19" i="6"/>
  <c r="J29" i="6"/>
  <c r="J49" i="6"/>
  <c r="J63" i="6"/>
  <c r="J87" i="6"/>
  <c r="J105" i="6"/>
  <c r="J129" i="6"/>
  <c r="J151" i="6"/>
  <c r="J152" i="6"/>
  <c r="J153" i="6"/>
  <c r="J154" i="6"/>
  <c r="J155" i="6"/>
  <c r="J184" i="6"/>
  <c r="J185" i="6" s="1"/>
  <c r="J186" i="6" s="1"/>
  <c r="J187" i="6" s="1"/>
  <c r="J188" i="6" s="1"/>
  <c r="J189" i="6" s="1"/>
  <c r="J190" i="6" s="1"/>
  <c r="J191" i="6" s="1"/>
  <c r="J192" i="6" s="1"/>
  <c r="J193" i="6" s="1"/>
  <c r="J194" i="6" s="1"/>
  <c r="J195" i="6" s="1"/>
  <c r="J196" i="6" s="1"/>
  <c r="J197" i="6" s="1"/>
  <c r="J198" i="6" s="1"/>
  <c r="J199" i="6" s="1"/>
  <c r="K199" i="6" s="1"/>
  <c r="J200" i="6"/>
  <c r="J201" i="6" s="1"/>
  <c r="J202" i="6" s="1"/>
  <c r="J203" i="6" s="1"/>
  <c r="J204" i="6" s="1"/>
  <c r="J205" i="6" s="1"/>
  <c r="J206" i="6" s="1"/>
  <c r="J207" i="6" s="1"/>
  <c r="J208" i="6" s="1"/>
  <c r="J209" i="6" s="1"/>
  <c r="J210" i="6" s="1"/>
  <c r="J211" i="6" s="1"/>
  <c r="J212" i="6" s="1"/>
  <c r="J213" i="6" s="1"/>
  <c r="J214" i="6" s="1"/>
  <c r="J215" i="6" s="1"/>
  <c r="J216" i="6" s="1"/>
  <c r="J217" i="6" s="1"/>
  <c r="K217" i="6" s="1"/>
  <c r="J218" i="6"/>
  <c r="J219" i="6" s="1"/>
  <c r="J220" i="6" s="1"/>
  <c r="J221" i="6" s="1"/>
  <c r="J222" i="6" s="1"/>
  <c r="J223" i="6" s="1"/>
  <c r="J224" i="6" s="1"/>
  <c r="J225" i="6" s="1"/>
  <c r="J226" i="6" s="1"/>
  <c r="J227" i="6" s="1"/>
  <c r="J228" i="6" s="1"/>
  <c r="J229" i="6" s="1"/>
  <c r="J230" i="6" s="1"/>
  <c r="J231" i="6" s="1"/>
  <c r="J232" i="6" s="1"/>
  <c r="J233" i="6" s="1"/>
  <c r="J234" i="6" s="1"/>
  <c r="J235" i="6" s="1"/>
  <c r="J236" i="6" s="1"/>
  <c r="K236" i="6" s="1"/>
  <c r="J3" i="6"/>
  <c r="G17" i="6"/>
  <c r="I17" i="6" s="1"/>
  <c r="G236" i="6"/>
  <c r="G217" i="6"/>
  <c r="G150" i="6"/>
  <c r="G128" i="6"/>
  <c r="I128" i="6" s="1"/>
  <c r="G149" i="6"/>
  <c r="G104" i="6"/>
  <c r="I104" i="6" s="1"/>
  <c r="G216" i="6"/>
  <c r="G48" i="6"/>
  <c r="I48" i="6" s="1"/>
  <c r="G199" i="6"/>
  <c r="G103" i="6"/>
  <c r="I103" i="6" s="1"/>
  <c r="G152" i="6"/>
  <c r="G62" i="6"/>
  <c r="I62" i="6" s="1"/>
  <c r="G86" i="6"/>
  <c r="G47" i="6"/>
  <c r="I47" i="6" s="1"/>
  <c r="G46" i="6"/>
  <c r="G183" i="6"/>
  <c r="I183" i="6" s="1"/>
  <c r="G28" i="6"/>
  <c r="G45" i="6"/>
  <c r="I45" i="6" s="1"/>
  <c r="G182" i="6"/>
  <c r="G235" i="6"/>
  <c r="I235" i="6" s="1"/>
  <c r="G85" i="6"/>
  <c r="G181" i="6"/>
  <c r="I181" i="6" s="1"/>
  <c r="G198" i="6"/>
  <c r="G180" i="6"/>
  <c r="I180" i="6" s="1"/>
  <c r="G197" i="6"/>
  <c r="G179" i="6"/>
  <c r="I179" i="6" s="1"/>
  <c r="G61" i="6"/>
  <c r="G148" i="6"/>
  <c r="I148" i="6" s="1"/>
  <c r="G102" i="6"/>
  <c r="G101" i="6"/>
  <c r="I101" i="6" s="1"/>
  <c r="G234" i="6"/>
  <c r="G196" i="6"/>
  <c r="I196" i="6" s="1"/>
  <c r="G147" i="6"/>
  <c r="G16" i="6"/>
  <c r="I16" i="6" s="1"/>
  <c r="G178" i="6"/>
  <c r="G27" i="6"/>
  <c r="I27" i="6" s="1"/>
  <c r="G84" i="6"/>
  <c r="G127" i="6"/>
  <c r="I127" i="6" s="1"/>
  <c r="G215" i="6"/>
  <c r="G177" i="6"/>
  <c r="I177" i="6" s="1"/>
  <c r="G100" i="6"/>
  <c r="G126" i="6"/>
  <c r="I126" i="6" s="1"/>
  <c r="G176" i="6"/>
  <c r="G83" i="6"/>
  <c r="I83" i="6" s="1"/>
  <c r="G233" i="6"/>
  <c r="G175" i="6"/>
  <c r="I175" i="6" s="1"/>
  <c r="G214" i="6"/>
  <c r="G44" i="6"/>
  <c r="I44" i="6" s="1"/>
  <c r="G213" i="6"/>
  <c r="G125" i="6"/>
  <c r="I125" i="6" s="1"/>
  <c r="G124" i="6"/>
  <c r="G174" i="6"/>
  <c r="I174" i="6" s="1"/>
  <c r="G123" i="6"/>
  <c r="G212" i="6"/>
  <c r="I212" i="6" s="1"/>
  <c r="G122" i="6"/>
  <c r="G82" i="6"/>
  <c r="I82" i="6" s="1"/>
  <c r="G60" i="6"/>
  <c r="G99" i="6"/>
  <c r="I99" i="6" s="1"/>
  <c r="G98" i="6"/>
  <c r="G195" i="6"/>
  <c r="I195" i="6" s="1"/>
  <c r="G146" i="6"/>
  <c r="G173" i="6"/>
  <c r="I173" i="6" s="1"/>
  <c r="G145" i="6"/>
  <c r="G121" i="6"/>
  <c r="I121" i="6" s="1"/>
  <c r="G211" i="6"/>
  <c r="G232" i="6"/>
  <c r="I232" i="6" s="1"/>
  <c r="G172" i="6"/>
  <c r="G81" i="6"/>
  <c r="I81" i="6" s="1"/>
  <c r="G15" i="6"/>
  <c r="G80" i="6"/>
  <c r="I80" i="6" s="1"/>
  <c r="G14" i="6"/>
  <c r="G171" i="6"/>
  <c r="I171" i="6" s="1"/>
  <c r="G170" i="6"/>
  <c r="G231" i="6"/>
  <c r="I231" i="6" s="1"/>
  <c r="G59" i="6"/>
  <c r="G26" i="6"/>
  <c r="I26" i="6" s="1"/>
  <c r="G210" i="6"/>
  <c r="G97" i="6"/>
  <c r="I97" i="6" s="1"/>
  <c r="G96" i="6"/>
  <c r="G144" i="6"/>
  <c r="I144" i="6" s="1"/>
  <c r="G143" i="6"/>
  <c r="G120" i="6"/>
  <c r="I120" i="6" s="1"/>
  <c r="G25" i="6"/>
  <c r="G169" i="6"/>
  <c r="G13" i="6"/>
  <c r="I13" i="6" s="1"/>
  <c r="G168" i="6"/>
  <c r="H168" i="6" s="1"/>
  <c r="G43" i="6"/>
  <c r="I43" i="6" s="1"/>
  <c r="G58" i="6"/>
  <c r="H58" i="6" s="1"/>
  <c r="G79" i="6"/>
  <c r="I79" i="6" s="1"/>
  <c r="G57" i="6"/>
  <c r="H57" i="6" s="1"/>
  <c r="G119" i="6"/>
  <c r="I119" i="6" s="1"/>
  <c r="G42" i="6"/>
  <c r="H42" i="6" s="1"/>
  <c r="G95" i="6"/>
  <c r="I95" i="6" s="1"/>
  <c r="G209" i="6"/>
  <c r="H209" i="6" s="1"/>
  <c r="G12" i="6"/>
  <c r="I12" i="6" s="1"/>
  <c r="G94" i="6"/>
  <c r="H94" i="6" s="1"/>
  <c r="G56" i="6"/>
  <c r="I56" i="6" s="1"/>
  <c r="G24" i="6"/>
  <c r="H24" i="6" s="1"/>
  <c r="G23" i="6"/>
  <c r="I23" i="6" s="1"/>
  <c r="G167" i="6"/>
  <c r="H167" i="6" s="1"/>
  <c r="G166" i="6"/>
  <c r="I166" i="6" s="1"/>
  <c r="G22" i="6"/>
  <c r="H22" i="6" s="1"/>
  <c r="G194" i="6"/>
  <c r="I194" i="6" s="1"/>
  <c r="G118" i="6"/>
  <c r="H118" i="6" s="1"/>
  <c r="G230" i="6"/>
  <c r="I230" i="6" s="1"/>
  <c r="G21" i="6"/>
  <c r="H21" i="6" s="1"/>
  <c r="G117" i="6"/>
  <c r="I117" i="6" s="1"/>
  <c r="G41" i="6"/>
  <c r="H41" i="6" s="1"/>
  <c r="G20" i="6"/>
  <c r="I20" i="6" s="1"/>
  <c r="G116" i="6"/>
  <c r="H116" i="6" s="1"/>
  <c r="G115" i="6"/>
  <c r="I115" i="6" s="1"/>
  <c r="G40" i="6"/>
  <c r="H40" i="6" s="1"/>
  <c r="G193" i="6"/>
  <c r="I193" i="6" s="1"/>
  <c r="G78" i="6"/>
  <c r="H78" i="6" s="1"/>
  <c r="G229" i="6"/>
  <c r="I229" i="6" s="1"/>
  <c r="G192" i="6"/>
  <c r="H192" i="6" s="1"/>
  <c r="G77" i="6"/>
  <c r="I77" i="6" s="1"/>
  <c r="G93" i="6"/>
  <c r="H93" i="6" s="1"/>
  <c r="G11" i="6"/>
  <c r="I11" i="6" s="1"/>
  <c r="G19" i="6"/>
  <c r="G142" i="6"/>
  <c r="G208" i="6"/>
  <c r="G114" i="6"/>
  <c r="G76" i="6"/>
  <c r="G153" i="6"/>
  <c r="G228" i="6"/>
  <c r="G92" i="6"/>
  <c r="G113" i="6"/>
  <c r="G141" i="6"/>
  <c r="G207" i="6"/>
  <c r="G55" i="6"/>
  <c r="G140" i="6"/>
  <c r="G54" i="6"/>
  <c r="G39" i="6"/>
  <c r="G191" i="6"/>
  <c r="G151" i="6"/>
  <c r="G75" i="6"/>
  <c r="G227" i="6"/>
  <c r="G38" i="6"/>
  <c r="G139" i="6"/>
  <c r="G206" i="6"/>
  <c r="G10" i="6"/>
  <c r="G9" i="6"/>
  <c r="G190" i="6"/>
  <c r="G112" i="6"/>
  <c r="G138" i="6"/>
  <c r="G189" i="6"/>
  <c r="G74" i="6"/>
  <c r="G205" i="6"/>
  <c r="G165" i="6"/>
  <c r="G188" i="6"/>
  <c r="G73" i="6"/>
  <c r="G164" i="6"/>
  <c r="G53" i="6"/>
  <c r="G137" i="6"/>
  <c r="G18" i="6"/>
  <c r="G52" i="6"/>
  <c r="G136" i="6"/>
  <c r="G226" i="6"/>
  <c r="G204" i="6"/>
  <c r="G37" i="6"/>
  <c r="G36" i="6"/>
  <c r="G72" i="6"/>
  <c r="G71" i="6"/>
  <c r="G163" i="6"/>
  <c r="G91" i="6"/>
  <c r="G154" i="6"/>
  <c r="G8" i="6"/>
  <c r="G135" i="6"/>
  <c r="G134" i="6"/>
  <c r="G111" i="6"/>
  <c r="G7" i="6"/>
  <c r="G35" i="6"/>
  <c r="G90" i="6"/>
  <c r="G133" i="6"/>
  <c r="G6" i="6"/>
  <c r="H6" i="6" s="1"/>
  <c r="G225" i="6"/>
  <c r="I225" i="6" s="1"/>
  <c r="G89" i="6"/>
  <c r="H89" i="6" s="1"/>
  <c r="G70" i="6"/>
  <c r="I70" i="6" s="1"/>
  <c r="G69" i="6"/>
  <c r="H69" i="6" s="1"/>
  <c r="G5" i="6"/>
  <c r="I5" i="6" s="1"/>
  <c r="G110" i="6"/>
  <c r="H110" i="6" s="1"/>
  <c r="G224" i="6"/>
  <c r="I224" i="6" s="1"/>
  <c r="G4" i="6"/>
  <c r="H4" i="6" s="1"/>
  <c r="G187" i="6"/>
  <c r="I187" i="6" s="1"/>
  <c r="G51" i="6"/>
  <c r="H51" i="6" s="1"/>
  <c r="G34" i="6"/>
  <c r="I34" i="6" s="1"/>
  <c r="G223" i="6"/>
  <c r="H223" i="6" s="1"/>
  <c r="G162" i="6"/>
  <c r="I162" i="6" s="1"/>
  <c r="G161" i="6"/>
  <c r="H161" i="6" s="1"/>
  <c r="G222" i="6"/>
  <c r="I222" i="6" s="1"/>
  <c r="G33" i="6"/>
  <c r="H33" i="6" s="1"/>
  <c r="G132" i="6"/>
  <c r="I132" i="6" s="1"/>
  <c r="G109" i="6"/>
  <c r="H109" i="6" s="1"/>
  <c r="G186" i="6"/>
  <c r="I186" i="6" s="1"/>
  <c r="G131" i="6"/>
  <c r="H131" i="6" s="1"/>
  <c r="G32" i="6"/>
  <c r="I32" i="6" s="1"/>
  <c r="G203" i="6"/>
  <c r="H203" i="6" s="1"/>
  <c r="G3" i="6"/>
  <c r="I3" i="6" s="1"/>
  <c r="G202" i="6"/>
  <c r="H202" i="6" s="1"/>
  <c r="G221" i="6"/>
  <c r="I221" i="6" s="1"/>
  <c r="G220" i="6"/>
  <c r="H220" i="6" s="1"/>
  <c r="G68" i="6"/>
  <c r="I68" i="6" s="1"/>
  <c r="G88" i="6"/>
  <c r="H88" i="6" s="1"/>
  <c r="G201" i="6"/>
  <c r="I201" i="6" s="1"/>
  <c r="G160" i="6"/>
  <c r="H160" i="6" s="1"/>
  <c r="G185" i="6"/>
  <c r="I185" i="6" s="1"/>
  <c r="G108" i="6"/>
  <c r="H108" i="6" s="1"/>
  <c r="G50" i="6"/>
  <c r="I50" i="6" s="1"/>
  <c r="G200" i="6"/>
  <c r="H200" i="6" s="1"/>
  <c r="G159" i="6"/>
  <c r="I159" i="6" s="1"/>
  <c r="G130" i="6"/>
  <c r="H130" i="6" s="1"/>
  <c r="G129" i="6"/>
  <c r="I129" i="6" s="1"/>
  <c r="G49" i="6"/>
  <c r="H49" i="6" s="1"/>
  <c r="G87" i="6"/>
  <c r="I87" i="6" s="1"/>
  <c r="G67" i="6"/>
  <c r="H67" i="6" s="1"/>
  <c r="G158" i="6"/>
  <c r="I158" i="6" s="1"/>
  <c r="G66" i="6"/>
  <c r="H66" i="6" s="1"/>
  <c r="G219" i="6"/>
  <c r="I219" i="6" s="1"/>
  <c r="G31" i="6"/>
  <c r="H31" i="6" s="1"/>
  <c r="G107" i="6"/>
  <c r="I107" i="6" s="1"/>
  <c r="G30" i="6"/>
  <c r="H30" i="6" s="1"/>
  <c r="G157" i="6"/>
  <c r="I157" i="6" s="1"/>
  <c r="G65" i="6"/>
  <c r="H65" i="6" s="1"/>
  <c r="G64" i="6"/>
  <c r="I64" i="6" s="1"/>
  <c r="G106" i="6"/>
  <c r="H106" i="6" s="1"/>
  <c r="G184" i="6"/>
  <c r="I184" i="6" s="1"/>
  <c r="G105" i="6"/>
  <c r="H105" i="6" s="1"/>
  <c r="G2" i="6"/>
  <c r="I2" i="6" s="1"/>
  <c r="G156" i="6"/>
  <c r="H156" i="6" s="1"/>
  <c r="G63" i="6"/>
  <c r="I63" i="6" s="1"/>
  <c r="G218" i="6"/>
  <c r="H218" i="6" s="1"/>
  <c r="G155" i="6"/>
  <c r="I155" i="6" s="1"/>
  <c r="G29" i="6"/>
  <c r="H29" i="6" s="1"/>
  <c r="G126" i="4"/>
  <c r="I126" i="4" s="1"/>
  <c r="G125" i="4"/>
  <c r="H125" i="4" s="1"/>
  <c r="G137" i="4"/>
  <c r="I137" i="4" s="1"/>
  <c r="G136" i="4"/>
  <c r="H136" i="4" s="1"/>
  <c r="G68" i="4"/>
  <c r="I68" i="4" s="1"/>
  <c r="G221" i="4"/>
  <c r="H221" i="4" s="1"/>
  <c r="G94" i="4"/>
  <c r="I94" i="4" s="1"/>
  <c r="G188" i="4"/>
  <c r="H188" i="4" s="1"/>
  <c r="G20" i="4"/>
  <c r="I20" i="4" s="1"/>
  <c r="G187" i="4"/>
  <c r="H187" i="4" s="1"/>
  <c r="G220" i="4"/>
  <c r="I220" i="4" s="1"/>
  <c r="G67" i="4"/>
  <c r="H67" i="4" s="1"/>
  <c r="G148" i="4"/>
  <c r="I148" i="4" s="1"/>
  <c r="G93" i="4"/>
  <c r="H93" i="4" s="1"/>
  <c r="G124" i="4"/>
  <c r="I124" i="4" s="1"/>
  <c r="G123" i="4"/>
  <c r="H123" i="4" s="1"/>
  <c r="G34" i="4"/>
  <c r="I34" i="4" s="1"/>
  <c r="G66" i="4"/>
  <c r="H66" i="4" s="1"/>
  <c r="G65" i="4"/>
  <c r="I65" i="4" s="1"/>
  <c r="G122" i="4"/>
  <c r="H122" i="4" s="1"/>
  <c r="G121" i="4"/>
  <c r="I121" i="4" s="1"/>
  <c r="G92" i="4"/>
  <c r="H92" i="4" s="1"/>
  <c r="G79" i="4"/>
  <c r="I79" i="4" s="1"/>
  <c r="G120" i="4"/>
  <c r="H120" i="4" s="1"/>
  <c r="G119" i="4"/>
  <c r="I119" i="4" s="1"/>
  <c r="G186" i="4"/>
  <c r="H186" i="4" s="1"/>
  <c r="G78" i="4"/>
  <c r="I78" i="4" s="1"/>
  <c r="G147" i="4"/>
  <c r="H147" i="4" s="1"/>
  <c r="G236" i="4"/>
  <c r="I236" i="4" s="1"/>
  <c r="G118" i="4"/>
  <c r="H118" i="4" s="1"/>
  <c r="G117" i="4"/>
  <c r="I117" i="4" s="1"/>
  <c r="G146" i="4"/>
  <c r="H146" i="4" s="1"/>
  <c r="G64" i="4"/>
  <c r="I64" i="4" s="1"/>
  <c r="G235" i="4"/>
  <c r="H235" i="4" s="1"/>
  <c r="G185" i="4"/>
  <c r="I185" i="4" s="1"/>
  <c r="G219" i="4"/>
  <c r="H219" i="4" s="1"/>
  <c r="G116" i="4"/>
  <c r="I116" i="4" s="1"/>
  <c r="G218" i="4"/>
  <c r="H218" i="4" s="1"/>
  <c r="G19" i="4"/>
  <c r="I19" i="4" s="1"/>
  <c r="G217" i="4"/>
  <c r="H217" i="4" s="1"/>
  <c r="G77" i="4"/>
  <c r="I77" i="4" s="1"/>
  <c r="G18" i="4"/>
  <c r="H18" i="4" s="1"/>
  <c r="G184" i="4"/>
  <c r="I184" i="4" s="1"/>
  <c r="G145" i="4"/>
  <c r="H145" i="4" s="1"/>
  <c r="G91" i="4"/>
  <c r="I91" i="4" s="1"/>
  <c r="G183" i="4"/>
  <c r="H183" i="4" s="1"/>
  <c r="G33" i="4"/>
  <c r="I33" i="4" s="1"/>
  <c r="G76" i="4"/>
  <c r="H76" i="4" s="1"/>
  <c r="G63" i="4"/>
  <c r="I63" i="4" s="1"/>
  <c r="G234" i="4"/>
  <c r="H234" i="4" s="1"/>
  <c r="G17" i="4"/>
  <c r="I17" i="4" s="1"/>
  <c r="G62" i="4"/>
  <c r="H62" i="4" s="1"/>
  <c r="G216" i="4"/>
  <c r="I216" i="4" s="1"/>
  <c r="G61" i="4"/>
  <c r="H61" i="4" s="1"/>
  <c r="G182" i="4"/>
  <c r="I182" i="4" s="1"/>
  <c r="G181" i="4"/>
  <c r="H181" i="4" s="1"/>
  <c r="G180" i="4"/>
  <c r="I180" i="4" s="1"/>
  <c r="G32" i="4"/>
  <c r="H32" i="4" s="1"/>
  <c r="G16" i="4"/>
  <c r="I16" i="4" s="1"/>
  <c r="G115" i="4"/>
  <c r="H115" i="4" s="1"/>
  <c r="G179" i="4"/>
  <c r="I179" i="4" s="1"/>
  <c r="G135" i="4"/>
  <c r="H135" i="4" s="1"/>
  <c r="G114" i="4"/>
  <c r="I114" i="4" s="1"/>
  <c r="G233" i="4"/>
  <c r="H233" i="4" s="1"/>
  <c r="G60" i="4"/>
  <c r="I60" i="4" s="1"/>
  <c r="G90" i="4"/>
  <c r="G59" i="4"/>
  <c r="H59" i="4" s="1"/>
  <c r="G215" i="4"/>
  <c r="G178" i="4"/>
  <c r="I178" i="4" s="1"/>
  <c r="G113" i="4"/>
  <c r="G232" i="4"/>
  <c r="H232" i="4" s="1"/>
  <c r="G177" i="4"/>
  <c r="G75" i="4"/>
  <c r="I75" i="4" s="1"/>
  <c r="G214" i="4"/>
  <c r="G31" i="4"/>
  <c r="H31" i="4" s="1"/>
  <c r="G144" i="4"/>
  <c r="G112" i="4"/>
  <c r="I112" i="4" s="1"/>
  <c r="G89" i="4"/>
  <c r="G134" i="4"/>
  <c r="H134" i="4" s="1"/>
  <c r="G176" i="4"/>
  <c r="G175" i="4"/>
  <c r="I175" i="4" s="1"/>
  <c r="G213" i="4"/>
  <c r="G58" i="4"/>
  <c r="H58" i="4" s="1"/>
  <c r="G57" i="4"/>
  <c r="G111" i="4"/>
  <c r="I111" i="4" s="1"/>
  <c r="G74" i="4"/>
  <c r="G110" i="4"/>
  <c r="H110" i="4" s="1"/>
  <c r="G109" i="4"/>
  <c r="G30" i="4"/>
  <c r="I30" i="4" s="1"/>
  <c r="G231" i="4"/>
  <c r="G29" i="4"/>
  <c r="H29" i="4" s="1"/>
  <c r="G56" i="4"/>
  <c r="G15" i="4"/>
  <c r="I15" i="4" s="1"/>
  <c r="G88" i="4"/>
  <c r="G212" i="4"/>
  <c r="H212" i="4" s="1"/>
  <c r="G28" i="4"/>
  <c r="G14" i="4"/>
  <c r="I14" i="4" s="1"/>
  <c r="G27" i="4"/>
  <c r="G174" i="4"/>
  <c r="H174" i="4" s="1"/>
  <c r="G108" i="4"/>
  <c r="G107" i="4"/>
  <c r="I107" i="4" s="1"/>
  <c r="G211" i="4"/>
  <c r="G13" i="4"/>
  <c r="H13" i="4" s="1"/>
  <c r="G133" i="4"/>
  <c r="G55" i="4"/>
  <c r="I55" i="4" s="1"/>
  <c r="G143" i="4"/>
  <c r="G173" i="4"/>
  <c r="H173" i="4" s="1"/>
  <c r="G54" i="4"/>
  <c r="G12" i="4"/>
  <c r="I12" i="4" s="1"/>
  <c r="G172" i="4"/>
  <c r="G53" i="4"/>
  <c r="G52" i="4"/>
  <c r="G11" i="4"/>
  <c r="I11" i="4" s="1"/>
  <c r="G171" i="4"/>
  <c r="G210" i="4"/>
  <c r="G106" i="4"/>
  <c r="G209" i="4"/>
  <c r="I209" i="4" s="1"/>
  <c r="G170" i="4"/>
  <c r="G169" i="4"/>
  <c r="G105" i="4"/>
  <c r="G51" i="4"/>
  <c r="I51" i="4" s="1"/>
  <c r="G168" i="4"/>
  <c r="G208" i="4"/>
  <c r="G104" i="4"/>
  <c r="G132" i="4"/>
  <c r="I132" i="4" s="1"/>
  <c r="G10" i="4"/>
  <c r="G50" i="4"/>
  <c r="G230" i="4"/>
  <c r="G9" i="4"/>
  <c r="I9" i="4" s="1"/>
  <c r="G229" i="4"/>
  <c r="G103" i="4"/>
  <c r="G207" i="4"/>
  <c r="G167" i="4"/>
  <c r="I167" i="4" s="1"/>
  <c r="G73" i="4"/>
  <c r="G2" i="4"/>
  <c r="G166" i="4"/>
  <c r="G206" i="4"/>
  <c r="I206" i="4" s="1"/>
  <c r="G205" i="4"/>
  <c r="G49" i="4"/>
  <c r="G165" i="4"/>
  <c r="G87" i="4"/>
  <c r="I87" i="4" s="1"/>
  <c r="G131" i="4"/>
  <c r="G164" i="4"/>
  <c r="G102" i="4"/>
  <c r="G48" i="4"/>
  <c r="I48" i="4" s="1"/>
  <c r="G47" i="4"/>
  <c r="G228" i="4"/>
  <c r="G204" i="4"/>
  <c r="G163" i="4"/>
  <c r="I163" i="4" s="1"/>
  <c r="G203" i="4"/>
  <c r="G202" i="4"/>
  <c r="G227" i="4"/>
  <c r="G86" i="4"/>
  <c r="I86" i="4" s="1"/>
  <c r="G201" i="4"/>
  <c r="G101" i="4"/>
  <c r="G130" i="4"/>
  <c r="G162" i="4"/>
  <c r="G72" i="4"/>
  <c r="G200" i="4"/>
  <c r="G161" i="4"/>
  <c r="G26" i="4"/>
  <c r="I26" i="4" s="1"/>
  <c r="G46" i="4"/>
  <c r="G8" i="4"/>
  <c r="G85" i="4"/>
  <c r="G84" i="4"/>
  <c r="G142" i="4"/>
  <c r="G199" i="4"/>
  <c r="G83" i="4"/>
  <c r="G71" i="4"/>
  <c r="I71" i="4" s="1"/>
  <c r="G160" i="4"/>
  <c r="G82" i="4"/>
  <c r="G45" i="4"/>
  <c r="G100" i="4"/>
  <c r="G159" i="4"/>
  <c r="G44" i="4"/>
  <c r="G226" i="4"/>
  <c r="G158" i="4"/>
  <c r="I158" i="4" s="1"/>
  <c r="G99" i="4"/>
  <c r="G225" i="4"/>
  <c r="G198" i="4"/>
  <c r="G197" i="4"/>
  <c r="G43" i="4"/>
  <c r="G157" i="4"/>
  <c r="G196" i="4"/>
  <c r="G42" i="4"/>
  <c r="I42" i="4" s="1"/>
  <c r="G129" i="4"/>
  <c r="G70" i="4"/>
  <c r="G41" i="4"/>
  <c r="G40" i="4"/>
  <c r="G25" i="4"/>
  <c r="G195" i="4"/>
  <c r="G39" i="4"/>
  <c r="G7" i="4"/>
  <c r="I7" i="4" s="1"/>
  <c r="G128" i="4"/>
  <c r="G38" i="4"/>
  <c r="G6" i="4"/>
  <c r="G224" i="4"/>
  <c r="G156" i="4"/>
  <c r="G223" i="4"/>
  <c r="G155" i="4"/>
  <c r="G141" i="4"/>
  <c r="I141" i="4" s="1"/>
  <c r="G5" i="4"/>
  <c r="G24" i="4"/>
  <c r="G154" i="4"/>
  <c r="G153" i="4"/>
  <c r="G23" i="4"/>
  <c r="G98" i="4"/>
  <c r="G4" i="4"/>
  <c r="G97" i="4"/>
  <c r="I97" i="4" s="1"/>
  <c r="G140" i="4"/>
  <c r="G194" i="4"/>
  <c r="G96" i="4"/>
  <c r="G193" i="4"/>
  <c r="G222" i="4"/>
  <c r="G139" i="4"/>
  <c r="G95" i="4"/>
  <c r="G81" i="4"/>
  <c r="I81" i="4" s="1"/>
  <c r="G22" i="4"/>
  <c r="G192" i="4"/>
  <c r="G37" i="4"/>
  <c r="G36" i="4"/>
  <c r="G152" i="4"/>
  <c r="G35" i="4"/>
  <c r="G191" i="4"/>
  <c r="G127" i="4"/>
  <c r="I127" i="4" s="1"/>
  <c r="G151" i="4"/>
  <c r="G150" i="4"/>
  <c r="G190" i="4"/>
  <c r="G3" i="4"/>
  <c r="G138" i="4"/>
  <c r="G189" i="4"/>
  <c r="G80" i="4"/>
  <c r="G21" i="4"/>
  <c r="I21" i="4" s="1"/>
  <c r="G69" i="4"/>
  <c r="G149" i="4"/>
  <c r="I5" i="12" l="1"/>
  <c r="I7" i="12"/>
  <c r="I9" i="12"/>
  <c r="I11" i="12"/>
  <c r="I15" i="12"/>
  <c r="I17" i="12"/>
  <c r="I19" i="12"/>
  <c r="H3" i="12"/>
  <c r="H13" i="12"/>
  <c r="H21" i="12"/>
  <c r="H25" i="12"/>
  <c r="I26" i="12"/>
  <c r="I28" i="12"/>
  <c r="I30" i="12"/>
  <c r="I32" i="12"/>
  <c r="I34" i="12"/>
  <c r="I36" i="12"/>
  <c r="I38" i="12"/>
  <c r="I40" i="12"/>
  <c r="I42" i="12"/>
  <c r="I44" i="12"/>
  <c r="I46" i="12"/>
  <c r="I48" i="12"/>
  <c r="I50" i="12"/>
  <c r="I52" i="12"/>
  <c r="I54" i="12"/>
  <c r="I56" i="12"/>
  <c r="I58" i="12"/>
  <c r="I60" i="12"/>
  <c r="I62" i="12"/>
  <c r="I64" i="12"/>
  <c r="I66" i="12"/>
  <c r="I68" i="12"/>
  <c r="I70" i="12"/>
  <c r="I72" i="12"/>
  <c r="I74" i="12"/>
  <c r="I76" i="12"/>
  <c r="I78" i="12"/>
  <c r="I80" i="12"/>
  <c r="I82" i="12"/>
  <c r="I84" i="12"/>
  <c r="I86" i="12"/>
  <c r="I88" i="12"/>
  <c r="I90" i="12"/>
  <c r="I92" i="12"/>
  <c r="I94" i="12"/>
  <c r="I96" i="12"/>
  <c r="I98" i="12"/>
  <c r="I100" i="12"/>
  <c r="H153" i="12"/>
  <c r="I153" i="12"/>
  <c r="H157" i="12"/>
  <c r="I157" i="12"/>
  <c r="H161" i="12"/>
  <c r="I161" i="12"/>
  <c r="H165" i="12"/>
  <c r="I165" i="12"/>
  <c r="H169" i="12"/>
  <c r="I169" i="12"/>
  <c r="H173" i="12"/>
  <c r="I173" i="12"/>
  <c r="H177" i="12"/>
  <c r="I177" i="12"/>
  <c r="H181" i="12"/>
  <c r="I181" i="12"/>
  <c r="H185" i="12"/>
  <c r="I185" i="12"/>
  <c r="H189" i="12"/>
  <c r="I189" i="12"/>
  <c r="H193" i="12"/>
  <c r="I193" i="12"/>
  <c r="H197" i="12"/>
  <c r="I197" i="12"/>
  <c r="H201" i="12"/>
  <c r="I201" i="12"/>
  <c r="H205" i="12"/>
  <c r="I205" i="12"/>
  <c r="H209" i="12"/>
  <c r="I209" i="12"/>
  <c r="H213" i="12"/>
  <c r="I213" i="12"/>
  <c r="H217" i="12"/>
  <c r="I217" i="12"/>
  <c r="H221" i="12"/>
  <c r="I221" i="12"/>
  <c r="H225" i="12"/>
  <c r="I225" i="12"/>
  <c r="H229" i="12"/>
  <c r="I229" i="12"/>
  <c r="H233" i="12"/>
  <c r="I233" i="12"/>
  <c r="I152" i="12"/>
  <c r="H152" i="12"/>
  <c r="H155" i="12"/>
  <c r="I155" i="12"/>
  <c r="H159" i="12"/>
  <c r="I159" i="12"/>
  <c r="H163" i="12"/>
  <c r="I163" i="12"/>
  <c r="H167" i="12"/>
  <c r="I167" i="12"/>
  <c r="H171" i="12"/>
  <c r="I171" i="12"/>
  <c r="H175" i="12"/>
  <c r="I175" i="12"/>
  <c r="H179" i="12"/>
  <c r="I179" i="12"/>
  <c r="H183" i="12"/>
  <c r="I183" i="12"/>
  <c r="H187" i="12"/>
  <c r="I187" i="12"/>
  <c r="H191" i="12"/>
  <c r="I191" i="12"/>
  <c r="H195" i="12"/>
  <c r="I195" i="12"/>
  <c r="H199" i="12"/>
  <c r="I199" i="12"/>
  <c r="H203" i="12"/>
  <c r="I203" i="12"/>
  <c r="H207" i="12"/>
  <c r="I207" i="12"/>
  <c r="H211" i="12"/>
  <c r="I211" i="12"/>
  <c r="H215" i="12"/>
  <c r="I215" i="12"/>
  <c r="H219" i="12"/>
  <c r="I219" i="12"/>
  <c r="H223" i="12"/>
  <c r="I223" i="12"/>
  <c r="H227" i="12"/>
  <c r="I227" i="12"/>
  <c r="H231" i="12"/>
  <c r="I231" i="12"/>
  <c r="H235" i="12"/>
  <c r="I235" i="12"/>
  <c r="K214" i="6"/>
  <c r="K210" i="6"/>
  <c r="K206" i="6"/>
  <c r="K202" i="6"/>
  <c r="H2" i="6"/>
  <c r="H173" i="6"/>
  <c r="K154" i="6"/>
  <c r="K152" i="6"/>
  <c r="K216" i="6"/>
  <c r="K212" i="6"/>
  <c r="K208" i="6"/>
  <c r="K204" i="6"/>
  <c r="K200" i="6"/>
  <c r="K19" i="6"/>
  <c r="K234" i="6"/>
  <c r="K232" i="6"/>
  <c r="K230" i="6"/>
  <c r="K228" i="6"/>
  <c r="K226" i="6"/>
  <c r="K224" i="6"/>
  <c r="K222" i="6"/>
  <c r="K220" i="6"/>
  <c r="K218" i="6"/>
  <c r="K198" i="6"/>
  <c r="K196" i="6"/>
  <c r="K194" i="6"/>
  <c r="K192" i="6"/>
  <c r="K190" i="6"/>
  <c r="K188" i="6"/>
  <c r="K186" i="6"/>
  <c r="K184" i="6"/>
  <c r="K2" i="6"/>
  <c r="K3" i="6"/>
  <c r="J156" i="6"/>
  <c r="K153" i="6"/>
  <c r="K151" i="6"/>
  <c r="K29" i="6"/>
  <c r="K18" i="6"/>
  <c r="K235" i="6"/>
  <c r="K233" i="6"/>
  <c r="K231" i="6"/>
  <c r="K229" i="6"/>
  <c r="K227" i="6"/>
  <c r="K225" i="6"/>
  <c r="K223" i="6"/>
  <c r="K221" i="6"/>
  <c r="K219" i="6"/>
  <c r="K215" i="6"/>
  <c r="K213" i="6"/>
  <c r="K211" i="6"/>
  <c r="K209" i="6"/>
  <c r="K207" i="6"/>
  <c r="K205" i="6"/>
  <c r="K203" i="6"/>
  <c r="K201" i="6"/>
  <c r="K197" i="6"/>
  <c r="K195" i="6"/>
  <c r="K193" i="6"/>
  <c r="K191" i="6"/>
  <c r="K189" i="6"/>
  <c r="K187" i="6"/>
  <c r="K185" i="6"/>
  <c r="J4" i="6"/>
  <c r="K4" i="6" s="1"/>
  <c r="J106" i="6"/>
  <c r="K106" i="6" s="1"/>
  <c r="J64" i="6"/>
  <c r="K64" i="6" s="1"/>
  <c r="J30" i="6"/>
  <c r="K30" i="6" s="1"/>
  <c r="I217" i="6"/>
  <c r="H217" i="6"/>
  <c r="J130" i="6"/>
  <c r="K130" i="6" s="1"/>
  <c r="J50" i="6"/>
  <c r="K50" i="6" s="1"/>
  <c r="J88" i="6"/>
  <c r="K88" i="6" s="1"/>
  <c r="J20" i="6"/>
  <c r="K20" i="6" s="1"/>
  <c r="H101" i="6"/>
  <c r="H129" i="6"/>
  <c r="H97" i="6"/>
  <c r="H175" i="6"/>
  <c r="H47" i="6"/>
  <c r="H107" i="6"/>
  <c r="H80" i="6"/>
  <c r="H212" i="6"/>
  <c r="H127" i="6"/>
  <c r="H181" i="6"/>
  <c r="H155" i="6"/>
  <c r="H64" i="6"/>
  <c r="H158" i="6"/>
  <c r="H119" i="6"/>
  <c r="I57" i="6"/>
  <c r="H79" i="6"/>
  <c r="I58" i="6"/>
  <c r="H43" i="6"/>
  <c r="I168" i="6"/>
  <c r="H13" i="6"/>
  <c r="H120" i="6"/>
  <c r="H231" i="6"/>
  <c r="H232" i="6"/>
  <c r="H99" i="6"/>
  <c r="H125" i="6"/>
  <c r="H126" i="6"/>
  <c r="H16" i="6"/>
  <c r="H179" i="6"/>
  <c r="H45" i="6"/>
  <c r="H103" i="6"/>
  <c r="H63" i="6"/>
  <c r="H184" i="6"/>
  <c r="H157" i="6"/>
  <c r="H219" i="6"/>
  <c r="H87" i="6"/>
  <c r="H159" i="6"/>
  <c r="I200" i="6"/>
  <c r="H50" i="6"/>
  <c r="I108" i="6"/>
  <c r="H185" i="6"/>
  <c r="I160" i="6"/>
  <c r="H201" i="6"/>
  <c r="I88" i="6"/>
  <c r="H68" i="6"/>
  <c r="I220" i="6"/>
  <c r="H221" i="6"/>
  <c r="I202" i="6"/>
  <c r="H3" i="6"/>
  <c r="I203" i="6"/>
  <c r="H32" i="6"/>
  <c r="I131" i="6"/>
  <c r="H186" i="6"/>
  <c r="I109" i="6"/>
  <c r="H132" i="6"/>
  <c r="I33" i="6"/>
  <c r="H222" i="6"/>
  <c r="I161" i="6"/>
  <c r="H162" i="6"/>
  <c r="I223" i="6"/>
  <c r="H34" i="6"/>
  <c r="I51" i="6"/>
  <c r="H187" i="6"/>
  <c r="I4" i="6"/>
  <c r="H224" i="6"/>
  <c r="I110" i="6"/>
  <c r="H5" i="6"/>
  <c r="I69" i="6"/>
  <c r="H70" i="6"/>
  <c r="I89" i="6"/>
  <c r="H225" i="6"/>
  <c r="I6" i="6"/>
  <c r="H90" i="6"/>
  <c r="I90" i="6"/>
  <c r="H7" i="6"/>
  <c r="I7" i="6"/>
  <c r="H134" i="6"/>
  <c r="I134" i="6"/>
  <c r="H8" i="6"/>
  <c r="I8" i="6"/>
  <c r="H91" i="6"/>
  <c r="I91" i="6"/>
  <c r="H71" i="6"/>
  <c r="I71" i="6"/>
  <c r="H36" i="6"/>
  <c r="I36" i="6"/>
  <c r="H204" i="6"/>
  <c r="I204" i="6"/>
  <c r="H136" i="6"/>
  <c r="I136" i="6"/>
  <c r="H18" i="6"/>
  <c r="I18" i="6"/>
  <c r="H53" i="6"/>
  <c r="I53" i="6"/>
  <c r="H73" i="6"/>
  <c r="I73" i="6"/>
  <c r="H165" i="6"/>
  <c r="I165" i="6"/>
  <c r="H74" i="6"/>
  <c r="I74" i="6"/>
  <c r="H138" i="6"/>
  <c r="I138" i="6"/>
  <c r="H190" i="6"/>
  <c r="I190" i="6"/>
  <c r="H10" i="6"/>
  <c r="I10" i="6"/>
  <c r="H139" i="6"/>
  <c r="I139" i="6"/>
  <c r="H227" i="6"/>
  <c r="I227" i="6"/>
  <c r="H151" i="6"/>
  <c r="I151" i="6"/>
  <c r="H39" i="6"/>
  <c r="I39" i="6"/>
  <c r="H140" i="6"/>
  <c r="I140" i="6"/>
  <c r="H207" i="6"/>
  <c r="I207" i="6"/>
  <c r="H113" i="6"/>
  <c r="I113" i="6"/>
  <c r="H228" i="6"/>
  <c r="I228" i="6"/>
  <c r="H76" i="6"/>
  <c r="I76" i="6"/>
  <c r="H208" i="6"/>
  <c r="I208" i="6"/>
  <c r="H19" i="6"/>
  <c r="I19" i="6"/>
  <c r="I133" i="6"/>
  <c r="H133" i="6"/>
  <c r="I35" i="6"/>
  <c r="H35" i="6"/>
  <c r="I111" i="6"/>
  <c r="H111" i="6"/>
  <c r="I135" i="6"/>
  <c r="H135" i="6"/>
  <c r="I154" i="6"/>
  <c r="H154" i="6"/>
  <c r="I163" i="6"/>
  <c r="H163" i="6"/>
  <c r="I72" i="6"/>
  <c r="H72" i="6"/>
  <c r="I37" i="6"/>
  <c r="H37" i="6"/>
  <c r="I226" i="6"/>
  <c r="H226" i="6"/>
  <c r="I52" i="6"/>
  <c r="H52" i="6"/>
  <c r="I137" i="6"/>
  <c r="H137" i="6"/>
  <c r="I164" i="6"/>
  <c r="H164" i="6"/>
  <c r="I188" i="6"/>
  <c r="H188" i="6"/>
  <c r="I205" i="6"/>
  <c r="H205" i="6"/>
  <c r="I189" i="6"/>
  <c r="H189" i="6"/>
  <c r="I112" i="6"/>
  <c r="H112" i="6"/>
  <c r="I9" i="6"/>
  <c r="H9" i="6"/>
  <c r="I206" i="6"/>
  <c r="H206" i="6"/>
  <c r="I38" i="6"/>
  <c r="H38" i="6"/>
  <c r="I75" i="6"/>
  <c r="H75" i="6"/>
  <c r="I191" i="6"/>
  <c r="H191" i="6"/>
  <c r="I54" i="6"/>
  <c r="H54" i="6"/>
  <c r="I55" i="6"/>
  <c r="H55" i="6"/>
  <c r="I141" i="6"/>
  <c r="H141" i="6"/>
  <c r="I92" i="6"/>
  <c r="H92" i="6"/>
  <c r="I153" i="6"/>
  <c r="H153" i="6"/>
  <c r="I114" i="6"/>
  <c r="H114" i="6"/>
  <c r="I142" i="6"/>
  <c r="H142" i="6"/>
  <c r="H11" i="6"/>
  <c r="I93" i="6"/>
  <c r="H77" i="6"/>
  <c r="I192" i="6"/>
  <c r="H229" i="6"/>
  <c r="I78" i="6"/>
  <c r="H193" i="6"/>
  <c r="I40" i="6"/>
  <c r="H115" i="6"/>
  <c r="I116" i="6"/>
  <c r="H20" i="6"/>
  <c r="I41" i="6"/>
  <c r="H117" i="6"/>
  <c r="I21" i="6"/>
  <c r="H230" i="6"/>
  <c r="I118" i="6"/>
  <c r="H194" i="6"/>
  <c r="I22" i="6"/>
  <c r="H166" i="6"/>
  <c r="I167" i="6"/>
  <c r="H23" i="6"/>
  <c r="I24" i="6"/>
  <c r="H56" i="6"/>
  <c r="I94" i="6"/>
  <c r="H12" i="6"/>
  <c r="I209" i="6"/>
  <c r="H95" i="6"/>
  <c r="I42" i="6"/>
  <c r="H104" i="6"/>
  <c r="H144" i="6"/>
  <c r="H26" i="6"/>
  <c r="H171" i="6"/>
  <c r="H81" i="6"/>
  <c r="H121" i="6"/>
  <c r="H195" i="6"/>
  <c r="H82" i="6"/>
  <c r="H174" i="6"/>
  <c r="H44" i="6"/>
  <c r="H83" i="6"/>
  <c r="H177" i="6"/>
  <c r="H27" i="6"/>
  <c r="H196" i="6"/>
  <c r="H148" i="6"/>
  <c r="H180" i="6"/>
  <c r="H235" i="6"/>
  <c r="H183" i="6"/>
  <c r="H62" i="6"/>
  <c r="H48" i="6"/>
  <c r="H128" i="6"/>
  <c r="H17" i="6"/>
  <c r="I105" i="6"/>
  <c r="I29" i="6"/>
  <c r="I218" i="6"/>
  <c r="I156" i="6"/>
  <c r="I106" i="6"/>
  <c r="I65" i="6"/>
  <c r="I30" i="6"/>
  <c r="I31" i="6"/>
  <c r="I66" i="6"/>
  <c r="I67" i="6"/>
  <c r="I49" i="6"/>
  <c r="I130" i="6"/>
  <c r="H25" i="6"/>
  <c r="I25" i="6"/>
  <c r="H96" i="6"/>
  <c r="I96" i="6"/>
  <c r="H59" i="6"/>
  <c r="I59" i="6"/>
  <c r="H14" i="6"/>
  <c r="I14" i="6"/>
  <c r="H172" i="6"/>
  <c r="I172" i="6"/>
  <c r="H145" i="6"/>
  <c r="I145" i="6"/>
  <c r="H98" i="6"/>
  <c r="I98" i="6"/>
  <c r="H122" i="6"/>
  <c r="I122" i="6"/>
  <c r="H124" i="6"/>
  <c r="I124" i="6"/>
  <c r="H214" i="6"/>
  <c r="I214" i="6"/>
  <c r="H176" i="6"/>
  <c r="I176" i="6"/>
  <c r="H215" i="6"/>
  <c r="I215" i="6"/>
  <c r="H178" i="6"/>
  <c r="I178" i="6"/>
  <c r="H234" i="6"/>
  <c r="I234" i="6"/>
  <c r="H61" i="6"/>
  <c r="I61" i="6"/>
  <c r="H198" i="6"/>
  <c r="I198" i="6"/>
  <c r="H182" i="6"/>
  <c r="I182" i="6"/>
  <c r="H46" i="6"/>
  <c r="I46" i="6"/>
  <c r="H152" i="6"/>
  <c r="I152" i="6"/>
  <c r="H216" i="6"/>
  <c r="I216" i="6"/>
  <c r="H150" i="6"/>
  <c r="I150" i="6"/>
  <c r="I169" i="6"/>
  <c r="H169" i="6"/>
  <c r="H143" i="6"/>
  <c r="I143" i="6"/>
  <c r="H210" i="6"/>
  <c r="I210" i="6"/>
  <c r="H170" i="6"/>
  <c r="I170" i="6"/>
  <c r="H15" i="6"/>
  <c r="I15" i="6"/>
  <c r="H211" i="6"/>
  <c r="I211" i="6"/>
  <c r="H146" i="6"/>
  <c r="I146" i="6"/>
  <c r="H60" i="6"/>
  <c r="I60" i="6"/>
  <c r="H123" i="6"/>
  <c r="I123" i="6"/>
  <c r="H213" i="6"/>
  <c r="I213" i="6"/>
  <c r="H233" i="6"/>
  <c r="I233" i="6"/>
  <c r="H100" i="6"/>
  <c r="I100" i="6"/>
  <c r="H84" i="6"/>
  <c r="I84" i="6"/>
  <c r="H147" i="6"/>
  <c r="I147" i="6"/>
  <c r="H102" i="6"/>
  <c r="I102" i="6"/>
  <c r="H197" i="6"/>
  <c r="I197" i="6"/>
  <c r="H85" i="6"/>
  <c r="I85" i="6"/>
  <c r="H28" i="6"/>
  <c r="I28" i="6"/>
  <c r="H86" i="6"/>
  <c r="I86" i="6"/>
  <c r="H199" i="6"/>
  <c r="I199" i="6"/>
  <c r="H149" i="6"/>
  <c r="I149" i="6"/>
  <c r="H236" i="6"/>
  <c r="I236" i="6"/>
  <c r="H126" i="4"/>
  <c r="J126" i="4" s="1"/>
  <c r="H20" i="4"/>
  <c r="J20" i="4" s="1"/>
  <c r="H34" i="4"/>
  <c r="J34" i="4" s="1"/>
  <c r="H119" i="4"/>
  <c r="J119" i="4" s="1"/>
  <c r="H64" i="4"/>
  <c r="J64" i="4" s="1"/>
  <c r="H77" i="4"/>
  <c r="J77" i="4" s="1"/>
  <c r="H63" i="4"/>
  <c r="J63" i="4" s="1"/>
  <c r="H180" i="4"/>
  <c r="J180" i="4" s="1"/>
  <c r="H60" i="4"/>
  <c r="J60" i="4" s="1"/>
  <c r="H175" i="4"/>
  <c r="J175" i="4" s="1"/>
  <c r="H14" i="4"/>
  <c r="J14" i="4" s="1"/>
  <c r="H11" i="4"/>
  <c r="J11" i="4" s="1"/>
  <c r="H9" i="4"/>
  <c r="J9" i="4" s="1"/>
  <c r="H48" i="4"/>
  <c r="J48" i="4" s="1"/>
  <c r="H158" i="4"/>
  <c r="J158" i="4" s="1"/>
  <c r="H97" i="4"/>
  <c r="J97" i="4" s="1"/>
  <c r="I59" i="4"/>
  <c r="I31" i="4"/>
  <c r="I58" i="4"/>
  <c r="I29" i="4"/>
  <c r="I174" i="4"/>
  <c r="I173" i="4"/>
  <c r="J173" i="4"/>
  <c r="J174" i="4"/>
  <c r="J29" i="4"/>
  <c r="J58" i="4"/>
  <c r="J31" i="4"/>
  <c r="J59" i="4"/>
  <c r="H68" i="4"/>
  <c r="J68" i="4" s="1"/>
  <c r="H148" i="4"/>
  <c r="J148" i="4" s="1"/>
  <c r="H121" i="4"/>
  <c r="J121" i="4" s="1"/>
  <c r="H236" i="4"/>
  <c r="J236" i="4" s="1"/>
  <c r="H116" i="4"/>
  <c r="J116" i="4" s="1"/>
  <c r="H91" i="4"/>
  <c r="J91" i="4" s="1"/>
  <c r="H216" i="4"/>
  <c r="J216" i="4" s="1"/>
  <c r="H179" i="4"/>
  <c r="J179" i="4" s="1"/>
  <c r="H75" i="4"/>
  <c r="J75" i="4" s="1"/>
  <c r="H30" i="4"/>
  <c r="J30" i="4" s="1"/>
  <c r="H55" i="4"/>
  <c r="J55" i="4" s="1"/>
  <c r="H51" i="4"/>
  <c r="J51" i="4" s="1"/>
  <c r="H206" i="4"/>
  <c r="J206" i="4" s="1"/>
  <c r="H26" i="4"/>
  <c r="J26" i="4" s="1"/>
  <c r="H7" i="4"/>
  <c r="J7" i="4" s="1"/>
  <c r="H127" i="4"/>
  <c r="J127" i="4" s="1"/>
  <c r="I232" i="4"/>
  <c r="J232" i="4" s="1"/>
  <c r="I134" i="4"/>
  <c r="J134" i="4" s="1"/>
  <c r="I110" i="4"/>
  <c r="J110" i="4" s="1"/>
  <c r="I212" i="4"/>
  <c r="J212" i="4" s="1"/>
  <c r="I13" i="4"/>
  <c r="J13" i="4" s="1"/>
  <c r="H69" i="4"/>
  <c r="J69" i="4" s="1"/>
  <c r="I69" i="4"/>
  <c r="H80" i="4"/>
  <c r="J80" i="4" s="1"/>
  <c r="I80" i="4"/>
  <c r="H138" i="4"/>
  <c r="J138" i="4" s="1"/>
  <c r="I138" i="4"/>
  <c r="H190" i="4"/>
  <c r="J190" i="4" s="1"/>
  <c r="I190" i="4"/>
  <c r="H151" i="4"/>
  <c r="J151" i="4" s="1"/>
  <c r="I151" i="4"/>
  <c r="H191" i="4"/>
  <c r="J191" i="4" s="1"/>
  <c r="I191" i="4"/>
  <c r="H152" i="4"/>
  <c r="J152" i="4" s="1"/>
  <c r="I152" i="4"/>
  <c r="H37" i="4"/>
  <c r="J37" i="4" s="1"/>
  <c r="I37" i="4"/>
  <c r="H22" i="4"/>
  <c r="J22" i="4" s="1"/>
  <c r="I22" i="4"/>
  <c r="H95" i="4"/>
  <c r="J95" i="4" s="1"/>
  <c r="I95" i="4"/>
  <c r="H222" i="4"/>
  <c r="J222" i="4" s="1"/>
  <c r="I222" i="4"/>
  <c r="H96" i="4"/>
  <c r="J96" i="4" s="1"/>
  <c r="I96" i="4"/>
  <c r="H140" i="4"/>
  <c r="J140" i="4" s="1"/>
  <c r="I140" i="4"/>
  <c r="H4" i="4"/>
  <c r="J4" i="4" s="1"/>
  <c r="I4" i="4"/>
  <c r="H23" i="4"/>
  <c r="J23" i="4" s="1"/>
  <c r="I23" i="4"/>
  <c r="H154" i="4"/>
  <c r="J154" i="4" s="1"/>
  <c r="I154" i="4"/>
  <c r="H5" i="4"/>
  <c r="J5" i="4" s="1"/>
  <c r="I5" i="4"/>
  <c r="H155" i="4"/>
  <c r="J155" i="4" s="1"/>
  <c r="I155" i="4"/>
  <c r="H156" i="4"/>
  <c r="J156" i="4" s="1"/>
  <c r="I156" i="4"/>
  <c r="H6" i="4"/>
  <c r="J6" i="4" s="1"/>
  <c r="I6" i="4"/>
  <c r="H128" i="4"/>
  <c r="J128" i="4" s="1"/>
  <c r="I128" i="4"/>
  <c r="H39" i="4"/>
  <c r="J39" i="4" s="1"/>
  <c r="I39" i="4"/>
  <c r="H25" i="4"/>
  <c r="J25" i="4" s="1"/>
  <c r="I25" i="4"/>
  <c r="H41" i="4"/>
  <c r="J41" i="4" s="1"/>
  <c r="I41" i="4"/>
  <c r="H129" i="4"/>
  <c r="J129" i="4" s="1"/>
  <c r="I129" i="4"/>
  <c r="H196" i="4"/>
  <c r="J196" i="4" s="1"/>
  <c r="I196" i="4"/>
  <c r="H43" i="4"/>
  <c r="J43" i="4" s="1"/>
  <c r="I43" i="4"/>
  <c r="H198" i="4"/>
  <c r="J198" i="4" s="1"/>
  <c r="I198" i="4"/>
  <c r="H99" i="4"/>
  <c r="J99" i="4" s="1"/>
  <c r="I99" i="4"/>
  <c r="H226" i="4"/>
  <c r="J226" i="4" s="1"/>
  <c r="I226" i="4"/>
  <c r="H159" i="4"/>
  <c r="J159" i="4" s="1"/>
  <c r="I159" i="4"/>
  <c r="H45" i="4"/>
  <c r="J45" i="4" s="1"/>
  <c r="I45" i="4"/>
  <c r="H160" i="4"/>
  <c r="J160" i="4" s="1"/>
  <c r="I160" i="4"/>
  <c r="H83" i="4"/>
  <c r="J83" i="4" s="1"/>
  <c r="I83" i="4"/>
  <c r="H142" i="4"/>
  <c r="J142" i="4" s="1"/>
  <c r="I142" i="4"/>
  <c r="H85" i="4"/>
  <c r="J85" i="4" s="1"/>
  <c r="I85" i="4"/>
  <c r="H46" i="4"/>
  <c r="J46" i="4" s="1"/>
  <c r="I46" i="4"/>
  <c r="H161" i="4"/>
  <c r="J161" i="4" s="1"/>
  <c r="I161" i="4"/>
  <c r="H72" i="4"/>
  <c r="J72" i="4" s="1"/>
  <c r="I72" i="4"/>
  <c r="H130" i="4"/>
  <c r="J130" i="4" s="1"/>
  <c r="I130" i="4"/>
  <c r="H201" i="4"/>
  <c r="J201" i="4" s="1"/>
  <c r="I201" i="4"/>
  <c r="H227" i="4"/>
  <c r="J227" i="4" s="1"/>
  <c r="I227" i="4"/>
  <c r="H203" i="4"/>
  <c r="J203" i="4" s="1"/>
  <c r="I203" i="4"/>
  <c r="H204" i="4"/>
  <c r="J204" i="4" s="1"/>
  <c r="I204" i="4"/>
  <c r="H47" i="4"/>
  <c r="J47" i="4" s="1"/>
  <c r="I47" i="4"/>
  <c r="H102" i="4"/>
  <c r="J102" i="4" s="1"/>
  <c r="I102" i="4"/>
  <c r="H131" i="4"/>
  <c r="J131" i="4" s="1"/>
  <c r="I131" i="4"/>
  <c r="H165" i="4"/>
  <c r="J165" i="4" s="1"/>
  <c r="I165" i="4"/>
  <c r="H205" i="4"/>
  <c r="J205" i="4" s="1"/>
  <c r="I205" i="4"/>
  <c r="H166" i="4"/>
  <c r="J166" i="4" s="1"/>
  <c r="I166" i="4"/>
  <c r="H73" i="4"/>
  <c r="J73" i="4" s="1"/>
  <c r="I73" i="4"/>
  <c r="H207" i="4"/>
  <c r="J207" i="4" s="1"/>
  <c r="I207" i="4"/>
  <c r="H229" i="4"/>
  <c r="J229" i="4" s="1"/>
  <c r="I229" i="4"/>
  <c r="H230" i="4"/>
  <c r="J230" i="4" s="1"/>
  <c r="I230" i="4"/>
  <c r="H10" i="4"/>
  <c r="J10" i="4" s="1"/>
  <c r="I10" i="4"/>
  <c r="H104" i="4"/>
  <c r="J104" i="4" s="1"/>
  <c r="I104" i="4"/>
  <c r="H168" i="4"/>
  <c r="J168" i="4" s="1"/>
  <c r="I168" i="4"/>
  <c r="H105" i="4"/>
  <c r="J105" i="4" s="1"/>
  <c r="I105" i="4"/>
  <c r="H170" i="4"/>
  <c r="J170" i="4" s="1"/>
  <c r="I170" i="4"/>
  <c r="H106" i="4"/>
  <c r="J106" i="4" s="1"/>
  <c r="I106" i="4"/>
  <c r="H171" i="4"/>
  <c r="J171" i="4" s="1"/>
  <c r="I171" i="4"/>
  <c r="H52" i="4"/>
  <c r="J52" i="4" s="1"/>
  <c r="I52" i="4"/>
  <c r="H172" i="4"/>
  <c r="J172" i="4" s="1"/>
  <c r="I172" i="4"/>
  <c r="H54" i="4"/>
  <c r="J54" i="4" s="1"/>
  <c r="I54" i="4"/>
  <c r="H143" i="4"/>
  <c r="J143" i="4" s="1"/>
  <c r="I143" i="4"/>
  <c r="H133" i="4"/>
  <c r="J133" i="4" s="1"/>
  <c r="I133" i="4"/>
  <c r="H211" i="4"/>
  <c r="J211" i="4" s="1"/>
  <c r="I211" i="4"/>
  <c r="H108" i="4"/>
  <c r="J108" i="4" s="1"/>
  <c r="I108" i="4"/>
  <c r="H27" i="4"/>
  <c r="J27" i="4" s="1"/>
  <c r="I27" i="4"/>
  <c r="H28" i="4"/>
  <c r="J28" i="4" s="1"/>
  <c r="I28" i="4"/>
  <c r="H88" i="4"/>
  <c r="J88" i="4" s="1"/>
  <c r="I88" i="4"/>
  <c r="H56" i="4"/>
  <c r="J56" i="4" s="1"/>
  <c r="I56" i="4"/>
  <c r="H231" i="4"/>
  <c r="J231" i="4" s="1"/>
  <c r="I231" i="4"/>
  <c r="H109" i="4"/>
  <c r="J109" i="4" s="1"/>
  <c r="I109" i="4"/>
  <c r="H74" i="4"/>
  <c r="J74" i="4" s="1"/>
  <c r="I74" i="4"/>
  <c r="H57" i="4"/>
  <c r="J57" i="4" s="1"/>
  <c r="I57" i="4"/>
  <c r="H213" i="4"/>
  <c r="J213" i="4" s="1"/>
  <c r="I213" i="4"/>
  <c r="H176" i="4"/>
  <c r="J176" i="4" s="1"/>
  <c r="I176" i="4"/>
  <c r="H89" i="4"/>
  <c r="J89" i="4" s="1"/>
  <c r="I89" i="4"/>
  <c r="H144" i="4"/>
  <c r="J144" i="4" s="1"/>
  <c r="I144" i="4"/>
  <c r="H214" i="4"/>
  <c r="J214" i="4" s="1"/>
  <c r="I214" i="4"/>
  <c r="H177" i="4"/>
  <c r="J177" i="4" s="1"/>
  <c r="I177" i="4"/>
  <c r="H113" i="4"/>
  <c r="J113" i="4" s="1"/>
  <c r="I113" i="4"/>
  <c r="H215" i="4"/>
  <c r="J215" i="4" s="1"/>
  <c r="I215" i="4"/>
  <c r="H90" i="4"/>
  <c r="J90" i="4" s="1"/>
  <c r="I90" i="4"/>
  <c r="I125" i="4"/>
  <c r="J125" i="4" s="1"/>
  <c r="I221" i="4"/>
  <c r="J221" i="4" s="1"/>
  <c r="I187" i="4"/>
  <c r="J187" i="4" s="1"/>
  <c r="I93" i="4"/>
  <c r="J93" i="4" s="1"/>
  <c r="I66" i="4"/>
  <c r="J66" i="4" s="1"/>
  <c r="I92" i="4"/>
  <c r="J92" i="4" s="1"/>
  <c r="I186" i="4"/>
  <c r="J186" i="4" s="1"/>
  <c r="I118" i="4"/>
  <c r="J118" i="4" s="1"/>
  <c r="I235" i="4"/>
  <c r="J235" i="4" s="1"/>
  <c r="I218" i="4"/>
  <c r="J218" i="4" s="1"/>
  <c r="I18" i="4"/>
  <c r="J18" i="4" s="1"/>
  <c r="I183" i="4"/>
  <c r="J183" i="4" s="1"/>
  <c r="I234" i="4"/>
  <c r="J234" i="4" s="1"/>
  <c r="I61" i="4"/>
  <c r="J61" i="4" s="1"/>
  <c r="I32" i="4"/>
  <c r="J32" i="4" s="1"/>
  <c r="I135" i="4"/>
  <c r="J135" i="4" s="1"/>
  <c r="H149" i="4"/>
  <c r="J149" i="4" s="1"/>
  <c r="I149" i="4"/>
  <c r="H189" i="4"/>
  <c r="J189" i="4" s="1"/>
  <c r="I189" i="4"/>
  <c r="I3" i="4"/>
  <c r="H3" i="4"/>
  <c r="H150" i="4"/>
  <c r="J150" i="4" s="1"/>
  <c r="I150" i="4"/>
  <c r="H35" i="4"/>
  <c r="J35" i="4" s="1"/>
  <c r="I35" i="4"/>
  <c r="I36" i="4"/>
  <c r="H36" i="4"/>
  <c r="H192" i="4"/>
  <c r="J192" i="4" s="1"/>
  <c r="I192" i="4"/>
  <c r="H139" i="4"/>
  <c r="J139" i="4" s="1"/>
  <c r="I139" i="4"/>
  <c r="I193" i="4"/>
  <c r="H193" i="4"/>
  <c r="H194" i="4"/>
  <c r="J194" i="4" s="1"/>
  <c r="I194" i="4"/>
  <c r="H98" i="4"/>
  <c r="J98" i="4" s="1"/>
  <c r="I98" i="4"/>
  <c r="I153" i="4"/>
  <c r="H153" i="4"/>
  <c r="H24" i="4"/>
  <c r="J24" i="4" s="1"/>
  <c r="I24" i="4"/>
  <c r="H223" i="4"/>
  <c r="J223" i="4" s="1"/>
  <c r="I223" i="4"/>
  <c r="I224" i="4"/>
  <c r="H224" i="4"/>
  <c r="H38" i="4"/>
  <c r="J38" i="4" s="1"/>
  <c r="I38" i="4"/>
  <c r="H195" i="4"/>
  <c r="J195" i="4" s="1"/>
  <c r="I195" i="4"/>
  <c r="I40" i="4"/>
  <c r="H40" i="4"/>
  <c r="H70" i="4"/>
  <c r="J70" i="4" s="1"/>
  <c r="I70" i="4"/>
  <c r="H157" i="4"/>
  <c r="J157" i="4" s="1"/>
  <c r="I157" i="4"/>
  <c r="I197" i="4"/>
  <c r="H197" i="4"/>
  <c r="H225" i="4"/>
  <c r="J225" i="4" s="1"/>
  <c r="I225" i="4"/>
  <c r="H44" i="4"/>
  <c r="J44" i="4" s="1"/>
  <c r="I44" i="4"/>
  <c r="I100" i="4"/>
  <c r="H100" i="4"/>
  <c r="H82" i="4"/>
  <c r="J82" i="4" s="1"/>
  <c r="I82" i="4"/>
  <c r="H199" i="4"/>
  <c r="J199" i="4" s="1"/>
  <c r="I199" i="4"/>
  <c r="I84" i="4"/>
  <c r="H84" i="4"/>
  <c r="H8" i="4"/>
  <c r="J8" i="4" s="1"/>
  <c r="I8" i="4"/>
  <c r="H200" i="4"/>
  <c r="J200" i="4" s="1"/>
  <c r="I200" i="4"/>
  <c r="I162" i="4"/>
  <c r="H162" i="4"/>
  <c r="H101" i="4"/>
  <c r="J101" i="4" s="1"/>
  <c r="I101" i="4"/>
  <c r="H86" i="4"/>
  <c r="J86" i="4" s="1"/>
  <c r="H71" i="4"/>
  <c r="J71" i="4" s="1"/>
  <c r="H42" i="4"/>
  <c r="J42" i="4" s="1"/>
  <c r="H141" i="4"/>
  <c r="J141" i="4" s="1"/>
  <c r="H81" i="4"/>
  <c r="J81" i="4" s="1"/>
  <c r="H21" i="4"/>
  <c r="J21" i="4" s="1"/>
  <c r="I136" i="4"/>
  <c r="J136" i="4" s="1"/>
  <c r="I188" i="4"/>
  <c r="J188" i="4" s="1"/>
  <c r="I67" i="4"/>
  <c r="J67" i="4" s="1"/>
  <c r="I123" i="4"/>
  <c r="J123" i="4" s="1"/>
  <c r="I122" i="4"/>
  <c r="J122" i="4" s="1"/>
  <c r="I120" i="4"/>
  <c r="J120" i="4" s="1"/>
  <c r="I147" i="4"/>
  <c r="J147" i="4" s="1"/>
  <c r="I146" i="4"/>
  <c r="J146" i="4" s="1"/>
  <c r="I219" i="4"/>
  <c r="J219" i="4" s="1"/>
  <c r="I217" i="4"/>
  <c r="J217" i="4" s="1"/>
  <c r="I145" i="4"/>
  <c r="J145" i="4" s="1"/>
  <c r="I76" i="4"/>
  <c r="J76" i="4" s="1"/>
  <c r="I62" i="4"/>
  <c r="J62" i="4" s="1"/>
  <c r="I181" i="4"/>
  <c r="J181" i="4" s="1"/>
  <c r="I115" i="4"/>
  <c r="J115" i="4" s="1"/>
  <c r="I233" i="4"/>
  <c r="J233" i="4" s="1"/>
  <c r="H202" i="4"/>
  <c r="J202" i="4" s="1"/>
  <c r="I202" i="4"/>
  <c r="H228" i="4"/>
  <c r="J228" i="4" s="1"/>
  <c r="I228" i="4"/>
  <c r="H164" i="4"/>
  <c r="J164" i="4" s="1"/>
  <c r="I164" i="4"/>
  <c r="H49" i="4"/>
  <c r="J49" i="4" s="1"/>
  <c r="I49" i="4"/>
  <c r="H2" i="4"/>
  <c r="J2" i="4" s="1"/>
  <c r="I2" i="4"/>
  <c r="H103" i="4"/>
  <c r="J103" i="4" s="1"/>
  <c r="I103" i="4"/>
  <c r="H50" i="4"/>
  <c r="J50" i="4" s="1"/>
  <c r="I50" i="4"/>
  <c r="H208" i="4"/>
  <c r="J208" i="4" s="1"/>
  <c r="I208" i="4"/>
  <c r="H169" i="4"/>
  <c r="J169" i="4" s="1"/>
  <c r="I169" i="4"/>
  <c r="H210" i="4"/>
  <c r="J210" i="4" s="1"/>
  <c r="I210" i="4"/>
  <c r="H53" i="4"/>
  <c r="J53" i="4" s="1"/>
  <c r="I53" i="4"/>
  <c r="H137" i="4"/>
  <c r="J137" i="4" s="1"/>
  <c r="H94" i="4"/>
  <c r="J94" i="4" s="1"/>
  <c r="H220" i="4"/>
  <c r="J220" i="4" s="1"/>
  <c r="H124" i="4"/>
  <c r="J124" i="4" s="1"/>
  <c r="H65" i="4"/>
  <c r="J65" i="4" s="1"/>
  <c r="H79" i="4"/>
  <c r="J79" i="4" s="1"/>
  <c r="H78" i="4"/>
  <c r="J78" i="4" s="1"/>
  <c r="H117" i="4"/>
  <c r="J117" i="4" s="1"/>
  <c r="H185" i="4"/>
  <c r="J185" i="4" s="1"/>
  <c r="H19" i="4"/>
  <c r="J19" i="4" s="1"/>
  <c r="H184" i="4"/>
  <c r="J184" i="4" s="1"/>
  <c r="H33" i="4"/>
  <c r="J33" i="4" s="1"/>
  <c r="H17" i="4"/>
  <c r="J17" i="4" s="1"/>
  <c r="H182" i="4"/>
  <c r="J182" i="4" s="1"/>
  <c r="H16" i="4"/>
  <c r="J16" i="4" s="1"/>
  <c r="H114" i="4"/>
  <c r="J114" i="4" s="1"/>
  <c r="H178" i="4"/>
  <c r="J178" i="4" s="1"/>
  <c r="H112" i="4"/>
  <c r="J112" i="4" s="1"/>
  <c r="H111" i="4"/>
  <c r="J111" i="4" s="1"/>
  <c r="H15" i="4"/>
  <c r="J15" i="4" s="1"/>
  <c r="H107" i="4"/>
  <c r="J107" i="4" s="1"/>
  <c r="H12" i="4"/>
  <c r="J12" i="4" s="1"/>
  <c r="H209" i="4"/>
  <c r="J209" i="4" s="1"/>
  <c r="H132" i="4"/>
  <c r="J132" i="4" s="1"/>
  <c r="H167" i="4"/>
  <c r="J167" i="4" s="1"/>
  <c r="H87" i="4"/>
  <c r="J87" i="4" s="1"/>
  <c r="H163" i="4"/>
  <c r="J163" i="4" s="1"/>
  <c r="K105" i="6" l="1"/>
  <c r="J157" i="6"/>
  <c r="K156" i="6"/>
  <c r="K87" i="6"/>
  <c r="K63" i="6"/>
  <c r="K155" i="6"/>
  <c r="K49" i="6"/>
  <c r="K129" i="6"/>
  <c r="J21" i="6"/>
  <c r="K21" i="6" s="1"/>
  <c r="J89" i="6"/>
  <c r="K89" i="6" s="1"/>
  <c r="J5" i="6"/>
  <c r="K5" i="6" s="1"/>
  <c r="J51" i="6"/>
  <c r="K51" i="6" s="1"/>
  <c r="J131" i="6"/>
  <c r="K131" i="6" s="1"/>
  <c r="J31" i="6"/>
  <c r="K31" i="6" s="1"/>
  <c r="J65" i="6"/>
  <c r="K65" i="6" s="1"/>
  <c r="J107" i="6"/>
  <c r="K107" i="6" s="1"/>
  <c r="J162" i="4"/>
  <c r="J84" i="4"/>
  <c r="J100" i="4"/>
  <c r="J197" i="4"/>
  <c r="J40" i="4"/>
  <c r="J224" i="4"/>
  <c r="J153" i="4"/>
  <c r="J193" i="4"/>
  <c r="J36" i="4"/>
  <c r="J3" i="4"/>
  <c r="J158" i="6" l="1"/>
  <c r="K157" i="6"/>
  <c r="J66" i="6"/>
  <c r="K66" i="6" s="1"/>
  <c r="J32" i="6"/>
  <c r="K32" i="6" s="1"/>
  <c r="J132" i="6"/>
  <c r="K132" i="6" s="1"/>
  <c r="J52" i="6"/>
  <c r="K52" i="6" s="1"/>
  <c r="J6" i="6"/>
  <c r="K6" i="6" s="1"/>
  <c r="J90" i="6"/>
  <c r="K90" i="6" s="1"/>
  <c r="J22" i="6"/>
  <c r="K22" i="6" s="1"/>
  <c r="J108" i="6"/>
  <c r="K108" i="6" s="1"/>
  <c r="J159" i="6" l="1"/>
  <c r="K158" i="6"/>
  <c r="J109" i="6"/>
  <c r="K109" i="6" s="1"/>
  <c r="J23" i="6"/>
  <c r="K23" i="6" s="1"/>
  <c r="J91" i="6"/>
  <c r="K91" i="6" s="1"/>
  <c r="J7" i="6"/>
  <c r="K7" i="6" s="1"/>
  <c r="J53" i="6"/>
  <c r="K53" i="6" s="1"/>
  <c r="J133" i="6"/>
  <c r="K133" i="6" s="1"/>
  <c r="J33" i="6"/>
  <c r="K33" i="6" s="1"/>
  <c r="J67" i="6"/>
  <c r="K67" i="6" s="1"/>
  <c r="J160" i="6" l="1"/>
  <c r="K159" i="6"/>
  <c r="J68" i="6"/>
  <c r="K68" i="6" s="1"/>
  <c r="J34" i="6"/>
  <c r="K34" i="6" s="1"/>
  <c r="J134" i="6"/>
  <c r="K134" i="6" s="1"/>
  <c r="J54" i="6"/>
  <c r="K54" i="6" s="1"/>
  <c r="J8" i="6"/>
  <c r="K8" i="6" s="1"/>
  <c r="J92" i="6"/>
  <c r="K92" i="6" s="1"/>
  <c r="J24" i="6"/>
  <c r="K24" i="6" s="1"/>
  <c r="J110" i="6"/>
  <c r="K110" i="6" s="1"/>
  <c r="J161" i="6" l="1"/>
  <c r="K160" i="6"/>
  <c r="J111" i="6"/>
  <c r="K111" i="6" s="1"/>
  <c r="J25" i="6"/>
  <c r="K25" i="6" s="1"/>
  <c r="J93" i="6"/>
  <c r="K93" i="6" s="1"/>
  <c r="J9" i="6"/>
  <c r="K9" i="6" s="1"/>
  <c r="J55" i="6"/>
  <c r="K55" i="6" s="1"/>
  <c r="J135" i="6"/>
  <c r="K135" i="6" s="1"/>
  <c r="J35" i="6"/>
  <c r="K35" i="6" s="1"/>
  <c r="J69" i="6"/>
  <c r="K69" i="6" s="1"/>
  <c r="J162" i="6" l="1"/>
  <c r="K161" i="6"/>
  <c r="J70" i="6"/>
  <c r="K70" i="6" s="1"/>
  <c r="J36" i="6"/>
  <c r="K36" i="6" s="1"/>
  <c r="J136" i="6"/>
  <c r="K136" i="6" s="1"/>
  <c r="J56" i="6"/>
  <c r="K56" i="6" s="1"/>
  <c r="J10" i="6"/>
  <c r="K10" i="6" s="1"/>
  <c r="J94" i="6"/>
  <c r="K94" i="6" s="1"/>
  <c r="J26" i="6"/>
  <c r="K26" i="6" s="1"/>
  <c r="J112" i="6"/>
  <c r="K112" i="6" s="1"/>
  <c r="J163" i="6" l="1"/>
  <c r="K162" i="6"/>
  <c r="J113" i="6"/>
  <c r="K113" i="6" s="1"/>
  <c r="J27" i="6"/>
  <c r="K27" i="6" s="1"/>
  <c r="J95" i="6"/>
  <c r="K95" i="6" s="1"/>
  <c r="J11" i="6"/>
  <c r="K11" i="6" s="1"/>
  <c r="J57" i="6"/>
  <c r="K57" i="6" s="1"/>
  <c r="J137" i="6"/>
  <c r="K137" i="6" s="1"/>
  <c r="J37" i="6"/>
  <c r="K37" i="6" s="1"/>
  <c r="J71" i="6"/>
  <c r="K71" i="6" s="1"/>
  <c r="J164" i="6" l="1"/>
  <c r="K163" i="6"/>
  <c r="J72" i="6"/>
  <c r="K72" i="6" s="1"/>
  <c r="J38" i="6"/>
  <c r="K38" i="6" s="1"/>
  <c r="J138" i="6"/>
  <c r="K138" i="6" s="1"/>
  <c r="J58" i="6"/>
  <c r="K58" i="6" s="1"/>
  <c r="J12" i="6"/>
  <c r="K12" i="6" s="1"/>
  <c r="J96" i="6"/>
  <c r="K96" i="6" s="1"/>
  <c r="J28" i="6"/>
  <c r="K28" i="6" s="1"/>
  <c r="J114" i="6"/>
  <c r="K114" i="6" s="1"/>
  <c r="J165" i="6" l="1"/>
  <c r="K164" i="6"/>
  <c r="J115" i="6"/>
  <c r="K115" i="6" s="1"/>
  <c r="J97" i="6"/>
  <c r="K97" i="6" s="1"/>
  <c r="J13" i="6"/>
  <c r="K13" i="6" s="1"/>
  <c r="J59" i="6"/>
  <c r="K59" i="6" s="1"/>
  <c r="J139" i="6"/>
  <c r="K139" i="6" s="1"/>
  <c r="J39" i="6"/>
  <c r="K39" i="6" s="1"/>
  <c r="J73" i="6"/>
  <c r="K73" i="6" s="1"/>
  <c r="J166" i="6" l="1"/>
  <c r="K165" i="6"/>
  <c r="J74" i="6"/>
  <c r="K74" i="6" s="1"/>
  <c r="J40" i="6"/>
  <c r="K40" i="6" s="1"/>
  <c r="J140" i="6"/>
  <c r="K140" i="6" s="1"/>
  <c r="J60" i="6"/>
  <c r="K60" i="6" s="1"/>
  <c r="J14" i="6"/>
  <c r="K14" i="6" s="1"/>
  <c r="J98" i="6"/>
  <c r="K98" i="6" s="1"/>
  <c r="J116" i="6"/>
  <c r="K116" i="6" s="1"/>
  <c r="J167" i="6" l="1"/>
  <c r="K166" i="6"/>
  <c r="J117" i="6"/>
  <c r="K117" i="6" s="1"/>
  <c r="J99" i="6"/>
  <c r="K99" i="6" s="1"/>
  <c r="J15" i="6"/>
  <c r="K15" i="6" s="1"/>
  <c r="J61" i="6"/>
  <c r="K61" i="6" s="1"/>
  <c r="J141" i="6"/>
  <c r="K141" i="6" s="1"/>
  <c r="J41" i="6"/>
  <c r="K41" i="6" s="1"/>
  <c r="J75" i="6"/>
  <c r="K75" i="6" s="1"/>
  <c r="J168" i="6" l="1"/>
  <c r="K167" i="6"/>
  <c r="J76" i="6"/>
  <c r="K76" i="6" s="1"/>
  <c r="J42" i="6"/>
  <c r="K42" i="6" s="1"/>
  <c r="J142" i="6"/>
  <c r="K142" i="6" s="1"/>
  <c r="J62" i="6"/>
  <c r="K62" i="6" s="1"/>
  <c r="J16" i="6"/>
  <c r="K16" i="6" s="1"/>
  <c r="J100" i="6"/>
  <c r="K100" i="6" s="1"/>
  <c r="J118" i="6"/>
  <c r="K118" i="6" s="1"/>
  <c r="J169" i="6" l="1"/>
  <c r="K168" i="6"/>
  <c r="J119" i="6"/>
  <c r="K119" i="6" s="1"/>
  <c r="J101" i="6"/>
  <c r="K101" i="6" s="1"/>
  <c r="J17" i="6"/>
  <c r="K17" i="6" s="1"/>
  <c r="J143" i="6"/>
  <c r="K143" i="6" s="1"/>
  <c r="J43" i="6"/>
  <c r="K43" i="6" s="1"/>
  <c r="J77" i="6"/>
  <c r="K77" i="6" s="1"/>
  <c r="J170" i="6" l="1"/>
  <c r="K169" i="6"/>
  <c r="J78" i="6"/>
  <c r="K78" i="6" s="1"/>
  <c r="J44" i="6"/>
  <c r="K44" i="6" s="1"/>
  <c r="J144" i="6"/>
  <c r="K144" i="6" s="1"/>
  <c r="J102" i="6"/>
  <c r="K102" i="6" s="1"/>
  <c r="J120" i="6"/>
  <c r="K120" i="6" s="1"/>
  <c r="J171" i="6" l="1"/>
  <c r="K170" i="6"/>
  <c r="J121" i="6"/>
  <c r="K121" i="6" s="1"/>
  <c r="J103" i="6"/>
  <c r="K103" i="6" s="1"/>
  <c r="J145" i="6"/>
  <c r="K145" i="6" s="1"/>
  <c r="J45" i="6"/>
  <c r="K45" i="6" s="1"/>
  <c r="J79" i="6"/>
  <c r="K79" i="6" s="1"/>
  <c r="J172" i="6" l="1"/>
  <c r="K171" i="6"/>
  <c r="J80" i="6"/>
  <c r="K80" i="6" s="1"/>
  <c r="J46" i="6"/>
  <c r="K46" i="6" s="1"/>
  <c r="J146" i="6"/>
  <c r="K146" i="6" s="1"/>
  <c r="J104" i="6"/>
  <c r="K104" i="6" s="1"/>
  <c r="J122" i="6"/>
  <c r="K122" i="6" s="1"/>
  <c r="J173" i="6" l="1"/>
  <c r="K172" i="6"/>
  <c r="J123" i="6"/>
  <c r="K123" i="6" s="1"/>
  <c r="J147" i="6"/>
  <c r="K147" i="6" s="1"/>
  <c r="J47" i="6"/>
  <c r="K47" i="6" s="1"/>
  <c r="J81" i="6"/>
  <c r="K81" i="6" s="1"/>
  <c r="J174" i="6" l="1"/>
  <c r="K173" i="6"/>
  <c r="J82" i="6"/>
  <c r="K82" i="6" s="1"/>
  <c r="J48" i="6"/>
  <c r="K48" i="6" s="1"/>
  <c r="J148" i="6"/>
  <c r="K148" i="6" s="1"/>
  <c r="J124" i="6"/>
  <c r="K124" i="6" s="1"/>
  <c r="J175" i="6" l="1"/>
  <c r="K174" i="6"/>
  <c r="J125" i="6"/>
  <c r="K125" i="6" s="1"/>
  <c r="J149" i="6"/>
  <c r="K149" i="6" s="1"/>
  <c r="J83" i="6"/>
  <c r="K83" i="6" s="1"/>
  <c r="J176" i="6" l="1"/>
  <c r="K175" i="6"/>
  <c r="J84" i="6"/>
  <c r="K84" i="6" s="1"/>
  <c r="J150" i="6"/>
  <c r="K150" i="6" s="1"/>
  <c r="J126" i="6"/>
  <c r="K126" i="6" s="1"/>
  <c r="J177" i="6" l="1"/>
  <c r="K176" i="6"/>
  <c r="J127" i="6"/>
  <c r="K127" i="6" s="1"/>
  <c r="J85" i="6"/>
  <c r="K85" i="6" s="1"/>
  <c r="J178" i="6" l="1"/>
  <c r="K177" i="6"/>
  <c r="J86" i="6"/>
  <c r="K86" i="6" s="1"/>
  <c r="J128" i="6"/>
  <c r="K128" i="6" s="1"/>
  <c r="J179" i="6" l="1"/>
  <c r="K178" i="6"/>
  <c r="J180" i="6" l="1"/>
  <c r="K179" i="6"/>
  <c r="J181" i="6" l="1"/>
  <c r="K180" i="6"/>
  <c r="J182" i="6" l="1"/>
  <c r="K181" i="6"/>
  <c r="J183" i="6" l="1"/>
  <c r="K183" i="6" s="1"/>
  <c r="K18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2AE425-9023-4AB3-8B4A-25167E9888A5}" keepAlive="1" name="Zapytanie — kursanci" description="Połączenie z zapytaniem „kursanci” w skoroszycie." type="5" refreshedVersion="0" background="1">
    <dbPr connection="Provider=Microsoft.Mashup.OleDb.1;Data Source=$Workbook$;Location=kursanci;Extended Properties=&quot;&quot;" command="SELECT * FROM [kursanci]"/>
  </connection>
  <connection id="2" xr16:uid="{149DA7F5-B09A-42F6-9798-B774E0F0A51F}" keepAlive="1" name="Zapytanie — kursanci (2)" description="Połączenie z zapytaniem „kursanci (2)” w skoroszycie." type="5" refreshedVersion="0" background="1">
    <dbPr connection="Provider=Microsoft.Mashup.OleDb.1;Data Source=$Workbook$;Location=&quot;kursanci (2)&quot;;Extended Properties=&quot;&quot;" command="SELECT * FROM [kursanci (2)]"/>
  </connection>
  <connection id="3" xr16:uid="{7BC1CAAA-00CF-4E3E-8A92-730E552851FF}" keepAlive="1" name="Zapytanie — kursanci (3)" description="Połączenie z zapytaniem „kursanci (3)” w skoroszycie." type="5" refreshedVersion="7" background="1" saveData="1">
    <dbPr connection="Provider=Microsoft.Mashup.OleDb.1;Data Source=$Workbook$;Location=&quot;kursanci (3)&quot;;Extended Properties=&quot;&quot;" command="SELECT * FROM [kursanci (3)]"/>
  </connection>
  <connection id="4" xr16:uid="{E88181A7-0594-48CA-8A31-84A54AB28953}" keepAlive="1" name="Zapytanie — kursanci (4)" description="Połączenie z zapytaniem „kursanci (4)” w skoroszycie." type="5" refreshedVersion="7" background="1" saveData="1">
    <dbPr connection="Provider=Microsoft.Mashup.OleDb.1;Data Source=$Workbook$;Location=&quot;kursanci (4)&quot;;Extended Properties=&quot;&quot;" command="SELECT * FROM [kursanci (4)]"/>
  </connection>
  <connection id="5" xr16:uid="{977FB375-C633-43DA-B4B6-FBA5636DD994}" keepAlive="1" name="Zapytanie — kursanci (5)" description="Połączenie z zapytaniem „kursanci (5)” w skoroszycie." type="5" refreshedVersion="7" background="1" saveData="1">
    <dbPr connection="Provider=Microsoft.Mashup.OleDb.1;Data Source=$Workbook$;Location=&quot;kursanci (5)&quot;;Extended Properties=&quot;&quot;" command="SELECT * FROM [kursanci (5)]"/>
  </connection>
  <connection id="6" xr16:uid="{89AD2CC6-9FCB-477C-BBC8-5DC881FE3EDF}" keepAlive="1" name="Zapytanie — kursanci (6)" description="Połączenie z zapytaniem „kursanci (6)” w skoroszycie." type="5" refreshedVersion="7" background="1" saveData="1">
    <dbPr connection="Provider=Microsoft.Mashup.OleDb.1;Data Source=$Workbook$;Location=&quot;kursanci (6)&quot;;Extended Properties=&quot;&quot;" command="SELECT * FROM [kursanci (6)]"/>
  </connection>
</connections>
</file>

<file path=xl/sharedStrings.xml><?xml version="1.0" encoding="utf-8"?>
<sst xmlns="http://schemas.openxmlformats.org/spreadsheetml/2006/main" count="2217" uniqueCount="137">
  <si>
    <t>Przedmiot</t>
  </si>
  <si>
    <t>Data</t>
  </si>
  <si>
    <t>Bartek</t>
  </si>
  <si>
    <t>Informatyka</t>
  </si>
  <si>
    <t>01-10-2025</t>
  </si>
  <si>
    <t>Wiktor</t>
  </si>
  <si>
    <t>Matematyka</t>
  </si>
  <si>
    <t>02-10-2025</t>
  </si>
  <si>
    <t>Zuzanna</t>
  </si>
  <si>
    <t>Jan</t>
  </si>
  <si>
    <t>Fizyka</t>
  </si>
  <si>
    <t>06-10-2025</t>
  </si>
  <si>
    <t>Agnieszka</t>
  </si>
  <si>
    <t>07-10-2025</t>
  </si>
  <si>
    <t>Katarzyna</t>
  </si>
  <si>
    <t>Zbigniew</t>
  </si>
  <si>
    <t>08-10-2025</t>
  </si>
  <si>
    <t>10-10-2025</t>
  </si>
  <si>
    <t>13-10-2025</t>
  </si>
  <si>
    <t>Julita</t>
  </si>
  <si>
    <t>Ewa</t>
  </si>
  <si>
    <t>14-10-2025</t>
  </si>
  <si>
    <t>Maciej</t>
  </si>
  <si>
    <t>15-10-2025</t>
  </si>
  <si>
    <t>20-10-2025</t>
  </si>
  <si>
    <t>21-10-2025</t>
  </si>
  <si>
    <t>22-10-2025</t>
  </si>
  <si>
    <t>23-10-2025</t>
  </si>
  <si>
    <t>24-10-2025</t>
  </si>
  <si>
    <t>31-10-2025</t>
  </si>
  <si>
    <t>03-11-2025</t>
  </si>
  <si>
    <t>05-11-2025</t>
  </si>
  <si>
    <t>06-11-2025</t>
  </si>
  <si>
    <t>07-11-2025</t>
  </si>
  <si>
    <t>10-11-2025</t>
  </si>
  <si>
    <t>11-11-2025</t>
  </si>
  <si>
    <t>12-11-2025</t>
  </si>
  <si>
    <t>13-11-2025</t>
  </si>
  <si>
    <t>Piotrek</t>
  </si>
  <si>
    <t>14-11-2025</t>
  </si>
  <si>
    <t>17-11-2025</t>
  </si>
  <si>
    <t>18-11-2025</t>
  </si>
  <si>
    <t>19-11-2025</t>
  </si>
  <si>
    <t>Andrzej</t>
  </si>
  <si>
    <t>20-11-2025</t>
  </si>
  <si>
    <t>24-11-2025</t>
  </si>
  <si>
    <t>25-11-2025</t>
  </si>
  <si>
    <t>26-11-2025</t>
  </si>
  <si>
    <t>28-11-2025</t>
  </si>
  <si>
    <t>Marcin</t>
  </si>
  <si>
    <t>02-12-2025</t>
  </si>
  <si>
    <t>03-12-2025</t>
  </si>
  <si>
    <t>05-12-2025</t>
  </si>
  <si>
    <t>Patrycja</t>
  </si>
  <si>
    <t>08-12-2025</t>
  </si>
  <si>
    <t>09-12-2025</t>
  </si>
  <si>
    <t>10-12-2025</t>
  </si>
  <si>
    <t>Anna</t>
  </si>
  <si>
    <t>11-12-2025</t>
  </si>
  <si>
    <t>12-12-2025</t>
  </si>
  <si>
    <t>15-12-2025</t>
  </si>
  <si>
    <t>16-12-2025</t>
  </si>
  <si>
    <t>05-01-2026</t>
  </si>
  <si>
    <t>07-01-2026</t>
  </si>
  <si>
    <t>12-01-2026</t>
  </si>
  <si>
    <t>13-01-2026</t>
  </si>
  <si>
    <t>14-01-2026</t>
  </si>
  <si>
    <t>15-01-2026</t>
  </si>
  <si>
    <t>19-01-2026</t>
  </si>
  <si>
    <t>20-01-2026</t>
  </si>
  <si>
    <t>21-01-2026</t>
  </si>
  <si>
    <t>22-01-2026</t>
  </si>
  <si>
    <t>23-01-2026</t>
  </si>
  <si>
    <t>26-01-2026</t>
  </si>
  <si>
    <t>27-01-2026</t>
  </si>
  <si>
    <t>28-01-2026</t>
  </si>
  <si>
    <t>29-01-2026</t>
  </si>
  <si>
    <t>03-02-2026</t>
  </si>
  <si>
    <t>04-02-2026</t>
  </si>
  <si>
    <t>05-02-2026</t>
  </si>
  <si>
    <t>06-02-2026</t>
  </si>
  <si>
    <t>09-02-2026</t>
  </si>
  <si>
    <t>10-02-2026</t>
  </si>
  <si>
    <t>11-02-2026</t>
  </si>
  <si>
    <t>12-02-2026</t>
  </si>
  <si>
    <t>13-02-2026</t>
  </si>
  <si>
    <t>16-02-2026</t>
  </si>
  <si>
    <t>17-02-2026</t>
  </si>
  <si>
    <t>18-02-2026</t>
  </si>
  <si>
    <t>19-02-2026</t>
  </si>
  <si>
    <t>20-02-2026</t>
  </si>
  <si>
    <t>Ola</t>
  </si>
  <si>
    <t>23-02-2026</t>
  </si>
  <si>
    <t>24-02-2026</t>
  </si>
  <si>
    <t>26-02-2026</t>
  </si>
  <si>
    <t>27-02-2026</t>
  </si>
  <si>
    <t>Imiê kursanta</t>
  </si>
  <si>
    <t>Godzina rozpoczêcia</t>
  </si>
  <si>
    <t>Godzina zakoñczenia</t>
  </si>
  <si>
    <t>Stawka za godzinê</t>
  </si>
  <si>
    <t>Zdzis³aw</t>
  </si>
  <si>
    <t>ileczasu</t>
  </si>
  <si>
    <t>godzina</t>
  </si>
  <si>
    <t>minuty</t>
  </si>
  <si>
    <t>ile zaplacil</t>
  </si>
  <si>
    <t>minuta</t>
  </si>
  <si>
    <t>Etykiety wierszy</t>
  </si>
  <si>
    <t>Suma końcowa</t>
  </si>
  <si>
    <t>Suma z ile zaplacil</t>
  </si>
  <si>
    <t>ile mial zajec</t>
  </si>
  <si>
    <t>Kolumna1</t>
  </si>
  <si>
    <t>ile zrezygnowalo</t>
  </si>
  <si>
    <t>Etykiety kolumn</t>
  </si>
  <si>
    <t>Liczba z Data</t>
  </si>
  <si>
    <t>AgnInf10</t>
  </si>
  <si>
    <t>AndInf1</t>
  </si>
  <si>
    <t>AnnInf10</t>
  </si>
  <si>
    <t>BarInf20</t>
  </si>
  <si>
    <t>JulInf11</t>
  </si>
  <si>
    <t>KatInf24</t>
  </si>
  <si>
    <t>OlaInf1</t>
  </si>
  <si>
    <t>PatInf1</t>
  </si>
  <si>
    <t>ZbiInf8</t>
  </si>
  <si>
    <t>ZuzInf12</t>
  </si>
  <si>
    <t>EwaMat14</t>
  </si>
  <si>
    <t>MarMat1</t>
  </si>
  <si>
    <t>WikMat29</t>
  </si>
  <si>
    <t>ZdzMat10</t>
  </si>
  <si>
    <t>AgnMat6</t>
  </si>
  <si>
    <t>ZuzMat7</t>
  </si>
  <si>
    <t>JanFiz24</t>
  </si>
  <si>
    <t>MacFiz22</t>
  </si>
  <si>
    <t>PioFiz1</t>
  </si>
  <si>
    <t>ZdzFiz8</t>
  </si>
  <si>
    <t>JulFiz7</t>
  </si>
  <si>
    <t>ZbiFiz8</t>
  </si>
  <si>
    <t>nicki: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</si>
</sst>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h:mm;@"/>
  </numFmts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NumberFormat="1"/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3" borderId="1" xfId="0" applyFont="1" applyFill="1" applyBorder="1"/>
    <xf numFmtId="0" fontId="1" fillId="2" borderId="0" xfId="1"/>
    <xf numFmtId="0" fontId="1" fillId="2" borderId="0" xfId="1" applyNumberFormat="1"/>
    <xf numFmtId="167" fontId="1" fillId="2" borderId="0" xfId="1" applyNumberFormat="1"/>
  </cellXfs>
  <cellStyles count="2">
    <cellStyle name="Normalny" xfId="0" builtinId="0"/>
    <cellStyle name="Zły" xfId="1" builtinId="27"/>
  </cellStyles>
  <dxfs count="26">
    <dxf>
      <numFmt numFmtId="0" formatCode="General"/>
    </dxf>
    <dxf>
      <numFmt numFmtId="0" formatCode="General"/>
    </dxf>
    <dxf>
      <numFmt numFmtId="167" formatCode="h:mm;@"/>
    </dxf>
    <dxf>
      <numFmt numFmtId="167" formatCode="h:mm;@"/>
    </dxf>
    <dxf>
      <numFmt numFmtId="167" formatCode="h:mm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7" formatCode="h:mm;@"/>
    </dxf>
    <dxf>
      <numFmt numFmtId="167" formatCode="h:mm;@"/>
    </dxf>
    <dxf>
      <numFmt numFmtId="167" formatCode="h:mm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7" formatCode="h:mm;@"/>
    </dxf>
    <dxf>
      <numFmt numFmtId="167" formatCode="h:mm;@"/>
    </dxf>
    <dxf>
      <numFmt numFmtId="167" formatCode="h:mm;@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7" refreshedDate="45772.821635532404" createdVersion="7" refreshedVersion="7" minRefreshableVersion="3" recordCount="235" xr:uid="{5ED20F88-A79E-4C41-AB02-4A0BE6D7E55D}">
  <cacheSource type="worksheet">
    <worksheetSource name="kursanci__24"/>
  </cacheSource>
  <cacheFields count="10">
    <cacheField name="Imiê kursanta" numFmtId="0">
      <sharedItems count="17">
        <s v="Bartek"/>
        <s v="Katarzyna"/>
        <s v="Zbigniew"/>
        <s v="Zuzanna"/>
        <s v="Patrycja"/>
        <s v="Anna"/>
        <s v="Julita"/>
        <s v="Wiktor"/>
        <s v="Zdzis³aw"/>
        <s v="Ewa"/>
        <s v="Agnieszka"/>
        <s v="Ola"/>
        <s v="Jan"/>
        <s v="Maciej"/>
        <s v="Piotrek"/>
        <s v="Andrzej"/>
        <s v="Marcin"/>
      </sharedItems>
    </cacheField>
    <cacheField name="Przedmiot" numFmtId="0">
      <sharedItems/>
    </cacheField>
    <cacheField name="Data" numFmtId="0">
      <sharedItems/>
    </cacheField>
    <cacheField name="Godzina rozpoczêcia" numFmtId="167">
      <sharedItems containsSemiMixedTypes="0" containsNonDate="0" containsDate="1" containsString="0" minDate="1899-12-30T09:00:00" maxDate="1899-12-30T18:00:00"/>
    </cacheField>
    <cacheField name="Godzina zakoñczenia" numFmtId="167">
      <sharedItems containsSemiMixedTypes="0" containsNonDate="0" containsDate="1" containsString="0" minDate="1899-12-30T10:00:00" maxDate="1899-12-30T19:00:00"/>
    </cacheField>
    <cacheField name="Stawka za godzinê" numFmtId="0">
      <sharedItems containsSemiMixedTypes="0" containsString="0" containsNumber="1" containsInteger="1" minValue="40" maxValue="60"/>
    </cacheField>
    <cacheField name="ileczasu" numFmtId="167">
      <sharedItems containsSemiMixedTypes="0" containsNonDate="0" containsDate="1" containsString="0" minDate="1899-12-30T01:00:00" maxDate="1899-12-30T02:00:00"/>
    </cacheField>
    <cacheField name="godzina" numFmtId="0">
      <sharedItems containsSemiMixedTypes="0" containsString="0" containsNumber="1" containsInteger="1" minValue="1" maxValue="2"/>
    </cacheField>
    <cacheField name="minuty" numFmtId="0">
      <sharedItems containsSemiMixedTypes="0" containsString="0" containsNumber="1" containsInteger="1" minValue="0" maxValue="45"/>
    </cacheField>
    <cacheField name="ile zaplacil" numFmtId="0">
      <sharedItems containsSemiMixedTypes="0" containsString="0" containsNumber="1" minValue="40" maxValue="1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7" refreshedDate="45772.827578819444" createdVersion="7" refreshedVersion="7" minRefreshableVersion="3" recordCount="235" xr:uid="{5C35F7CB-AF98-4177-8FDA-0359655A30E1}">
  <cacheSource type="worksheet">
    <worksheetSource name="kursanci__25"/>
  </cacheSource>
  <cacheFields count="9">
    <cacheField name="Imiê kursanta" numFmtId="0">
      <sharedItems count="17">
        <s v="Bartek"/>
        <s v="Wiktor"/>
        <s v="Zuzanna"/>
        <s v="Jan"/>
        <s v="Agnieszka"/>
        <s v="Katarzyna"/>
        <s v="Zbigniew"/>
        <s v="Julita"/>
        <s v="Ewa"/>
        <s v="Maciej"/>
        <s v="Zdzis³aw"/>
        <s v="Piotrek"/>
        <s v="Andrzej"/>
        <s v="Marcin"/>
        <s v="Patrycja"/>
        <s v="Anna"/>
        <s v="Ola"/>
      </sharedItems>
    </cacheField>
    <cacheField name="Przedmiot" numFmtId="0">
      <sharedItems count="3">
        <s v="Informatyka"/>
        <s v="Matematyka"/>
        <s v="Fizyka"/>
      </sharedItems>
    </cacheField>
    <cacheField name="Data" numFmtId="0">
      <sharedItems count="75">
        <s v="01-10-2025"/>
        <s v="02-10-2025"/>
        <s v="06-10-2025"/>
        <s v="07-10-2025"/>
        <s v="08-10-2025"/>
        <s v="10-10-2025"/>
        <s v="13-10-2025"/>
        <s v="14-10-2025"/>
        <s v="15-10-2025"/>
        <s v="20-10-2025"/>
        <s v="21-10-2025"/>
        <s v="22-10-2025"/>
        <s v="23-10-2025"/>
        <s v="24-10-2025"/>
        <s v="31-10-2025"/>
        <s v="03-11-2025"/>
        <s v="05-11-2025"/>
        <s v="06-11-2025"/>
        <s v="07-11-2025"/>
        <s v="10-11-2025"/>
        <s v="11-11-2025"/>
        <s v="12-11-2025"/>
        <s v="13-11-2025"/>
        <s v="14-11-2025"/>
        <s v="17-11-2025"/>
        <s v="18-11-2025"/>
        <s v="19-11-2025"/>
        <s v="20-11-2025"/>
        <s v="24-11-2025"/>
        <s v="25-11-2025"/>
        <s v="26-11-2025"/>
        <s v="28-11-2025"/>
        <s v="02-12-2025"/>
        <s v="03-12-2025"/>
        <s v="05-12-2025"/>
        <s v="08-12-2025"/>
        <s v="09-12-2025"/>
        <s v="10-12-2025"/>
        <s v="11-12-2025"/>
        <s v="12-12-2025"/>
        <s v="15-12-2025"/>
        <s v="16-12-2025"/>
        <s v="05-01-2026"/>
        <s v="07-01-2026"/>
        <s v="12-01-2026"/>
        <s v="13-01-2026"/>
        <s v="14-01-2026"/>
        <s v="15-01-2026"/>
        <s v="19-01-2026"/>
        <s v="20-01-2026"/>
        <s v="21-01-2026"/>
        <s v="22-01-2026"/>
        <s v="23-01-2026"/>
        <s v="26-01-2026"/>
        <s v="27-01-2026"/>
        <s v="28-01-2026"/>
        <s v="29-01-2026"/>
        <s v="03-02-2026"/>
        <s v="04-02-2026"/>
        <s v="05-02-2026"/>
        <s v="06-02-2026"/>
        <s v="09-02-2026"/>
        <s v="10-02-2026"/>
        <s v="11-02-2026"/>
        <s v="12-02-2026"/>
        <s v="13-02-2026"/>
        <s v="16-02-2026"/>
        <s v="17-02-2026"/>
        <s v="18-02-2026"/>
        <s v="19-02-2026"/>
        <s v="20-02-2026"/>
        <s v="23-02-2026"/>
        <s v="24-02-2026"/>
        <s v="26-02-2026"/>
        <s v="27-02-2026"/>
      </sharedItems>
    </cacheField>
    <cacheField name="Godzina rozpoczêcia" numFmtId="167">
      <sharedItems containsSemiMixedTypes="0" containsNonDate="0" containsDate="1" containsString="0" minDate="1899-12-30T09:00:00" maxDate="1899-12-30T18:00:00"/>
    </cacheField>
    <cacheField name="Godzina zakoñczenia" numFmtId="167">
      <sharedItems containsSemiMixedTypes="0" containsNonDate="0" containsDate="1" containsString="0" minDate="1899-12-30T10:00:00" maxDate="1899-12-30T19:00:00"/>
    </cacheField>
    <cacheField name="Stawka za godzinê" numFmtId="0">
      <sharedItems containsSemiMixedTypes="0" containsString="0" containsNumber="1" containsInteger="1" minValue="40" maxValue="60"/>
    </cacheField>
    <cacheField name="ileczasu" numFmtId="167">
      <sharedItems containsSemiMixedTypes="0" containsNonDate="0" containsDate="1" containsString="0" minDate="1899-12-30T01:00:00" maxDate="1899-12-30T02:00:00"/>
    </cacheField>
    <cacheField name="godzina" numFmtId="0">
      <sharedItems containsSemiMixedTypes="0" containsString="0" containsNumber="1" containsInteger="1" minValue="1" maxValue="2"/>
    </cacheField>
    <cacheField name="minuta" numFmtId="0">
      <sharedItems containsSemiMixedTypes="0" containsString="0" containsNumber="1" containsInteger="1" minValue="0" maxValue="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">
  <r>
    <x v="0"/>
    <s v="Informatyka"/>
    <s v="02-12-2025"/>
    <d v="1899-12-30T11:30:00"/>
    <d v="1899-12-30T13:30:00"/>
    <n v="60"/>
    <d v="1899-12-30T02:00:00"/>
    <n v="2"/>
    <n v="0"/>
    <n v="120"/>
  </r>
  <r>
    <x v="1"/>
    <s v="Informatyka"/>
    <s v="07-10-2025"/>
    <d v="1899-12-30T11:00:00"/>
    <d v="1899-12-30T12:45:00"/>
    <n v="60"/>
    <d v="1899-12-30T01:45:00"/>
    <n v="1"/>
    <n v="45"/>
    <n v="105"/>
  </r>
  <r>
    <x v="2"/>
    <s v="Informatyka"/>
    <s v="15-10-2025"/>
    <d v="1899-12-30T12:15:00"/>
    <d v="1899-12-30T14:00:00"/>
    <n v="60"/>
    <d v="1899-12-30T01:45:00"/>
    <n v="1"/>
    <n v="45"/>
    <n v="105"/>
  </r>
  <r>
    <x v="3"/>
    <s v="Informatyka"/>
    <s v="21-10-2025"/>
    <d v="1899-12-30T11:30:00"/>
    <d v="1899-12-30T13:15:00"/>
    <n v="60"/>
    <d v="1899-12-30T01:45:00"/>
    <n v="1"/>
    <n v="45"/>
    <n v="105"/>
  </r>
  <r>
    <x v="2"/>
    <s v="Informatyka"/>
    <s v="31-10-2025"/>
    <d v="1899-12-30T09:00:00"/>
    <d v="1899-12-30T10:45:00"/>
    <n v="60"/>
    <d v="1899-12-30T01:45:00"/>
    <n v="1"/>
    <n v="45"/>
    <n v="105"/>
  </r>
  <r>
    <x v="0"/>
    <s v="Informatyka"/>
    <s v="31-10-2025"/>
    <d v="1899-12-30T14:30:00"/>
    <d v="1899-12-30T16:15:00"/>
    <n v="60"/>
    <d v="1899-12-30T01:45:00"/>
    <n v="1"/>
    <n v="45"/>
    <n v="105"/>
  </r>
  <r>
    <x v="0"/>
    <s v="Informatyka"/>
    <s v="17-11-2025"/>
    <d v="1899-12-30T11:30:00"/>
    <d v="1899-12-30T13:15:00"/>
    <n v="60"/>
    <d v="1899-12-30T01:45:00"/>
    <n v="1"/>
    <n v="45"/>
    <n v="105"/>
  </r>
  <r>
    <x v="1"/>
    <s v="Informatyka"/>
    <s v="05-12-2025"/>
    <d v="1899-12-30T09:00:00"/>
    <d v="1899-12-30T10:45:00"/>
    <n v="60"/>
    <d v="1899-12-30T01:45:00"/>
    <n v="1"/>
    <n v="45"/>
    <n v="105"/>
  </r>
  <r>
    <x v="4"/>
    <s v="Informatyka"/>
    <s v="08-12-2025"/>
    <d v="1899-12-30T09:00:00"/>
    <d v="1899-12-30T10:45:00"/>
    <n v="60"/>
    <d v="1899-12-30T01:45:00"/>
    <n v="1"/>
    <n v="45"/>
    <n v="105"/>
  </r>
  <r>
    <x v="0"/>
    <s v="Informatyka"/>
    <s v="12-12-2025"/>
    <d v="1899-12-30T11:30:00"/>
    <d v="1899-12-30T13:15:00"/>
    <n v="60"/>
    <d v="1899-12-30T01:45:00"/>
    <n v="1"/>
    <n v="45"/>
    <n v="105"/>
  </r>
  <r>
    <x v="0"/>
    <s v="Informatyka"/>
    <s v="05-01-2026"/>
    <d v="1899-12-30T09:00:00"/>
    <d v="1899-12-30T10:45:00"/>
    <n v="60"/>
    <d v="1899-12-30T01:45:00"/>
    <n v="1"/>
    <n v="45"/>
    <n v="105"/>
  </r>
  <r>
    <x v="5"/>
    <s v="Informatyka"/>
    <s v="07-01-2026"/>
    <d v="1899-12-30T11:15:00"/>
    <d v="1899-12-30T13:00:00"/>
    <n v="60"/>
    <d v="1899-12-30T01:45:00"/>
    <n v="1"/>
    <n v="45"/>
    <n v="105"/>
  </r>
  <r>
    <x v="6"/>
    <s v="Informatyka"/>
    <s v="12-01-2026"/>
    <d v="1899-12-30T15:30:00"/>
    <d v="1899-12-30T17:15:00"/>
    <n v="60"/>
    <d v="1899-12-30T01:45:00"/>
    <n v="1"/>
    <n v="45"/>
    <n v="105"/>
  </r>
  <r>
    <x v="0"/>
    <s v="Informatyka"/>
    <s v="13-01-2026"/>
    <d v="1899-12-30T15:45:00"/>
    <d v="1899-12-30T17:30:00"/>
    <n v="60"/>
    <d v="1899-12-30T01:45:00"/>
    <n v="1"/>
    <n v="45"/>
    <n v="105"/>
  </r>
  <r>
    <x v="6"/>
    <s v="Informatyka"/>
    <s v="03-02-2026"/>
    <d v="1899-12-30T11:15:00"/>
    <d v="1899-12-30T13:00:00"/>
    <n v="60"/>
    <d v="1899-12-30T01:45:00"/>
    <n v="1"/>
    <n v="45"/>
    <n v="105"/>
  </r>
  <r>
    <x v="1"/>
    <s v="Informatyka"/>
    <s v="05-02-2026"/>
    <d v="1899-12-30T11:00:00"/>
    <d v="1899-12-30T12:45:00"/>
    <n v="60"/>
    <d v="1899-12-30T01:45:00"/>
    <n v="1"/>
    <n v="45"/>
    <n v="105"/>
  </r>
  <r>
    <x v="6"/>
    <s v="Informatyka"/>
    <s v="10-02-2026"/>
    <d v="1899-12-30T10:45:00"/>
    <d v="1899-12-30T12:30:00"/>
    <n v="60"/>
    <d v="1899-12-30T01:45:00"/>
    <n v="1"/>
    <n v="45"/>
    <n v="105"/>
  </r>
  <r>
    <x v="1"/>
    <s v="Informatyka"/>
    <s v="10-02-2026"/>
    <d v="1899-12-30T16:45:00"/>
    <d v="1899-12-30T18:30:00"/>
    <n v="60"/>
    <d v="1899-12-30T01:45:00"/>
    <n v="1"/>
    <n v="45"/>
    <n v="105"/>
  </r>
  <r>
    <x v="0"/>
    <s v="Informatyka"/>
    <s v="24-02-2026"/>
    <d v="1899-12-30T10:30:00"/>
    <d v="1899-12-30T12:15:00"/>
    <n v="60"/>
    <d v="1899-12-30T01:45:00"/>
    <n v="1"/>
    <n v="45"/>
    <n v="105"/>
  </r>
  <r>
    <x v="3"/>
    <s v="Matematyka"/>
    <s v="02-10-2025"/>
    <d v="1899-12-30T11:15:00"/>
    <d v="1899-12-30T13:15:00"/>
    <n v="50"/>
    <d v="1899-12-30T02:00:00"/>
    <n v="2"/>
    <n v="0"/>
    <n v="100"/>
  </r>
  <r>
    <x v="7"/>
    <s v="Matematyka"/>
    <s v="13-10-2025"/>
    <d v="1899-12-30T12:45:00"/>
    <d v="1899-12-30T14:45:00"/>
    <n v="50"/>
    <d v="1899-12-30T02:00:00"/>
    <n v="2"/>
    <n v="0"/>
    <n v="100"/>
  </r>
  <r>
    <x v="8"/>
    <s v="Matematyka"/>
    <s v="20-10-2025"/>
    <d v="1899-12-30T11:00:00"/>
    <d v="1899-12-30T13:00:00"/>
    <n v="50"/>
    <d v="1899-12-30T02:00:00"/>
    <n v="2"/>
    <n v="0"/>
    <n v="100"/>
  </r>
  <r>
    <x v="3"/>
    <s v="Matematyka"/>
    <s v="21-10-2025"/>
    <d v="1899-12-30T09:00:00"/>
    <d v="1899-12-30T11:00:00"/>
    <n v="50"/>
    <d v="1899-12-30T02:00:00"/>
    <n v="2"/>
    <n v="0"/>
    <n v="100"/>
  </r>
  <r>
    <x v="7"/>
    <s v="Matematyka"/>
    <s v="05-11-2025"/>
    <d v="1899-12-30T10:00:00"/>
    <d v="1899-12-30T12:00:00"/>
    <n v="50"/>
    <d v="1899-12-30T02:00:00"/>
    <n v="2"/>
    <n v="0"/>
    <n v="100"/>
  </r>
  <r>
    <x v="8"/>
    <s v="Matematyka"/>
    <s v="17-11-2025"/>
    <d v="1899-12-30T16:15:00"/>
    <d v="1899-12-30T18:15:00"/>
    <n v="50"/>
    <d v="1899-12-30T02:00:00"/>
    <n v="2"/>
    <n v="0"/>
    <n v="100"/>
  </r>
  <r>
    <x v="9"/>
    <s v="Matematyka"/>
    <s v="12-01-2026"/>
    <d v="1899-12-30T13:15:00"/>
    <d v="1899-12-30T15:15:00"/>
    <n v="50"/>
    <d v="1899-12-30T02:00:00"/>
    <n v="2"/>
    <n v="0"/>
    <n v="100"/>
  </r>
  <r>
    <x v="10"/>
    <s v="Matematyka"/>
    <s v="13-01-2026"/>
    <d v="1899-12-30T09:00:00"/>
    <d v="1899-12-30T11:00:00"/>
    <n v="50"/>
    <d v="1899-12-30T02:00:00"/>
    <n v="2"/>
    <n v="0"/>
    <n v="100"/>
  </r>
  <r>
    <x v="9"/>
    <s v="Matematyka"/>
    <s v="14-01-2026"/>
    <d v="1899-12-30T11:15:00"/>
    <d v="1899-12-30T13:15:00"/>
    <n v="50"/>
    <d v="1899-12-30T02:00:00"/>
    <n v="2"/>
    <n v="0"/>
    <n v="100"/>
  </r>
  <r>
    <x v="9"/>
    <s v="Matematyka"/>
    <s v="15-01-2026"/>
    <d v="1899-12-30T09:00:00"/>
    <d v="1899-12-30T11:00:00"/>
    <n v="50"/>
    <d v="1899-12-30T02:00:00"/>
    <n v="2"/>
    <n v="0"/>
    <n v="100"/>
  </r>
  <r>
    <x v="3"/>
    <s v="Matematyka"/>
    <s v="22-01-2026"/>
    <d v="1899-12-30T11:45:00"/>
    <d v="1899-12-30T13:45:00"/>
    <n v="50"/>
    <d v="1899-12-30T02:00:00"/>
    <n v="2"/>
    <n v="0"/>
    <n v="100"/>
  </r>
  <r>
    <x v="9"/>
    <s v="Matematyka"/>
    <s v="03-02-2026"/>
    <d v="1899-12-30T14:00:00"/>
    <d v="1899-12-30T16:00:00"/>
    <n v="50"/>
    <d v="1899-12-30T02:00:00"/>
    <n v="2"/>
    <n v="0"/>
    <n v="100"/>
  </r>
  <r>
    <x v="7"/>
    <s v="Matematyka"/>
    <s v="06-02-2026"/>
    <d v="1899-12-30T11:00:00"/>
    <d v="1899-12-30T13:00:00"/>
    <n v="50"/>
    <d v="1899-12-30T02:00:00"/>
    <n v="2"/>
    <n v="0"/>
    <n v="100"/>
  </r>
  <r>
    <x v="7"/>
    <s v="Matematyka"/>
    <s v="19-02-2026"/>
    <d v="1899-12-30T09:00:00"/>
    <d v="1899-12-30T11:00:00"/>
    <n v="50"/>
    <d v="1899-12-30T02:00:00"/>
    <n v="2"/>
    <n v="0"/>
    <n v="100"/>
  </r>
  <r>
    <x v="0"/>
    <s v="Informatyka"/>
    <s v="10-10-2025"/>
    <d v="1899-12-30T10:30:00"/>
    <d v="1899-12-30T12:00:00"/>
    <n v="60"/>
    <d v="1899-12-30T01:30:00"/>
    <n v="1"/>
    <n v="30"/>
    <n v="90"/>
  </r>
  <r>
    <x v="0"/>
    <s v="Informatyka"/>
    <s v="10-10-2025"/>
    <d v="1899-12-30T14:15:00"/>
    <d v="1899-12-30T15:45:00"/>
    <n v="60"/>
    <d v="1899-12-30T01:30:00"/>
    <n v="1"/>
    <n v="30"/>
    <n v="90"/>
  </r>
  <r>
    <x v="3"/>
    <s v="Informatyka"/>
    <s v="13-10-2025"/>
    <d v="1899-12-30T09:30:00"/>
    <d v="1899-12-30T11:00:00"/>
    <n v="60"/>
    <d v="1899-12-30T01:30:00"/>
    <n v="1"/>
    <n v="30"/>
    <n v="90"/>
  </r>
  <r>
    <x v="1"/>
    <s v="Informatyka"/>
    <s v="31-10-2025"/>
    <d v="1899-12-30T10:45:00"/>
    <d v="1899-12-30T12:15:00"/>
    <n v="60"/>
    <d v="1899-12-30T01:30:00"/>
    <n v="1"/>
    <n v="30"/>
    <n v="90"/>
  </r>
  <r>
    <x v="3"/>
    <s v="Informatyka"/>
    <s v="03-11-2025"/>
    <d v="1899-12-30T09:00:00"/>
    <d v="1899-12-30T10:30:00"/>
    <n v="60"/>
    <d v="1899-12-30T01:30:00"/>
    <n v="1"/>
    <n v="30"/>
    <n v="90"/>
  </r>
  <r>
    <x v="3"/>
    <s v="Informatyka"/>
    <s v="05-11-2025"/>
    <d v="1899-12-30T12:30:00"/>
    <d v="1899-12-30T14:00:00"/>
    <n v="60"/>
    <d v="1899-12-30T01:30:00"/>
    <n v="1"/>
    <n v="30"/>
    <n v="90"/>
  </r>
  <r>
    <x v="0"/>
    <s v="Informatyka"/>
    <s v="06-11-2025"/>
    <d v="1899-12-30T09:00:00"/>
    <d v="1899-12-30T10:30:00"/>
    <n v="60"/>
    <d v="1899-12-30T01:30:00"/>
    <n v="1"/>
    <n v="30"/>
    <n v="90"/>
  </r>
  <r>
    <x v="10"/>
    <s v="Informatyka"/>
    <s v="06-11-2025"/>
    <d v="1899-12-30T15:30:00"/>
    <d v="1899-12-30T17:00:00"/>
    <n v="60"/>
    <d v="1899-12-30T01:30:00"/>
    <n v="1"/>
    <n v="30"/>
    <n v="90"/>
  </r>
  <r>
    <x v="10"/>
    <s v="Informatyka"/>
    <s v="07-11-2025"/>
    <d v="1899-12-30T10:45:00"/>
    <d v="1899-12-30T12:15:00"/>
    <n v="60"/>
    <d v="1899-12-30T01:30:00"/>
    <n v="1"/>
    <n v="30"/>
    <n v="90"/>
  </r>
  <r>
    <x v="6"/>
    <s v="Informatyka"/>
    <s v="12-11-2025"/>
    <d v="1899-12-30T11:00:00"/>
    <d v="1899-12-30T12:30:00"/>
    <n v="60"/>
    <d v="1899-12-30T01:30:00"/>
    <n v="1"/>
    <n v="30"/>
    <n v="90"/>
  </r>
  <r>
    <x v="1"/>
    <s v="Informatyka"/>
    <s v="12-11-2025"/>
    <d v="1899-12-30T15:45:00"/>
    <d v="1899-12-30T17:15:00"/>
    <n v="60"/>
    <d v="1899-12-30T01:30:00"/>
    <n v="1"/>
    <n v="30"/>
    <n v="90"/>
  </r>
  <r>
    <x v="0"/>
    <s v="Informatyka"/>
    <s v="17-11-2025"/>
    <d v="1899-12-30T13:30:00"/>
    <d v="1899-12-30T15:00:00"/>
    <n v="60"/>
    <d v="1899-12-30T01:30:00"/>
    <n v="1"/>
    <n v="30"/>
    <n v="90"/>
  </r>
  <r>
    <x v="1"/>
    <s v="Informatyka"/>
    <s v="24-11-2025"/>
    <d v="1899-12-30T14:30:00"/>
    <d v="1899-12-30T16:00:00"/>
    <n v="60"/>
    <d v="1899-12-30T01:30:00"/>
    <n v="1"/>
    <n v="30"/>
    <n v="90"/>
  </r>
  <r>
    <x v="2"/>
    <s v="Informatyka"/>
    <s v="24-11-2025"/>
    <d v="1899-12-30T16:30:00"/>
    <d v="1899-12-30T18:00:00"/>
    <n v="60"/>
    <d v="1899-12-30T01:30:00"/>
    <n v="1"/>
    <n v="30"/>
    <n v="90"/>
  </r>
  <r>
    <x v="3"/>
    <s v="Informatyka"/>
    <s v="28-11-2025"/>
    <d v="1899-12-30T09:30:00"/>
    <d v="1899-12-30T11:00:00"/>
    <n v="60"/>
    <d v="1899-12-30T01:30:00"/>
    <n v="1"/>
    <n v="30"/>
    <n v="90"/>
  </r>
  <r>
    <x v="3"/>
    <s v="Informatyka"/>
    <s v="05-12-2025"/>
    <d v="1899-12-30T12:45:00"/>
    <d v="1899-12-30T14:15:00"/>
    <n v="60"/>
    <d v="1899-12-30T01:30:00"/>
    <n v="1"/>
    <n v="30"/>
    <n v="90"/>
  </r>
  <r>
    <x v="5"/>
    <s v="Informatyka"/>
    <s v="10-12-2025"/>
    <d v="1899-12-30T10:30:00"/>
    <d v="1899-12-30T12:00:00"/>
    <n v="60"/>
    <d v="1899-12-30T01:30:00"/>
    <n v="1"/>
    <n v="30"/>
    <n v="90"/>
  </r>
  <r>
    <x v="1"/>
    <s v="Informatyka"/>
    <s v="15-12-2025"/>
    <d v="1899-12-30T09:30:00"/>
    <d v="1899-12-30T11:00:00"/>
    <n v="60"/>
    <d v="1899-12-30T01:30:00"/>
    <n v="1"/>
    <n v="30"/>
    <n v="90"/>
  </r>
  <r>
    <x v="1"/>
    <s v="Informatyka"/>
    <s v="15-12-2025"/>
    <d v="1899-12-30T11:15:00"/>
    <d v="1899-12-30T12:45:00"/>
    <n v="60"/>
    <d v="1899-12-30T01:30:00"/>
    <n v="1"/>
    <n v="30"/>
    <n v="90"/>
  </r>
  <r>
    <x v="1"/>
    <s v="Informatyka"/>
    <s v="05-01-2026"/>
    <d v="1899-12-30T11:30:00"/>
    <d v="1899-12-30T13:00:00"/>
    <n v="60"/>
    <d v="1899-12-30T01:30:00"/>
    <n v="1"/>
    <n v="30"/>
    <n v="90"/>
  </r>
  <r>
    <x v="1"/>
    <s v="Informatyka"/>
    <s v="05-01-2026"/>
    <d v="1899-12-30T17:30:00"/>
    <d v="1899-12-30T19:00:00"/>
    <n v="60"/>
    <d v="1899-12-30T01:30:00"/>
    <n v="1"/>
    <n v="30"/>
    <n v="90"/>
  </r>
  <r>
    <x v="1"/>
    <s v="Informatyka"/>
    <s v="14-01-2026"/>
    <d v="1899-12-30T09:00:00"/>
    <d v="1899-12-30T10:30:00"/>
    <n v="60"/>
    <d v="1899-12-30T01:30:00"/>
    <n v="1"/>
    <n v="30"/>
    <n v="90"/>
  </r>
  <r>
    <x v="5"/>
    <s v="Informatyka"/>
    <s v="19-01-2026"/>
    <d v="1899-12-30T11:00:00"/>
    <d v="1899-12-30T12:30:00"/>
    <n v="60"/>
    <d v="1899-12-30T01:30:00"/>
    <n v="1"/>
    <n v="30"/>
    <n v="90"/>
  </r>
  <r>
    <x v="1"/>
    <s v="Informatyka"/>
    <s v="19-01-2026"/>
    <d v="1899-12-30T13:00:00"/>
    <d v="1899-12-30T14:30:00"/>
    <n v="60"/>
    <d v="1899-12-30T01:30:00"/>
    <n v="1"/>
    <n v="30"/>
    <n v="90"/>
  </r>
  <r>
    <x v="3"/>
    <s v="Informatyka"/>
    <s v="26-01-2026"/>
    <d v="1899-12-30T09:00:00"/>
    <d v="1899-12-30T10:30:00"/>
    <n v="60"/>
    <d v="1899-12-30T01:30:00"/>
    <n v="1"/>
    <n v="30"/>
    <n v="90"/>
  </r>
  <r>
    <x v="1"/>
    <s v="Informatyka"/>
    <s v="27-01-2026"/>
    <d v="1899-12-30T12:30:00"/>
    <d v="1899-12-30T14:00:00"/>
    <n v="60"/>
    <d v="1899-12-30T01:30:00"/>
    <n v="1"/>
    <n v="30"/>
    <n v="90"/>
  </r>
  <r>
    <x v="1"/>
    <s v="Informatyka"/>
    <s v="04-02-2026"/>
    <d v="1899-12-30T12:00:00"/>
    <d v="1899-12-30T13:30:00"/>
    <n v="60"/>
    <d v="1899-12-30T01:30:00"/>
    <n v="1"/>
    <n v="30"/>
    <n v="90"/>
  </r>
  <r>
    <x v="1"/>
    <s v="Informatyka"/>
    <s v="05-02-2026"/>
    <d v="1899-12-30T09:00:00"/>
    <d v="1899-12-30T10:30:00"/>
    <n v="60"/>
    <d v="1899-12-30T01:30:00"/>
    <n v="1"/>
    <n v="30"/>
    <n v="90"/>
  </r>
  <r>
    <x v="0"/>
    <s v="Informatyka"/>
    <s v="05-02-2026"/>
    <d v="1899-12-30T13:45:00"/>
    <d v="1899-12-30T15:15:00"/>
    <n v="60"/>
    <d v="1899-12-30T01:30:00"/>
    <n v="1"/>
    <n v="30"/>
    <n v="90"/>
  </r>
  <r>
    <x v="2"/>
    <s v="Informatyka"/>
    <s v="12-02-2026"/>
    <d v="1899-12-30T09:30:00"/>
    <d v="1899-12-30T11:00:00"/>
    <n v="60"/>
    <d v="1899-12-30T01:30:00"/>
    <n v="1"/>
    <n v="30"/>
    <n v="90"/>
  </r>
  <r>
    <x v="0"/>
    <s v="Informatyka"/>
    <s v="18-02-2026"/>
    <d v="1899-12-30T11:30:00"/>
    <d v="1899-12-30T13:00:00"/>
    <n v="60"/>
    <d v="1899-12-30T01:30:00"/>
    <n v="1"/>
    <n v="30"/>
    <n v="90"/>
  </r>
  <r>
    <x v="5"/>
    <s v="Informatyka"/>
    <s v="18-02-2026"/>
    <d v="1899-12-30T14:00:00"/>
    <d v="1899-12-30T15:30:00"/>
    <n v="60"/>
    <d v="1899-12-30T01:30:00"/>
    <n v="1"/>
    <n v="30"/>
    <n v="90"/>
  </r>
  <r>
    <x v="11"/>
    <s v="Informatyka"/>
    <s v="20-02-2026"/>
    <d v="1899-12-30T16:45:00"/>
    <d v="1899-12-30T18:15:00"/>
    <n v="60"/>
    <d v="1899-12-30T01:30:00"/>
    <n v="1"/>
    <n v="30"/>
    <n v="90"/>
  </r>
  <r>
    <x v="1"/>
    <s v="Informatyka"/>
    <s v="26-02-2026"/>
    <d v="1899-12-30T12:30:00"/>
    <d v="1899-12-30T14:00:00"/>
    <n v="60"/>
    <d v="1899-12-30T01:30:00"/>
    <n v="1"/>
    <n v="30"/>
    <n v="90"/>
  </r>
  <r>
    <x v="7"/>
    <s v="Matematyka"/>
    <s v="02-10-2025"/>
    <d v="1899-12-30T09:00:00"/>
    <d v="1899-12-30T10:45:00"/>
    <n v="50"/>
    <d v="1899-12-30T01:45:00"/>
    <n v="1"/>
    <n v="45"/>
    <n v="87.5"/>
  </r>
  <r>
    <x v="9"/>
    <s v="Matematyka"/>
    <s v="06-11-2025"/>
    <d v="1899-12-30T11:00:00"/>
    <d v="1899-12-30T12:45:00"/>
    <n v="50"/>
    <d v="1899-12-30T01:45:00"/>
    <n v="1"/>
    <n v="45"/>
    <n v="87.5"/>
  </r>
  <r>
    <x v="10"/>
    <s v="Matematyka"/>
    <s v="13-11-2025"/>
    <d v="1899-12-30T13:30:00"/>
    <d v="1899-12-30T15:15:00"/>
    <n v="50"/>
    <d v="1899-12-30T01:45:00"/>
    <n v="1"/>
    <n v="45"/>
    <n v="87.5"/>
  </r>
  <r>
    <x v="9"/>
    <s v="Matematyka"/>
    <s v="19-11-2025"/>
    <d v="1899-12-30T09:00:00"/>
    <d v="1899-12-30T10:45:00"/>
    <n v="50"/>
    <d v="1899-12-30T01:45:00"/>
    <n v="1"/>
    <n v="45"/>
    <n v="87.5"/>
  </r>
  <r>
    <x v="9"/>
    <s v="Matematyka"/>
    <s v="03-12-2025"/>
    <d v="1899-12-30T09:00:00"/>
    <d v="1899-12-30T10:45:00"/>
    <n v="50"/>
    <d v="1899-12-30T01:45:00"/>
    <n v="1"/>
    <n v="45"/>
    <n v="87.5"/>
  </r>
  <r>
    <x v="10"/>
    <s v="Matematyka"/>
    <s v="15-01-2026"/>
    <d v="1899-12-30T14:30:00"/>
    <d v="1899-12-30T16:15:00"/>
    <n v="50"/>
    <d v="1899-12-30T01:45:00"/>
    <n v="1"/>
    <n v="45"/>
    <n v="87.5"/>
  </r>
  <r>
    <x v="7"/>
    <s v="Matematyka"/>
    <s v="22-01-2026"/>
    <d v="1899-12-30T16:00:00"/>
    <d v="1899-12-30T17:45:00"/>
    <n v="50"/>
    <d v="1899-12-30T01:45:00"/>
    <n v="1"/>
    <n v="45"/>
    <n v="87.5"/>
  </r>
  <r>
    <x v="8"/>
    <s v="Matematyka"/>
    <s v="06-02-2026"/>
    <d v="1899-12-30T09:00:00"/>
    <d v="1899-12-30T10:45:00"/>
    <n v="50"/>
    <d v="1899-12-30T01:45:00"/>
    <n v="1"/>
    <n v="45"/>
    <n v="87.5"/>
  </r>
  <r>
    <x v="7"/>
    <s v="Matematyka"/>
    <s v="10-02-2026"/>
    <d v="1899-12-30T13:30:00"/>
    <d v="1899-12-30T15:15:00"/>
    <n v="50"/>
    <d v="1899-12-30T01:45:00"/>
    <n v="1"/>
    <n v="45"/>
    <n v="87.5"/>
  </r>
  <r>
    <x v="7"/>
    <s v="Matematyka"/>
    <s v="13-02-2026"/>
    <d v="1899-12-30T14:30:00"/>
    <d v="1899-12-30T16:15:00"/>
    <n v="50"/>
    <d v="1899-12-30T01:45:00"/>
    <n v="1"/>
    <n v="45"/>
    <n v="87.5"/>
  </r>
  <r>
    <x v="7"/>
    <s v="Matematyka"/>
    <s v="17-02-2026"/>
    <d v="1899-12-30T10:30:00"/>
    <d v="1899-12-30T12:15:00"/>
    <n v="50"/>
    <d v="1899-12-30T01:45:00"/>
    <n v="1"/>
    <n v="45"/>
    <n v="87.5"/>
  </r>
  <r>
    <x v="12"/>
    <s v="Fizyka"/>
    <s v="06-10-2025"/>
    <d v="1899-12-30T09:00:00"/>
    <d v="1899-12-30T11:00:00"/>
    <n v="40"/>
    <d v="1899-12-30T02:00:00"/>
    <n v="2"/>
    <n v="0"/>
    <n v="80"/>
  </r>
  <r>
    <x v="12"/>
    <s v="Fizyka"/>
    <s v="13-10-2025"/>
    <d v="1899-12-30T15:00:00"/>
    <d v="1899-12-30T17:00:00"/>
    <n v="40"/>
    <d v="1899-12-30T02:00:00"/>
    <n v="2"/>
    <n v="0"/>
    <n v="80"/>
  </r>
  <r>
    <x v="13"/>
    <s v="Fizyka"/>
    <s v="13-11-2025"/>
    <d v="1899-12-30T09:00:00"/>
    <d v="1899-12-30T11:00:00"/>
    <n v="40"/>
    <d v="1899-12-30T02:00:00"/>
    <n v="2"/>
    <n v="0"/>
    <n v="80"/>
  </r>
  <r>
    <x v="14"/>
    <s v="Fizyka"/>
    <s v="13-11-2025"/>
    <d v="1899-12-30T16:00:00"/>
    <d v="1899-12-30T18:00:00"/>
    <n v="40"/>
    <d v="1899-12-30T02:00:00"/>
    <n v="2"/>
    <n v="0"/>
    <n v="80"/>
  </r>
  <r>
    <x v="12"/>
    <s v="Fizyka"/>
    <s v="14-11-2025"/>
    <d v="1899-12-30T12:15:00"/>
    <d v="1899-12-30T14:15:00"/>
    <n v="40"/>
    <d v="1899-12-30T02:00:00"/>
    <n v="2"/>
    <n v="0"/>
    <n v="80"/>
  </r>
  <r>
    <x v="12"/>
    <s v="Fizyka"/>
    <s v="17-11-2025"/>
    <d v="1899-12-30T09:00:00"/>
    <d v="1899-12-30T11:00:00"/>
    <n v="40"/>
    <d v="1899-12-30T02:00:00"/>
    <n v="2"/>
    <n v="0"/>
    <n v="80"/>
  </r>
  <r>
    <x v="12"/>
    <s v="Fizyka"/>
    <s v="20-11-2025"/>
    <d v="1899-12-30T10:00:00"/>
    <d v="1899-12-30T12:00:00"/>
    <n v="40"/>
    <d v="1899-12-30T02:00:00"/>
    <n v="2"/>
    <n v="0"/>
    <n v="80"/>
  </r>
  <r>
    <x v="13"/>
    <s v="Fizyka"/>
    <s v="26-11-2025"/>
    <d v="1899-12-30T13:45:00"/>
    <d v="1899-12-30T15:45:00"/>
    <n v="40"/>
    <d v="1899-12-30T02:00:00"/>
    <n v="2"/>
    <n v="0"/>
    <n v="80"/>
  </r>
  <r>
    <x v="6"/>
    <s v="Fizyka"/>
    <s v="13-01-2026"/>
    <d v="1899-12-30T13:00:00"/>
    <d v="1899-12-30T15:00:00"/>
    <n v="40"/>
    <d v="1899-12-30T02:00:00"/>
    <n v="2"/>
    <n v="0"/>
    <n v="80"/>
  </r>
  <r>
    <x v="8"/>
    <s v="Fizyka"/>
    <s v="21-01-2026"/>
    <d v="1899-12-30T11:45:00"/>
    <d v="1899-12-30T13:45:00"/>
    <n v="40"/>
    <d v="1899-12-30T02:00:00"/>
    <n v="2"/>
    <n v="0"/>
    <n v="80"/>
  </r>
  <r>
    <x v="8"/>
    <s v="Fizyka"/>
    <s v="27-01-2026"/>
    <d v="1899-12-30T09:00:00"/>
    <d v="1899-12-30T11:00:00"/>
    <n v="40"/>
    <d v="1899-12-30T02:00:00"/>
    <n v="2"/>
    <n v="0"/>
    <n v="80"/>
  </r>
  <r>
    <x v="12"/>
    <s v="Fizyka"/>
    <s v="06-02-2026"/>
    <d v="1899-12-30T15:30:00"/>
    <d v="1899-12-30T17:30:00"/>
    <n v="40"/>
    <d v="1899-12-30T02:00:00"/>
    <n v="2"/>
    <n v="0"/>
    <n v="80"/>
  </r>
  <r>
    <x v="12"/>
    <s v="Fizyka"/>
    <s v="17-02-2026"/>
    <d v="1899-12-30T13:15:00"/>
    <d v="1899-12-30T15:15:00"/>
    <n v="40"/>
    <d v="1899-12-30T02:00:00"/>
    <n v="2"/>
    <n v="0"/>
    <n v="80"/>
  </r>
  <r>
    <x v="12"/>
    <s v="Fizyka"/>
    <s v="20-02-2026"/>
    <d v="1899-12-30T12:15:00"/>
    <d v="1899-12-30T14:15:00"/>
    <n v="40"/>
    <d v="1899-12-30T02:00:00"/>
    <n v="2"/>
    <n v="0"/>
    <n v="80"/>
  </r>
  <r>
    <x v="6"/>
    <s v="Fizyka"/>
    <s v="26-02-2026"/>
    <d v="1899-12-30T09:00:00"/>
    <d v="1899-12-30T11:00:00"/>
    <n v="40"/>
    <d v="1899-12-30T02:00:00"/>
    <n v="2"/>
    <n v="0"/>
    <n v="80"/>
  </r>
  <r>
    <x v="6"/>
    <s v="Informatyka"/>
    <s v="13-10-2025"/>
    <d v="1899-12-30T17:00:00"/>
    <d v="1899-12-30T18:15:00"/>
    <n v="60"/>
    <d v="1899-12-30T01:15:00"/>
    <n v="1"/>
    <n v="15"/>
    <n v="75"/>
  </r>
  <r>
    <x v="7"/>
    <s v="Matematyka"/>
    <s v="14-10-2025"/>
    <d v="1899-12-30T12:45:00"/>
    <d v="1899-12-30T14:15:00"/>
    <n v="50"/>
    <d v="1899-12-30T01:30:00"/>
    <n v="1"/>
    <n v="30"/>
    <n v="75"/>
  </r>
  <r>
    <x v="1"/>
    <s v="Informatyka"/>
    <s v="15-10-2025"/>
    <d v="1899-12-30T10:15:00"/>
    <d v="1899-12-30T11:30:00"/>
    <n v="60"/>
    <d v="1899-12-30T01:15:00"/>
    <n v="1"/>
    <n v="15"/>
    <n v="75"/>
  </r>
  <r>
    <x v="7"/>
    <s v="Matematyka"/>
    <s v="20-10-2025"/>
    <d v="1899-12-30T09:00:00"/>
    <d v="1899-12-30T10:30:00"/>
    <n v="50"/>
    <d v="1899-12-30T01:30:00"/>
    <n v="1"/>
    <n v="30"/>
    <n v="75"/>
  </r>
  <r>
    <x v="3"/>
    <s v="Informatyka"/>
    <s v="11-11-2025"/>
    <d v="1899-12-30T10:00:00"/>
    <d v="1899-12-30T11:15:00"/>
    <n v="60"/>
    <d v="1899-12-30T01:15:00"/>
    <n v="1"/>
    <n v="15"/>
    <n v="75"/>
  </r>
  <r>
    <x v="10"/>
    <s v="Informatyka"/>
    <s v="12-11-2025"/>
    <d v="1899-12-30T13:45:00"/>
    <d v="1899-12-30T15:00:00"/>
    <n v="60"/>
    <d v="1899-12-30T01:15:00"/>
    <n v="1"/>
    <n v="15"/>
    <n v="75"/>
  </r>
  <r>
    <x v="9"/>
    <s v="Matematyka"/>
    <s v="19-11-2025"/>
    <d v="1899-12-30T15:45:00"/>
    <d v="1899-12-30T17:15:00"/>
    <n v="50"/>
    <d v="1899-12-30T01:30:00"/>
    <n v="1"/>
    <n v="30"/>
    <n v="75"/>
  </r>
  <r>
    <x v="10"/>
    <s v="Informatyka"/>
    <s v="25-11-2025"/>
    <d v="1899-12-30T09:00:00"/>
    <d v="1899-12-30T10:15:00"/>
    <n v="60"/>
    <d v="1899-12-30T01:15:00"/>
    <n v="1"/>
    <n v="15"/>
    <n v="75"/>
  </r>
  <r>
    <x v="8"/>
    <s v="Matematyka"/>
    <s v="03-12-2025"/>
    <d v="1899-12-30T15:45:00"/>
    <d v="1899-12-30T17:15:00"/>
    <n v="50"/>
    <d v="1899-12-30T01:30:00"/>
    <n v="1"/>
    <n v="30"/>
    <n v="75"/>
  </r>
  <r>
    <x v="1"/>
    <s v="Informatyka"/>
    <s v="09-12-2025"/>
    <d v="1899-12-30T09:00:00"/>
    <d v="1899-12-30T10:15:00"/>
    <n v="60"/>
    <d v="1899-12-30T01:15:00"/>
    <n v="1"/>
    <n v="15"/>
    <n v="75"/>
  </r>
  <r>
    <x v="10"/>
    <s v="Informatyka"/>
    <s v="10-12-2025"/>
    <d v="1899-12-30T13:00:00"/>
    <d v="1899-12-30T14:15:00"/>
    <n v="60"/>
    <d v="1899-12-30T01:15:00"/>
    <n v="1"/>
    <n v="15"/>
    <n v="75"/>
  </r>
  <r>
    <x v="3"/>
    <s v="Informatyka"/>
    <s v="11-12-2025"/>
    <d v="1899-12-30T10:30:00"/>
    <d v="1899-12-30T11:45:00"/>
    <n v="60"/>
    <d v="1899-12-30T01:15:00"/>
    <n v="1"/>
    <n v="15"/>
    <n v="75"/>
  </r>
  <r>
    <x v="7"/>
    <s v="Matematyka"/>
    <s v="12-01-2026"/>
    <d v="1899-12-30T09:00:00"/>
    <d v="1899-12-30T10:30:00"/>
    <n v="50"/>
    <d v="1899-12-30T01:30:00"/>
    <n v="1"/>
    <n v="30"/>
    <n v="75"/>
  </r>
  <r>
    <x v="5"/>
    <s v="Informatyka"/>
    <s v="12-01-2026"/>
    <d v="1899-12-30T10:45:00"/>
    <d v="1899-12-30T12:00:00"/>
    <n v="60"/>
    <d v="1899-12-30T01:15:00"/>
    <n v="1"/>
    <n v="15"/>
    <n v="75"/>
  </r>
  <r>
    <x v="0"/>
    <s v="Informatyka"/>
    <s v="15-01-2026"/>
    <d v="1899-12-30T11:00:00"/>
    <d v="1899-12-30T12:15:00"/>
    <n v="60"/>
    <d v="1899-12-30T01:15:00"/>
    <n v="1"/>
    <n v="15"/>
    <n v="75"/>
  </r>
  <r>
    <x v="7"/>
    <s v="Matematyka"/>
    <s v="15-01-2026"/>
    <d v="1899-12-30T12:30:00"/>
    <d v="1899-12-30T14:00:00"/>
    <n v="50"/>
    <d v="1899-12-30T01:30:00"/>
    <n v="1"/>
    <n v="30"/>
    <n v="75"/>
  </r>
  <r>
    <x v="7"/>
    <s v="Matematyka"/>
    <s v="19-01-2026"/>
    <d v="1899-12-30T09:00:00"/>
    <d v="1899-12-30T10:30:00"/>
    <n v="50"/>
    <d v="1899-12-30T01:30:00"/>
    <n v="1"/>
    <n v="30"/>
    <n v="75"/>
  </r>
  <r>
    <x v="5"/>
    <s v="Informatyka"/>
    <s v="22-01-2026"/>
    <d v="1899-12-30T09:00:00"/>
    <d v="1899-12-30T10:15:00"/>
    <n v="60"/>
    <d v="1899-12-30T01:15:00"/>
    <n v="1"/>
    <n v="15"/>
    <n v="75"/>
  </r>
  <r>
    <x v="10"/>
    <s v="Matematyka"/>
    <s v="23-01-2026"/>
    <d v="1899-12-30T11:15:00"/>
    <d v="1899-12-30T12:45:00"/>
    <n v="50"/>
    <d v="1899-12-30T01:30:00"/>
    <n v="1"/>
    <n v="30"/>
    <n v="75"/>
  </r>
  <r>
    <x v="7"/>
    <s v="Matematyka"/>
    <s v="29-01-2026"/>
    <d v="1899-12-30T09:00:00"/>
    <d v="1899-12-30T10:30:00"/>
    <n v="50"/>
    <d v="1899-12-30T01:30:00"/>
    <n v="1"/>
    <n v="30"/>
    <n v="75"/>
  </r>
  <r>
    <x v="6"/>
    <s v="Informatyka"/>
    <s v="03-02-2026"/>
    <d v="1899-12-30T09:00:00"/>
    <d v="1899-12-30T10:15:00"/>
    <n v="60"/>
    <d v="1899-12-30T01:15:00"/>
    <n v="1"/>
    <n v="15"/>
    <n v="75"/>
  </r>
  <r>
    <x v="5"/>
    <s v="Informatyka"/>
    <s v="11-02-2026"/>
    <d v="1899-12-30T10:45:00"/>
    <d v="1899-12-30T12:00:00"/>
    <n v="60"/>
    <d v="1899-12-30T01:15:00"/>
    <n v="1"/>
    <n v="15"/>
    <n v="75"/>
  </r>
  <r>
    <x v="6"/>
    <s v="Informatyka"/>
    <s v="12-02-2026"/>
    <d v="1899-12-30T13:15:00"/>
    <d v="1899-12-30T14:30:00"/>
    <n v="60"/>
    <d v="1899-12-30T01:15:00"/>
    <n v="1"/>
    <n v="15"/>
    <n v="75"/>
  </r>
  <r>
    <x v="6"/>
    <s v="Informatyka"/>
    <s v="13-02-2026"/>
    <d v="1899-12-30T09:00:00"/>
    <d v="1899-12-30T10:15:00"/>
    <n v="60"/>
    <d v="1899-12-30T01:15:00"/>
    <n v="1"/>
    <n v="15"/>
    <n v="75"/>
  </r>
  <r>
    <x v="7"/>
    <s v="Matematyka"/>
    <s v="16-02-2026"/>
    <d v="1899-12-30T11:30:00"/>
    <d v="1899-12-30T13:00:00"/>
    <n v="50"/>
    <d v="1899-12-30T01:30:00"/>
    <n v="1"/>
    <n v="30"/>
    <n v="75"/>
  </r>
  <r>
    <x v="2"/>
    <s v="Informatyka"/>
    <s v="17-02-2026"/>
    <d v="1899-12-30T09:00:00"/>
    <d v="1899-12-30T10:15:00"/>
    <n v="60"/>
    <d v="1899-12-30T01:15:00"/>
    <n v="1"/>
    <n v="15"/>
    <n v="75"/>
  </r>
  <r>
    <x v="3"/>
    <s v="Matematyka"/>
    <s v="17-02-2026"/>
    <d v="1899-12-30T15:15:00"/>
    <d v="1899-12-30T16:45:00"/>
    <n v="50"/>
    <d v="1899-12-30T01:30:00"/>
    <n v="1"/>
    <n v="30"/>
    <n v="75"/>
  </r>
  <r>
    <x v="7"/>
    <s v="Matematyka"/>
    <s v="18-02-2026"/>
    <d v="1899-12-30T09:00:00"/>
    <d v="1899-12-30T10:30:00"/>
    <n v="50"/>
    <d v="1899-12-30T01:30:00"/>
    <n v="1"/>
    <n v="30"/>
    <n v="75"/>
  </r>
  <r>
    <x v="0"/>
    <s v="Informatyka"/>
    <s v="20-02-2026"/>
    <d v="1899-12-30T09:00:00"/>
    <d v="1899-12-30T10:15:00"/>
    <n v="60"/>
    <d v="1899-12-30T01:15:00"/>
    <n v="1"/>
    <n v="15"/>
    <n v="75"/>
  </r>
  <r>
    <x v="0"/>
    <s v="Informatyka"/>
    <s v="20-02-2026"/>
    <d v="1899-12-30T10:30:00"/>
    <d v="1899-12-30T11:45:00"/>
    <n v="60"/>
    <d v="1899-12-30T01:15:00"/>
    <n v="1"/>
    <n v="15"/>
    <n v="75"/>
  </r>
  <r>
    <x v="3"/>
    <s v="Informatyka"/>
    <s v="27-02-2026"/>
    <d v="1899-12-30T12:45:00"/>
    <d v="1899-12-30T14:00:00"/>
    <n v="60"/>
    <d v="1899-12-30T01:15:00"/>
    <n v="1"/>
    <n v="15"/>
    <n v="75"/>
  </r>
  <r>
    <x v="10"/>
    <s v="Matematyka"/>
    <s v="27-02-2026"/>
    <d v="1899-12-30T14:15:00"/>
    <d v="1899-12-30T15:45:00"/>
    <n v="50"/>
    <d v="1899-12-30T01:30:00"/>
    <n v="1"/>
    <n v="30"/>
    <n v="75"/>
  </r>
  <r>
    <x v="12"/>
    <s v="Fizyka"/>
    <s v="08-10-2025"/>
    <d v="1899-12-30T12:30:00"/>
    <d v="1899-12-30T14:15:00"/>
    <n v="40"/>
    <d v="1899-12-30T01:45:00"/>
    <n v="1"/>
    <n v="45"/>
    <n v="70"/>
  </r>
  <r>
    <x v="13"/>
    <s v="Fizyka"/>
    <s v="31-10-2025"/>
    <d v="1899-12-30T12:45:00"/>
    <d v="1899-12-30T14:30:00"/>
    <n v="40"/>
    <d v="1899-12-30T01:45:00"/>
    <n v="1"/>
    <n v="45"/>
    <n v="70"/>
  </r>
  <r>
    <x v="2"/>
    <s v="Fizyka"/>
    <s v="06-11-2025"/>
    <d v="1899-12-30T13:45:00"/>
    <d v="1899-12-30T15:30:00"/>
    <n v="40"/>
    <d v="1899-12-30T01:45:00"/>
    <n v="1"/>
    <n v="45"/>
    <n v="70"/>
  </r>
  <r>
    <x v="13"/>
    <s v="Fizyka"/>
    <s v="19-11-2025"/>
    <d v="1899-12-30T13:00:00"/>
    <d v="1899-12-30T14:45:00"/>
    <n v="40"/>
    <d v="1899-12-30T01:45:00"/>
    <n v="1"/>
    <n v="45"/>
    <n v="70"/>
  </r>
  <r>
    <x v="8"/>
    <s v="Fizyka"/>
    <s v="26-11-2025"/>
    <d v="1899-12-30T11:00:00"/>
    <d v="1899-12-30T12:45:00"/>
    <n v="40"/>
    <d v="1899-12-30T01:45:00"/>
    <n v="1"/>
    <n v="45"/>
    <n v="70"/>
  </r>
  <r>
    <x v="12"/>
    <s v="Fizyka"/>
    <s v="08-12-2025"/>
    <d v="1899-12-30T11:15:00"/>
    <d v="1899-12-30T13:00:00"/>
    <n v="40"/>
    <d v="1899-12-30T01:45:00"/>
    <n v="1"/>
    <n v="45"/>
    <n v="70"/>
  </r>
  <r>
    <x v="2"/>
    <s v="Fizyka"/>
    <s v="07-01-2026"/>
    <d v="1899-12-30T09:00:00"/>
    <d v="1899-12-30T10:45:00"/>
    <n v="40"/>
    <d v="1899-12-30T01:45:00"/>
    <n v="1"/>
    <n v="45"/>
    <n v="70"/>
  </r>
  <r>
    <x v="6"/>
    <s v="Fizyka"/>
    <s v="21-01-2026"/>
    <d v="1899-12-30T09:00:00"/>
    <d v="1899-12-30T10:45:00"/>
    <n v="40"/>
    <d v="1899-12-30T01:45:00"/>
    <n v="1"/>
    <n v="45"/>
    <n v="70"/>
  </r>
  <r>
    <x v="13"/>
    <s v="Fizyka"/>
    <s v="29-01-2026"/>
    <d v="1899-12-30T10:30:00"/>
    <d v="1899-12-30T12:15:00"/>
    <n v="40"/>
    <d v="1899-12-30T01:45:00"/>
    <n v="1"/>
    <n v="45"/>
    <n v="70"/>
  </r>
  <r>
    <x v="13"/>
    <s v="Fizyka"/>
    <s v="27-02-2026"/>
    <d v="1899-12-30T09:00:00"/>
    <d v="1899-12-30T10:45:00"/>
    <n v="40"/>
    <d v="1899-12-30T01:45:00"/>
    <n v="1"/>
    <n v="45"/>
    <n v="70"/>
  </r>
  <r>
    <x v="8"/>
    <s v="Fizyka"/>
    <s v="27-02-2026"/>
    <d v="1899-12-30T11:00:00"/>
    <d v="1899-12-30T12:45:00"/>
    <n v="40"/>
    <d v="1899-12-30T01:45:00"/>
    <n v="1"/>
    <n v="45"/>
    <n v="70"/>
  </r>
  <r>
    <x v="10"/>
    <s v="Matematyka"/>
    <s v="07-10-2025"/>
    <d v="1899-12-30T09:00:00"/>
    <d v="1899-12-30T10:15:00"/>
    <n v="50"/>
    <d v="1899-12-30T01:15:00"/>
    <n v="1"/>
    <n v="15"/>
    <n v="62.5"/>
  </r>
  <r>
    <x v="9"/>
    <s v="Matematyka"/>
    <s v="14-10-2025"/>
    <d v="1899-12-30T09:00:00"/>
    <d v="1899-12-30T10:15:00"/>
    <n v="50"/>
    <d v="1899-12-30T01:15:00"/>
    <n v="1"/>
    <n v="15"/>
    <n v="62.5"/>
  </r>
  <r>
    <x v="9"/>
    <s v="Matematyka"/>
    <s v="15-10-2025"/>
    <d v="1899-12-30T09:00:00"/>
    <d v="1899-12-30T10:15:00"/>
    <n v="50"/>
    <d v="1899-12-30T01:15:00"/>
    <n v="1"/>
    <n v="15"/>
    <n v="62.5"/>
  </r>
  <r>
    <x v="8"/>
    <s v="Matematyka"/>
    <s v="22-10-2025"/>
    <d v="1899-12-30T09:00:00"/>
    <d v="1899-12-30T10:15:00"/>
    <n v="50"/>
    <d v="1899-12-30T01:15:00"/>
    <n v="1"/>
    <n v="15"/>
    <n v="62.5"/>
  </r>
  <r>
    <x v="7"/>
    <s v="Matematyka"/>
    <s v="14-11-2025"/>
    <d v="1899-12-30T10:30:00"/>
    <d v="1899-12-30T11:45:00"/>
    <n v="50"/>
    <d v="1899-12-30T01:15:00"/>
    <n v="1"/>
    <n v="15"/>
    <n v="62.5"/>
  </r>
  <r>
    <x v="3"/>
    <s v="Matematyka"/>
    <s v="05-01-2026"/>
    <d v="1899-12-30T15:30:00"/>
    <d v="1899-12-30T16:45:00"/>
    <n v="50"/>
    <d v="1899-12-30T01:15:00"/>
    <n v="1"/>
    <n v="15"/>
    <n v="62.5"/>
  </r>
  <r>
    <x v="9"/>
    <s v="Matematyka"/>
    <s v="22-01-2026"/>
    <d v="1899-12-30T10:30:00"/>
    <d v="1899-12-30T11:45:00"/>
    <n v="50"/>
    <d v="1899-12-30T01:15:00"/>
    <n v="1"/>
    <n v="15"/>
    <n v="62.5"/>
  </r>
  <r>
    <x v="7"/>
    <s v="Matematyka"/>
    <s v="09-02-2026"/>
    <d v="1899-12-30T09:00:00"/>
    <d v="1899-12-30T10:15:00"/>
    <n v="50"/>
    <d v="1899-12-30T01:15:00"/>
    <n v="1"/>
    <n v="15"/>
    <n v="62.5"/>
  </r>
  <r>
    <x v="3"/>
    <s v="Matematyka"/>
    <s v="12-02-2026"/>
    <d v="1899-12-30T11:00:00"/>
    <d v="1899-12-30T12:15:00"/>
    <n v="50"/>
    <d v="1899-12-30T01:15:00"/>
    <n v="1"/>
    <n v="15"/>
    <n v="62.5"/>
  </r>
  <r>
    <x v="9"/>
    <s v="Matematyka"/>
    <s v="13-02-2026"/>
    <d v="1899-12-30T12:30:00"/>
    <d v="1899-12-30T13:45:00"/>
    <n v="50"/>
    <d v="1899-12-30T01:15:00"/>
    <n v="1"/>
    <n v="15"/>
    <n v="62.5"/>
  </r>
  <r>
    <x v="9"/>
    <s v="Matematyka"/>
    <s v="20-02-2026"/>
    <d v="1899-12-30T14:30:00"/>
    <d v="1899-12-30T15:45:00"/>
    <n v="50"/>
    <d v="1899-12-30T01:15:00"/>
    <n v="1"/>
    <n v="15"/>
    <n v="62.5"/>
  </r>
  <r>
    <x v="0"/>
    <s v="Informatyka"/>
    <s v="01-10-2025"/>
    <d v="1899-12-30T09:00:00"/>
    <d v="1899-12-30T10:00:00"/>
    <n v="60"/>
    <d v="1899-12-30T01:00:00"/>
    <n v="1"/>
    <n v="0"/>
    <n v="60"/>
  </r>
  <r>
    <x v="1"/>
    <s v="Informatyka"/>
    <s v="08-10-2025"/>
    <d v="1899-12-30T09:00:00"/>
    <d v="1899-12-30T10:00:00"/>
    <n v="60"/>
    <d v="1899-12-30T01:00:00"/>
    <n v="1"/>
    <n v="0"/>
    <n v="60"/>
  </r>
  <r>
    <x v="12"/>
    <s v="Fizyka"/>
    <s v="08-10-2025"/>
    <d v="1899-12-30T10:45:00"/>
    <d v="1899-12-30T12:15:00"/>
    <n v="40"/>
    <d v="1899-12-30T01:30:00"/>
    <n v="1"/>
    <n v="30"/>
    <n v="60"/>
  </r>
  <r>
    <x v="1"/>
    <s v="Informatyka"/>
    <s v="10-10-2025"/>
    <d v="1899-12-30T12:45:00"/>
    <d v="1899-12-30T13:45:00"/>
    <n v="60"/>
    <d v="1899-12-30T01:00:00"/>
    <n v="1"/>
    <n v="0"/>
    <n v="60"/>
  </r>
  <r>
    <x v="6"/>
    <s v="Informatyka"/>
    <s v="20-10-2025"/>
    <d v="1899-12-30T14:00:00"/>
    <d v="1899-12-30T15:00:00"/>
    <n v="60"/>
    <d v="1899-12-30T01:00:00"/>
    <n v="1"/>
    <n v="0"/>
    <n v="60"/>
  </r>
  <r>
    <x v="12"/>
    <s v="Fizyka"/>
    <s v="20-10-2025"/>
    <d v="1899-12-30T15:15:00"/>
    <d v="1899-12-30T16:45:00"/>
    <n v="40"/>
    <d v="1899-12-30T01:30:00"/>
    <n v="1"/>
    <n v="30"/>
    <n v="60"/>
  </r>
  <r>
    <x v="10"/>
    <s v="Informatyka"/>
    <s v="22-10-2025"/>
    <d v="1899-12-30T10:45:00"/>
    <d v="1899-12-30T11:45:00"/>
    <n v="60"/>
    <d v="1899-12-30T01:00:00"/>
    <n v="1"/>
    <n v="0"/>
    <n v="60"/>
  </r>
  <r>
    <x v="0"/>
    <s v="Informatyka"/>
    <s v="24-10-2025"/>
    <d v="1899-12-30T09:00:00"/>
    <d v="1899-12-30T10:00:00"/>
    <n v="60"/>
    <d v="1899-12-30T01:00:00"/>
    <n v="1"/>
    <n v="0"/>
    <n v="60"/>
  </r>
  <r>
    <x v="1"/>
    <s v="Informatyka"/>
    <s v="07-11-2025"/>
    <d v="1899-12-30T09:00:00"/>
    <d v="1899-12-30T10:00:00"/>
    <n v="60"/>
    <d v="1899-12-30T01:00:00"/>
    <n v="1"/>
    <n v="0"/>
    <n v="60"/>
  </r>
  <r>
    <x v="10"/>
    <s v="Informatyka"/>
    <s v="11-11-2025"/>
    <d v="1899-12-30T11:15:00"/>
    <d v="1899-12-30T12:15:00"/>
    <n v="60"/>
    <d v="1899-12-30T01:00:00"/>
    <n v="1"/>
    <n v="0"/>
    <n v="60"/>
  </r>
  <r>
    <x v="0"/>
    <s v="Informatyka"/>
    <s v="12-11-2025"/>
    <d v="1899-12-30T12:45:00"/>
    <d v="1899-12-30T13:45:00"/>
    <n v="60"/>
    <d v="1899-12-30T01:00:00"/>
    <n v="1"/>
    <n v="0"/>
    <n v="60"/>
  </r>
  <r>
    <x v="13"/>
    <s v="Fizyka"/>
    <s v="13-11-2025"/>
    <d v="1899-12-30T11:15:00"/>
    <d v="1899-12-30T12:45:00"/>
    <n v="40"/>
    <d v="1899-12-30T01:30:00"/>
    <n v="1"/>
    <n v="30"/>
    <n v="60"/>
  </r>
  <r>
    <x v="3"/>
    <s v="Informatyka"/>
    <s v="18-11-2025"/>
    <d v="1899-12-30T09:00:00"/>
    <d v="1899-12-30T10:00:00"/>
    <n v="60"/>
    <d v="1899-12-30T01:00:00"/>
    <n v="1"/>
    <n v="0"/>
    <n v="60"/>
  </r>
  <r>
    <x v="15"/>
    <s v="Informatyka"/>
    <s v="19-11-2025"/>
    <d v="1899-12-30T11:15:00"/>
    <d v="1899-12-30T12:15:00"/>
    <n v="60"/>
    <d v="1899-12-30T01:00:00"/>
    <n v="1"/>
    <n v="0"/>
    <n v="60"/>
  </r>
  <r>
    <x v="12"/>
    <s v="Fizyka"/>
    <s v="24-11-2025"/>
    <d v="1899-12-30T09:00:00"/>
    <d v="1899-12-30T10:30:00"/>
    <n v="40"/>
    <d v="1899-12-30T01:30:00"/>
    <n v="1"/>
    <n v="30"/>
    <n v="60"/>
  </r>
  <r>
    <x v="10"/>
    <s v="Informatyka"/>
    <s v="26-11-2025"/>
    <d v="1899-12-30T09:00:00"/>
    <d v="1899-12-30T10:00:00"/>
    <n v="60"/>
    <d v="1899-12-30T01:00:00"/>
    <n v="1"/>
    <n v="0"/>
    <n v="60"/>
  </r>
  <r>
    <x v="0"/>
    <s v="Informatyka"/>
    <s v="26-11-2025"/>
    <d v="1899-12-30T16:30:00"/>
    <d v="1899-12-30T17:30:00"/>
    <n v="60"/>
    <d v="1899-12-30T01:00:00"/>
    <n v="1"/>
    <n v="0"/>
    <n v="60"/>
  </r>
  <r>
    <x v="2"/>
    <s v="Informatyka"/>
    <s v="02-12-2025"/>
    <d v="1899-12-30T10:30:00"/>
    <d v="1899-12-30T11:30:00"/>
    <n v="60"/>
    <d v="1899-12-30T01:00:00"/>
    <n v="1"/>
    <n v="0"/>
    <n v="60"/>
  </r>
  <r>
    <x v="13"/>
    <s v="Fizyka"/>
    <s v="03-12-2025"/>
    <d v="1899-12-30T11:30:00"/>
    <d v="1899-12-30T13:00:00"/>
    <n v="40"/>
    <d v="1899-12-30T01:30:00"/>
    <n v="1"/>
    <n v="30"/>
    <n v="60"/>
  </r>
  <r>
    <x v="13"/>
    <s v="Fizyka"/>
    <s v="10-12-2025"/>
    <d v="1899-12-30T09:00:00"/>
    <d v="1899-12-30T10:30:00"/>
    <n v="40"/>
    <d v="1899-12-30T01:30:00"/>
    <n v="1"/>
    <n v="30"/>
    <n v="60"/>
  </r>
  <r>
    <x v="6"/>
    <s v="Informatyka"/>
    <s v="10-12-2025"/>
    <d v="1899-12-30T14:45:00"/>
    <d v="1899-12-30T15:45:00"/>
    <n v="60"/>
    <d v="1899-12-30T01:00:00"/>
    <n v="1"/>
    <n v="0"/>
    <n v="60"/>
  </r>
  <r>
    <x v="12"/>
    <s v="Fizyka"/>
    <s v="10-12-2025"/>
    <d v="1899-12-30T16:15:00"/>
    <d v="1899-12-30T17:45:00"/>
    <n v="40"/>
    <d v="1899-12-30T01:30:00"/>
    <n v="1"/>
    <n v="30"/>
    <n v="60"/>
  </r>
  <r>
    <x v="2"/>
    <s v="Informatyka"/>
    <s v="12-12-2025"/>
    <d v="1899-12-30T10:30:00"/>
    <d v="1899-12-30T11:30:00"/>
    <n v="60"/>
    <d v="1899-12-30T01:00:00"/>
    <n v="1"/>
    <n v="0"/>
    <n v="60"/>
  </r>
  <r>
    <x v="5"/>
    <s v="Informatyka"/>
    <s v="16-12-2025"/>
    <d v="1899-12-30T09:00:00"/>
    <d v="1899-12-30T10:00:00"/>
    <n v="60"/>
    <d v="1899-12-30T01:00:00"/>
    <n v="1"/>
    <n v="0"/>
    <n v="60"/>
  </r>
  <r>
    <x v="5"/>
    <s v="Informatyka"/>
    <s v="05-01-2026"/>
    <d v="1899-12-30T13:45:00"/>
    <d v="1899-12-30T14:45:00"/>
    <n v="60"/>
    <d v="1899-12-30T01:00:00"/>
    <n v="1"/>
    <n v="0"/>
    <n v="60"/>
  </r>
  <r>
    <x v="5"/>
    <s v="Informatyka"/>
    <s v="12-01-2026"/>
    <d v="1899-12-30T12:00:00"/>
    <d v="1899-12-30T13:00:00"/>
    <n v="60"/>
    <d v="1899-12-30T01:00:00"/>
    <n v="1"/>
    <n v="0"/>
    <n v="60"/>
  </r>
  <r>
    <x v="13"/>
    <s v="Fizyka"/>
    <s v="20-01-2026"/>
    <d v="1899-12-30T09:00:00"/>
    <d v="1899-12-30T10:30:00"/>
    <n v="40"/>
    <d v="1899-12-30T01:30:00"/>
    <n v="1"/>
    <n v="30"/>
    <n v="60"/>
  </r>
  <r>
    <x v="6"/>
    <s v="Informatyka"/>
    <s v="20-01-2026"/>
    <d v="1899-12-30T10:30:00"/>
    <d v="1899-12-30T11:30:00"/>
    <n v="60"/>
    <d v="1899-12-30T01:00:00"/>
    <n v="1"/>
    <n v="0"/>
    <n v="60"/>
  </r>
  <r>
    <x v="10"/>
    <s v="Informatyka"/>
    <s v="23-01-2026"/>
    <d v="1899-12-30T09:00:00"/>
    <d v="1899-12-30T10:00:00"/>
    <n v="60"/>
    <d v="1899-12-30T01:00:00"/>
    <n v="1"/>
    <n v="0"/>
    <n v="60"/>
  </r>
  <r>
    <x v="12"/>
    <s v="Fizyka"/>
    <s v="23-01-2026"/>
    <d v="1899-12-30T13:45:00"/>
    <d v="1899-12-30T15:15:00"/>
    <n v="40"/>
    <d v="1899-12-30T01:30:00"/>
    <n v="1"/>
    <n v="30"/>
    <n v="60"/>
  </r>
  <r>
    <x v="2"/>
    <s v="Informatyka"/>
    <s v="29-01-2026"/>
    <d v="1899-12-30T12:45:00"/>
    <d v="1899-12-30T13:45:00"/>
    <n v="60"/>
    <d v="1899-12-30T01:00:00"/>
    <n v="1"/>
    <n v="0"/>
    <n v="60"/>
  </r>
  <r>
    <x v="12"/>
    <s v="Fizyka"/>
    <s v="03-02-2026"/>
    <d v="1899-12-30T16:00:00"/>
    <d v="1899-12-30T17:30:00"/>
    <n v="40"/>
    <d v="1899-12-30T01:30:00"/>
    <n v="1"/>
    <n v="30"/>
    <n v="60"/>
  </r>
  <r>
    <x v="1"/>
    <s v="Informatyka"/>
    <s v="04-02-2026"/>
    <d v="1899-12-30T09:00:00"/>
    <d v="1899-12-30T10:00:00"/>
    <n v="60"/>
    <d v="1899-12-30T01:00:00"/>
    <n v="1"/>
    <n v="0"/>
    <n v="60"/>
  </r>
  <r>
    <x v="8"/>
    <s v="Fizyka"/>
    <s v="04-02-2026"/>
    <d v="1899-12-30T10:15:00"/>
    <d v="1899-12-30T11:45:00"/>
    <n v="40"/>
    <d v="1899-12-30T01:30:00"/>
    <n v="1"/>
    <n v="30"/>
    <n v="60"/>
  </r>
  <r>
    <x v="3"/>
    <s v="Informatyka"/>
    <s v="06-02-2026"/>
    <d v="1899-12-30T13:45:00"/>
    <d v="1899-12-30T14:45:00"/>
    <n v="60"/>
    <d v="1899-12-30T01:00:00"/>
    <n v="1"/>
    <n v="0"/>
    <n v="60"/>
  </r>
  <r>
    <x v="1"/>
    <s v="Informatyka"/>
    <s v="10-02-2026"/>
    <d v="1899-12-30T09:00:00"/>
    <d v="1899-12-30T10:00:00"/>
    <n v="60"/>
    <d v="1899-12-30T01:00:00"/>
    <n v="1"/>
    <n v="0"/>
    <n v="60"/>
  </r>
  <r>
    <x v="10"/>
    <s v="Informatyka"/>
    <s v="11-02-2026"/>
    <d v="1899-12-30T13:15:00"/>
    <d v="1899-12-30T14:15:00"/>
    <n v="60"/>
    <d v="1899-12-30T01:00:00"/>
    <n v="1"/>
    <n v="0"/>
    <n v="60"/>
  </r>
  <r>
    <x v="2"/>
    <s v="Fizyka"/>
    <s v="16-02-2026"/>
    <d v="1899-12-30T09:00:00"/>
    <d v="1899-12-30T10:30:00"/>
    <n v="40"/>
    <d v="1899-12-30T01:30:00"/>
    <n v="1"/>
    <n v="30"/>
    <n v="60"/>
  </r>
  <r>
    <x v="2"/>
    <s v="Fizyka"/>
    <s v="24-02-2026"/>
    <d v="1899-12-30T09:00:00"/>
    <d v="1899-12-30T10:30:00"/>
    <n v="40"/>
    <d v="1899-12-30T01:30:00"/>
    <n v="1"/>
    <n v="30"/>
    <n v="60"/>
  </r>
  <r>
    <x v="8"/>
    <s v="Fizyka"/>
    <s v="24-02-2026"/>
    <d v="1899-12-30T12:30:00"/>
    <d v="1899-12-30T14:00:00"/>
    <n v="40"/>
    <d v="1899-12-30T01:30:00"/>
    <n v="1"/>
    <n v="30"/>
    <n v="60"/>
  </r>
  <r>
    <x v="7"/>
    <s v="Matematyka"/>
    <s v="06-10-2025"/>
    <d v="1899-12-30T11:30:00"/>
    <d v="1899-12-30T12:30:00"/>
    <n v="50"/>
    <d v="1899-12-30T01:00:00"/>
    <n v="1"/>
    <n v="0"/>
    <n v="50"/>
  </r>
  <r>
    <x v="2"/>
    <s v="Fizyka"/>
    <s v="07-10-2025"/>
    <d v="1899-12-30T13:30:00"/>
    <d v="1899-12-30T14:45:00"/>
    <n v="40"/>
    <d v="1899-12-30T01:15:00"/>
    <n v="1"/>
    <n v="15"/>
    <n v="50"/>
  </r>
  <r>
    <x v="7"/>
    <s v="Matematyka"/>
    <s v="10-10-2025"/>
    <d v="1899-12-30T09:00:00"/>
    <d v="1899-12-30T10:00:00"/>
    <n v="50"/>
    <d v="1899-12-30T01:00:00"/>
    <n v="1"/>
    <n v="0"/>
    <n v="50"/>
  </r>
  <r>
    <x v="12"/>
    <s v="Fizyka"/>
    <s v="13-10-2025"/>
    <d v="1899-12-30T11:15:00"/>
    <d v="1899-12-30T12:30:00"/>
    <n v="40"/>
    <d v="1899-12-30T01:15:00"/>
    <n v="1"/>
    <n v="15"/>
    <n v="50"/>
  </r>
  <r>
    <x v="13"/>
    <s v="Fizyka"/>
    <s v="14-10-2025"/>
    <d v="1899-12-30T11:30:00"/>
    <d v="1899-12-30T12:45:00"/>
    <n v="40"/>
    <d v="1899-12-30T01:15:00"/>
    <n v="1"/>
    <n v="15"/>
    <n v="50"/>
  </r>
  <r>
    <x v="8"/>
    <s v="Matematyka"/>
    <s v="14-10-2025"/>
    <d v="1899-12-30T14:30:00"/>
    <d v="1899-12-30T15:30:00"/>
    <n v="50"/>
    <d v="1899-12-30T01:00:00"/>
    <n v="1"/>
    <n v="0"/>
    <n v="50"/>
  </r>
  <r>
    <x v="7"/>
    <s v="Matematyka"/>
    <s v="05-11-2025"/>
    <d v="1899-12-30T09:00:00"/>
    <d v="1899-12-30T10:00:00"/>
    <n v="50"/>
    <d v="1899-12-30T01:00:00"/>
    <n v="1"/>
    <n v="0"/>
    <n v="50"/>
  </r>
  <r>
    <x v="3"/>
    <s v="Matematyka"/>
    <s v="06-11-2025"/>
    <d v="1899-12-30T17:00:00"/>
    <d v="1899-12-30T18:00:00"/>
    <n v="50"/>
    <d v="1899-12-30T01:00:00"/>
    <n v="1"/>
    <n v="0"/>
    <n v="50"/>
  </r>
  <r>
    <x v="12"/>
    <s v="Fizyka"/>
    <s v="10-11-2025"/>
    <d v="1899-12-30T09:00:00"/>
    <d v="1899-12-30T10:15:00"/>
    <n v="40"/>
    <d v="1899-12-30T01:15:00"/>
    <n v="1"/>
    <n v="15"/>
    <n v="50"/>
  </r>
  <r>
    <x v="12"/>
    <s v="Fizyka"/>
    <s v="10-11-2025"/>
    <d v="1899-12-30T10:15:00"/>
    <d v="1899-12-30T11:30:00"/>
    <n v="40"/>
    <d v="1899-12-30T01:15:00"/>
    <n v="1"/>
    <n v="15"/>
    <n v="50"/>
  </r>
  <r>
    <x v="6"/>
    <s v="Fizyka"/>
    <s v="14-11-2025"/>
    <d v="1899-12-30T09:00:00"/>
    <d v="1899-12-30T10:15:00"/>
    <n v="40"/>
    <d v="1899-12-30T01:15:00"/>
    <n v="1"/>
    <n v="15"/>
    <n v="50"/>
  </r>
  <r>
    <x v="13"/>
    <s v="Fizyka"/>
    <s v="18-11-2025"/>
    <d v="1899-12-30T10:30:00"/>
    <d v="1899-12-30T11:45:00"/>
    <n v="40"/>
    <d v="1899-12-30T01:15:00"/>
    <n v="1"/>
    <n v="15"/>
    <n v="50"/>
  </r>
  <r>
    <x v="7"/>
    <s v="Matematyka"/>
    <s v="20-11-2025"/>
    <d v="1899-12-30T09:00:00"/>
    <d v="1899-12-30T10:00:00"/>
    <n v="50"/>
    <d v="1899-12-30T01:00:00"/>
    <n v="1"/>
    <n v="0"/>
    <n v="50"/>
  </r>
  <r>
    <x v="7"/>
    <s v="Matematyka"/>
    <s v="20-11-2025"/>
    <d v="1899-12-30T14:15:00"/>
    <d v="1899-12-30T15:15:00"/>
    <n v="50"/>
    <d v="1899-12-30T01:00:00"/>
    <n v="1"/>
    <n v="0"/>
    <n v="50"/>
  </r>
  <r>
    <x v="8"/>
    <s v="Matematyka"/>
    <s v="20-11-2025"/>
    <d v="1899-12-30T15:15:00"/>
    <d v="1899-12-30T16:15:00"/>
    <n v="50"/>
    <d v="1899-12-30T01:00:00"/>
    <n v="1"/>
    <n v="0"/>
    <n v="50"/>
  </r>
  <r>
    <x v="2"/>
    <s v="Fizyka"/>
    <s v="24-11-2025"/>
    <d v="1899-12-30T10:45:00"/>
    <d v="1899-12-30T12:00:00"/>
    <n v="40"/>
    <d v="1899-12-30T01:15:00"/>
    <n v="1"/>
    <n v="15"/>
    <n v="50"/>
  </r>
  <r>
    <x v="12"/>
    <s v="Fizyka"/>
    <s v="28-11-2025"/>
    <d v="1899-12-30T11:30:00"/>
    <d v="1899-12-30T12:45:00"/>
    <n v="40"/>
    <d v="1899-12-30T01:15:00"/>
    <n v="1"/>
    <n v="15"/>
    <n v="50"/>
  </r>
  <r>
    <x v="16"/>
    <s v="Matematyka"/>
    <s v="02-12-2025"/>
    <d v="1899-12-30T09:00:00"/>
    <d v="1899-12-30T10:00:00"/>
    <n v="50"/>
    <d v="1899-12-30T01:00:00"/>
    <n v="1"/>
    <n v="0"/>
    <n v="50"/>
  </r>
  <r>
    <x v="9"/>
    <s v="Matematyka"/>
    <s v="03-12-2025"/>
    <d v="1899-12-30T13:45:00"/>
    <d v="1899-12-30T14:45:00"/>
    <n v="50"/>
    <d v="1899-12-30T01:00:00"/>
    <n v="1"/>
    <n v="0"/>
    <n v="50"/>
  </r>
  <r>
    <x v="8"/>
    <s v="Matematyka"/>
    <s v="09-12-2025"/>
    <d v="1899-12-30T10:30:00"/>
    <d v="1899-12-30T11:30:00"/>
    <n v="50"/>
    <d v="1899-12-30T01:00:00"/>
    <n v="1"/>
    <n v="0"/>
    <n v="50"/>
  </r>
  <r>
    <x v="2"/>
    <s v="Fizyka"/>
    <s v="11-12-2025"/>
    <d v="1899-12-30T09:00:00"/>
    <d v="1899-12-30T10:15:00"/>
    <n v="40"/>
    <d v="1899-12-30T01:15:00"/>
    <n v="1"/>
    <n v="15"/>
    <n v="50"/>
  </r>
  <r>
    <x v="12"/>
    <s v="Fizyka"/>
    <s v="12-12-2025"/>
    <d v="1899-12-30T09:00:00"/>
    <d v="1899-12-30T10:15:00"/>
    <n v="40"/>
    <d v="1899-12-30T01:15:00"/>
    <n v="1"/>
    <n v="15"/>
    <n v="50"/>
  </r>
  <r>
    <x v="7"/>
    <s v="Matematyka"/>
    <s v="07-01-2026"/>
    <d v="1899-12-30T14:00:00"/>
    <d v="1899-12-30T15:00:00"/>
    <n v="50"/>
    <d v="1899-12-30T01:00:00"/>
    <n v="1"/>
    <n v="0"/>
    <n v="50"/>
  </r>
  <r>
    <x v="8"/>
    <s v="Matematyka"/>
    <s v="13-01-2026"/>
    <d v="1899-12-30T11:00:00"/>
    <d v="1899-12-30T12:00:00"/>
    <n v="50"/>
    <d v="1899-12-30T01:00:00"/>
    <n v="1"/>
    <n v="0"/>
    <n v="50"/>
  </r>
  <r>
    <x v="13"/>
    <s v="Fizyka"/>
    <s v="19-01-2026"/>
    <d v="1899-12-30T15:15:00"/>
    <d v="1899-12-30T16:30:00"/>
    <n v="40"/>
    <d v="1899-12-30T01:15:00"/>
    <n v="1"/>
    <n v="15"/>
    <n v="50"/>
  </r>
  <r>
    <x v="7"/>
    <s v="Matematyka"/>
    <s v="22-01-2026"/>
    <d v="1899-12-30T14:15:00"/>
    <d v="1899-12-30T15:15:00"/>
    <n v="50"/>
    <d v="1899-12-30T01:00:00"/>
    <n v="1"/>
    <n v="0"/>
    <n v="50"/>
  </r>
  <r>
    <x v="7"/>
    <s v="Matematyka"/>
    <s v="23-01-2026"/>
    <d v="1899-12-30T15:45:00"/>
    <d v="1899-12-30T16:45:00"/>
    <n v="50"/>
    <d v="1899-12-30T01:00:00"/>
    <n v="1"/>
    <n v="0"/>
    <n v="50"/>
  </r>
  <r>
    <x v="7"/>
    <s v="Matematyka"/>
    <s v="04-02-2026"/>
    <d v="1899-12-30T14:15:00"/>
    <d v="1899-12-30T15:15:00"/>
    <n v="50"/>
    <d v="1899-12-30T01:00:00"/>
    <n v="1"/>
    <n v="0"/>
    <n v="50"/>
  </r>
  <r>
    <x v="8"/>
    <s v="Matematyka"/>
    <s v="10-02-2026"/>
    <d v="1899-12-30T15:30:00"/>
    <d v="1899-12-30T16:30:00"/>
    <n v="50"/>
    <d v="1899-12-30T01:00:00"/>
    <n v="1"/>
    <n v="0"/>
    <n v="50"/>
  </r>
  <r>
    <x v="12"/>
    <s v="Fizyka"/>
    <s v="11-02-2026"/>
    <d v="1899-12-30T09:00:00"/>
    <d v="1899-12-30T10:15:00"/>
    <n v="40"/>
    <d v="1899-12-30T01:15:00"/>
    <n v="1"/>
    <n v="15"/>
    <n v="50"/>
  </r>
  <r>
    <x v="7"/>
    <s v="Matematyka"/>
    <s v="11-02-2026"/>
    <d v="1899-12-30T12:00:00"/>
    <d v="1899-12-30T13:00:00"/>
    <n v="50"/>
    <d v="1899-12-30T01:00:00"/>
    <n v="1"/>
    <n v="0"/>
    <n v="50"/>
  </r>
  <r>
    <x v="6"/>
    <s v="Fizyka"/>
    <s v="23-02-2026"/>
    <d v="1899-12-30T09:00:00"/>
    <d v="1899-12-30T10:15:00"/>
    <n v="40"/>
    <d v="1899-12-30T01:15:00"/>
    <n v="1"/>
    <n v="15"/>
    <n v="50"/>
  </r>
  <r>
    <x v="13"/>
    <s v="Fizyka"/>
    <s v="26-02-2026"/>
    <d v="1899-12-30T11:00:00"/>
    <d v="1899-12-30T12:15:00"/>
    <n v="40"/>
    <d v="1899-12-30T01:15:00"/>
    <n v="1"/>
    <n v="15"/>
    <n v="50"/>
  </r>
  <r>
    <x v="13"/>
    <s v="Fizyka"/>
    <s v="14-10-2025"/>
    <d v="1899-12-30T10:30:00"/>
    <d v="1899-12-30T11:30:00"/>
    <n v="40"/>
    <d v="1899-12-30T01:00:00"/>
    <n v="1"/>
    <n v="0"/>
    <n v="40"/>
  </r>
  <r>
    <x v="8"/>
    <s v="Fizyka"/>
    <s v="23-10-2025"/>
    <d v="1899-12-30T09:00:00"/>
    <d v="1899-12-30T10:00:00"/>
    <n v="40"/>
    <d v="1899-12-30T01:00:00"/>
    <n v="1"/>
    <n v="0"/>
    <n v="40"/>
  </r>
  <r>
    <x v="13"/>
    <s v="Fizyka"/>
    <s v="24-10-2025"/>
    <d v="1899-12-30T10:30:00"/>
    <d v="1899-12-30T11:30:00"/>
    <n v="40"/>
    <d v="1899-12-30T01:00:00"/>
    <n v="1"/>
    <n v="0"/>
    <n v="40"/>
  </r>
  <r>
    <x v="6"/>
    <s v="Fizyka"/>
    <s v="11-11-2025"/>
    <d v="1899-12-30T09:00:00"/>
    <d v="1899-12-30T10:00:00"/>
    <n v="40"/>
    <d v="1899-12-30T01:00:00"/>
    <n v="1"/>
    <n v="0"/>
    <n v="40"/>
  </r>
  <r>
    <x v="13"/>
    <s v="Fizyka"/>
    <s v="12-11-2025"/>
    <d v="1899-12-30T09:00:00"/>
    <d v="1899-12-30T10:00:00"/>
    <n v="40"/>
    <d v="1899-12-30T01:00:00"/>
    <n v="1"/>
    <n v="0"/>
    <n v="40"/>
  </r>
  <r>
    <x v="2"/>
    <s v="Fizyka"/>
    <s v="20-11-2025"/>
    <d v="1899-12-30T12:45:00"/>
    <d v="1899-12-30T13:45:00"/>
    <n v="40"/>
    <d v="1899-12-30T01:00:00"/>
    <n v="1"/>
    <n v="0"/>
    <n v="40"/>
  </r>
  <r>
    <x v="13"/>
    <s v="Fizyka"/>
    <s v="24-11-2025"/>
    <d v="1899-12-30T12:30:00"/>
    <d v="1899-12-30T13:30:00"/>
    <n v="40"/>
    <d v="1899-12-30T01:00:00"/>
    <n v="1"/>
    <n v="0"/>
    <n v="40"/>
  </r>
  <r>
    <x v="13"/>
    <s v="Fizyka"/>
    <s v="03-12-2025"/>
    <d v="1899-12-30T18:00:00"/>
    <d v="1899-12-30T19:00:00"/>
    <n v="40"/>
    <d v="1899-12-30T01:00:00"/>
    <n v="1"/>
    <n v="0"/>
    <n v="40"/>
  </r>
  <r>
    <x v="6"/>
    <s v="Fizyka"/>
    <s v="05-12-2025"/>
    <d v="1899-12-30T11:00:00"/>
    <d v="1899-12-30T12:00:00"/>
    <n v="40"/>
    <d v="1899-12-30T01:00:00"/>
    <n v="1"/>
    <n v="0"/>
    <n v="40"/>
  </r>
  <r>
    <x v="12"/>
    <s v="Fizyka"/>
    <s v="14-01-2026"/>
    <d v="1899-12-30T13:45:00"/>
    <d v="1899-12-30T14:45:00"/>
    <n v="40"/>
    <d v="1899-12-30T01:00:00"/>
    <n v="1"/>
    <n v="0"/>
    <n v="40"/>
  </r>
  <r>
    <x v="12"/>
    <s v="Fizyka"/>
    <s v="23-01-2026"/>
    <d v="1899-12-30T10:00:00"/>
    <d v="1899-12-30T11:00:00"/>
    <n v="40"/>
    <d v="1899-12-30T01:00:00"/>
    <n v="1"/>
    <n v="0"/>
    <n v="40"/>
  </r>
  <r>
    <x v="13"/>
    <s v="Fizyka"/>
    <s v="28-01-2026"/>
    <d v="1899-12-30T09:00:00"/>
    <d v="1899-12-30T10:00:00"/>
    <n v="40"/>
    <d v="1899-12-30T01:00:00"/>
    <n v="1"/>
    <n v="0"/>
    <n v="40"/>
  </r>
  <r>
    <x v="8"/>
    <s v="Fizyka"/>
    <s v="05-02-2026"/>
    <d v="1899-12-30T12:45:00"/>
    <d v="1899-12-30T13:45:00"/>
    <n v="40"/>
    <d v="1899-12-30T01:00:00"/>
    <n v="1"/>
    <n v="0"/>
    <n v="40"/>
  </r>
  <r>
    <x v="13"/>
    <s v="Fizyka"/>
    <s v="11-02-2026"/>
    <d v="1899-12-30T14:15:00"/>
    <d v="1899-12-30T15:15:00"/>
    <n v="40"/>
    <d v="1899-12-30T01:00:00"/>
    <n v="1"/>
    <n v="0"/>
    <n v="40"/>
  </r>
  <r>
    <x v="13"/>
    <s v="Fizyka"/>
    <s v="13-02-2026"/>
    <d v="1899-12-30T11:00:00"/>
    <d v="1899-12-30T12:00:00"/>
    <n v="40"/>
    <d v="1899-12-30T01:00:00"/>
    <n v="1"/>
    <n v="0"/>
    <n v="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">
  <r>
    <x v="0"/>
    <x v="0"/>
    <x v="0"/>
    <d v="1899-12-30T09:00:00"/>
    <d v="1899-12-30T10:00:00"/>
    <n v="60"/>
    <d v="1899-12-30T01:00:00"/>
    <n v="1"/>
    <n v="0"/>
  </r>
  <r>
    <x v="1"/>
    <x v="1"/>
    <x v="1"/>
    <d v="1899-12-30T09:00:00"/>
    <d v="1899-12-30T10:45:00"/>
    <n v="50"/>
    <d v="1899-12-30T01:45:00"/>
    <n v="1"/>
    <n v="45"/>
  </r>
  <r>
    <x v="2"/>
    <x v="1"/>
    <x v="1"/>
    <d v="1899-12-30T11:15:00"/>
    <d v="1899-12-30T13:15:00"/>
    <n v="50"/>
    <d v="1899-12-30T02:00:00"/>
    <n v="2"/>
    <n v="0"/>
  </r>
  <r>
    <x v="3"/>
    <x v="2"/>
    <x v="2"/>
    <d v="1899-12-30T09:00:00"/>
    <d v="1899-12-30T11:00:00"/>
    <n v="40"/>
    <d v="1899-12-30T02:00:00"/>
    <n v="2"/>
    <n v="0"/>
  </r>
  <r>
    <x v="1"/>
    <x v="1"/>
    <x v="2"/>
    <d v="1899-12-30T11:30:00"/>
    <d v="1899-12-30T12:30:00"/>
    <n v="50"/>
    <d v="1899-12-30T01:00:00"/>
    <n v="1"/>
    <n v="0"/>
  </r>
  <r>
    <x v="4"/>
    <x v="1"/>
    <x v="3"/>
    <d v="1899-12-30T09:00:00"/>
    <d v="1899-12-30T10:15:00"/>
    <n v="50"/>
    <d v="1899-12-30T01:15:00"/>
    <n v="1"/>
    <n v="15"/>
  </r>
  <r>
    <x v="5"/>
    <x v="0"/>
    <x v="3"/>
    <d v="1899-12-30T11:00:00"/>
    <d v="1899-12-30T12:45:00"/>
    <n v="60"/>
    <d v="1899-12-30T01:45:00"/>
    <n v="1"/>
    <n v="45"/>
  </r>
  <r>
    <x v="6"/>
    <x v="2"/>
    <x v="3"/>
    <d v="1899-12-30T13:30:00"/>
    <d v="1899-12-30T14:45:00"/>
    <n v="40"/>
    <d v="1899-12-30T01:15:00"/>
    <n v="1"/>
    <n v="15"/>
  </r>
  <r>
    <x v="5"/>
    <x v="0"/>
    <x v="4"/>
    <d v="1899-12-30T09:00:00"/>
    <d v="1899-12-30T10:00:00"/>
    <n v="60"/>
    <d v="1899-12-30T01:00:00"/>
    <n v="1"/>
    <n v="0"/>
  </r>
  <r>
    <x v="3"/>
    <x v="2"/>
    <x v="4"/>
    <d v="1899-12-30T10:45:00"/>
    <d v="1899-12-30T12:15:00"/>
    <n v="40"/>
    <d v="1899-12-30T01:30:00"/>
    <n v="1"/>
    <n v="30"/>
  </r>
  <r>
    <x v="3"/>
    <x v="2"/>
    <x v="4"/>
    <d v="1899-12-30T12:30:00"/>
    <d v="1899-12-30T14:15:00"/>
    <n v="40"/>
    <d v="1899-12-30T01:45:00"/>
    <n v="1"/>
    <n v="45"/>
  </r>
  <r>
    <x v="1"/>
    <x v="1"/>
    <x v="5"/>
    <d v="1899-12-30T09:00:00"/>
    <d v="1899-12-30T10:00:00"/>
    <n v="50"/>
    <d v="1899-12-30T01:00:00"/>
    <n v="1"/>
    <n v="0"/>
  </r>
  <r>
    <x v="0"/>
    <x v="0"/>
    <x v="5"/>
    <d v="1899-12-30T10:30:00"/>
    <d v="1899-12-30T12:00:00"/>
    <n v="60"/>
    <d v="1899-12-30T01:30:00"/>
    <n v="1"/>
    <n v="30"/>
  </r>
  <r>
    <x v="5"/>
    <x v="0"/>
    <x v="5"/>
    <d v="1899-12-30T12:45:00"/>
    <d v="1899-12-30T13:45:00"/>
    <n v="60"/>
    <d v="1899-12-30T01:00:00"/>
    <n v="1"/>
    <n v="0"/>
  </r>
  <r>
    <x v="0"/>
    <x v="0"/>
    <x v="5"/>
    <d v="1899-12-30T14:15:00"/>
    <d v="1899-12-30T15:45:00"/>
    <n v="60"/>
    <d v="1899-12-30T01:30:00"/>
    <n v="1"/>
    <n v="30"/>
  </r>
  <r>
    <x v="2"/>
    <x v="0"/>
    <x v="6"/>
    <d v="1899-12-30T09:30:00"/>
    <d v="1899-12-30T11:00:00"/>
    <n v="60"/>
    <d v="1899-12-30T01:30:00"/>
    <n v="1"/>
    <n v="30"/>
  </r>
  <r>
    <x v="3"/>
    <x v="2"/>
    <x v="6"/>
    <d v="1899-12-30T11:15:00"/>
    <d v="1899-12-30T12:30:00"/>
    <n v="40"/>
    <d v="1899-12-30T01:15:00"/>
    <n v="1"/>
    <n v="15"/>
  </r>
  <r>
    <x v="1"/>
    <x v="1"/>
    <x v="6"/>
    <d v="1899-12-30T12:45:00"/>
    <d v="1899-12-30T14:45:00"/>
    <n v="50"/>
    <d v="1899-12-30T02:00:00"/>
    <n v="2"/>
    <n v="0"/>
  </r>
  <r>
    <x v="3"/>
    <x v="2"/>
    <x v="6"/>
    <d v="1899-12-30T15:00:00"/>
    <d v="1899-12-30T17:00:00"/>
    <n v="40"/>
    <d v="1899-12-30T02:00:00"/>
    <n v="2"/>
    <n v="0"/>
  </r>
  <r>
    <x v="7"/>
    <x v="0"/>
    <x v="6"/>
    <d v="1899-12-30T17:00:00"/>
    <d v="1899-12-30T18:15:00"/>
    <n v="60"/>
    <d v="1899-12-30T01:15:00"/>
    <n v="1"/>
    <n v="15"/>
  </r>
  <r>
    <x v="8"/>
    <x v="1"/>
    <x v="7"/>
    <d v="1899-12-30T09:00:00"/>
    <d v="1899-12-30T10:15:00"/>
    <n v="50"/>
    <d v="1899-12-30T01:15:00"/>
    <n v="1"/>
    <n v="15"/>
  </r>
  <r>
    <x v="9"/>
    <x v="2"/>
    <x v="7"/>
    <d v="1899-12-30T10:30:00"/>
    <d v="1899-12-30T11:30:00"/>
    <n v="40"/>
    <d v="1899-12-30T01:00:00"/>
    <n v="1"/>
    <n v="0"/>
  </r>
  <r>
    <x v="9"/>
    <x v="2"/>
    <x v="7"/>
    <d v="1899-12-30T11:30:00"/>
    <d v="1899-12-30T12:45:00"/>
    <n v="40"/>
    <d v="1899-12-30T01:15:00"/>
    <n v="1"/>
    <n v="15"/>
  </r>
  <r>
    <x v="1"/>
    <x v="1"/>
    <x v="7"/>
    <d v="1899-12-30T12:45:00"/>
    <d v="1899-12-30T14:15:00"/>
    <n v="50"/>
    <d v="1899-12-30T01:30:00"/>
    <n v="1"/>
    <n v="30"/>
  </r>
  <r>
    <x v="10"/>
    <x v="1"/>
    <x v="7"/>
    <d v="1899-12-30T14:30:00"/>
    <d v="1899-12-30T15:30:00"/>
    <n v="50"/>
    <d v="1899-12-30T01:00:00"/>
    <n v="1"/>
    <n v="0"/>
  </r>
  <r>
    <x v="8"/>
    <x v="1"/>
    <x v="8"/>
    <d v="1899-12-30T09:00:00"/>
    <d v="1899-12-30T10:15:00"/>
    <n v="50"/>
    <d v="1899-12-30T01:15:00"/>
    <n v="1"/>
    <n v="15"/>
  </r>
  <r>
    <x v="5"/>
    <x v="0"/>
    <x v="8"/>
    <d v="1899-12-30T10:15:00"/>
    <d v="1899-12-30T11:30:00"/>
    <n v="60"/>
    <d v="1899-12-30T01:15:00"/>
    <n v="1"/>
    <n v="15"/>
  </r>
  <r>
    <x v="6"/>
    <x v="0"/>
    <x v="8"/>
    <d v="1899-12-30T12:15:00"/>
    <d v="1899-12-30T14:00:00"/>
    <n v="60"/>
    <d v="1899-12-30T01:45:00"/>
    <n v="1"/>
    <n v="45"/>
  </r>
  <r>
    <x v="1"/>
    <x v="1"/>
    <x v="9"/>
    <d v="1899-12-30T09:00:00"/>
    <d v="1899-12-30T10:30:00"/>
    <n v="50"/>
    <d v="1899-12-30T01:30:00"/>
    <n v="1"/>
    <n v="30"/>
  </r>
  <r>
    <x v="10"/>
    <x v="1"/>
    <x v="9"/>
    <d v="1899-12-30T11:00:00"/>
    <d v="1899-12-30T13:00:00"/>
    <n v="50"/>
    <d v="1899-12-30T02:00:00"/>
    <n v="2"/>
    <n v="0"/>
  </r>
  <r>
    <x v="7"/>
    <x v="0"/>
    <x v="9"/>
    <d v="1899-12-30T14:00:00"/>
    <d v="1899-12-30T15:00:00"/>
    <n v="60"/>
    <d v="1899-12-30T01:00:00"/>
    <n v="1"/>
    <n v="0"/>
  </r>
  <r>
    <x v="3"/>
    <x v="2"/>
    <x v="9"/>
    <d v="1899-12-30T15:15:00"/>
    <d v="1899-12-30T16:45:00"/>
    <n v="40"/>
    <d v="1899-12-30T01:30:00"/>
    <n v="1"/>
    <n v="30"/>
  </r>
  <r>
    <x v="2"/>
    <x v="1"/>
    <x v="10"/>
    <d v="1899-12-30T09:00:00"/>
    <d v="1899-12-30T11:00:00"/>
    <n v="50"/>
    <d v="1899-12-30T02:00:00"/>
    <n v="2"/>
    <n v="0"/>
  </r>
  <r>
    <x v="2"/>
    <x v="0"/>
    <x v="10"/>
    <d v="1899-12-30T11:30:00"/>
    <d v="1899-12-30T13:15:00"/>
    <n v="60"/>
    <d v="1899-12-30T01:45:00"/>
    <n v="1"/>
    <n v="45"/>
  </r>
  <r>
    <x v="10"/>
    <x v="1"/>
    <x v="11"/>
    <d v="1899-12-30T09:00:00"/>
    <d v="1899-12-30T10:15:00"/>
    <n v="50"/>
    <d v="1899-12-30T01:15:00"/>
    <n v="1"/>
    <n v="15"/>
  </r>
  <r>
    <x v="4"/>
    <x v="0"/>
    <x v="11"/>
    <d v="1899-12-30T10:45:00"/>
    <d v="1899-12-30T11:45:00"/>
    <n v="60"/>
    <d v="1899-12-30T01:00:00"/>
    <n v="1"/>
    <n v="0"/>
  </r>
  <r>
    <x v="10"/>
    <x v="2"/>
    <x v="12"/>
    <d v="1899-12-30T09:00:00"/>
    <d v="1899-12-30T10:00:00"/>
    <n v="40"/>
    <d v="1899-12-30T01:00:00"/>
    <n v="1"/>
    <n v="0"/>
  </r>
  <r>
    <x v="0"/>
    <x v="0"/>
    <x v="13"/>
    <d v="1899-12-30T09:00:00"/>
    <d v="1899-12-30T10:00:00"/>
    <n v="60"/>
    <d v="1899-12-30T01:00:00"/>
    <n v="1"/>
    <n v="0"/>
  </r>
  <r>
    <x v="9"/>
    <x v="2"/>
    <x v="13"/>
    <d v="1899-12-30T10:30:00"/>
    <d v="1899-12-30T11:30:00"/>
    <n v="40"/>
    <d v="1899-12-30T01:00:00"/>
    <n v="1"/>
    <n v="0"/>
  </r>
  <r>
    <x v="6"/>
    <x v="0"/>
    <x v="14"/>
    <d v="1899-12-30T09:00:00"/>
    <d v="1899-12-30T10:45:00"/>
    <n v="60"/>
    <d v="1899-12-30T01:45:00"/>
    <n v="1"/>
    <n v="45"/>
  </r>
  <r>
    <x v="5"/>
    <x v="0"/>
    <x v="14"/>
    <d v="1899-12-30T10:45:00"/>
    <d v="1899-12-30T12:15:00"/>
    <n v="60"/>
    <d v="1899-12-30T01:30:00"/>
    <n v="1"/>
    <n v="30"/>
  </r>
  <r>
    <x v="9"/>
    <x v="2"/>
    <x v="14"/>
    <d v="1899-12-30T12:45:00"/>
    <d v="1899-12-30T14:30:00"/>
    <n v="40"/>
    <d v="1899-12-30T01:45:00"/>
    <n v="1"/>
    <n v="45"/>
  </r>
  <r>
    <x v="0"/>
    <x v="0"/>
    <x v="14"/>
    <d v="1899-12-30T14:30:00"/>
    <d v="1899-12-30T16:15:00"/>
    <n v="60"/>
    <d v="1899-12-30T01:45:00"/>
    <n v="1"/>
    <n v="45"/>
  </r>
  <r>
    <x v="2"/>
    <x v="0"/>
    <x v="15"/>
    <d v="1899-12-30T09:00:00"/>
    <d v="1899-12-30T10:30:00"/>
    <n v="60"/>
    <d v="1899-12-30T01:30:00"/>
    <n v="1"/>
    <n v="30"/>
  </r>
  <r>
    <x v="1"/>
    <x v="1"/>
    <x v="16"/>
    <d v="1899-12-30T09:00:00"/>
    <d v="1899-12-30T10:00:00"/>
    <n v="50"/>
    <d v="1899-12-30T01:00:00"/>
    <n v="1"/>
    <n v="0"/>
  </r>
  <r>
    <x v="1"/>
    <x v="1"/>
    <x v="16"/>
    <d v="1899-12-30T10:00:00"/>
    <d v="1899-12-30T12:00:00"/>
    <n v="50"/>
    <d v="1899-12-30T02:00:00"/>
    <n v="2"/>
    <n v="0"/>
  </r>
  <r>
    <x v="2"/>
    <x v="0"/>
    <x v="16"/>
    <d v="1899-12-30T12:30:00"/>
    <d v="1899-12-30T14:00:00"/>
    <n v="60"/>
    <d v="1899-12-30T01:30:00"/>
    <n v="1"/>
    <n v="30"/>
  </r>
  <r>
    <x v="0"/>
    <x v="0"/>
    <x v="17"/>
    <d v="1899-12-30T09:00:00"/>
    <d v="1899-12-30T10:30:00"/>
    <n v="60"/>
    <d v="1899-12-30T01:30:00"/>
    <n v="1"/>
    <n v="30"/>
  </r>
  <r>
    <x v="8"/>
    <x v="1"/>
    <x v="17"/>
    <d v="1899-12-30T11:00:00"/>
    <d v="1899-12-30T12:45:00"/>
    <n v="50"/>
    <d v="1899-12-30T01:45:00"/>
    <n v="1"/>
    <n v="45"/>
  </r>
  <r>
    <x v="6"/>
    <x v="2"/>
    <x v="17"/>
    <d v="1899-12-30T13:45:00"/>
    <d v="1899-12-30T15:30:00"/>
    <n v="40"/>
    <d v="1899-12-30T01:45:00"/>
    <n v="1"/>
    <n v="45"/>
  </r>
  <r>
    <x v="4"/>
    <x v="0"/>
    <x v="17"/>
    <d v="1899-12-30T15:30:00"/>
    <d v="1899-12-30T17:00:00"/>
    <n v="60"/>
    <d v="1899-12-30T01:30:00"/>
    <n v="1"/>
    <n v="30"/>
  </r>
  <r>
    <x v="2"/>
    <x v="1"/>
    <x v="17"/>
    <d v="1899-12-30T17:00:00"/>
    <d v="1899-12-30T18:00:00"/>
    <n v="50"/>
    <d v="1899-12-30T01:00:00"/>
    <n v="1"/>
    <n v="0"/>
  </r>
  <r>
    <x v="5"/>
    <x v="0"/>
    <x v="18"/>
    <d v="1899-12-30T09:00:00"/>
    <d v="1899-12-30T10:00:00"/>
    <n v="60"/>
    <d v="1899-12-30T01:00:00"/>
    <n v="1"/>
    <n v="0"/>
  </r>
  <r>
    <x v="4"/>
    <x v="0"/>
    <x v="18"/>
    <d v="1899-12-30T10:45:00"/>
    <d v="1899-12-30T12:15:00"/>
    <n v="60"/>
    <d v="1899-12-30T01:30:00"/>
    <n v="1"/>
    <n v="30"/>
  </r>
  <r>
    <x v="3"/>
    <x v="2"/>
    <x v="19"/>
    <d v="1899-12-30T09:00:00"/>
    <d v="1899-12-30T10:15:00"/>
    <n v="40"/>
    <d v="1899-12-30T01:15:00"/>
    <n v="1"/>
    <n v="15"/>
  </r>
  <r>
    <x v="3"/>
    <x v="2"/>
    <x v="19"/>
    <d v="1899-12-30T10:15:00"/>
    <d v="1899-12-30T11:30:00"/>
    <n v="40"/>
    <d v="1899-12-30T01:15:00"/>
    <n v="1"/>
    <n v="15"/>
  </r>
  <r>
    <x v="7"/>
    <x v="2"/>
    <x v="20"/>
    <d v="1899-12-30T09:00:00"/>
    <d v="1899-12-30T10:00:00"/>
    <n v="40"/>
    <d v="1899-12-30T01:00:00"/>
    <n v="1"/>
    <n v="0"/>
  </r>
  <r>
    <x v="2"/>
    <x v="0"/>
    <x v="20"/>
    <d v="1899-12-30T10:00:00"/>
    <d v="1899-12-30T11:15:00"/>
    <n v="60"/>
    <d v="1899-12-30T01:15:00"/>
    <n v="1"/>
    <n v="15"/>
  </r>
  <r>
    <x v="4"/>
    <x v="0"/>
    <x v="20"/>
    <d v="1899-12-30T11:15:00"/>
    <d v="1899-12-30T12:15:00"/>
    <n v="60"/>
    <d v="1899-12-30T01:00:00"/>
    <n v="1"/>
    <n v="0"/>
  </r>
  <r>
    <x v="9"/>
    <x v="2"/>
    <x v="21"/>
    <d v="1899-12-30T09:00:00"/>
    <d v="1899-12-30T10:00:00"/>
    <n v="40"/>
    <d v="1899-12-30T01:00:00"/>
    <n v="1"/>
    <n v="0"/>
  </r>
  <r>
    <x v="7"/>
    <x v="0"/>
    <x v="21"/>
    <d v="1899-12-30T11:00:00"/>
    <d v="1899-12-30T12:30:00"/>
    <n v="60"/>
    <d v="1899-12-30T01:30:00"/>
    <n v="1"/>
    <n v="30"/>
  </r>
  <r>
    <x v="0"/>
    <x v="0"/>
    <x v="21"/>
    <d v="1899-12-30T12:45:00"/>
    <d v="1899-12-30T13:45:00"/>
    <n v="60"/>
    <d v="1899-12-30T01:00:00"/>
    <n v="1"/>
    <n v="0"/>
  </r>
  <r>
    <x v="4"/>
    <x v="0"/>
    <x v="21"/>
    <d v="1899-12-30T13:45:00"/>
    <d v="1899-12-30T15:00:00"/>
    <n v="60"/>
    <d v="1899-12-30T01:15:00"/>
    <n v="1"/>
    <n v="15"/>
  </r>
  <r>
    <x v="5"/>
    <x v="0"/>
    <x v="21"/>
    <d v="1899-12-30T15:45:00"/>
    <d v="1899-12-30T17:15:00"/>
    <n v="60"/>
    <d v="1899-12-30T01:30:00"/>
    <n v="1"/>
    <n v="30"/>
  </r>
  <r>
    <x v="9"/>
    <x v="2"/>
    <x v="22"/>
    <d v="1899-12-30T09:00:00"/>
    <d v="1899-12-30T11:00:00"/>
    <n v="40"/>
    <d v="1899-12-30T02:00:00"/>
    <n v="2"/>
    <n v="0"/>
  </r>
  <r>
    <x v="9"/>
    <x v="2"/>
    <x v="22"/>
    <d v="1899-12-30T11:15:00"/>
    <d v="1899-12-30T12:45:00"/>
    <n v="40"/>
    <d v="1899-12-30T01:30:00"/>
    <n v="1"/>
    <n v="30"/>
  </r>
  <r>
    <x v="4"/>
    <x v="1"/>
    <x v="22"/>
    <d v="1899-12-30T13:30:00"/>
    <d v="1899-12-30T15:15:00"/>
    <n v="50"/>
    <d v="1899-12-30T01:45:00"/>
    <n v="1"/>
    <n v="45"/>
  </r>
  <r>
    <x v="11"/>
    <x v="2"/>
    <x v="22"/>
    <d v="1899-12-30T16:00:00"/>
    <d v="1899-12-30T18:00:00"/>
    <n v="40"/>
    <d v="1899-12-30T02:00:00"/>
    <n v="2"/>
    <n v="0"/>
  </r>
  <r>
    <x v="7"/>
    <x v="2"/>
    <x v="23"/>
    <d v="1899-12-30T09:00:00"/>
    <d v="1899-12-30T10:15:00"/>
    <n v="40"/>
    <d v="1899-12-30T01:15:00"/>
    <n v="1"/>
    <n v="15"/>
  </r>
  <r>
    <x v="1"/>
    <x v="1"/>
    <x v="23"/>
    <d v="1899-12-30T10:30:00"/>
    <d v="1899-12-30T11:45:00"/>
    <n v="50"/>
    <d v="1899-12-30T01:15:00"/>
    <n v="1"/>
    <n v="15"/>
  </r>
  <r>
    <x v="3"/>
    <x v="2"/>
    <x v="23"/>
    <d v="1899-12-30T12:15:00"/>
    <d v="1899-12-30T14:15:00"/>
    <n v="40"/>
    <d v="1899-12-30T02:00:00"/>
    <n v="2"/>
    <n v="0"/>
  </r>
  <r>
    <x v="3"/>
    <x v="2"/>
    <x v="24"/>
    <d v="1899-12-30T09:00:00"/>
    <d v="1899-12-30T11:00:00"/>
    <n v="40"/>
    <d v="1899-12-30T02:00:00"/>
    <n v="2"/>
    <n v="0"/>
  </r>
  <r>
    <x v="0"/>
    <x v="0"/>
    <x v="24"/>
    <d v="1899-12-30T11:30:00"/>
    <d v="1899-12-30T13:15:00"/>
    <n v="60"/>
    <d v="1899-12-30T01:45:00"/>
    <n v="1"/>
    <n v="45"/>
  </r>
  <r>
    <x v="0"/>
    <x v="0"/>
    <x v="24"/>
    <d v="1899-12-30T13:30:00"/>
    <d v="1899-12-30T15:00:00"/>
    <n v="60"/>
    <d v="1899-12-30T01:30:00"/>
    <n v="1"/>
    <n v="30"/>
  </r>
  <r>
    <x v="10"/>
    <x v="1"/>
    <x v="24"/>
    <d v="1899-12-30T16:15:00"/>
    <d v="1899-12-30T18:15:00"/>
    <n v="50"/>
    <d v="1899-12-30T02:00:00"/>
    <n v="2"/>
    <n v="0"/>
  </r>
  <r>
    <x v="2"/>
    <x v="0"/>
    <x v="25"/>
    <d v="1899-12-30T09:00:00"/>
    <d v="1899-12-30T10:00:00"/>
    <n v="60"/>
    <d v="1899-12-30T01:00:00"/>
    <n v="1"/>
    <n v="0"/>
  </r>
  <r>
    <x v="9"/>
    <x v="2"/>
    <x v="25"/>
    <d v="1899-12-30T10:30:00"/>
    <d v="1899-12-30T11:45:00"/>
    <n v="40"/>
    <d v="1899-12-30T01:15:00"/>
    <n v="1"/>
    <n v="15"/>
  </r>
  <r>
    <x v="8"/>
    <x v="1"/>
    <x v="26"/>
    <d v="1899-12-30T09:00:00"/>
    <d v="1899-12-30T10:45:00"/>
    <n v="50"/>
    <d v="1899-12-30T01:45:00"/>
    <n v="1"/>
    <n v="45"/>
  </r>
  <r>
    <x v="12"/>
    <x v="0"/>
    <x v="26"/>
    <d v="1899-12-30T11:15:00"/>
    <d v="1899-12-30T12:15:00"/>
    <n v="60"/>
    <d v="1899-12-30T01:00:00"/>
    <n v="1"/>
    <n v="0"/>
  </r>
  <r>
    <x v="9"/>
    <x v="2"/>
    <x v="26"/>
    <d v="1899-12-30T13:00:00"/>
    <d v="1899-12-30T14:45:00"/>
    <n v="40"/>
    <d v="1899-12-30T01:45:00"/>
    <n v="1"/>
    <n v="45"/>
  </r>
  <r>
    <x v="8"/>
    <x v="1"/>
    <x v="26"/>
    <d v="1899-12-30T15:45:00"/>
    <d v="1899-12-30T17:15:00"/>
    <n v="50"/>
    <d v="1899-12-30T01:30:00"/>
    <n v="1"/>
    <n v="30"/>
  </r>
  <r>
    <x v="1"/>
    <x v="1"/>
    <x v="27"/>
    <d v="1899-12-30T09:00:00"/>
    <d v="1899-12-30T10:00:00"/>
    <n v="50"/>
    <d v="1899-12-30T01:00:00"/>
    <n v="1"/>
    <n v="0"/>
  </r>
  <r>
    <x v="3"/>
    <x v="2"/>
    <x v="27"/>
    <d v="1899-12-30T10:00:00"/>
    <d v="1899-12-30T12:00:00"/>
    <n v="40"/>
    <d v="1899-12-30T02:00:00"/>
    <n v="2"/>
    <n v="0"/>
  </r>
  <r>
    <x v="6"/>
    <x v="2"/>
    <x v="27"/>
    <d v="1899-12-30T12:45:00"/>
    <d v="1899-12-30T13:45:00"/>
    <n v="40"/>
    <d v="1899-12-30T01:00:00"/>
    <n v="1"/>
    <n v="0"/>
  </r>
  <r>
    <x v="1"/>
    <x v="1"/>
    <x v="27"/>
    <d v="1899-12-30T14:15:00"/>
    <d v="1899-12-30T15:15:00"/>
    <n v="50"/>
    <d v="1899-12-30T01:00:00"/>
    <n v="1"/>
    <n v="0"/>
  </r>
  <r>
    <x v="10"/>
    <x v="1"/>
    <x v="27"/>
    <d v="1899-12-30T15:15:00"/>
    <d v="1899-12-30T16:15:00"/>
    <n v="50"/>
    <d v="1899-12-30T01:00:00"/>
    <n v="1"/>
    <n v="0"/>
  </r>
  <r>
    <x v="3"/>
    <x v="2"/>
    <x v="28"/>
    <d v="1899-12-30T09:00:00"/>
    <d v="1899-12-30T10:30:00"/>
    <n v="40"/>
    <d v="1899-12-30T01:30:00"/>
    <n v="1"/>
    <n v="30"/>
  </r>
  <r>
    <x v="6"/>
    <x v="2"/>
    <x v="28"/>
    <d v="1899-12-30T10:45:00"/>
    <d v="1899-12-30T12:00:00"/>
    <n v="40"/>
    <d v="1899-12-30T01:15:00"/>
    <n v="1"/>
    <n v="15"/>
  </r>
  <r>
    <x v="9"/>
    <x v="2"/>
    <x v="28"/>
    <d v="1899-12-30T12:30:00"/>
    <d v="1899-12-30T13:30:00"/>
    <n v="40"/>
    <d v="1899-12-30T01:00:00"/>
    <n v="1"/>
    <n v="0"/>
  </r>
  <r>
    <x v="5"/>
    <x v="0"/>
    <x v="28"/>
    <d v="1899-12-30T14:30:00"/>
    <d v="1899-12-30T16:00:00"/>
    <n v="60"/>
    <d v="1899-12-30T01:30:00"/>
    <n v="1"/>
    <n v="30"/>
  </r>
  <r>
    <x v="6"/>
    <x v="0"/>
    <x v="28"/>
    <d v="1899-12-30T16:30:00"/>
    <d v="1899-12-30T18:00:00"/>
    <n v="60"/>
    <d v="1899-12-30T01:30:00"/>
    <n v="1"/>
    <n v="30"/>
  </r>
  <r>
    <x v="4"/>
    <x v="0"/>
    <x v="29"/>
    <d v="1899-12-30T09:00:00"/>
    <d v="1899-12-30T10:15:00"/>
    <n v="60"/>
    <d v="1899-12-30T01:15:00"/>
    <n v="1"/>
    <n v="15"/>
  </r>
  <r>
    <x v="4"/>
    <x v="0"/>
    <x v="30"/>
    <d v="1899-12-30T09:00:00"/>
    <d v="1899-12-30T10:00:00"/>
    <n v="60"/>
    <d v="1899-12-30T01:00:00"/>
    <n v="1"/>
    <n v="0"/>
  </r>
  <r>
    <x v="10"/>
    <x v="2"/>
    <x v="30"/>
    <d v="1899-12-30T11:00:00"/>
    <d v="1899-12-30T12:45:00"/>
    <n v="40"/>
    <d v="1899-12-30T01:45:00"/>
    <n v="1"/>
    <n v="45"/>
  </r>
  <r>
    <x v="9"/>
    <x v="2"/>
    <x v="30"/>
    <d v="1899-12-30T13:45:00"/>
    <d v="1899-12-30T15:45:00"/>
    <n v="40"/>
    <d v="1899-12-30T02:00:00"/>
    <n v="2"/>
    <n v="0"/>
  </r>
  <r>
    <x v="0"/>
    <x v="0"/>
    <x v="30"/>
    <d v="1899-12-30T16:30:00"/>
    <d v="1899-12-30T17:30:00"/>
    <n v="60"/>
    <d v="1899-12-30T01:00:00"/>
    <n v="1"/>
    <n v="0"/>
  </r>
  <r>
    <x v="2"/>
    <x v="0"/>
    <x v="31"/>
    <d v="1899-12-30T09:30:00"/>
    <d v="1899-12-30T11:00:00"/>
    <n v="60"/>
    <d v="1899-12-30T01:30:00"/>
    <n v="1"/>
    <n v="30"/>
  </r>
  <r>
    <x v="3"/>
    <x v="2"/>
    <x v="31"/>
    <d v="1899-12-30T11:30:00"/>
    <d v="1899-12-30T12:45:00"/>
    <n v="40"/>
    <d v="1899-12-30T01:15:00"/>
    <n v="1"/>
    <n v="15"/>
  </r>
  <r>
    <x v="13"/>
    <x v="1"/>
    <x v="32"/>
    <d v="1899-12-30T09:00:00"/>
    <d v="1899-12-30T10:00:00"/>
    <n v="50"/>
    <d v="1899-12-30T01:00:00"/>
    <n v="1"/>
    <n v="0"/>
  </r>
  <r>
    <x v="6"/>
    <x v="0"/>
    <x v="32"/>
    <d v="1899-12-30T10:30:00"/>
    <d v="1899-12-30T11:30:00"/>
    <n v="60"/>
    <d v="1899-12-30T01:00:00"/>
    <n v="1"/>
    <n v="0"/>
  </r>
  <r>
    <x v="0"/>
    <x v="0"/>
    <x v="32"/>
    <d v="1899-12-30T11:30:00"/>
    <d v="1899-12-30T13:30:00"/>
    <n v="60"/>
    <d v="1899-12-30T02:00:00"/>
    <n v="2"/>
    <n v="0"/>
  </r>
  <r>
    <x v="8"/>
    <x v="1"/>
    <x v="33"/>
    <d v="1899-12-30T09:00:00"/>
    <d v="1899-12-30T10:45:00"/>
    <n v="50"/>
    <d v="1899-12-30T01:45:00"/>
    <n v="1"/>
    <n v="45"/>
  </r>
  <r>
    <x v="9"/>
    <x v="2"/>
    <x v="33"/>
    <d v="1899-12-30T11:30:00"/>
    <d v="1899-12-30T13:00:00"/>
    <n v="40"/>
    <d v="1899-12-30T01:30:00"/>
    <n v="1"/>
    <n v="30"/>
  </r>
  <r>
    <x v="8"/>
    <x v="1"/>
    <x v="33"/>
    <d v="1899-12-30T13:45:00"/>
    <d v="1899-12-30T14:45:00"/>
    <n v="50"/>
    <d v="1899-12-30T01:00:00"/>
    <n v="1"/>
    <n v="0"/>
  </r>
  <r>
    <x v="10"/>
    <x v="1"/>
    <x v="33"/>
    <d v="1899-12-30T15:45:00"/>
    <d v="1899-12-30T17:15:00"/>
    <n v="50"/>
    <d v="1899-12-30T01:30:00"/>
    <n v="1"/>
    <n v="30"/>
  </r>
  <r>
    <x v="9"/>
    <x v="2"/>
    <x v="33"/>
    <d v="1899-12-30T18:00:00"/>
    <d v="1899-12-30T19:00:00"/>
    <n v="40"/>
    <d v="1899-12-30T01:00:00"/>
    <n v="1"/>
    <n v="0"/>
  </r>
  <r>
    <x v="5"/>
    <x v="0"/>
    <x v="34"/>
    <d v="1899-12-30T09:00:00"/>
    <d v="1899-12-30T10:45:00"/>
    <n v="60"/>
    <d v="1899-12-30T01:45:00"/>
    <n v="1"/>
    <n v="45"/>
  </r>
  <r>
    <x v="7"/>
    <x v="2"/>
    <x v="34"/>
    <d v="1899-12-30T11:00:00"/>
    <d v="1899-12-30T12:00:00"/>
    <n v="40"/>
    <d v="1899-12-30T01:00:00"/>
    <n v="1"/>
    <n v="0"/>
  </r>
  <r>
    <x v="2"/>
    <x v="0"/>
    <x v="34"/>
    <d v="1899-12-30T12:45:00"/>
    <d v="1899-12-30T14:15:00"/>
    <n v="60"/>
    <d v="1899-12-30T01:30:00"/>
    <n v="1"/>
    <n v="30"/>
  </r>
  <r>
    <x v="14"/>
    <x v="0"/>
    <x v="35"/>
    <d v="1899-12-30T09:00:00"/>
    <d v="1899-12-30T10:45:00"/>
    <n v="60"/>
    <d v="1899-12-30T01:45:00"/>
    <n v="1"/>
    <n v="45"/>
  </r>
  <r>
    <x v="3"/>
    <x v="2"/>
    <x v="35"/>
    <d v="1899-12-30T11:15:00"/>
    <d v="1899-12-30T13:00:00"/>
    <n v="40"/>
    <d v="1899-12-30T01:45:00"/>
    <n v="1"/>
    <n v="45"/>
  </r>
  <r>
    <x v="5"/>
    <x v="0"/>
    <x v="36"/>
    <d v="1899-12-30T09:00:00"/>
    <d v="1899-12-30T10:15:00"/>
    <n v="60"/>
    <d v="1899-12-30T01:15:00"/>
    <n v="1"/>
    <n v="15"/>
  </r>
  <r>
    <x v="10"/>
    <x v="1"/>
    <x v="36"/>
    <d v="1899-12-30T10:30:00"/>
    <d v="1899-12-30T11:30:00"/>
    <n v="50"/>
    <d v="1899-12-30T01:00:00"/>
    <n v="1"/>
    <n v="0"/>
  </r>
  <r>
    <x v="9"/>
    <x v="2"/>
    <x v="37"/>
    <d v="1899-12-30T09:00:00"/>
    <d v="1899-12-30T10:30:00"/>
    <n v="40"/>
    <d v="1899-12-30T01:30:00"/>
    <n v="1"/>
    <n v="30"/>
  </r>
  <r>
    <x v="15"/>
    <x v="0"/>
    <x v="37"/>
    <d v="1899-12-30T10:30:00"/>
    <d v="1899-12-30T12:00:00"/>
    <n v="60"/>
    <d v="1899-12-30T01:30:00"/>
    <n v="1"/>
    <n v="30"/>
  </r>
  <r>
    <x v="4"/>
    <x v="0"/>
    <x v="37"/>
    <d v="1899-12-30T13:00:00"/>
    <d v="1899-12-30T14:15:00"/>
    <n v="60"/>
    <d v="1899-12-30T01:15:00"/>
    <n v="1"/>
    <n v="15"/>
  </r>
  <r>
    <x v="7"/>
    <x v="0"/>
    <x v="37"/>
    <d v="1899-12-30T14:45:00"/>
    <d v="1899-12-30T15:45:00"/>
    <n v="60"/>
    <d v="1899-12-30T01:00:00"/>
    <n v="1"/>
    <n v="0"/>
  </r>
  <r>
    <x v="3"/>
    <x v="2"/>
    <x v="37"/>
    <d v="1899-12-30T16:15:00"/>
    <d v="1899-12-30T17:45:00"/>
    <n v="40"/>
    <d v="1899-12-30T01:30:00"/>
    <n v="1"/>
    <n v="30"/>
  </r>
  <r>
    <x v="6"/>
    <x v="2"/>
    <x v="38"/>
    <d v="1899-12-30T09:00:00"/>
    <d v="1899-12-30T10:15:00"/>
    <n v="40"/>
    <d v="1899-12-30T01:15:00"/>
    <n v="1"/>
    <n v="15"/>
  </r>
  <r>
    <x v="2"/>
    <x v="0"/>
    <x v="38"/>
    <d v="1899-12-30T10:30:00"/>
    <d v="1899-12-30T11:45:00"/>
    <n v="60"/>
    <d v="1899-12-30T01:15:00"/>
    <n v="1"/>
    <n v="15"/>
  </r>
  <r>
    <x v="3"/>
    <x v="2"/>
    <x v="39"/>
    <d v="1899-12-30T09:00:00"/>
    <d v="1899-12-30T10:15:00"/>
    <n v="40"/>
    <d v="1899-12-30T01:15:00"/>
    <n v="1"/>
    <n v="15"/>
  </r>
  <r>
    <x v="6"/>
    <x v="0"/>
    <x v="39"/>
    <d v="1899-12-30T10:30:00"/>
    <d v="1899-12-30T11:30:00"/>
    <n v="60"/>
    <d v="1899-12-30T01:00:00"/>
    <n v="1"/>
    <n v="0"/>
  </r>
  <r>
    <x v="0"/>
    <x v="0"/>
    <x v="39"/>
    <d v="1899-12-30T11:30:00"/>
    <d v="1899-12-30T13:15:00"/>
    <n v="60"/>
    <d v="1899-12-30T01:45:00"/>
    <n v="1"/>
    <n v="45"/>
  </r>
  <r>
    <x v="5"/>
    <x v="0"/>
    <x v="40"/>
    <d v="1899-12-30T09:30:00"/>
    <d v="1899-12-30T11:00:00"/>
    <n v="60"/>
    <d v="1899-12-30T01:30:00"/>
    <n v="1"/>
    <n v="30"/>
  </r>
  <r>
    <x v="5"/>
    <x v="0"/>
    <x v="40"/>
    <d v="1899-12-30T11:15:00"/>
    <d v="1899-12-30T12:45:00"/>
    <n v="60"/>
    <d v="1899-12-30T01:30:00"/>
    <n v="1"/>
    <n v="30"/>
  </r>
  <r>
    <x v="15"/>
    <x v="0"/>
    <x v="41"/>
    <d v="1899-12-30T09:00:00"/>
    <d v="1899-12-30T10:00:00"/>
    <n v="60"/>
    <d v="1899-12-30T01:00:00"/>
    <n v="1"/>
    <n v="0"/>
  </r>
  <r>
    <x v="0"/>
    <x v="0"/>
    <x v="42"/>
    <d v="1899-12-30T09:00:00"/>
    <d v="1899-12-30T10:45:00"/>
    <n v="60"/>
    <d v="1899-12-30T01:45:00"/>
    <n v="1"/>
    <n v="45"/>
  </r>
  <r>
    <x v="5"/>
    <x v="0"/>
    <x v="42"/>
    <d v="1899-12-30T11:30:00"/>
    <d v="1899-12-30T13:00:00"/>
    <n v="60"/>
    <d v="1899-12-30T01:30:00"/>
    <n v="1"/>
    <n v="30"/>
  </r>
  <r>
    <x v="15"/>
    <x v="0"/>
    <x v="42"/>
    <d v="1899-12-30T13:45:00"/>
    <d v="1899-12-30T14:45:00"/>
    <n v="60"/>
    <d v="1899-12-30T01:00:00"/>
    <n v="1"/>
    <n v="0"/>
  </r>
  <r>
    <x v="2"/>
    <x v="1"/>
    <x v="42"/>
    <d v="1899-12-30T15:30:00"/>
    <d v="1899-12-30T16:45:00"/>
    <n v="50"/>
    <d v="1899-12-30T01:15:00"/>
    <n v="1"/>
    <n v="15"/>
  </r>
  <r>
    <x v="5"/>
    <x v="0"/>
    <x v="42"/>
    <d v="1899-12-30T17:30:00"/>
    <d v="1899-12-30T19:00:00"/>
    <n v="60"/>
    <d v="1899-12-30T01:30:00"/>
    <n v="1"/>
    <n v="30"/>
  </r>
  <r>
    <x v="6"/>
    <x v="2"/>
    <x v="43"/>
    <d v="1899-12-30T09:00:00"/>
    <d v="1899-12-30T10:45:00"/>
    <n v="40"/>
    <d v="1899-12-30T01:45:00"/>
    <n v="1"/>
    <n v="45"/>
  </r>
  <r>
    <x v="15"/>
    <x v="0"/>
    <x v="43"/>
    <d v="1899-12-30T11:15:00"/>
    <d v="1899-12-30T13:00:00"/>
    <n v="60"/>
    <d v="1899-12-30T01:45:00"/>
    <n v="1"/>
    <n v="45"/>
  </r>
  <r>
    <x v="1"/>
    <x v="1"/>
    <x v="43"/>
    <d v="1899-12-30T14:00:00"/>
    <d v="1899-12-30T15:00:00"/>
    <n v="50"/>
    <d v="1899-12-30T01:00:00"/>
    <n v="1"/>
    <n v="0"/>
  </r>
  <r>
    <x v="1"/>
    <x v="1"/>
    <x v="44"/>
    <d v="1899-12-30T09:00:00"/>
    <d v="1899-12-30T10:30:00"/>
    <n v="50"/>
    <d v="1899-12-30T01:30:00"/>
    <n v="1"/>
    <n v="30"/>
  </r>
  <r>
    <x v="15"/>
    <x v="0"/>
    <x v="44"/>
    <d v="1899-12-30T10:45:00"/>
    <d v="1899-12-30T12:00:00"/>
    <n v="60"/>
    <d v="1899-12-30T01:15:00"/>
    <n v="1"/>
    <n v="15"/>
  </r>
  <r>
    <x v="15"/>
    <x v="0"/>
    <x v="44"/>
    <d v="1899-12-30T12:00:00"/>
    <d v="1899-12-30T13:00:00"/>
    <n v="60"/>
    <d v="1899-12-30T01:00:00"/>
    <n v="1"/>
    <n v="0"/>
  </r>
  <r>
    <x v="8"/>
    <x v="1"/>
    <x v="44"/>
    <d v="1899-12-30T13:15:00"/>
    <d v="1899-12-30T15:15:00"/>
    <n v="50"/>
    <d v="1899-12-30T02:00:00"/>
    <n v="2"/>
    <n v="0"/>
  </r>
  <r>
    <x v="7"/>
    <x v="0"/>
    <x v="44"/>
    <d v="1899-12-30T15:30:00"/>
    <d v="1899-12-30T17:15:00"/>
    <n v="60"/>
    <d v="1899-12-30T01:45:00"/>
    <n v="1"/>
    <n v="45"/>
  </r>
  <r>
    <x v="4"/>
    <x v="1"/>
    <x v="45"/>
    <d v="1899-12-30T09:00:00"/>
    <d v="1899-12-30T11:00:00"/>
    <n v="50"/>
    <d v="1899-12-30T02:00:00"/>
    <n v="2"/>
    <n v="0"/>
  </r>
  <r>
    <x v="10"/>
    <x v="1"/>
    <x v="45"/>
    <d v="1899-12-30T11:00:00"/>
    <d v="1899-12-30T12:00:00"/>
    <n v="50"/>
    <d v="1899-12-30T01:00:00"/>
    <n v="1"/>
    <n v="0"/>
  </r>
  <r>
    <x v="7"/>
    <x v="2"/>
    <x v="45"/>
    <d v="1899-12-30T13:00:00"/>
    <d v="1899-12-30T15:00:00"/>
    <n v="40"/>
    <d v="1899-12-30T02:00:00"/>
    <n v="2"/>
    <n v="0"/>
  </r>
  <r>
    <x v="0"/>
    <x v="0"/>
    <x v="45"/>
    <d v="1899-12-30T15:45:00"/>
    <d v="1899-12-30T17:30:00"/>
    <n v="60"/>
    <d v="1899-12-30T01:45:00"/>
    <n v="1"/>
    <n v="45"/>
  </r>
  <r>
    <x v="5"/>
    <x v="0"/>
    <x v="46"/>
    <d v="1899-12-30T09:00:00"/>
    <d v="1899-12-30T10:30:00"/>
    <n v="60"/>
    <d v="1899-12-30T01:30:00"/>
    <n v="1"/>
    <n v="30"/>
  </r>
  <r>
    <x v="8"/>
    <x v="1"/>
    <x v="46"/>
    <d v="1899-12-30T11:15:00"/>
    <d v="1899-12-30T13:15:00"/>
    <n v="50"/>
    <d v="1899-12-30T02:00:00"/>
    <n v="2"/>
    <n v="0"/>
  </r>
  <r>
    <x v="3"/>
    <x v="2"/>
    <x v="46"/>
    <d v="1899-12-30T13:45:00"/>
    <d v="1899-12-30T14:45:00"/>
    <n v="40"/>
    <d v="1899-12-30T01:00:00"/>
    <n v="1"/>
    <n v="0"/>
  </r>
  <r>
    <x v="8"/>
    <x v="1"/>
    <x v="47"/>
    <d v="1899-12-30T09:00:00"/>
    <d v="1899-12-30T11:00:00"/>
    <n v="50"/>
    <d v="1899-12-30T02:00:00"/>
    <n v="2"/>
    <n v="0"/>
  </r>
  <r>
    <x v="0"/>
    <x v="0"/>
    <x v="47"/>
    <d v="1899-12-30T11:00:00"/>
    <d v="1899-12-30T12:15:00"/>
    <n v="60"/>
    <d v="1899-12-30T01:15:00"/>
    <n v="1"/>
    <n v="15"/>
  </r>
  <r>
    <x v="1"/>
    <x v="1"/>
    <x v="47"/>
    <d v="1899-12-30T12:30:00"/>
    <d v="1899-12-30T14:00:00"/>
    <n v="50"/>
    <d v="1899-12-30T01:30:00"/>
    <n v="1"/>
    <n v="30"/>
  </r>
  <r>
    <x v="4"/>
    <x v="1"/>
    <x v="47"/>
    <d v="1899-12-30T14:30:00"/>
    <d v="1899-12-30T16:15:00"/>
    <n v="50"/>
    <d v="1899-12-30T01:45:00"/>
    <n v="1"/>
    <n v="45"/>
  </r>
  <r>
    <x v="1"/>
    <x v="1"/>
    <x v="48"/>
    <d v="1899-12-30T09:00:00"/>
    <d v="1899-12-30T10:30:00"/>
    <n v="50"/>
    <d v="1899-12-30T01:30:00"/>
    <n v="1"/>
    <n v="30"/>
  </r>
  <r>
    <x v="15"/>
    <x v="0"/>
    <x v="48"/>
    <d v="1899-12-30T11:00:00"/>
    <d v="1899-12-30T12:30:00"/>
    <n v="60"/>
    <d v="1899-12-30T01:30:00"/>
    <n v="1"/>
    <n v="30"/>
  </r>
  <r>
    <x v="5"/>
    <x v="0"/>
    <x v="48"/>
    <d v="1899-12-30T13:00:00"/>
    <d v="1899-12-30T14:30:00"/>
    <n v="60"/>
    <d v="1899-12-30T01:30:00"/>
    <n v="1"/>
    <n v="30"/>
  </r>
  <r>
    <x v="9"/>
    <x v="2"/>
    <x v="48"/>
    <d v="1899-12-30T15:15:00"/>
    <d v="1899-12-30T16:30:00"/>
    <n v="40"/>
    <d v="1899-12-30T01:15:00"/>
    <n v="1"/>
    <n v="15"/>
  </r>
  <r>
    <x v="9"/>
    <x v="2"/>
    <x v="49"/>
    <d v="1899-12-30T09:00:00"/>
    <d v="1899-12-30T10:30:00"/>
    <n v="40"/>
    <d v="1899-12-30T01:30:00"/>
    <n v="1"/>
    <n v="30"/>
  </r>
  <r>
    <x v="7"/>
    <x v="0"/>
    <x v="49"/>
    <d v="1899-12-30T10:30:00"/>
    <d v="1899-12-30T11:30:00"/>
    <n v="60"/>
    <d v="1899-12-30T01:00:00"/>
    <n v="1"/>
    <n v="0"/>
  </r>
  <r>
    <x v="7"/>
    <x v="2"/>
    <x v="50"/>
    <d v="1899-12-30T09:00:00"/>
    <d v="1899-12-30T10:45:00"/>
    <n v="40"/>
    <d v="1899-12-30T01:45:00"/>
    <n v="1"/>
    <n v="45"/>
  </r>
  <r>
    <x v="10"/>
    <x v="2"/>
    <x v="50"/>
    <d v="1899-12-30T11:45:00"/>
    <d v="1899-12-30T13:45:00"/>
    <n v="40"/>
    <d v="1899-12-30T02:00:00"/>
    <n v="2"/>
    <n v="0"/>
  </r>
  <r>
    <x v="15"/>
    <x v="0"/>
    <x v="51"/>
    <d v="1899-12-30T09:00:00"/>
    <d v="1899-12-30T10:15:00"/>
    <n v="60"/>
    <d v="1899-12-30T01:15:00"/>
    <n v="1"/>
    <n v="15"/>
  </r>
  <r>
    <x v="8"/>
    <x v="1"/>
    <x v="51"/>
    <d v="1899-12-30T10:30:00"/>
    <d v="1899-12-30T11:45:00"/>
    <n v="50"/>
    <d v="1899-12-30T01:15:00"/>
    <n v="1"/>
    <n v="15"/>
  </r>
  <r>
    <x v="2"/>
    <x v="1"/>
    <x v="51"/>
    <d v="1899-12-30T11:45:00"/>
    <d v="1899-12-30T13:45:00"/>
    <n v="50"/>
    <d v="1899-12-30T02:00:00"/>
    <n v="2"/>
    <n v="0"/>
  </r>
  <r>
    <x v="1"/>
    <x v="1"/>
    <x v="51"/>
    <d v="1899-12-30T14:15:00"/>
    <d v="1899-12-30T15:15:00"/>
    <n v="50"/>
    <d v="1899-12-30T01:00:00"/>
    <n v="1"/>
    <n v="0"/>
  </r>
  <r>
    <x v="1"/>
    <x v="1"/>
    <x v="51"/>
    <d v="1899-12-30T16:00:00"/>
    <d v="1899-12-30T17:45:00"/>
    <n v="50"/>
    <d v="1899-12-30T01:45:00"/>
    <n v="1"/>
    <n v="45"/>
  </r>
  <r>
    <x v="4"/>
    <x v="0"/>
    <x v="52"/>
    <d v="1899-12-30T09:00:00"/>
    <d v="1899-12-30T10:00:00"/>
    <n v="60"/>
    <d v="1899-12-30T01:00:00"/>
    <n v="1"/>
    <n v="0"/>
  </r>
  <r>
    <x v="3"/>
    <x v="2"/>
    <x v="52"/>
    <d v="1899-12-30T10:00:00"/>
    <d v="1899-12-30T11:00:00"/>
    <n v="40"/>
    <d v="1899-12-30T01:00:00"/>
    <n v="1"/>
    <n v="0"/>
  </r>
  <r>
    <x v="4"/>
    <x v="1"/>
    <x v="52"/>
    <d v="1899-12-30T11:15:00"/>
    <d v="1899-12-30T12:45:00"/>
    <n v="50"/>
    <d v="1899-12-30T01:30:00"/>
    <n v="1"/>
    <n v="30"/>
  </r>
  <r>
    <x v="3"/>
    <x v="2"/>
    <x v="52"/>
    <d v="1899-12-30T13:45:00"/>
    <d v="1899-12-30T15:15:00"/>
    <n v="40"/>
    <d v="1899-12-30T01:30:00"/>
    <n v="1"/>
    <n v="30"/>
  </r>
  <r>
    <x v="1"/>
    <x v="1"/>
    <x v="52"/>
    <d v="1899-12-30T15:45:00"/>
    <d v="1899-12-30T16:45:00"/>
    <n v="50"/>
    <d v="1899-12-30T01:00:00"/>
    <n v="1"/>
    <n v="0"/>
  </r>
  <r>
    <x v="2"/>
    <x v="0"/>
    <x v="53"/>
    <d v="1899-12-30T09:00:00"/>
    <d v="1899-12-30T10:30:00"/>
    <n v="60"/>
    <d v="1899-12-30T01:30:00"/>
    <n v="1"/>
    <n v="30"/>
  </r>
  <r>
    <x v="10"/>
    <x v="2"/>
    <x v="54"/>
    <d v="1899-12-30T09:00:00"/>
    <d v="1899-12-30T11:00:00"/>
    <n v="40"/>
    <d v="1899-12-30T02:00:00"/>
    <n v="2"/>
    <n v="0"/>
  </r>
  <r>
    <x v="5"/>
    <x v="0"/>
    <x v="54"/>
    <d v="1899-12-30T12:30:00"/>
    <d v="1899-12-30T14:00:00"/>
    <n v="60"/>
    <d v="1899-12-30T01:30:00"/>
    <n v="1"/>
    <n v="30"/>
  </r>
  <r>
    <x v="9"/>
    <x v="2"/>
    <x v="55"/>
    <d v="1899-12-30T09:00:00"/>
    <d v="1899-12-30T10:00:00"/>
    <n v="40"/>
    <d v="1899-12-30T01:00:00"/>
    <n v="1"/>
    <n v="0"/>
  </r>
  <r>
    <x v="1"/>
    <x v="1"/>
    <x v="56"/>
    <d v="1899-12-30T09:00:00"/>
    <d v="1899-12-30T10:30:00"/>
    <n v="50"/>
    <d v="1899-12-30T01:30:00"/>
    <n v="1"/>
    <n v="30"/>
  </r>
  <r>
    <x v="9"/>
    <x v="2"/>
    <x v="56"/>
    <d v="1899-12-30T10:30:00"/>
    <d v="1899-12-30T12:15:00"/>
    <n v="40"/>
    <d v="1899-12-30T01:45:00"/>
    <n v="1"/>
    <n v="45"/>
  </r>
  <r>
    <x v="6"/>
    <x v="0"/>
    <x v="56"/>
    <d v="1899-12-30T12:45:00"/>
    <d v="1899-12-30T13:45:00"/>
    <n v="60"/>
    <d v="1899-12-30T01:00:00"/>
    <n v="1"/>
    <n v="0"/>
  </r>
  <r>
    <x v="7"/>
    <x v="0"/>
    <x v="57"/>
    <d v="1899-12-30T09:00:00"/>
    <d v="1899-12-30T10:15:00"/>
    <n v="60"/>
    <d v="1899-12-30T01:15:00"/>
    <n v="1"/>
    <n v="15"/>
  </r>
  <r>
    <x v="7"/>
    <x v="0"/>
    <x v="57"/>
    <d v="1899-12-30T11:15:00"/>
    <d v="1899-12-30T13:00:00"/>
    <n v="60"/>
    <d v="1899-12-30T01:45:00"/>
    <n v="1"/>
    <n v="45"/>
  </r>
  <r>
    <x v="8"/>
    <x v="1"/>
    <x v="57"/>
    <d v="1899-12-30T14:00:00"/>
    <d v="1899-12-30T16:00:00"/>
    <n v="50"/>
    <d v="1899-12-30T02:00:00"/>
    <n v="2"/>
    <n v="0"/>
  </r>
  <r>
    <x v="3"/>
    <x v="2"/>
    <x v="57"/>
    <d v="1899-12-30T16:00:00"/>
    <d v="1899-12-30T17:30:00"/>
    <n v="40"/>
    <d v="1899-12-30T01:30:00"/>
    <n v="1"/>
    <n v="30"/>
  </r>
  <r>
    <x v="5"/>
    <x v="0"/>
    <x v="58"/>
    <d v="1899-12-30T09:00:00"/>
    <d v="1899-12-30T10:00:00"/>
    <n v="60"/>
    <d v="1899-12-30T01:00:00"/>
    <n v="1"/>
    <n v="0"/>
  </r>
  <r>
    <x v="10"/>
    <x v="2"/>
    <x v="58"/>
    <d v="1899-12-30T10:15:00"/>
    <d v="1899-12-30T11:45:00"/>
    <n v="40"/>
    <d v="1899-12-30T01:30:00"/>
    <n v="1"/>
    <n v="30"/>
  </r>
  <r>
    <x v="5"/>
    <x v="0"/>
    <x v="58"/>
    <d v="1899-12-30T12:00:00"/>
    <d v="1899-12-30T13:30:00"/>
    <n v="60"/>
    <d v="1899-12-30T01:30:00"/>
    <n v="1"/>
    <n v="30"/>
  </r>
  <r>
    <x v="1"/>
    <x v="1"/>
    <x v="58"/>
    <d v="1899-12-30T14:15:00"/>
    <d v="1899-12-30T15:15:00"/>
    <n v="50"/>
    <d v="1899-12-30T01:00:00"/>
    <n v="1"/>
    <n v="0"/>
  </r>
  <r>
    <x v="5"/>
    <x v="0"/>
    <x v="59"/>
    <d v="1899-12-30T09:00:00"/>
    <d v="1899-12-30T10:30:00"/>
    <n v="60"/>
    <d v="1899-12-30T01:30:00"/>
    <n v="1"/>
    <n v="30"/>
  </r>
  <r>
    <x v="5"/>
    <x v="0"/>
    <x v="59"/>
    <d v="1899-12-30T11:00:00"/>
    <d v="1899-12-30T12:45:00"/>
    <n v="60"/>
    <d v="1899-12-30T01:45:00"/>
    <n v="1"/>
    <n v="45"/>
  </r>
  <r>
    <x v="10"/>
    <x v="2"/>
    <x v="59"/>
    <d v="1899-12-30T12:45:00"/>
    <d v="1899-12-30T13:45:00"/>
    <n v="40"/>
    <d v="1899-12-30T01:00:00"/>
    <n v="1"/>
    <n v="0"/>
  </r>
  <r>
    <x v="0"/>
    <x v="0"/>
    <x v="59"/>
    <d v="1899-12-30T13:45:00"/>
    <d v="1899-12-30T15:15:00"/>
    <n v="60"/>
    <d v="1899-12-30T01:30:00"/>
    <n v="1"/>
    <n v="30"/>
  </r>
  <r>
    <x v="10"/>
    <x v="1"/>
    <x v="60"/>
    <d v="1899-12-30T09:00:00"/>
    <d v="1899-12-30T10:45:00"/>
    <n v="50"/>
    <d v="1899-12-30T01:45:00"/>
    <n v="1"/>
    <n v="45"/>
  </r>
  <r>
    <x v="1"/>
    <x v="1"/>
    <x v="60"/>
    <d v="1899-12-30T11:00:00"/>
    <d v="1899-12-30T13:00:00"/>
    <n v="50"/>
    <d v="1899-12-30T02:00:00"/>
    <n v="2"/>
    <n v="0"/>
  </r>
  <r>
    <x v="2"/>
    <x v="0"/>
    <x v="60"/>
    <d v="1899-12-30T13:45:00"/>
    <d v="1899-12-30T14:45:00"/>
    <n v="60"/>
    <d v="1899-12-30T01:00:00"/>
    <n v="1"/>
    <n v="0"/>
  </r>
  <r>
    <x v="3"/>
    <x v="2"/>
    <x v="60"/>
    <d v="1899-12-30T15:30:00"/>
    <d v="1899-12-30T17:30:00"/>
    <n v="40"/>
    <d v="1899-12-30T02:00:00"/>
    <n v="2"/>
    <n v="0"/>
  </r>
  <r>
    <x v="1"/>
    <x v="1"/>
    <x v="61"/>
    <d v="1899-12-30T09:00:00"/>
    <d v="1899-12-30T10:15:00"/>
    <n v="50"/>
    <d v="1899-12-30T01:15:00"/>
    <n v="1"/>
    <n v="15"/>
  </r>
  <r>
    <x v="5"/>
    <x v="0"/>
    <x v="62"/>
    <d v="1899-12-30T09:00:00"/>
    <d v="1899-12-30T10:00:00"/>
    <n v="60"/>
    <d v="1899-12-30T01:00:00"/>
    <n v="1"/>
    <n v="0"/>
  </r>
  <r>
    <x v="7"/>
    <x v="0"/>
    <x v="62"/>
    <d v="1899-12-30T10:45:00"/>
    <d v="1899-12-30T12:30:00"/>
    <n v="60"/>
    <d v="1899-12-30T01:45:00"/>
    <n v="1"/>
    <n v="45"/>
  </r>
  <r>
    <x v="1"/>
    <x v="1"/>
    <x v="62"/>
    <d v="1899-12-30T13:30:00"/>
    <d v="1899-12-30T15:15:00"/>
    <n v="50"/>
    <d v="1899-12-30T01:45:00"/>
    <n v="1"/>
    <n v="45"/>
  </r>
  <r>
    <x v="10"/>
    <x v="1"/>
    <x v="62"/>
    <d v="1899-12-30T15:30:00"/>
    <d v="1899-12-30T16:30:00"/>
    <n v="50"/>
    <d v="1899-12-30T01:00:00"/>
    <n v="1"/>
    <n v="0"/>
  </r>
  <r>
    <x v="5"/>
    <x v="0"/>
    <x v="62"/>
    <d v="1899-12-30T16:45:00"/>
    <d v="1899-12-30T18:30:00"/>
    <n v="60"/>
    <d v="1899-12-30T01:45:00"/>
    <n v="1"/>
    <n v="45"/>
  </r>
  <r>
    <x v="3"/>
    <x v="2"/>
    <x v="63"/>
    <d v="1899-12-30T09:00:00"/>
    <d v="1899-12-30T10:15:00"/>
    <n v="40"/>
    <d v="1899-12-30T01:15:00"/>
    <n v="1"/>
    <n v="15"/>
  </r>
  <r>
    <x v="15"/>
    <x v="0"/>
    <x v="63"/>
    <d v="1899-12-30T10:45:00"/>
    <d v="1899-12-30T12:00:00"/>
    <n v="60"/>
    <d v="1899-12-30T01:15:00"/>
    <n v="1"/>
    <n v="15"/>
  </r>
  <r>
    <x v="1"/>
    <x v="1"/>
    <x v="63"/>
    <d v="1899-12-30T12:00:00"/>
    <d v="1899-12-30T13:00:00"/>
    <n v="50"/>
    <d v="1899-12-30T01:00:00"/>
    <n v="1"/>
    <n v="0"/>
  </r>
  <r>
    <x v="4"/>
    <x v="0"/>
    <x v="63"/>
    <d v="1899-12-30T13:15:00"/>
    <d v="1899-12-30T14:15:00"/>
    <n v="60"/>
    <d v="1899-12-30T01:00:00"/>
    <n v="1"/>
    <n v="0"/>
  </r>
  <r>
    <x v="9"/>
    <x v="2"/>
    <x v="63"/>
    <d v="1899-12-30T14:15:00"/>
    <d v="1899-12-30T15:15:00"/>
    <n v="40"/>
    <d v="1899-12-30T01:00:00"/>
    <n v="1"/>
    <n v="0"/>
  </r>
  <r>
    <x v="6"/>
    <x v="0"/>
    <x v="64"/>
    <d v="1899-12-30T09:30:00"/>
    <d v="1899-12-30T11:00:00"/>
    <n v="60"/>
    <d v="1899-12-30T01:30:00"/>
    <n v="1"/>
    <n v="30"/>
  </r>
  <r>
    <x v="2"/>
    <x v="1"/>
    <x v="64"/>
    <d v="1899-12-30T11:00:00"/>
    <d v="1899-12-30T12:15:00"/>
    <n v="50"/>
    <d v="1899-12-30T01:15:00"/>
    <n v="1"/>
    <n v="15"/>
  </r>
  <r>
    <x v="7"/>
    <x v="0"/>
    <x v="64"/>
    <d v="1899-12-30T13:15:00"/>
    <d v="1899-12-30T14:30:00"/>
    <n v="60"/>
    <d v="1899-12-30T01:15:00"/>
    <n v="1"/>
    <n v="15"/>
  </r>
  <r>
    <x v="7"/>
    <x v="0"/>
    <x v="65"/>
    <d v="1899-12-30T09:00:00"/>
    <d v="1899-12-30T10:15:00"/>
    <n v="60"/>
    <d v="1899-12-30T01:15:00"/>
    <n v="1"/>
    <n v="15"/>
  </r>
  <r>
    <x v="9"/>
    <x v="2"/>
    <x v="65"/>
    <d v="1899-12-30T11:00:00"/>
    <d v="1899-12-30T12:00:00"/>
    <n v="40"/>
    <d v="1899-12-30T01:00:00"/>
    <n v="1"/>
    <n v="0"/>
  </r>
  <r>
    <x v="8"/>
    <x v="1"/>
    <x v="65"/>
    <d v="1899-12-30T12:30:00"/>
    <d v="1899-12-30T13:45:00"/>
    <n v="50"/>
    <d v="1899-12-30T01:15:00"/>
    <n v="1"/>
    <n v="15"/>
  </r>
  <r>
    <x v="1"/>
    <x v="1"/>
    <x v="65"/>
    <d v="1899-12-30T14:30:00"/>
    <d v="1899-12-30T16:15:00"/>
    <n v="50"/>
    <d v="1899-12-30T01:45:00"/>
    <n v="1"/>
    <n v="45"/>
  </r>
  <r>
    <x v="6"/>
    <x v="2"/>
    <x v="66"/>
    <d v="1899-12-30T09:00:00"/>
    <d v="1899-12-30T10:30:00"/>
    <n v="40"/>
    <d v="1899-12-30T01:30:00"/>
    <n v="1"/>
    <n v="30"/>
  </r>
  <r>
    <x v="1"/>
    <x v="1"/>
    <x v="66"/>
    <d v="1899-12-30T11:30:00"/>
    <d v="1899-12-30T13:00:00"/>
    <n v="50"/>
    <d v="1899-12-30T01:30:00"/>
    <n v="1"/>
    <n v="30"/>
  </r>
  <r>
    <x v="6"/>
    <x v="0"/>
    <x v="67"/>
    <d v="1899-12-30T09:00:00"/>
    <d v="1899-12-30T10:15:00"/>
    <n v="60"/>
    <d v="1899-12-30T01:15:00"/>
    <n v="1"/>
    <n v="15"/>
  </r>
  <r>
    <x v="1"/>
    <x v="1"/>
    <x v="67"/>
    <d v="1899-12-30T10:30:00"/>
    <d v="1899-12-30T12:15:00"/>
    <n v="50"/>
    <d v="1899-12-30T01:45:00"/>
    <n v="1"/>
    <n v="45"/>
  </r>
  <r>
    <x v="3"/>
    <x v="2"/>
    <x v="67"/>
    <d v="1899-12-30T13:15:00"/>
    <d v="1899-12-30T15:15:00"/>
    <n v="40"/>
    <d v="1899-12-30T02:00:00"/>
    <n v="2"/>
    <n v="0"/>
  </r>
  <r>
    <x v="2"/>
    <x v="1"/>
    <x v="67"/>
    <d v="1899-12-30T15:15:00"/>
    <d v="1899-12-30T16:45:00"/>
    <n v="50"/>
    <d v="1899-12-30T01:30:00"/>
    <n v="1"/>
    <n v="30"/>
  </r>
  <r>
    <x v="1"/>
    <x v="1"/>
    <x v="68"/>
    <d v="1899-12-30T09:00:00"/>
    <d v="1899-12-30T10:30:00"/>
    <n v="50"/>
    <d v="1899-12-30T01:30:00"/>
    <n v="1"/>
    <n v="30"/>
  </r>
  <r>
    <x v="0"/>
    <x v="0"/>
    <x v="68"/>
    <d v="1899-12-30T11:30:00"/>
    <d v="1899-12-30T13:00:00"/>
    <n v="60"/>
    <d v="1899-12-30T01:30:00"/>
    <n v="1"/>
    <n v="30"/>
  </r>
  <r>
    <x v="15"/>
    <x v="0"/>
    <x v="68"/>
    <d v="1899-12-30T14:00:00"/>
    <d v="1899-12-30T15:30:00"/>
    <n v="60"/>
    <d v="1899-12-30T01:30:00"/>
    <n v="1"/>
    <n v="30"/>
  </r>
  <r>
    <x v="1"/>
    <x v="1"/>
    <x v="69"/>
    <d v="1899-12-30T09:00:00"/>
    <d v="1899-12-30T11:00:00"/>
    <n v="50"/>
    <d v="1899-12-30T02:00:00"/>
    <n v="2"/>
    <n v="0"/>
  </r>
  <r>
    <x v="0"/>
    <x v="0"/>
    <x v="70"/>
    <d v="1899-12-30T09:00:00"/>
    <d v="1899-12-30T10:15:00"/>
    <n v="60"/>
    <d v="1899-12-30T01:15:00"/>
    <n v="1"/>
    <n v="15"/>
  </r>
  <r>
    <x v="0"/>
    <x v="0"/>
    <x v="70"/>
    <d v="1899-12-30T10:30:00"/>
    <d v="1899-12-30T11:45:00"/>
    <n v="60"/>
    <d v="1899-12-30T01:15:00"/>
    <n v="1"/>
    <n v="15"/>
  </r>
  <r>
    <x v="3"/>
    <x v="2"/>
    <x v="70"/>
    <d v="1899-12-30T12:15:00"/>
    <d v="1899-12-30T14:15:00"/>
    <n v="40"/>
    <d v="1899-12-30T02:00:00"/>
    <n v="2"/>
    <n v="0"/>
  </r>
  <r>
    <x v="8"/>
    <x v="1"/>
    <x v="70"/>
    <d v="1899-12-30T14:30:00"/>
    <d v="1899-12-30T15:45:00"/>
    <n v="50"/>
    <d v="1899-12-30T01:15:00"/>
    <n v="1"/>
    <n v="15"/>
  </r>
  <r>
    <x v="16"/>
    <x v="0"/>
    <x v="70"/>
    <d v="1899-12-30T16:45:00"/>
    <d v="1899-12-30T18:15:00"/>
    <n v="60"/>
    <d v="1899-12-30T01:30:00"/>
    <n v="1"/>
    <n v="30"/>
  </r>
  <r>
    <x v="7"/>
    <x v="2"/>
    <x v="71"/>
    <d v="1899-12-30T09:00:00"/>
    <d v="1899-12-30T10:15:00"/>
    <n v="40"/>
    <d v="1899-12-30T01:15:00"/>
    <n v="1"/>
    <n v="15"/>
  </r>
  <r>
    <x v="6"/>
    <x v="2"/>
    <x v="72"/>
    <d v="1899-12-30T09:00:00"/>
    <d v="1899-12-30T10:30:00"/>
    <n v="40"/>
    <d v="1899-12-30T01:30:00"/>
    <n v="1"/>
    <n v="30"/>
  </r>
  <r>
    <x v="0"/>
    <x v="0"/>
    <x v="72"/>
    <d v="1899-12-30T10:30:00"/>
    <d v="1899-12-30T12:15:00"/>
    <n v="60"/>
    <d v="1899-12-30T01:45:00"/>
    <n v="1"/>
    <n v="45"/>
  </r>
  <r>
    <x v="10"/>
    <x v="2"/>
    <x v="72"/>
    <d v="1899-12-30T12:30:00"/>
    <d v="1899-12-30T14:00:00"/>
    <n v="40"/>
    <d v="1899-12-30T01:30:00"/>
    <n v="1"/>
    <n v="30"/>
  </r>
  <r>
    <x v="7"/>
    <x v="2"/>
    <x v="73"/>
    <d v="1899-12-30T09:00:00"/>
    <d v="1899-12-30T11:00:00"/>
    <n v="40"/>
    <d v="1899-12-30T02:00:00"/>
    <n v="2"/>
    <n v="0"/>
  </r>
  <r>
    <x v="9"/>
    <x v="2"/>
    <x v="73"/>
    <d v="1899-12-30T11:00:00"/>
    <d v="1899-12-30T12:15:00"/>
    <n v="40"/>
    <d v="1899-12-30T01:15:00"/>
    <n v="1"/>
    <n v="15"/>
  </r>
  <r>
    <x v="5"/>
    <x v="0"/>
    <x v="73"/>
    <d v="1899-12-30T12:30:00"/>
    <d v="1899-12-30T14:00:00"/>
    <n v="60"/>
    <d v="1899-12-30T01:30:00"/>
    <n v="1"/>
    <n v="30"/>
  </r>
  <r>
    <x v="9"/>
    <x v="2"/>
    <x v="74"/>
    <d v="1899-12-30T09:00:00"/>
    <d v="1899-12-30T10:45:00"/>
    <n v="40"/>
    <d v="1899-12-30T01:45:00"/>
    <n v="1"/>
    <n v="45"/>
  </r>
  <r>
    <x v="10"/>
    <x v="2"/>
    <x v="74"/>
    <d v="1899-12-30T11:00:00"/>
    <d v="1899-12-30T12:45:00"/>
    <n v="40"/>
    <d v="1899-12-30T01:45:00"/>
    <n v="1"/>
    <n v="45"/>
  </r>
  <r>
    <x v="2"/>
    <x v="0"/>
    <x v="74"/>
    <d v="1899-12-30T12:45:00"/>
    <d v="1899-12-30T14:00:00"/>
    <n v="60"/>
    <d v="1899-12-30T01:15:00"/>
    <n v="1"/>
    <n v="15"/>
  </r>
  <r>
    <x v="4"/>
    <x v="1"/>
    <x v="74"/>
    <d v="1899-12-30T14:15:00"/>
    <d v="1899-12-30T15:45:00"/>
    <n v="50"/>
    <d v="1899-12-30T01:30:00"/>
    <n v="1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4F4970-A13A-4476-A0E1-3E31FDB4EF29}" name="Tabela przestawna3" cacheId="21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E22" firstHeaderRow="1" firstDataRow="2" firstDataCol="1"/>
  <pivotFields count="9">
    <pivotField axis="axisRow" showAll="0">
      <items count="18">
        <item x="3"/>
        <item x="4"/>
        <item x="12"/>
        <item x="15"/>
        <item x="0"/>
        <item x="8"/>
        <item x="7"/>
        <item x="5"/>
        <item x="9"/>
        <item x="13"/>
        <item x="16"/>
        <item x="14"/>
        <item x="11"/>
        <item x="1"/>
        <item x="6"/>
        <item x="10"/>
        <item x="2"/>
        <item t="default"/>
      </items>
    </pivotField>
    <pivotField axis="axisCol" showAll="0">
      <items count="4">
        <item x="2"/>
        <item x="0"/>
        <item x="1"/>
        <item t="default"/>
      </items>
    </pivotField>
    <pivotField dataField="1" showAll="0"/>
    <pivotField numFmtId="167" showAll="0"/>
    <pivotField numFmtId="167" showAll="0"/>
    <pivotField showAll="0"/>
    <pivotField numFmtId="167" showAll="0"/>
    <pivotField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Liczba z Data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8C5151-29CE-4737-8B86-8085442CC65B}" name="Tabela przestawna2" cacheId="5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B21" firstHeaderRow="1" firstDataRow="1" firstDataCol="1"/>
  <pivotFields count="10">
    <pivotField axis="axisRow" showAll="0" sortType="descending">
      <items count="18">
        <item x="12"/>
        <item x="10"/>
        <item x="15"/>
        <item x="5"/>
        <item x="0"/>
        <item x="9"/>
        <item x="6"/>
        <item x="1"/>
        <item x="13"/>
        <item x="16"/>
        <item x="11"/>
        <item x="4"/>
        <item x="14"/>
        <item x="7"/>
        <item x="2"/>
        <item x="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7" showAll="0"/>
    <pivotField numFmtId="167" showAll="0"/>
    <pivotField showAll="0"/>
    <pivotField numFmtId="167" showAll="0"/>
    <pivotField showAll="0"/>
    <pivotField showAll="0"/>
    <pivotField dataField="1" showAll="0"/>
  </pivotFields>
  <rowFields count="1">
    <field x="0"/>
  </rowFields>
  <rowItems count="18">
    <i>
      <x v="13"/>
    </i>
    <i>
      <x v="7"/>
    </i>
    <i>
      <x v="4"/>
    </i>
    <i>
      <x v="16"/>
    </i>
    <i>
      <x/>
    </i>
    <i>
      <x v="6"/>
    </i>
    <i>
      <x v="8"/>
    </i>
    <i>
      <x v="1"/>
    </i>
    <i>
      <x v="15"/>
    </i>
    <i>
      <x v="5"/>
    </i>
    <i>
      <x v="14"/>
    </i>
    <i>
      <x v="3"/>
    </i>
    <i>
      <x v="11"/>
    </i>
    <i>
      <x v="10"/>
    </i>
    <i>
      <x v="12"/>
    </i>
    <i>
      <x v="2"/>
    </i>
    <i>
      <x v="9"/>
    </i>
    <i t="grand">
      <x/>
    </i>
  </rowItems>
  <colItems count="1">
    <i/>
  </colItems>
  <dataFields count="1">
    <dataField name="Suma z ile zaplacil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6" xr16:uid="{84850C8D-CF0B-4FCB-9808-25B07170165F}" autoFormatId="16" applyNumberFormats="0" applyBorderFormats="0" applyFontFormats="0" applyPatternFormats="0" applyAlignmentFormats="0" applyWidthHeightFormats="0">
  <queryTableRefresh nextId="10" unboundColumnsRight="3">
    <queryTableFields count="9">
      <queryTableField id="1" name="Imiê kursanta" tableColumnId="1"/>
      <queryTableField id="2" name="Przedmiot" tableColumnId="2"/>
      <queryTableField id="3" name="Data" tableColumnId="3"/>
      <queryTableField id="4" name="Godzina rozpoczêcia" tableColumnId="4"/>
      <queryTableField id="5" name="Godzina zakoñczenia" tableColumnId="5"/>
      <queryTableField id="6" name="Stawka za godzinê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5" xr16:uid="{21366C97-7C6B-4F6F-AC6E-25D4AC27174A}" autoFormatId="16" applyNumberFormats="0" applyBorderFormats="0" applyFontFormats="0" applyPatternFormats="0" applyAlignmentFormats="0" applyWidthHeightFormats="0">
  <queryTableRefresh nextId="13" unboundColumnsRight="5">
    <queryTableFields count="11">
      <queryTableField id="1" name="Imiê kursanta" tableColumnId="1"/>
      <queryTableField id="2" name="Przedmiot" tableColumnId="2"/>
      <queryTableField id="3" name="Data" tableColumnId="3"/>
      <queryTableField id="4" name="Godzina rozpoczêcia" tableColumnId="4"/>
      <queryTableField id="5" name="Godzina zakoñczenia" tableColumnId="5"/>
      <queryTableField id="6" name="Stawka za godzinê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BFA86159-6046-433E-9191-518D0340D4AE}" autoFormatId="16" applyNumberFormats="0" applyBorderFormats="0" applyFontFormats="0" applyPatternFormats="0" applyAlignmentFormats="0" applyWidthHeightFormats="0">
  <queryTableRefresh nextId="11" unboundColumnsRight="4">
    <queryTableFields count="10">
      <queryTableField id="1" name="Imiê kursanta" tableColumnId="1"/>
      <queryTableField id="2" name="Przedmiot" tableColumnId="2"/>
      <queryTableField id="3" name="Data" tableColumnId="3"/>
      <queryTableField id="4" name="Godzina rozpoczêcia" tableColumnId="4"/>
      <queryTableField id="5" name="Godzina zakoñczenia" tableColumnId="5"/>
      <queryTableField id="6" name="Stawka za godzinê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9088A9E-5CC7-431C-9558-AC200B8FEDCD}" name="kursanci__257" displayName="kursanci__257" ref="A1:I236" tableType="queryTable" totalsRowShown="0">
  <autoFilter ref="A1:I236" xr:uid="{08F89ACF-9AAF-47BE-92FB-C0DFFAC75A65}"/>
  <tableColumns count="9">
    <tableColumn id="1" xr3:uid="{C19FC9CD-2E98-4C8F-B85E-104141A44128}" uniqueName="1" name="Imiê kursanta" queryTableFieldId="1" dataDxfId="7"/>
    <tableColumn id="2" xr3:uid="{E9AF9BC2-2F07-4799-8832-ED550BD4013D}" uniqueName="2" name="Przedmiot" queryTableFieldId="2" dataDxfId="6"/>
    <tableColumn id="3" xr3:uid="{AA4AD467-8A3C-4E5C-8E06-C186B9BD4D47}" uniqueName="3" name="Data" queryTableFieldId="3" dataDxfId="5"/>
    <tableColumn id="4" xr3:uid="{785629DE-F3D8-4B99-96C9-418181811401}" uniqueName="4" name="Godzina rozpoczêcia" queryTableFieldId="4" dataDxfId="4"/>
    <tableColumn id="5" xr3:uid="{684BB0B6-E85D-4DF0-B434-10B8862AA3CD}" uniqueName="5" name="Godzina zakoñczenia" queryTableFieldId="5" dataDxfId="3"/>
    <tableColumn id="6" xr3:uid="{9AFDC197-4590-47C3-A9C5-80AD033B6821}" uniqueName="6" name="Stawka za godzinê" queryTableFieldId="6"/>
    <tableColumn id="7" xr3:uid="{7F5B2D14-E720-4022-B620-76FEF17E7264}" uniqueName="7" name="ileczasu" queryTableFieldId="7" dataDxfId="2">
      <calculatedColumnFormula>kursanci__257[[#This Row],[Godzina zakoñczenia]]-kursanci__257[[#This Row],[Godzina rozpoczêcia]]</calculatedColumnFormula>
    </tableColumn>
    <tableColumn id="8" xr3:uid="{29CBCC93-D3D1-4B2C-9E16-0C740767A89A}" uniqueName="8" name="godzina" queryTableFieldId="8" dataDxfId="1">
      <calculatedColumnFormula>HOUR(kursanci__257[[#This Row],[ileczasu]])</calculatedColumnFormula>
    </tableColumn>
    <tableColumn id="9" xr3:uid="{73D68641-5C0A-40AF-8E03-F3A483A2497C}" uniqueName="9" name="minuta" queryTableFieldId="9" dataDxfId="0">
      <calculatedColumnFormula>MINUTE(kursanci__257[[#This Row],[ileczasu]])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6104033-830B-4535-992F-38798EA7CD33}" name="kursanci__256" displayName="kursanci__256" ref="A1:K236" tableType="queryTable" totalsRowShown="0">
  <autoFilter ref="A1:K236" xr:uid="{08F89ACF-9AAF-47BE-92FB-C0DFFAC75A65}"/>
  <sortState xmlns:xlrd2="http://schemas.microsoft.com/office/spreadsheetml/2017/richdata2" ref="A2:I236">
    <sortCondition ref="A1:A236"/>
  </sortState>
  <tableColumns count="11">
    <tableColumn id="1" xr3:uid="{D9DDD04F-0839-445B-B05F-85F6C697AAC8}" uniqueName="1" name="Imiê kursanta" queryTableFieldId="1" dataDxfId="16"/>
    <tableColumn id="2" xr3:uid="{98FF66CF-9E49-4DA5-BD60-2E817741056F}" uniqueName="2" name="Przedmiot" queryTableFieldId="2" dataDxfId="15"/>
    <tableColumn id="3" xr3:uid="{7EC0F5B8-B740-4FE5-B387-CB0345706CD8}" uniqueName="3" name="Data" queryTableFieldId="3" dataDxfId="14"/>
    <tableColumn id="4" xr3:uid="{3AF30597-8EF7-4886-9A91-1B921FD1A384}" uniqueName="4" name="Godzina rozpoczêcia" queryTableFieldId="4" dataDxfId="13"/>
    <tableColumn id="5" xr3:uid="{B9ED191F-1C79-4172-8671-D5C8F092F299}" uniqueName="5" name="Godzina zakoñczenia" queryTableFieldId="5" dataDxfId="12"/>
    <tableColumn id="6" xr3:uid="{369B08CF-138F-4837-AE2A-1268B72469C9}" uniqueName="6" name="Stawka za godzinê" queryTableFieldId="6"/>
    <tableColumn id="7" xr3:uid="{D67129EC-2204-49A1-BE22-2B44366AC9DB}" uniqueName="7" name="ileczasu" queryTableFieldId="7" dataDxfId="11">
      <calculatedColumnFormula>kursanci__256[[#This Row],[Godzina zakoñczenia]]-kursanci__256[[#This Row],[Godzina rozpoczêcia]]</calculatedColumnFormula>
    </tableColumn>
    <tableColumn id="8" xr3:uid="{27392F1D-A861-439F-BFB4-76A8A79F0983}" uniqueName="8" name="godzina" queryTableFieldId="8" dataDxfId="10">
      <calculatedColumnFormula>HOUR(kursanci__256[[#This Row],[ileczasu]])</calculatedColumnFormula>
    </tableColumn>
    <tableColumn id="9" xr3:uid="{9C80E37D-8501-4C17-ACB2-792303CB6F3F}" uniqueName="9" name="minuta" queryTableFieldId="9" dataDxfId="9">
      <calculatedColumnFormula>MINUTE(kursanci__256[[#This Row],[ileczasu]])</calculatedColumnFormula>
    </tableColumn>
    <tableColumn id="10" xr3:uid="{345A353B-F34D-4472-9E15-4321D6B06711}" uniqueName="10" name="ile mial zajec" queryTableFieldId="10"/>
    <tableColumn id="11" xr3:uid="{F66E3CD3-3E57-41AB-B6D4-63EB8C483C78}" uniqueName="11" name="Kolumna1" queryTableFieldId="11" dataDxfId="8">
      <calculatedColumnFormula>IF(kursanci__256[[#This Row],[ile mial zajec]] = 1,IF(J3 = 1,1,0),0)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AF16AF-5451-4C61-8CDF-6CCE7CC40E07}" name="kursanci__24" displayName="kursanci__24" ref="A1:J236" tableType="queryTable" totalsRowShown="0">
  <autoFilter ref="A1:J236" xr:uid="{08F89ACF-9AAF-47BE-92FB-C0DFFAC75A65}"/>
  <sortState xmlns:xlrd2="http://schemas.microsoft.com/office/spreadsheetml/2017/richdata2" ref="A2:J236">
    <sortCondition descending="1" ref="J1:J236"/>
  </sortState>
  <tableColumns count="10">
    <tableColumn id="1" xr3:uid="{8BA4598A-B6F6-4B43-8D81-B12E0C1B1088}" uniqueName="1" name="Imiê kursanta" queryTableFieldId="1" dataDxfId="25"/>
    <tableColumn id="2" xr3:uid="{830013E7-01E1-43D4-ACBD-C1F218D0257E}" uniqueName="2" name="Przedmiot" queryTableFieldId="2" dataDxfId="24"/>
    <tableColumn id="3" xr3:uid="{1DA2D62A-03BA-4C29-BF27-172258E1522E}" uniqueName="3" name="Data" queryTableFieldId="3" dataDxfId="23"/>
    <tableColumn id="4" xr3:uid="{F4B00DC2-50DA-4522-A4D6-8E6E03380F50}" uniqueName="4" name="Godzina rozpoczêcia" queryTableFieldId="4" dataDxfId="22"/>
    <tableColumn id="5" xr3:uid="{49A7DC73-4480-4A4D-BBD2-C0BCAB8BAC71}" uniqueName="5" name="Godzina zakoñczenia" queryTableFieldId="5" dataDxfId="21"/>
    <tableColumn id="6" xr3:uid="{71B01631-958B-4572-A067-DE10CB9414DF}" uniqueName="6" name="Stawka za godzinê" queryTableFieldId="6"/>
    <tableColumn id="7" xr3:uid="{80115E7B-A909-491E-9031-4562A6A18587}" uniqueName="7" name="ileczasu" queryTableFieldId="7" dataDxfId="20">
      <calculatedColumnFormula>kursanci__24[[#This Row],[Godzina zakoñczenia]]-kursanci__24[[#This Row],[Godzina rozpoczêcia]]</calculatedColumnFormula>
    </tableColumn>
    <tableColumn id="8" xr3:uid="{BBD7E1BF-593B-474C-802F-0F585EED1559}" uniqueName="8" name="godzina" queryTableFieldId="8" dataDxfId="19">
      <calculatedColumnFormula>HOUR(kursanci__24[[#This Row],[ileczasu]])</calculatedColumnFormula>
    </tableColumn>
    <tableColumn id="9" xr3:uid="{0BE0782E-FD88-415C-B267-39B511A59134}" uniqueName="9" name="minuty" queryTableFieldId="9" dataDxfId="18">
      <calculatedColumnFormula>MINUTE(kursanci__24[[#This Row],[ileczasu]])</calculatedColumnFormula>
    </tableColumn>
    <tableColumn id="10" xr3:uid="{6F2B9853-DF00-4498-8C34-F4B8643B8042}" uniqueName="10" name="ile zaplacil" queryTableFieldId="10" dataDxfId="17">
      <calculatedColumnFormula>kursanci__24[[#This Row],[Stawka za godzinê]]*kursanci__24[[#This Row],[godzina]] + kursanci__24[[#This Row],[Stawka za godzinê]]* (kursanci__24[[#This Row],[minuty]]/60)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1B72-1808-42F7-9316-0145BEAD323E}">
  <dimension ref="A1:I236"/>
  <sheetViews>
    <sheetView topLeftCell="A2" workbookViewId="0">
      <selection activeCell="A2" sqref="A2"/>
    </sheetView>
  </sheetViews>
  <sheetFormatPr defaultRowHeight="15" x14ac:dyDescent="0.25"/>
  <cols>
    <col min="1" max="1" width="15.42578125" bestFit="1" customWidth="1"/>
    <col min="2" max="2" width="12.42578125" bestFit="1" customWidth="1"/>
    <col min="3" max="3" width="10.42578125" bestFit="1" customWidth="1"/>
    <col min="4" max="4" width="21.5703125" style="2" bestFit="1" customWidth="1"/>
    <col min="5" max="5" width="22" style="2" bestFit="1" customWidth="1"/>
    <col min="6" max="6" width="19.5703125" bestFit="1" customWidth="1"/>
    <col min="8" max="9" width="9.140625" style="1"/>
  </cols>
  <sheetData>
    <row r="1" spans="1:9" x14ac:dyDescent="0.25">
      <c r="A1" t="s">
        <v>96</v>
      </c>
      <c r="B1" t="s">
        <v>0</v>
      </c>
      <c r="C1" t="s">
        <v>1</v>
      </c>
      <c r="D1" s="2" t="s">
        <v>97</v>
      </c>
      <c r="E1" s="2" t="s">
        <v>98</v>
      </c>
      <c r="F1" t="s">
        <v>99</v>
      </c>
      <c r="G1" t="s">
        <v>101</v>
      </c>
      <c r="H1" s="1" t="s">
        <v>102</v>
      </c>
      <c r="I1" s="1" t="s">
        <v>105</v>
      </c>
    </row>
    <row r="2" spans="1:9" x14ac:dyDescent="0.25">
      <c r="A2" s="1" t="s">
        <v>2</v>
      </c>
      <c r="B2" s="1" t="s">
        <v>3</v>
      </c>
      <c r="C2" s="1" t="s">
        <v>4</v>
      </c>
      <c r="D2" s="2">
        <v>0.375</v>
      </c>
      <c r="E2" s="2">
        <v>0.41666666666666669</v>
      </c>
      <c r="F2">
        <v>60</v>
      </c>
      <c r="G2" s="2">
        <f>kursanci__257[[#This Row],[Godzina zakoñczenia]]-kursanci__257[[#This Row],[Godzina rozpoczêcia]]</f>
        <v>4.1666666666666685E-2</v>
      </c>
      <c r="H2" s="1">
        <f>HOUR(kursanci__257[[#This Row],[ileczasu]])</f>
        <v>1</v>
      </c>
      <c r="I2" s="1">
        <f>MINUTE(kursanci__257[[#This Row],[ileczasu]])</f>
        <v>0</v>
      </c>
    </row>
    <row r="3" spans="1:9" x14ac:dyDescent="0.25">
      <c r="A3" s="1" t="s">
        <v>5</v>
      </c>
      <c r="B3" s="1" t="s">
        <v>6</v>
      </c>
      <c r="C3" s="1" t="s">
        <v>7</v>
      </c>
      <c r="D3" s="2">
        <v>0.375</v>
      </c>
      <c r="E3" s="2">
        <v>0.44791666666666669</v>
      </c>
      <c r="F3">
        <v>50</v>
      </c>
      <c r="G3" s="2">
        <f>kursanci__257[[#This Row],[Godzina zakoñczenia]]-kursanci__257[[#This Row],[Godzina rozpoczêcia]]</f>
        <v>7.2916666666666685E-2</v>
      </c>
      <c r="H3" s="1">
        <f>HOUR(kursanci__257[[#This Row],[ileczasu]])</f>
        <v>1</v>
      </c>
      <c r="I3" s="1">
        <f>MINUTE(kursanci__257[[#This Row],[ileczasu]])</f>
        <v>45</v>
      </c>
    </row>
    <row r="4" spans="1:9" x14ac:dyDescent="0.25">
      <c r="A4" s="1" t="s">
        <v>8</v>
      </c>
      <c r="B4" s="1" t="s">
        <v>6</v>
      </c>
      <c r="C4" s="1" t="s">
        <v>7</v>
      </c>
      <c r="D4" s="2">
        <v>0.46875</v>
      </c>
      <c r="E4" s="2">
        <v>0.55208333333333337</v>
      </c>
      <c r="F4">
        <v>50</v>
      </c>
      <c r="G4" s="2">
        <f>kursanci__257[[#This Row],[Godzina zakoñczenia]]-kursanci__257[[#This Row],[Godzina rozpoczêcia]]</f>
        <v>8.333333333333337E-2</v>
      </c>
      <c r="H4" s="1">
        <f>HOUR(kursanci__257[[#This Row],[ileczasu]])</f>
        <v>2</v>
      </c>
      <c r="I4" s="1">
        <f>MINUTE(kursanci__257[[#This Row],[ileczasu]])</f>
        <v>0</v>
      </c>
    </row>
    <row r="5" spans="1:9" x14ac:dyDescent="0.25">
      <c r="A5" s="1" t="s">
        <v>9</v>
      </c>
      <c r="B5" s="1" t="s">
        <v>10</v>
      </c>
      <c r="C5" s="1" t="s">
        <v>11</v>
      </c>
      <c r="D5" s="2">
        <v>0.375</v>
      </c>
      <c r="E5" s="2">
        <v>0.45833333333333331</v>
      </c>
      <c r="F5">
        <v>40</v>
      </c>
      <c r="G5" s="2">
        <f>kursanci__257[[#This Row],[Godzina zakoñczenia]]-kursanci__257[[#This Row],[Godzina rozpoczêcia]]</f>
        <v>8.3333333333333315E-2</v>
      </c>
      <c r="H5" s="1">
        <f>HOUR(kursanci__257[[#This Row],[ileczasu]])</f>
        <v>2</v>
      </c>
      <c r="I5" s="1">
        <f>MINUTE(kursanci__257[[#This Row],[ileczasu]])</f>
        <v>0</v>
      </c>
    </row>
    <row r="6" spans="1:9" x14ac:dyDescent="0.25">
      <c r="A6" s="1" t="s">
        <v>5</v>
      </c>
      <c r="B6" s="1" t="s">
        <v>6</v>
      </c>
      <c r="C6" s="1" t="s">
        <v>11</v>
      </c>
      <c r="D6" s="2">
        <v>0.47916666666666669</v>
      </c>
      <c r="E6" s="2">
        <v>0.52083333333333337</v>
      </c>
      <c r="F6">
        <v>50</v>
      </c>
      <c r="G6" s="2">
        <f>kursanci__257[[#This Row],[Godzina zakoñczenia]]-kursanci__257[[#This Row],[Godzina rozpoczêcia]]</f>
        <v>4.1666666666666685E-2</v>
      </c>
      <c r="H6" s="1">
        <f>HOUR(kursanci__257[[#This Row],[ileczasu]])</f>
        <v>1</v>
      </c>
      <c r="I6" s="1">
        <f>MINUTE(kursanci__257[[#This Row],[ileczasu]])</f>
        <v>0</v>
      </c>
    </row>
    <row r="7" spans="1:9" x14ac:dyDescent="0.25">
      <c r="A7" s="1" t="s">
        <v>12</v>
      </c>
      <c r="B7" s="1" t="s">
        <v>6</v>
      </c>
      <c r="C7" s="1" t="s">
        <v>13</v>
      </c>
      <c r="D7" s="2">
        <v>0.375</v>
      </c>
      <c r="E7" s="2">
        <v>0.42708333333333331</v>
      </c>
      <c r="F7">
        <v>50</v>
      </c>
      <c r="G7" s="2">
        <f>kursanci__257[[#This Row],[Godzina zakoñczenia]]-kursanci__257[[#This Row],[Godzina rozpoczêcia]]</f>
        <v>5.2083333333333315E-2</v>
      </c>
      <c r="H7" s="1">
        <f>HOUR(kursanci__257[[#This Row],[ileczasu]])</f>
        <v>1</v>
      </c>
      <c r="I7" s="1">
        <f>MINUTE(kursanci__257[[#This Row],[ileczasu]])</f>
        <v>15</v>
      </c>
    </row>
    <row r="8" spans="1:9" x14ac:dyDescent="0.25">
      <c r="A8" s="1" t="s">
        <v>14</v>
      </c>
      <c r="B8" s="1" t="s">
        <v>3</v>
      </c>
      <c r="C8" s="1" t="s">
        <v>13</v>
      </c>
      <c r="D8" s="2">
        <v>0.45833333333333331</v>
      </c>
      <c r="E8" s="2">
        <v>0.53125</v>
      </c>
      <c r="F8">
        <v>60</v>
      </c>
      <c r="G8" s="2">
        <f>kursanci__257[[#This Row],[Godzina zakoñczenia]]-kursanci__257[[#This Row],[Godzina rozpoczêcia]]</f>
        <v>7.2916666666666685E-2</v>
      </c>
      <c r="H8" s="1">
        <f>HOUR(kursanci__257[[#This Row],[ileczasu]])</f>
        <v>1</v>
      </c>
      <c r="I8" s="1">
        <f>MINUTE(kursanci__257[[#This Row],[ileczasu]])</f>
        <v>45</v>
      </c>
    </row>
    <row r="9" spans="1:9" x14ac:dyDescent="0.25">
      <c r="A9" s="1" t="s">
        <v>15</v>
      </c>
      <c r="B9" s="1" t="s">
        <v>10</v>
      </c>
      <c r="C9" s="1" t="s">
        <v>13</v>
      </c>
      <c r="D9" s="2">
        <v>0.5625</v>
      </c>
      <c r="E9" s="2">
        <v>0.61458333333333337</v>
      </c>
      <c r="F9">
        <v>40</v>
      </c>
      <c r="G9" s="2">
        <f>kursanci__257[[#This Row],[Godzina zakoñczenia]]-kursanci__257[[#This Row],[Godzina rozpoczêcia]]</f>
        <v>5.208333333333337E-2</v>
      </c>
      <c r="H9" s="1">
        <f>HOUR(kursanci__257[[#This Row],[ileczasu]])</f>
        <v>1</v>
      </c>
      <c r="I9" s="1">
        <f>MINUTE(kursanci__257[[#This Row],[ileczasu]])</f>
        <v>15</v>
      </c>
    </row>
    <row r="10" spans="1:9" x14ac:dyDescent="0.25">
      <c r="A10" s="1" t="s">
        <v>14</v>
      </c>
      <c r="B10" s="1" t="s">
        <v>3</v>
      </c>
      <c r="C10" s="1" t="s">
        <v>16</v>
      </c>
      <c r="D10" s="2">
        <v>0.375</v>
      </c>
      <c r="E10" s="2">
        <v>0.41666666666666669</v>
      </c>
      <c r="F10">
        <v>60</v>
      </c>
      <c r="G10" s="2">
        <f>kursanci__257[[#This Row],[Godzina zakoñczenia]]-kursanci__257[[#This Row],[Godzina rozpoczêcia]]</f>
        <v>4.1666666666666685E-2</v>
      </c>
      <c r="H10" s="1">
        <f>HOUR(kursanci__257[[#This Row],[ileczasu]])</f>
        <v>1</v>
      </c>
      <c r="I10" s="1">
        <f>MINUTE(kursanci__257[[#This Row],[ileczasu]])</f>
        <v>0</v>
      </c>
    </row>
    <row r="11" spans="1:9" x14ac:dyDescent="0.25">
      <c r="A11" s="1" t="s">
        <v>9</v>
      </c>
      <c r="B11" s="1" t="s">
        <v>10</v>
      </c>
      <c r="C11" s="1" t="s">
        <v>16</v>
      </c>
      <c r="D11" s="2">
        <v>0.44791666666666669</v>
      </c>
      <c r="E11" s="2">
        <v>0.51041666666666663</v>
      </c>
      <c r="F11">
        <v>40</v>
      </c>
      <c r="G11" s="2">
        <f>kursanci__257[[#This Row],[Godzina zakoñczenia]]-kursanci__257[[#This Row],[Godzina rozpoczêcia]]</f>
        <v>6.2499999999999944E-2</v>
      </c>
      <c r="H11" s="1">
        <f>HOUR(kursanci__257[[#This Row],[ileczasu]])</f>
        <v>1</v>
      </c>
      <c r="I11" s="1">
        <f>MINUTE(kursanci__257[[#This Row],[ileczasu]])</f>
        <v>30</v>
      </c>
    </row>
    <row r="12" spans="1:9" x14ac:dyDescent="0.25">
      <c r="A12" s="1" t="s">
        <v>9</v>
      </c>
      <c r="B12" s="1" t="s">
        <v>10</v>
      </c>
      <c r="C12" s="1" t="s">
        <v>16</v>
      </c>
      <c r="D12" s="2">
        <v>0.52083333333333337</v>
      </c>
      <c r="E12" s="2">
        <v>0.59375</v>
      </c>
      <c r="F12">
        <v>40</v>
      </c>
      <c r="G12" s="2">
        <f>kursanci__257[[#This Row],[Godzina zakoñczenia]]-kursanci__257[[#This Row],[Godzina rozpoczêcia]]</f>
        <v>7.291666666666663E-2</v>
      </c>
      <c r="H12" s="1">
        <f>HOUR(kursanci__257[[#This Row],[ileczasu]])</f>
        <v>1</v>
      </c>
      <c r="I12" s="1">
        <f>MINUTE(kursanci__257[[#This Row],[ileczasu]])</f>
        <v>45</v>
      </c>
    </row>
    <row r="13" spans="1:9" x14ac:dyDescent="0.25">
      <c r="A13" s="1" t="s">
        <v>5</v>
      </c>
      <c r="B13" s="1" t="s">
        <v>6</v>
      </c>
      <c r="C13" s="1" t="s">
        <v>17</v>
      </c>
      <c r="D13" s="2">
        <v>0.375</v>
      </c>
      <c r="E13" s="2">
        <v>0.41666666666666669</v>
      </c>
      <c r="F13">
        <v>50</v>
      </c>
      <c r="G13" s="2">
        <f>kursanci__257[[#This Row],[Godzina zakoñczenia]]-kursanci__257[[#This Row],[Godzina rozpoczêcia]]</f>
        <v>4.1666666666666685E-2</v>
      </c>
      <c r="H13" s="1">
        <f>HOUR(kursanci__257[[#This Row],[ileczasu]])</f>
        <v>1</v>
      </c>
      <c r="I13" s="1">
        <f>MINUTE(kursanci__257[[#This Row],[ileczasu]])</f>
        <v>0</v>
      </c>
    </row>
    <row r="14" spans="1:9" x14ac:dyDescent="0.25">
      <c r="A14" s="1" t="s">
        <v>2</v>
      </c>
      <c r="B14" s="1" t="s">
        <v>3</v>
      </c>
      <c r="C14" s="1" t="s">
        <v>17</v>
      </c>
      <c r="D14" s="2">
        <v>0.4375</v>
      </c>
      <c r="E14" s="2">
        <v>0.5</v>
      </c>
      <c r="F14">
        <v>60</v>
      </c>
      <c r="G14" s="2">
        <f>kursanci__257[[#This Row],[Godzina zakoñczenia]]-kursanci__257[[#This Row],[Godzina rozpoczêcia]]</f>
        <v>6.25E-2</v>
      </c>
      <c r="H14" s="1">
        <f>HOUR(kursanci__257[[#This Row],[ileczasu]])</f>
        <v>1</v>
      </c>
      <c r="I14" s="1">
        <f>MINUTE(kursanci__257[[#This Row],[ileczasu]])</f>
        <v>30</v>
      </c>
    </row>
    <row r="15" spans="1:9" x14ac:dyDescent="0.25">
      <c r="A15" s="1" t="s">
        <v>14</v>
      </c>
      <c r="B15" s="1" t="s">
        <v>3</v>
      </c>
      <c r="C15" s="1" t="s">
        <v>17</v>
      </c>
      <c r="D15" s="2">
        <v>0.53125</v>
      </c>
      <c r="E15" s="2">
        <v>0.57291666666666663</v>
      </c>
      <c r="F15">
        <v>60</v>
      </c>
      <c r="G15" s="2">
        <f>kursanci__257[[#This Row],[Godzina zakoñczenia]]-kursanci__257[[#This Row],[Godzina rozpoczêcia]]</f>
        <v>4.166666666666663E-2</v>
      </c>
      <c r="H15" s="1">
        <f>HOUR(kursanci__257[[#This Row],[ileczasu]])</f>
        <v>1</v>
      </c>
      <c r="I15" s="1">
        <f>MINUTE(kursanci__257[[#This Row],[ileczasu]])</f>
        <v>0</v>
      </c>
    </row>
    <row r="16" spans="1:9" x14ac:dyDescent="0.25">
      <c r="A16" s="1" t="s">
        <v>2</v>
      </c>
      <c r="B16" s="1" t="s">
        <v>3</v>
      </c>
      <c r="C16" s="1" t="s">
        <v>17</v>
      </c>
      <c r="D16" s="2">
        <v>0.59375</v>
      </c>
      <c r="E16" s="2">
        <v>0.65625</v>
      </c>
      <c r="F16">
        <v>60</v>
      </c>
      <c r="G16" s="2">
        <f>kursanci__257[[#This Row],[Godzina zakoñczenia]]-kursanci__257[[#This Row],[Godzina rozpoczêcia]]</f>
        <v>6.25E-2</v>
      </c>
      <c r="H16" s="1">
        <f>HOUR(kursanci__257[[#This Row],[ileczasu]])</f>
        <v>1</v>
      </c>
      <c r="I16" s="1">
        <f>MINUTE(kursanci__257[[#This Row],[ileczasu]])</f>
        <v>30</v>
      </c>
    </row>
    <row r="17" spans="1:9" x14ac:dyDescent="0.25">
      <c r="A17" s="1" t="s">
        <v>8</v>
      </c>
      <c r="B17" s="1" t="s">
        <v>3</v>
      </c>
      <c r="C17" s="1" t="s">
        <v>18</v>
      </c>
      <c r="D17" s="2">
        <v>0.39583333333333331</v>
      </c>
      <c r="E17" s="2">
        <v>0.45833333333333331</v>
      </c>
      <c r="F17">
        <v>60</v>
      </c>
      <c r="G17" s="2">
        <f>kursanci__257[[#This Row],[Godzina zakoñczenia]]-kursanci__257[[#This Row],[Godzina rozpoczêcia]]</f>
        <v>6.25E-2</v>
      </c>
      <c r="H17" s="1">
        <f>HOUR(kursanci__257[[#This Row],[ileczasu]])</f>
        <v>1</v>
      </c>
      <c r="I17" s="1">
        <f>MINUTE(kursanci__257[[#This Row],[ileczasu]])</f>
        <v>30</v>
      </c>
    </row>
    <row r="18" spans="1:9" x14ac:dyDescent="0.25">
      <c r="A18" s="1" t="s">
        <v>9</v>
      </c>
      <c r="B18" s="1" t="s">
        <v>10</v>
      </c>
      <c r="C18" s="1" t="s">
        <v>18</v>
      </c>
      <c r="D18" s="2">
        <v>0.46875</v>
      </c>
      <c r="E18" s="2">
        <v>0.52083333333333337</v>
      </c>
      <c r="F18">
        <v>40</v>
      </c>
      <c r="G18" s="2">
        <f>kursanci__257[[#This Row],[Godzina zakoñczenia]]-kursanci__257[[#This Row],[Godzina rozpoczêcia]]</f>
        <v>5.208333333333337E-2</v>
      </c>
      <c r="H18" s="1">
        <f>HOUR(kursanci__257[[#This Row],[ileczasu]])</f>
        <v>1</v>
      </c>
      <c r="I18" s="1">
        <f>MINUTE(kursanci__257[[#This Row],[ileczasu]])</f>
        <v>15</v>
      </c>
    </row>
    <row r="19" spans="1:9" x14ac:dyDescent="0.25">
      <c r="A19" s="1" t="s">
        <v>5</v>
      </c>
      <c r="B19" s="1" t="s">
        <v>6</v>
      </c>
      <c r="C19" s="1" t="s">
        <v>18</v>
      </c>
      <c r="D19" s="2">
        <v>0.53125</v>
      </c>
      <c r="E19" s="2">
        <v>0.61458333333333337</v>
      </c>
      <c r="F19">
        <v>50</v>
      </c>
      <c r="G19" s="2">
        <f>kursanci__257[[#This Row],[Godzina zakoñczenia]]-kursanci__257[[#This Row],[Godzina rozpoczêcia]]</f>
        <v>8.333333333333337E-2</v>
      </c>
      <c r="H19" s="1">
        <f>HOUR(kursanci__257[[#This Row],[ileczasu]])</f>
        <v>2</v>
      </c>
      <c r="I19" s="1">
        <f>MINUTE(kursanci__257[[#This Row],[ileczasu]])</f>
        <v>0</v>
      </c>
    </row>
    <row r="20" spans="1:9" x14ac:dyDescent="0.25">
      <c r="A20" s="1" t="s">
        <v>9</v>
      </c>
      <c r="B20" s="1" t="s">
        <v>10</v>
      </c>
      <c r="C20" s="1" t="s">
        <v>18</v>
      </c>
      <c r="D20" s="2">
        <v>0.625</v>
      </c>
      <c r="E20" s="2">
        <v>0.70833333333333337</v>
      </c>
      <c r="F20">
        <v>40</v>
      </c>
      <c r="G20" s="2">
        <f>kursanci__257[[#This Row],[Godzina zakoñczenia]]-kursanci__257[[#This Row],[Godzina rozpoczêcia]]</f>
        <v>8.333333333333337E-2</v>
      </c>
      <c r="H20" s="1">
        <f>HOUR(kursanci__257[[#This Row],[ileczasu]])</f>
        <v>2</v>
      </c>
      <c r="I20" s="1">
        <f>MINUTE(kursanci__257[[#This Row],[ileczasu]])</f>
        <v>0</v>
      </c>
    </row>
    <row r="21" spans="1:9" x14ac:dyDescent="0.25">
      <c r="A21" s="1" t="s">
        <v>19</v>
      </c>
      <c r="B21" s="1" t="s">
        <v>3</v>
      </c>
      <c r="C21" s="1" t="s">
        <v>18</v>
      </c>
      <c r="D21" s="2">
        <v>0.70833333333333337</v>
      </c>
      <c r="E21" s="2">
        <v>0.76041666666666663</v>
      </c>
      <c r="F21">
        <v>60</v>
      </c>
      <c r="G21" s="2">
        <f>kursanci__257[[#This Row],[Godzina zakoñczenia]]-kursanci__257[[#This Row],[Godzina rozpoczêcia]]</f>
        <v>5.2083333333333259E-2</v>
      </c>
      <c r="H21" s="1">
        <f>HOUR(kursanci__257[[#This Row],[ileczasu]])</f>
        <v>1</v>
      </c>
      <c r="I21" s="1">
        <f>MINUTE(kursanci__257[[#This Row],[ileczasu]])</f>
        <v>15</v>
      </c>
    </row>
    <row r="22" spans="1:9" x14ac:dyDescent="0.25">
      <c r="A22" s="1" t="s">
        <v>20</v>
      </c>
      <c r="B22" s="1" t="s">
        <v>6</v>
      </c>
      <c r="C22" s="1" t="s">
        <v>21</v>
      </c>
      <c r="D22" s="2">
        <v>0.375</v>
      </c>
      <c r="E22" s="2">
        <v>0.42708333333333331</v>
      </c>
      <c r="F22">
        <v>50</v>
      </c>
      <c r="G22" s="2">
        <f>kursanci__257[[#This Row],[Godzina zakoñczenia]]-kursanci__257[[#This Row],[Godzina rozpoczêcia]]</f>
        <v>5.2083333333333315E-2</v>
      </c>
      <c r="H22" s="1">
        <f>HOUR(kursanci__257[[#This Row],[ileczasu]])</f>
        <v>1</v>
      </c>
      <c r="I22" s="1">
        <f>MINUTE(kursanci__257[[#This Row],[ileczasu]])</f>
        <v>15</v>
      </c>
    </row>
    <row r="23" spans="1:9" x14ac:dyDescent="0.25">
      <c r="A23" s="1" t="s">
        <v>22</v>
      </c>
      <c r="B23" s="1" t="s">
        <v>10</v>
      </c>
      <c r="C23" s="1" t="s">
        <v>21</v>
      </c>
      <c r="D23" s="2">
        <v>0.4375</v>
      </c>
      <c r="E23" s="2">
        <v>0.47916666666666669</v>
      </c>
      <c r="F23">
        <v>40</v>
      </c>
      <c r="G23" s="2">
        <f>kursanci__257[[#This Row],[Godzina zakoñczenia]]-kursanci__257[[#This Row],[Godzina rozpoczêcia]]</f>
        <v>4.1666666666666685E-2</v>
      </c>
      <c r="H23" s="1">
        <f>HOUR(kursanci__257[[#This Row],[ileczasu]])</f>
        <v>1</v>
      </c>
      <c r="I23" s="1">
        <f>MINUTE(kursanci__257[[#This Row],[ileczasu]])</f>
        <v>0</v>
      </c>
    </row>
    <row r="24" spans="1:9" x14ac:dyDescent="0.25">
      <c r="A24" s="1" t="s">
        <v>22</v>
      </c>
      <c r="B24" s="1" t="s">
        <v>10</v>
      </c>
      <c r="C24" s="1" t="s">
        <v>21</v>
      </c>
      <c r="D24" s="2">
        <v>0.47916666666666669</v>
      </c>
      <c r="E24" s="2">
        <v>0.53125</v>
      </c>
      <c r="F24">
        <v>40</v>
      </c>
      <c r="G24" s="2">
        <f>kursanci__257[[#This Row],[Godzina zakoñczenia]]-kursanci__257[[#This Row],[Godzina rozpoczêcia]]</f>
        <v>5.2083333333333315E-2</v>
      </c>
      <c r="H24" s="1">
        <f>HOUR(kursanci__257[[#This Row],[ileczasu]])</f>
        <v>1</v>
      </c>
      <c r="I24" s="1">
        <f>MINUTE(kursanci__257[[#This Row],[ileczasu]])</f>
        <v>15</v>
      </c>
    </row>
    <row r="25" spans="1:9" x14ac:dyDescent="0.25">
      <c r="A25" s="1" t="s">
        <v>5</v>
      </c>
      <c r="B25" s="1" t="s">
        <v>6</v>
      </c>
      <c r="C25" s="1" t="s">
        <v>21</v>
      </c>
      <c r="D25" s="2">
        <v>0.53125</v>
      </c>
      <c r="E25" s="2">
        <v>0.59375</v>
      </c>
      <c r="F25">
        <v>50</v>
      </c>
      <c r="G25" s="2">
        <f>kursanci__257[[#This Row],[Godzina zakoñczenia]]-kursanci__257[[#This Row],[Godzina rozpoczêcia]]</f>
        <v>6.25E-2</v>
      </c>
      <c r="H25" s="1">
        <f>HOUR(kursanci__257[[#This Row],[ileczasu]])</f>
        <v>1</v>
      </c>
      <c r="I25" s="1">
        <f>MINUTE(kursanci__257[[#This Row],[ileczasu]])</f>
        <v>30</v>
      </c>
    </row>
    <row r="26" spans="1:9" x14ac:dyDescent="0.25">
      <c r="A26" s="1" t="s">
        <v>100</v>
      </c>
      <c r="B26" s="1" t="s">
        <v>6</v>
      </c>
      <c r="C26" s="1" t="s">
        <v>21</v>
      </c>
      <c r="D26" s="2">
        <v>0.60416666666666663</v>
      </c>
      <c r="E26" s="2">
        <v>0.64583333333333337</v>
      </c>
      <c r="F26">
        <v>50</v>
      </c>
      <c r="G26" s="2">
        <f>kursanci__257[[#This Row],[Godzina zakoñczenia]]-kursanci__257[[#This Row],[Godzina rozpoczêcia]]</f>
        <v>4.1666666666666741E-2</v>
      </c>
      <c r="H26" s="1">
        <f>HOUR(kursanci__257[[#This Row],[ileczasu]])</f>
        <v>1</v>
      </c>
      <c r="I26" s="1">
        <f>MINUTE(kursanci__257[[#This Row],[ileczasu]])</f>
        <v>0</v>
      </c>
    </row>
    <row r="27" spans="1:9" x14ac:dyDescent="0.25">
      <c r="A27" s="1" t="s">
        <v>20</v>
      </c>
      <c r="B27" s="1" t="s">
        <v>6</v>
      </c>
      <c r="C27" s="1" t="s">
        <v>23</v>
      </c>
      <c r="D27" s="2">
        <v>0.375</v>
      </c>
      <c r="E27" s="2">
        <v>0.42708333333333331</v>
      </c>
      <c r="F27">
        <v>50</v>
      </c>
      <c r="G27" s="2">
        <f>kursanci__257[[#This Row],[Godzina zakoñczenia]]-kursanci__257[[#This Row],[Godzina rozpoczêcia]]</f>
        <v>5.2083333333333315E-2</v>
      </c>
      <c r="H27" s="1">
        <f>HOUR(kursanci__257[[#This Row],[ileczasu]])</f>
        <v>1</v>
      </c>
      <c r="I27" s="1">
        <f>MINUTE(kursanci__257[[#This Row],[ileczasu]])</f>
        <v>15</v>
      </c>
    </row>
    <row r="28" spans="1:9" x14ac:dyDescent="0.25">
      <c r="A28" s="1" t="s">
        <v>14</v>
      </c>
      <c r="B28" s="1" t="s">
        <v>3</v>
      </c>
      <c r="C28" s="1" t="s">
        <v>23</v>
      </c>
      <c r="D28" s="2">
        <v>0.42708333333333331</v>
      </c>
      <c r="E28" s="2">
        <v>0.47916666666666669</v>
      </c>
      <c r="F28">
        <v>60</v>
      </c>
      <c r="G28" s="2">
        <f>kursanci__257[[#This Row],[Godzina zakoñczenia]]-kursanci__257[[#This Row],[Godzina rozpoczêcia]]</f>
        <v>5.208333333333337E-2</v>
      </c>
      <c r="H28" s="1">
        <f>HOUR(kursanci__257[[#This Row],[ileczasu]])</f>
        <v>1</v>
      </c>
      <c r="I28" s="1">
        <f>MINUTE(kursanci__257[[#This Row],[ileczasu]])</f>
        <v>15</v>
      </c>
    </row>
    <row r="29" spans="1:9" x14ac:dyDescent="0.25">
      <c r="A29" s="1" t="s">
        <v>15</v>
      </c>
      <c r="B29" s="1" t="s">
        <v>3</v>
      </c>
      <c r="C29" s="1" t="s">
        <v>23</v>
      </c>
      <c r="D29" s="2">
        <v>0.51041666666666663</v>
      </c>
      <c r="E29" s="2">
        <v>0.58333333333333337</v>
      </c>
      <c r="F29">
        <v>60</v>
      </c>
      <c r="G29" s="2">
        <f>kursanci__257[[#This Row],[Godzina zakoñczenia]]-kursanci__257[[#This Row],[Godzina rozpoczêcia]]</f>
        <v>7.2916666666666741E-2</v>
      </c>
      <c r="H29" s="1">
        <f>HOUR(kursanci__257[[#This Row],[ileczasu]])</f>
        <v>1</v>
      </c>
      <c r="I29" s="1">
        <f>MINUTE(kursanci__257[[#This Row],[ileczasu]])</f>
        <v>45</v>
      </c>
    </row>
    <row r="30" spans="1:9" x14ac:dyDescent="0.25">
      <c r="A30" s="1" t="s">
        <v>5</v>
      </c>
      <c r="B30" s="1" t="s">
        <v>6</v>
      </c>
      <c r="C30" s="1" t="s">
        <v>24</v>
      </c>
      <c r="D30" s="2">
        <v>0.375</v>
      </c>
      <c r="E30" s="2">
        <v>0.4375</v>
      </c>
      <c r="F30">
        <v>50</v>
      </c>
      <c r="G30" s="2">
        <f>kursanci__257[[#This Row],[Godzina zakoñczenia]]-kursanci__257[[#This Row],[Godzina rozpoczêcia]]</f>
        <v>6.25E-2</v>
      </c>
      <c r="H30" s="1">
        <f>HOUR(kursanci__257[[#This Row],[ileczasu]])</f>
        <v>1</v>
      </c>
      <c r="I30" s="1">
        <f>MINUTE(kursanci__257[[#This Row],[ileczasu]])</f>
        <v>30</v>
      </c>
    </row>
    <row r="31" spans="1:9" x14ac:dyDescent="0.25">
      <c r="A31" s="1" t="s">
        <v>100</v>
      </c>
      <c r="B31" s="1" t="s">
        <v>6</v>
      </c>
      <c r="C31" s="1" t="s">
        <v>24</v>
      </c>
      <c r="D31" s="2">
        <v>0.45833333333333331</v>
      </c>
      <c r="E31" s="2">
        <v>0.54166666666666663</v>
      </c>
      <c r="F31">
        <v>50</v>
      </c>
      <c r="G31" s="2">
        <f>kursanci__257[[#This Row],[Godzina zakoñczenia]]-kursanci__257[[#This Row],[Godzina rozpoczêcia]]</f>
        <v>8.3333333333333315E-2</v>
      </c>
      <c r="H31" s="1">
        <f>HOUR(kursanci__257[[#This Row],[ileczasu]])</f>
        <v>2</v>
      </c>
      <c r="I31" s="1">
        <f>MINUTE(kursanci__257[[#This Row],[ileczasu]])</f>
        <v>0</v>
      </c>
    </row>
    <row r="32" spans="1:9" x14ac:dyDescent="0.25">
      <c r="A32" s="1" t="s">
        <v>19</v>
      </c>
      <c r="B32" s="1" t="s">
        <v>3</v>
      </c>
      <c r="C32" s="1" t="s">
        <v>24</v>
      </c>
      <c r="D32" s="2">
        <v>0.58333333333333337</v>
      </c>
      <c r="E32" s="2">
        <v>0.625</v>
      </c>
      <c r="F32">
        <v>60</v>
      </c>
      <c r="G32" s="2">
        <f>kursanci__257[[#This Row],[Godzina zakoñczenia]]-kursanci__257[[#This Row],[Godzina rozpoczêcia]]</f>
        <v>4.166666666666663E-2</v>
      </c>
      <c r="H32" s="1">
        <f>HOUR(kursanci__257[[#This Row],[ileczasu]])</f>
        <v>1</v>
      </c>
      <c r="I32" s="1">
        <f>MINUTE(kursanci__257[[#This Row],[ileczasu]])</f>
        <v>0</v>
      </c>
    </row>
    <row r="33" spans="1:9" x14ac:dyDescent="0.25">
      <c r="A33" s="1" t="s">
        <v>9</v>
      </c>
      <c r="B33" s="1" t="s">
        <v>10</v>
      </c>
      <c r="C33" s="1" t="s">
        <v>24</v>
      </c>
      <c r="D33" s="2">
        <v>0.63541666666666663</v>
      </c>
      <c r="E33" s="2">
        <v>0.69791666666666663</v>
      </c>
      <c r="F33">
        <v>40</v>
      </c>
      <c r="G33" s="2">
        <f>kursanci__257[[#This Row],[Godzina zakoñczenia]]-kursanci__257[[#This Row],[Godzina rozpoczêcia]]</f>
        <v>6.25E-2</v>
      </c>
      <c r="H33" s="1">
        <f>HOUR(kursanci__257[[#This Row],[ileczasu]])</f>
        <v>1</v>
      </c>
      <c r="I33" s="1">
        <f>MINUTE(kursanci__257[[#This Row],[ileczasu]])</f>
        <v>30</v>
      </c>
    </row>
    <row r="34" spans="1:9" x14ac:dyDescent="0.25">
      <c r="A34" s="1" t="s">
        <v>8</v>
      </c>
      <c r="B34" s="1" t="s">
        <v>6</v>
      </c>
      <c r="C34" s="1" t="s">
        <v>25</v>
      </c>
      <c r="D34" s="2">
        <v>0.375</v>
      </c>
      <c r="E34" s="2">
        <v>0.45833333333333331</v>
      </c>
      <c r="F34">
        <v>50</v>
      </c>
      <c r="G34" s="2">
        <f>kursanci__257[[#This Row],[Godzina zakoñczenia]]-kursanci__257[[#This Row],[Godzina rozpoczêcia]]</f>
        <v>8.3333333333333315E-2</v>
      </c>
      <c r="H34" s="1">
        <f>HOUR(kursanci__257[[#This Row],[ileczasu]])</f>
        <v>2</v>
      </c>
      <c r="I34" s="1">
        <f>MINUTE(kursanci__257[[#This Row],[ileczasu]])</f>
        <v>0</v>
      </c>
    </row>
    <row r="35" spans="1:9" x14ac:dyDescent="0.25">
      <c r="A35" s="1" t="s">
        <v>8</v>
      </c>
      <c r="B35" s="1" t="s">
        <v>3</v>
      </c>
      <c r="C35" s="1" t="s">
        <v>25</v>
      </c>
      <c r="D35" s="2">
        <v>0.47916666666666669</v>
      </c>
      <c r="E35" s="2">
        <v>0.55208333333333337</v>
      </c>
      <c r="F35">
        <v>60</v>
      </c>
      <c r="G35" s="2">
        <f>kursanci__257[[#This Row],[Godzina zakoñczenia]]-kursanci__257[[#This Row],[Godzina rozpoczêcia]]</f>
        <v>7.2916666666666685E-2</v>
      </c>
      <c r="H35" s="1">
        <f>HOUR(kursanci__257[[#This Row],[ileczasu]])</f>
        <v>1</v>
      </c>
      <c r="I35" s="1">
        <f>MINUTE(kursanci__257[[#This Row],[ileczasu]])</f>
        <v>45</v>
      </c>
    </row>
    <row r="36" spans="1:9" x14ac:dyDescent="0.25">
      <c r="A36" s="1" t="s">
        <v>100</v>
      </c>
      <c r="B36" s="1" t="s">
        <v>6</v>
      </c>
      <c r="C36" s="1" t="s">
        <v>26</v>
      </c>
      <c r="D36" s="2">
        <v>0.375</v>
      </c>
      <c r="E36" s="2">
        <v>0.42708333333333331</v>
      </c>
      <c r="F36">
        <v>50</v>
      </c>
      <c r="G36" s="2">
        <f>kursanci__257[[#This Row],[Godzina zakoñczenia]]-kursanci__257[[#This Row],[Godzina rozpoczêcia]]</f>
        <v>5.2083333333333315E-2</v>
      </c>
      <c r="H36" s="1">
        <f>HOUR(kursanci__257[[#This Row],[ileczasu]])</f>
        <v>1</v>
      </c>
      <c r="I36" s="1">
        <f>MINUTE(kursanci__257[[#This Row],[ileczasu]])</f>
        <v>15</v>
      </c>
    </row>
    <row r="37" spans="1:9" x14ac:dyDescent="0.25">
      <c r="A37" s="1" t="s">
        <v>12</v>
      </c>
      <c r="B37" s="1" t="s">
        <v>3</v>
      </c>
      <c r="C37" s="1" t="s">
        <v>26</v>
      </c>
      <c r="D37" s="2">
        <v>0.44791666666666669</v>
      </c>
      <c r="E37" s="2">
        <v>0.48958333333333331</v>
      </c>
      <c r="F37">
        <v>60</v>
      </c>
      <c r="G37" s="2">
        <f>kursanci__257[[#This Row],[Godzina zakoñczenia]]-kursanci__257[[#This Row],[Godzina rozpoczêcia]]</f>
        <v>4.166666666666663E-2</v>
      </c>
      <c r="H37" s="1">
        <f>HOUR(kursanci__257[[#This Row],[ileczasu]])</f>
        <v>1</v>
      </c>
      <c r="I37" s="1">
        <f>MINUTE(kursanci__257[[#This Row],[ileczasu]])</f>
        <v>0</v>
      </c>
    </row>
    <row r="38" spans="1:9" x14ac:dyDescent="0.25">
      <c r="A38" s="1" t="s">
        <v>100</v>
      </c>
      <c r="B38" s="1" t="s">
        <v>10</v>
      </c>
      <c r="C38" s="1" t="s">
        <v>27</v>
      </c>
      <c r="D38" s="2">
        <v>0.375</v>
      </c>
      <c r="E38" s="2">
        <v>0.41666666666666669</v>
      </c>
      <c r="F38">
        <v>40</v>
      </c>
      <c r="G38" s="2">
        <f>kursanci__257[[#This Row],[Godzina zakoñczenia]]-kursanci__257[[#This Row],[Godzina rozpoczêcia]]</f>
        <v>4.1666666666666685E-2</v>
      </c>
      <c r="H38" s="1">
        <f>HOUR(kursanci__257[[#This Row],[ileczasu]])</f>
        <v>1</v>
      </c>
      <c r="I38" s="1">
        <f>MINUTE(kursanci__257[[#This Row],[ileczasu]])</f>
        <v>0</v>
      </c>
    </row>
    <row r="39" spans="1:9" x14ac:dyDescent="0.25">
      <c r="A39" s="1" t="s">
        <v>2</v>
      </c>
      <c r="B39" s="1" t="s">
        <v>3</v>
      </c>
      <c r="C39" s="1" t="s">
        <v>28</v>
      </c>
      <c r="D39" s="2">
        <v>0.375</v>
      </c>
      <c r="E39" s="2">
        <v>0.41666666666666669</v>
      </c>
      <c r="F39">
        <v>60</v>
      </c>
      <c r="G39" s="2">
        <f>kursanci__257[[#This Row],[Godzina zakoñczenia]]-kursanci__257[[#This Row],[Godzina rozpoczêcia]]</f>
        <v>4.1666666666666685E-2</v>
      </c>
      <c r="H39" s="1">
        <f>HOUR(kursanci__257[[#This Row],[ileczasu]])</f>
        <v>1</v>
      </c>
      <c r="I39" s="1">
        <f>MINUTE(kursanci__257[[#This Row],[ileczasu]])</f>
        <v>0</v>
      </c>
    </row>
    <row r="40" spans="1:9" x14ac:dyDescent="0.25">
      <c r="A40" s="1" t="s">
        <v>22</v>
      </c>
      <c r="B40" s="1" t="s">
        <v>10</v>
      </c>
      <c r="C40" s="1" t="s">
        <v>28</v>
      </c>
      <c r="D40" s="2">
        <v>0.4375</v>
      </c>
      <c r="E40" s="2">
        <v>0.47916666666666669</v>
      </c>
      <c r="F40">
        <v>40</v>
      </c>
      <c r="G40" s="2">
        <f>kursanci__257[[#This Row],[Godzina zakoñczenia]]-kursanci__257[[#This Row],[Godzina rozpoczêcia]]</f>
        <v>4.1666666666666685E-2</v>
      </c>
      <c r="H40" s="1">
        <f>HOUR(kursanci__257[[#This Row],[ileczasu]])</f>
        <v>1</v>
      </c>
      <c r="I40" s="1">
        <f>MINUTE(kursanci__257[[#This Row],[ileczasu]])</f>
        <v>0</v>
      </c>
    </row>
    <row r="41" spans="1:9" x14ac:dyDescent="0.25">
      <c r="A41" s="1" t="s">
        <v>15</v>
      </c>
      <c r="B41" s="1" t="s">
        <v>3</v>
      </c>
      <c r="C41" s="1" t="s">
        <v>29</v>
      </c>
      <c r="D41" s="2">
        <v>0.375</v>
      </c>
      <c r="E41" s="2">
        <v>0.44791666666666669</v>
      </c>
      <c r="F41">
        <v>60</v>
      </c>
      <c r="G41" s="2">
        <f>kursanci__257[[#This Row],[Godzina zakoñczenia]]-kursanci__257[[#This Row],[Godzina rozpoczêcia]]</f>
        <v>7.2916666666666685E-2</v>
      </c>
      <c r="H41" s="1">
        <f>HOUR(kursanci__257[[#This Row],[ileczasu]])</f>
        <v>1</v>
      </c>
      <c r="I41" s="1">
        <f>MINUTE(kursanci__257[[#This Row],[ileczasu]])</f>
        <v>45</v>
      </c>
    </row>
    <row r="42" spans="1:9" x14ac:dyDescent="0.25">
      <c r="A42" s="1" t="s">
        <v>14</v>
      </c>
      <c r="B42" s="1" t="s">
        <v>3</v>
      </c>
      <c r="C42" s="1" t="s">
        <v>29</v>
      </c>
      <c r="D42" s="2">
        <v>0.44791666666666669</v>
      </c>
      <c r="E42" s="2">
        <v>0.51041666666666663</v>
      </c>
      <c r="F42">
        <v>60</v>
      </c>
      <c r="G42" s="2">
        <f>kursanci__257[[#This Row],[Godzina zakoñczenia]]-kursanci__257[[#This Row],[Godzina rozpoczêcia]]</f>
        <v>6.2499999999999944E-2</v>
      </c>
      <c r="H42" s="1">
        <f>HOUR(kursanci__257[[#This Row],[ileczasu]])</f>
        <v>1</v>
      </c>
      <c r="I42" s="1">
        <f>MINUTE(kursanci__257[[#This Row],[ileczasu]])</f>
        <v>30</v>
      </c>
    </row>
    <row r="43" spans="1:9" x14ac:dyDescent="0.25">
      <c r="A43" s="1" t="s">
        <v>22</v>
      </c>
      <c r="B43" s="1" t="s">
        <v>10</v>
      </c>
      <c r="C43" s="1" t="s">
        <v>29</v>
      </c>
      <c r="D43" s="2">
        <v>0.53125</v>
      </c>
      <c r="E43" s="2">
        <v>0.60416666666666663</v>
      </c>
      <c r="F43">
        <v>40</v>
      </c>
      <c r="G43" s="2">
        <f>kursanci__257[[#This Row],[Godzina zakoñczenia]]-kursanci__257[[#This Row],[Godzina rozpoczêcia]]</f>
        <v>7.291666666666663E-2</v>
      </c>
      <c r="H43" s="1">
        <f>HOUR(kursanci__257[[#This Row],[ileczasu]])</f>
        <v>1</v>
      </c>
      <c r="I43" s="1">
        <f>MINUTE(kursanci__257[[#This Row],[ileczasu]])</f>
        <v>45</v>
      </c>
    </row>
    <row r="44" spans="1:9" x14ac:dyDescent="0.25">
      <c r="A44" s="1" t="s">
        <v>2</v>
      </c>
      <c r="B44" s="1" t="s">
        <v>3</v>
      </c>
      <c r="C44" s="1" t="s">
        <v>29</v>
      </c>
      <c r="D44" s="2">
        <v>0.60416666666666663</v>
      </c>
      <c r="E44" s="2">
        <v>0.67708333333333337</v>
      </c>
      <c r="F44">
        <v>60</v>
      </c>
      <c r="G44" s="2">
        <f>kursanci__257[[#This Row],[Godzina zakoñczenia]]-kursanci__257[[#This Row],[Godzina rozpoczêcia]]</f>
        <v>7.2916666666666741E-2</v>
      </c>
      <c r="H44" s="1">
        <f>HOUR(kursanci__257[[#This Row],[ileczasu]])</f>
        <v>1</v>
      </c>
      <c r="I44" s="1">
        <f>MINUTE(kursanci__257[[#This Row],[ileczasu]])</f>
        <v>45</v>
      </c>
    </row>
    <row r="45" spans="1:9" x14ac:dyDescent="0.25">
      <c r="A45" s="1" t="s">
        <v>8</v>
      </c>
      <c r="B45" s="1" t="s">
        <v>3</v>
      </c>
      <c r="C45" s="1" t="s">
        <v>30</v>
      </c>
      <c r="D45" s="2">
        <v>0.375</v>
      </c>
      <c r="E45" s="2">
        <v>0.4375</v>
      </c>
      <c r="F45">
        <v>60</v>
      </c>
      <c r="G45" s="2">
        <f>kursanci__257[[#This Row],[Godzina zakoñczenia]]-kursanci__257[[#This Row],[Godzina rozpoczêcia]]</f>
        <v>6.25E-2</v>
      </c>
      <c r="H45" s="1">
        <f>HOUR(kursanci__257[[#This Row],[ileczasu]])</f>
        <v>1</v>
      </c>
      <c r="I45" s="1">
        <f>MINUTE(kursanci__257[[#This Row],[ileczasu]])</f>
        <v>30</v>
      </c>
    </row>
    <row r="46" spans="1:9" x14ac:dyDescent="0.25">
      <c r="A46" s="1" t="s">
        <v>5</v>
      </c>
      <c r="B46" s="1" t="s">
        <v>6</v>
      </c>
      <c r="C46" s="1" t="s">
        <v>31</v>
      </c>
      <c r="D46" s="2">
        <v>0.375</v>
      </c>
      <c r="E46" s="2">
        <v>0.41666666666666669</v>
      </c>
      <c r="F46">
        <v>50</v>
      </c>
      <c r="G46" s="2">
        <f>kursanci__257[[#This Row],[Godzina zakoñczenia]]-kursanci__257[[#This Row],[Godzina rozpoczêcia]]</f>
        <v>4.1666666666666685E-2</v>
      </c>
      <c r="H46" s="1">
        <f>HOUR(kursanci__257[[#This Row],[ileczasu]])</f>
        <v>1</v>
      </c>
      <c r="I46" s="1">
        <f>MINUTE(kursanci__257[[#This Row],[ileczasu]])</f>
        <v>0</v>
      </c>
    </row>
    <row r="47" spans="1:9" x14ac:dyDescent="0.25">
      <c r="A47" s="1" t="s">
        <v>5</v>
      </c>
      <c r="B47" s="1" t="s">
        <v>6</v>
      </c>
      <c r="C47" s="1" t="s">
        <v>31</v>
      </c>
      <c r="D47" s="2">
        <v>0.41666666666666669</v>
      </c>
      <c r="E47" s="2">
        <v>0.5</v>
      </c>
      <c r="F47">
        <v>50</v>
      </c>
      <c r="G47" s="2">
        <f>kursanci__257[[#This Row],[Godzina zakoñczenia]]-kursanci__257[[#This Row],[Godzina rozpoczêcia]]</f>
        <v>8.3333333333333315E-2</v>
      </c>
      <c r="H47" s="1">
        <f>HOUR(kursanci__257[[#This Row],[ileczasu]])</f>
        <v>2</v>
      </c>
      <c r="I47" s="1">
        <f>MINUTE(kursanci__257[[#This Row],[ileczasu]])</f>
        <v>0</v>
      </c>
    </row>
    <row r="48" spans="1:9" x14ac:dyDescent="0.25">
      <c r="A48" s="1" t="s">
        <v>8</v>
      </c>
      <c r="B48" s="1" t="s">
        <v>3</v>
      </c>
      <c r="C48" s="1" t="s">
        <v>31</v>
      </c>
      <c r="D48" s="2">
        <v>0.52083333333333337</v>
      </c>
      <c r="E48" s="2">
        <v>0.58333333333333337</v>
      </c>
      <c r="F48">
        <v>60</v>
      </c>
      <c r="G48" s="2">
        <f>kursanci__257[[#This Row],[Godzina zakoñczenia]]-kursanci__257[[#This Row],[Godzina rozpoczêcia]]</f>
        <v>6.25E-2</v>
      </c>
      <c r="H48" s="1">
        <f>HOUR(kursanci__257[[#This Row],[ileczasu]])</f>
        <v>1</v>
      </c>
      <c r="I48" s="1">
        <f>MINUTE(kursanci__257[[#This Row],[ileczasu]])</f>
        <v>30</v>
      </c>
    </row>
    <row r="49" spans="1:9" x14ac:dyDescent="0.25">
      <c r="A49" s="1" t="s">
        <v>2</v>
      </c>
      <c r="B49" s="1" t="s">
        <v>3</v>
      </c>
      <c r="C49" s="1" t="s">
        <v>32</v>
      </c>
      <c r="D49" s="2">
        <v>0.375</v>
      </c>
      <c r="E49" s="2">
        <v>0.4375</v>
      </c>
      <c r="F49">
        <v>60</v>
      </c>
      <c r="G49" s="2">
        <f>kursanci__257[[#This Row],[Godzina zakoñczenia]]-kursanci__257[[#This Row],[Godzina rozpoczêcia]]</f>
        <v>6.25E-2</v>
      </c>
      <c r="H49" s="1">
        <f>HOUR(kursanci__257[[#This Row],[ileczasu]])</f>
        <v>1</v>
      </c>
      <c r="I49" s="1">
        <f>MINUTE(kursanci__257[[#This Row],[ileczasu]])</f>
        <v>30</v>
      </c>
    </row>
    <row r="50" spans="1:9" x14ac:dyDescent="0.25">
      <c r="A50" s="1" t="s">
        <v>20</v>
      </c>
      <c r="B50" s="1" t="s">
        <v>6</v>
      </c>
      <c r="C50" s="1" t="s">
        <v>32</v>
      </c>
      <c r="D50" s="2">
        <v>0.45833333333333331</v>
      </c>
      <c r="E50" s="2">
        <v>0.53125</v>
      </c>
      <c r="F50">
        <v>50</v>
      </c>
      <c r="G50" s="2">
        <f>kursanci__257[[#This Row],[Godzina zakoñczenia]]-kursanci__257[[#This Row],[Godzina rozpoczêcia]]</f>
        <v>7.2916666666666685E-2</v>
      </c>
      <c r="H50" s="1">
        <f>HOUR(kursanci__257[[#This Row],[ileczasu]])</f>
        <v>1</v>
      </c>
      <c r="I50" s="1">
        <f>MINUTE(kursanci__257[[#This Row],[ileczasu]])</f>
        <v>45</v>
      </c>
    </row>
    <row r="51" spans="1:9" x14ac:dyDescent="0.25">
      <c r="A51" s="1" t="s">
        <v>15</v>
      </c>
      <c r="B51" s="1" t="s">
        <v>10</v>
      </c>
      <c r="C51" s="1" t="s">
        <v>32</v>
      </c>
      <c r="D51" s="2">
        <v>0.57291666666666663</v>
      </c>
      <c r="E51" s="2">
        <v>0.64583333333333337</v>
      </c>
      <c r="F51">
        <v>40</v>
      </c>
      <c r="G51" s="2">
        <f>kursanci__257[[#This Row],[Godzina zakoñczenia]]-kursanci__257[[#This Row],[Godzina rozpoczêcia]]</f>
        <v>7.2916666666666741E-2</v>
      </c>
      <c r="H51" s="1">
        <f>HOUR(kursanci__257[[#This Row],[ileczasu]])</f>
        <v>1</v>
      </c>
      <c r="I51" s="1">
        <f>MINUTE(kursanci__257[[#This Row],[ileczasu]])</f>
        <v>45</v>
      </c>
    </row>
    <row r="52" spans="1:9" x14ac:dyDescent="0.25">
      <c r="A52" s="1" t="s">
        <v>12</v>
      </c>
      <c r="B52" s="1" t="s">
        <v>3</v>
      </c>
      <c r="C52" s="1" t="s">
        <v>32</v>
      </c>
      <c r="D52" s="2">
        <v>0.64583333333333337</v>
      </c>
      <c r="E52" s="2">
        <v>0.70833333333333337</v>
      </c>
      <c r="F52">
        <v>60</v>
      </c>
      <c r="G52" s="2">
        <f>kursanci__257[[#This Row],[Godzina zakoñczenia]]-kursanci__257[[#This Row],[Godzina rozpoczêcia]]</f>
        <v>6.25E-2</v>
      </c>
      <c r="H52" s="1">
        <f>HOUR(kursanci__257[[#This Row],[ileczasu]])</f>
        <v>1</v>
      </c>
      <c r="I52" s="1">
        <f>MINUTE(kursanci__257[[#This Row],[ileczasu]])</f>
        <v>30</v>
      </c>
    </row>
    <row r="53" spans="1:9" x14ac:dyDescent="0.25">
      <c r="A53" s="1" t="s">
        <v>8</v>
      </c>
      <c r="B53" s="1" t="s">
        <v>6</v>
      </c>
      <c r="C53" s="1" t="s">
        <v>32</v>
      </c>
      <c r="D53" s="2">
        <v>0.70833333333333337</v>
      </c>
      <c r="E53" s="2">
        <v>0.75</v>
      </c>
      <c r="F53">
        <v>50</v>
      </c>
      <c r="G53" s="2">
        <f>kursanci__257[[#This Row],[Godzina zakoñczenia]]-kursanci__257[[#This Row],[Godzina rozpoczêcia]]</f>
        <v>4.166666666666663E-2</v>
      </c>
      <c r="H53" s="1">
        <f>HOUR(kursanci__257[[#This Row],[ileczasu]])</f>
        <v>1</v>
      </c>
      <c r="I53" s="1">
        <f>MINUTE(kursanci__257[[#This Row],[ileczasu]])</f>
        <v>0</v>
      </c>
    </row>
    <row r="54" spans="1:9" x14ac:dyDescent="0.25">
      <c r="A54" s="1" t="s">
        <v>14</v>
      </c>
      <c r="B54" s="1" t="s">
        <v>3</v>
      </c>
      <c r="C54" s="1" t="s">
        <v>33</v>
      </c>
      <c r="D54" s="2">
        <v>0.375</v>
      </c>
      <c r="E54" s="2">
        <v>0.41666666666666669</v>
      </c>
      <c r="F54">
        <v>60</v>
      </c>
      <c r="G54" s="2">
        <f>kursanci__257[[#This Row],[Godzina zakoñczenia]]-kursanci__257[[#This Row],[Godzina rozpoczêcia]]</f>
        <v>4.1666666666666685E-2</v>
      </c>
      <c r="H54" s="1">
        <f>HOUR(kursanci__257[[#This Row],[ileczasu]])</f>
        <v>1</v>
      </c>
      <c r="I54" s="1">
        <f>MINUTE(kursanci__257[[#This Row],[ileczasu]])</f>
        <v>0</v>
      </c>
    </row>
    <row r="55" spans="1:9" x14ac:dyDescent="0.25">
      <c r="A55" s="1" t="s">
        <v>12</v>
      </c>
      <c r="B55" s="1" t="s">
        <v>3</v>
      </c>
      <c r="C55" s="1" t="s">
        <v>33</v>
      </c>
      <c r="D55" s="2">
        <v>0.44791666666666669</v>
      </c>
      <c r="E55" s="2">
        <v>0.51041666666666663</v>
      </c>
      <c r="F55">
        <v>60</v>
      </c>
      <c r="G55" s="2">
        <f>kursanci__257[[#This Row],[Godzina zakoñczenia]]-kursanci__257[[#This Row],[Godzina rozpoczêcia]]</f>
        <v>6.2499999999999944E-2</v>
      </c>
      <c r="H55" s="1">
        <f>HOUR(kursanci__257[[#This Row],[ileczasu]])</f>
        <v>1</v>
      </c>
      <c r="I55" s="1">
        <f>MINUTE(kursanci__257[[#This Row],[ileczasu]])</f>
        <v>30</v>
      </c>
    </row>
    <row r="56" spans="1:9" x14ac:dyDescent="0.25">
      <c r="A56" s="1" t="s">
        <v>9</v>
      </c>
      <c r="B56" s="1" t="s">
        <v>10</v>
      </c>
      <c r="C56" s="1" t="s">
        <v>34</v>
      </c>
      <c r="D56" s="2">
        <v>0.375</v>
      </c>
      <c r="E56" s="2">
        <v>0.42708333333333331</v>
      </c>
      <c r="F56">
        <v>40</v>
      </c>
      <c r="G56" s="2">
        <f>kursanci__257[[#This Row],[Godzina zakoñczenia]]-kursanci__257[[#This Row],[Godzina rozpoczêcia]]</f>
        <v>5.2083333333333315E-2</v>
      </c>
      <c r="H56" s="1">
        <f>HOUR(kursanci__257[[#This Row],[ileczasu]])</f>
        <v>1</v>
      </c>
      <c r="I56" s="1">
        <f>MINUTE(kursanci__257[[#This Row],[ileczasu]])</f>
        <v>15</v>
      </c>
    </row>
    <row r="57" spans="1:9" x14ac:dyDescent="0.25">
      <c r="A57" s="1" t="s">
        <v>9</v>
      </c>
      <c r="B57" s="1" t="s">
        <v>10</v>
      </c>
      <c r="C57" s="1" t="s">
        <v>34</v>
      </c>
      <c r="D57" s="2">
        <v>0.42708333333333331</v>
      </c>
      <c r="E57" s="2">
        <v>0.47916666666666669</v>
      </c>
      <c r="F57">
        <v>40</v>
      </c>
      <c r="G57" s="2">
        <f>kursanci__257[[#This Row],[Godzina zakoñczenia]]-kursanci__257[[#This Row],[Godzina rozpoczêcia]]</f>
        <v>5.208333333333337E-2</v>
      </c>
      <c r="H57" s="1">
        <f>HOUR(kursanci__257[[#This Row],[ileczasu]])</f>
        <v>1</v>
      </c>
      <c r="I57" s="1">
        <f>MINUTE(kursanci__257[[#This Row],[ileczasu]])</f>
        <v>15</v>
      </c>
    </row>
    <row r="58" spans="1:9" x14ac:dyDescent="0.25">
      <c r="A58" s="1" t="s">
        <v>19</v>
      </c>
      <c r="B58" s="1" t="s">
        <v>10</v>
      </c>
      <c r="C58" s="1" t="s">
        <v>35</v>
      </c>
      <c r="D58" s="2">
        <v>0.375</v>
      </c>
      <c r="E58" s="2">
        <v>0.41666666666666669</v>
      </c>
      <c r="F58">
        <v>40</v>
      </c>
      <c r="G58" s="2">
        <f>kursanci__257[[#This Row],[Godzina zakoñczenia]]-kursanci__257[[#This Row],[Godzina rozpoczêcia]]</f>
        <v>4.1666666666666685E-2</v>
      </c>
      <c r="H58" s="1">
        <f>HOUR(kursanci__257[[#This Row],[ileczasu]])</f>
        <v>1</v>
      </c>
      <c r="I58" s="1">
        <f>MINUTE(kursanci__257[[#This Row],[ileczasu]])</f>
        <v>0</v>
      </c>
    </row>
    <row r="59" spans="1:9" x14ac:dyDescent="0.25">
      <c r="A59" s="1" t="s">
        <v>8</v>
      </c>
      <c r="B59" s="1" t="s">
        <v>3</v>
      </c>
      <c r="C59" s="1" t="s">
        <v>35</v>
      </c>
      <c r="D59" s="2">
        <v>0.41666666666666669</v>
      </c>
      <c r="E59" s="2">
        <v>0.46875</v>
      </c>
      <c r="F59">
        <v>60</v>
      </c>
      <c r="G59" s="2">
        <f>kursanci__257[[#This Row],[Godzina zakoñczenia]]-kursanci__257[[#This Row],[Godzina rozpoczêcia]]</f>
        <v>5.2083333333333315E-2</v>
      </c>
      <c r="H59" s="1">
        <f>HOUR(kursanci__257[[#This Row],[ileczasu]])</f>
        <v>1</v>
      </c>
      <c r="I59" s="1">
        <f>MINUTE(kursanci__257[[#This Row],[ileczasu]])</f>
        <v>15</v>
      </c>
    </row>
    <row r="60" spans="1:9" x14ac:dyDescent="0.25">
      <c r="A60" s="1" t="s">
        <v>12</v>
      </c>
      <c r="B60" s="1" t="s">
        <v>3</v>
      </c>
      <c r="C60" s="1" t="s">
        <v>35</v>
      </c>
      <c r="D60" s="2">
        <v>0.46875</v>
      </c>
      <c r="E60" s="2">
        <v>0.51041666666666663</v>
      </c>
      <c r="F60">
        <v>60</v>
      </c>
      <c r="G60" s="2">
        <f>kursanci__257[[#This Row],[Godzina zakoñczenia]]-kursanci__257[[#This Row],[Godzina rozpoczêcia]]</f>
        <v>4.166666666666663E-2</v>
      </c>
      <c r="H60" s="1">
        <f>HOUR(kursanci__257[[#This Row],[ileczasu]])</f>
        <v>1</v>
      </c>
      <c r="I60" s="1">
        <f>MINUTE(kursanci__257[[#This Row],[ileczasu]])</f>
        <v>0</v>
      </c>
    </row>
    <row r="61" spans="1:9" x14ac:dyDescent="0.25">
      <c r="A61" s="1" t="s">
        <v>22</v>
      </c>
      <c r="B61" s="1" t="s">
        <v>10</v>
      </c>
      <c r="C61" s="1" t="s">
        <v>36</v>
      </c>
      <c r="D61" s="2">
        <v>0.375</v>
      </c>
      <c r="E61" s="2">
        <v>0.41666666666666669</v>
      </c>
      <c r="F61">
        <v>40</v>
      </c>
      <c r="G61" s="2">
        <f>kursanci__257[[#This Row],[Godzina zakoñczenia]]-kursanci__257[[#This Row],[Godzina rozpoczêcia]]</f>
        <v>4.1666666666666685E-2</v>
      </c>
      <c r="H61" s="1">
        <f>HOUR(kursanci__257[[#This Row],[ileczasu]])</f>
        <v>1</v>
      </c>
      <c r="I61" s="1">
        <f>MINUTE(kursanci__257[[#This Row],[ileczasu]])</f>
        <v>0</v>
      </c>
    </row>
    <row r="62" spans="1:9" x14ac:dyDescent="0.25">
      <c r="A62" s="1" t="s">
        <v>19</v>
      </c>
      <c r="B62" s="1" t="s">
        <v>3</v>
      </c>
      <c r="C62" s="1" t="s">
        <v>36</v>
      </c>
      <c r="D62" s="2">
        <v>0.45833333333333331</v>
      </c>
      <c r="E62" s="2">
        <v>0.52083333333333337</v>
      </c>
      <c r="F62">
        <v>60</v>
      </c>
      <c r="G62" s="2">
        <f>kursanci__257[[#This Row],[Godzina zakoñczenia]]-kursanci__257[[#This Row],[Godzina rozpoczêcia]]</f>
        <v>6.2500000000000056E-2</v>
      </c>
      <c r="H62" s="1">
        <f>HOUR(kursanci__257[[#This Row],[ileczasu]])</f>
        <v>1</v>
      </c>
      <c r="I62" s="1">
        <f>MINUTE(kursanci__257[[#This Row],[ileczasu]])</f>
        <v>30</v>
      </c>
    </row>
    <row r="63" spans="1:9" x14ac:dyDescent="0.25">
      <c r="A63" s="1" t="s">
        <v>2</v>
      </c>
      <c r="B63" s="1" t="s">
        <v>3</v>
      </c>
      <c r="C63" s="1" t="s">
        <v>36</v>
      </c>
      <c r="D63" s="2">
        <v>0.53125</v>
      </c>
      <c r="E63" s="2">
        <v>0.57291666666666663</v>
      </c>
      <c r="F63">
        <v>60</v>
      </c>
      <c r="G63" s="2">
        <f>kursanci__257[[#This Row],[Godzina zakoñczenia]]-kursanci__257[[#This Row],[Godzina rozpoczêcia]]</f>
        <v>4.166666666666663E-2</v>
      </c>
      <c r="H63" s="1">
        <f>HOUR(kursanci__257[[#This Row],[ileczasu]])</f>
        <v>1</v>
      </c>
      <c r="I63" s="1">
        <f>MINUTE(kursanci__257[[#This Row],[ileczasu]])</f>
        <v>0</v>
      </c>
    </row>
    <row r="64" spans="1:9" x14ac:dyDescent="0.25">
      <c r="A64" s="1" t="s">
        <v>12</v>
      </c>
      <c r="B64" s="1" t="s">
        <v>3</v>
      </c>
      <c r="C64" s="1" t="s">
        <v>36</v>
      </c>
      <c r="D64" s="2">
        <v>0.57291666666666663</v>
      </c>
      <c r="E64" s="2">
        <v>0.625</v>
      </c>
      <c r="F64">
        <v>60</v>
      </c>
      <c r="G64" s="2">
        <f>kursanci__257[[#This Row],[Godzina zakoñczenia]]-kursanci__257[[#This Row],[Godzina rozpoczêcia]]</f>
        <v>5.208333333333337E-2</v>
      </c>
      <c r="H64" s="1">
        <f>HOUR(kursanci__257[[#This Row],[ileczasu]])</f>
        <v>1</v>
      </c>
      <c r="I64" s="1">
        <f>MINUTE(kursanci__257[[#This Row],[ileczasu]])</f>
        <v>15</v>
      </c>
    </row>
    <row r="65" spans="1:9" x14ac:dyDescent="0.25">
      <c r="A65" s="1" t="s">
        <v>14</v>
      </c>
      <c r="B65" s="1" t="s">
        <v>3</v>
      </c>
      <c r="C65" s="1" t="s">
        <v>36</v>
      </c>
      <c r="D65" s="2">
        <v>0.65625</v>
      </c>
      <c r="E65" s="2">
        <v>0.71875</v>
      </c>
      <c r="F65">
        <v>60</v>
      </c>
      <c r="G65" s="2">
        <f>kursanci__257[[#This Row],[Godzina zakoñczenia]]-kursanci__257[[#This Row],[Godzina rozpoczêcia]]</f>
        <v>6.25E-2</v>
      </c>
      <c r="H65" s="1">
        <f>HOUR(kursanci__257[[#This Row],[ileczasu]])</f>
        <v>1</v>
      </c>
      <c r="I65" s="1">
        <f>MINUTE(kursanci__257[[#This Row],[ileczasu]])</f>
        <v>30</v>
      </c>
    </row>
    <row r="66" spans="1:9" x14ac:dyDescent="0.25">
      <c r="A66" s="1" t="s">
        <v>22</v>
      </c>
      <c r="B66" s="1" t="s">
        <v>10</v>
      </c>
      <c r="C66" s="1" t="s">
        <v>37</v>
      </c>
      <c r="D66" s="2">
        <v>0.375</v>
      </c>
      <c r="E66" s="2">
        <v>0.45833333333333331</v>
      </c>
      <c r="F66">
        <v>40</v>
      </c>
      <c r="G66" s="2">
        <f>kursanci__257[[#This Row],[Godzina zakoñczenia]]-kursanci__257[[#This Row],[Godzina rozpoczêcia]]</f>
        <v>8.3333333333333315E-2</v>
      </c>
      <c r="H66" s="1">
        <f>HOUR(kursanci__257[[#This Row],[ileczasu]])</f>
        <v>2</v>
      </c>
      <c r="I66" s="1">
        <f>MINUTE(kursanci__257[[#This Row],[ileczasu]])</f>
        <v>0</v>
      </c>
    </row>
    <row r="67" spans="1:9" x14ac:dyDescent="0.25">
      <c r="A67" s="1" t="s">
        <v>22</v>
      </c>
      <c r="B67" s="1" t="s">
        <v>10</v>
      </c>
      <c r="C67" s="1" t="s">
        <v>37</v>
      </c>
      <c r="D67" s="2">
        <v>0.46875</v>
      </c>
      <c r="E67" s="2">
        <v>0.53125</v>
      </c>
      <c r="F67">
        <v>40</v>
      </c>
      <c r="G67" s="2">
        <f>kursanci__257[[#This Row],[Godzina zakoñczenia]]-kursanci__257[[#This Row],[Godzina rozpoczêcia]]</f>
        <v>6.25E-2</v>
      </c>
      <c r="H67" s="1">
        <f>HOUR(kursanci__257[[#This Row],[ileczasu]])</f>
        <v>1</v>
      </c>
      <c r="I67" s="1">
        <f>MINUTE(kursanci__257[[#This Row],[ileczasu]])</f>
        <v>30</v>
      </c>
    </row>
    <row r="68" spans="1:9" x14ac:dyDescent="0.25">
      <c r="A68" s="1" t="s">
        <v>12</v>
      </c>
      <c r="B68" s="1" t="s">
        <v>6</v>
      </c>
      <c r="C68" s="1" t="s">
        <v>37</v>
      </c>
      <c r="D68" s="2">
        <v>0.5625</v>
      </c>
      <c r="E68" s="2">
        <v>0.63541666666666663</v>
      </c>
      <c r="F68">
        <v>50</v>
      </c>
      <c r="G68" s="2">
        <f>kursanci__257[[#This Row],[Godzina zakoñczenia]]-kursanci__257[[#This Row],[Godzina rozpoczêcia]]</f>
        <v>7.291666666666663E-2</v>
      </c>
      <c r="H68" s="1">
        <f>HOUR(kursanci__257[[#This Row],[ileczasu]])</f>
        <v>1</v>
      </c>
      <c r="I68" s="1">
        <f>MINUTE(kursanci__257[[#This Row],[ileczasu]])</f>
        <v>45</v>
      </c>
    </row>
    <row r="69" spans="1:9" x14ac:dyDescent="0.25">
      <c r="A69" s="1" t="s">
        <v>38</v>
      </c>
      <c r="B69" s="1" t="s">
        <v>10</v>
      </c>
      <c r="C69" s="1" t="s">
        <v>37</v>
      </c>
      <c r="D69" s="2">
        <v>0.66666666666666663</v>
      </c>
      <c r="E69" s="2">
        <v>0.75</v>
      </c>
      <c r="F69">
        <v>40</v>
      </c>
      <c r="G69" s="2">
        <f>kursanci__257[[#This Row],[Godzina zakoñczenia]]-kursanci__257[[#This Row],[Godzina rozpoczêcia]]</f>
        <v>8.333333333333337E-2</v>
      </c>
      <c r="H69" s="1">
        <f>HOUR(kursanci__257[[#This Row],[ileczasu]])</f>
        <v>2</v>
      </c>
      <c r="I69" s="1">
        <f>MINUTE(kursanci__257[[#This Row],[ileczasu]])</f>
        <v>0</v>
      </c>
    </row>
    <row r="70" spans="1:9" x14ac:dyDescent="0.25">
      <c r="A70" s="1" t="s">
        <v>19</v>
      </c>
      <c r="B70" s="1" t="s">
        <v>10</v>
      </c>
      <c r="C70" s="1" t="s">
        <v>39</v>
      </c>
      <c r="D70" s="2">
        <v>0.375</v>
      </c>
      <c r="E70" s="2">
        <v>0.42708333333333331</v>
      </c>
      <c r="F70">
        <v>40</v>
      </c>
      <c r="G70" s="2">
        <f>kursanci__257[[#This Row],[Godzina zakoñczenia]]-kursanci__257[[#This Row],[Godzina rozpoczêcia]]</f>
        <v>5.2083333333333315E-2</v>
      </c>
      <c r="H70" s="1">
        <f>HOUR(kursanci__257[[#This Row],[ileczasu]])</f>
        <v>1</v>
      </c>
      <c r="I70" s="1">
        <f>MINUTE(kursanci__257[[#This Row],[ileczasu]])</f>
        <v>15</v>
      </c>
    </row>
    <row r="71" spans="1:9" x14ac:dyDescent="0.25">
      <c r="A71" s="1" t="s">
        <v>5</v>
      </c>
      <c r="B71" s="1" t="s">
        <v>6</v>
      </c>
      <c r="C71" s="1" t="s">
        <v>39</v>
      </c>
      <c r="D71" s="2">
        <v>0.4375</v>
      </c>
      <c r="E71" s="2">
        <v>0.48958333333333331</v>
      </c>
      <c r="F71">
        <v>50</v>
      </c>
      <c r="G71" s="2">
        <f>kursanci__257[[#This Row],[Godzina zakoñczenia]]-kursanci__257[[#This Row],[Godzina rozpoczêcia]]</f>
        <v>5.2083333333333315E-2</v>
      </c>
      <c r="H71" s="1">
        <f>HOUR(kursanci__257[[#This Row],[ileczasu]])</f>
        <v>1</v>
      </c>
      <c r="I71" s="1">
        <f>MINUTE(kursanci__257[[#This Row],[ileczasu]])</f>
        <v>15</v>
      </c>
    </row>
    <row r="72" spans="1:9" x14ac:dyDescent="0.25">
      <c r="A72" s="1" t="s">
        <v>9</v>
      </c>
      <c r="B72" s="1" t="s">
        <v>10</v>
      </c>
      <c r="C72" s="1" t="s">
        <v>39</v>
      </c>
      <c r="D72" s="2">
        <v>0.51041666666666663</v>
      </c>
      <c r="E72" s="2">
        <v>0.59375</v>
      </c>
      <c r="F72">
        <v>40</v>
      </c>
      <c r="G72" s="2">
        <f>kursanci__257[[#This Row],[Godzina zakoñczenia]]-kursanci__257[[#This Row],[Godzina rozpoczêcia]]</f>
        <v>8.333333333333337E-2</v>
      </c>
      <c r="H72" s="1">
        <f>HOUR(kursanci__257[[#This Row],[ileczasu]])</f>
        <v>2</v>
      </c>
      <c r="I72" s="1">
        <f>MINUTE(kursanci__257[[#This Row],[ileczasu]])</f>
        <v>0</v>
      </c>
    </row>
    <row r="73" spans="1:9" x14ac:dyDescent="0.25">
      <c r="A73" s="1" t="s">
        <v>9</v>
      </c>
      <c r="B73" s="1" t="s">
        <v>10</v>
      </c>
      <c r="C73" s="1" t="s">
        <v>40</v>
      </c>
      <c r="D73" s="2">
        <v>0.375</v>
      </c>
      <c r="E73" s="2">
        <v>0.45833333333333331</v>
      </c>
      <c r="F73">
        <v>40</v>
      </c>
      <c r="G73" s="2">
        <f>kursanci__257[[#This Row],[Godzina zakoñczenia]]-kursanci__257[[#This Row],[Godzina rozpoczêcia]]</f>
        <v>8.3333333333333315E-2</v>
      </c>
      <c r="H73" s="1">
        <f>HOUR(kursanci__257[[#This Row],[ileczasu]])</f>
        <v>2</v>
      </c>
      <c r="I73" s="1">
        <f>MINUTE(kursanci__257[[#This Row],[ileczasu]])</f>
        <v>0</v>
      </c>
    </row>
    <row r="74" spans="1:9" x14ac:dyDescent="0.25">
      <c r="A74" s="1" t="s">
        <v>2</v>
      </c>
      <c r="B74" s="1" t="s">
        <v>3</v>
      </c>
      <c r="C74" s="1" t="s">
        <v>40</v>
      </c>
      <c r="D74" s="2">
        <v>0.47916666666666669</v>
      </c>
      <c r="E74" s="2">
        <v>0.55208333333333337</v>
      </c>
      <c r="F74">
        <v>60</v>
      </c>
      <c r="G74" s="2">
        <f>kursanci__257[[#This Row],[Godzina zakoñczenia]]-kursanci__257[[#This Row],[Godzina rozpoczêcia]]</f>
        <v>7.2916666666666685E-2</v>
      </c>
      <c r="H74" s="1">
        <f>HOUR(kursanci__257[[#This Row],[ileczasu]])</f>
        <v>1</v>
      </c>
      <c r="I74" s="1">
        <f>MINUTE(kursanci__257[[#This Row],[ileczasu]])</f>
        <v>45</v>
      </c>
    </row>
    <row r="75" spans="1:9" x14ac:dyDescent="0.25">
      <c r="A75" s="1" t="s">
        <v>2</v>
      </c>
      <c r="B75" s="1" t="s">
        <v>3</v>
      </c>
      <c r="C75" s="1" t="s">
        <v>40</v>
      </c>
      <c r="D75" s="2">
        <v>0.5625</v>
      </c>
      <c r="E75" s="2">
        <v>0.625</v>
      </c>
      <c r="F75">
        <v>60</v>
      </c>
      <c r="G75" s="2">
        <f>kursanci__257[[#This Row],[Godzina zakoñczenia]]-kursanci__257[[#This Row],[Godzina rozpoczêcia]]</f>
        <v>6.25E-2</v>
      </c>
      <c r="H75" s="1">
        <f>HOUR(kursanci__257[[#This Row],[ileczasu]])</f>
        <v>1</v>
      </c>
      <c r="I75" s="1">
        <f>MINUTE(kursanci__257[[#This Row],[ileczasu]])</f>
        <v>30</v>
      </c>
    </row>
    <row r="76" spans="1:9" x14ac:dyDescent="0.25">
      <c r="A76" s="1" t="s">
        <v>100</v>
      </c>
      <c r="B76" s="1" t="s">
        <v>6</v>
      </c>
      <c r="C76" s="1" t="s">
        <v>40</v>
      </c>
      <c r="D76" s="2">
        <v>0.67708333333333337</v>
      </c>
      <c r="E76" s="2">
        <v>0.76041666666666663</v>
      </c>
      <c r="F76">
        <v>50</v>
      </c>
      <c r="G76" s="2">
        <f>kursanci__257[[#This Row],[Godzina zakoñczenia]]-kursanci__257[[#This Row],[Godzina rozpoczêcia]]</f>
        <v>8.3333333333333259E-2</v>
      </c>
      <c r="H76" s="1">
        <f>HOUR(kursanci__257[[#This Row],[ileczasu]])</f>
        <v>2</v>
      </c>
      <c r="I76" s="1">
        <f>MINUTE(kursanci__257[[#This Row],[ileczasu]])</f>
        <v>0</v>
      </c>
    </row>
    <row r="77" spans="1:9" x14ac:dyDescent="0.25">
      <c r="A77" s="1" t="s">
        <v>8</v>
      </c>
      <c r="B77" s="1" t="s">
        <v>3</v>
      </c>
      <c r="C77" s="1" t="s">
        <v>41</v>
      </c>
      <c r="D77" s="2">
        <v>0.375</v>
      </c>
      <c r="E77" s="2">
        <v>0.41666666666666669</v>
      </c>
      <c r="F77">
        <v>60</v>
      </c>
      <c r="G77" s="2">
        <f>kursanci__257[[#This Row],[Godzina zakoñczenia]]-kursanci__257[[#This Row],[Godzina rozpoczêcia]]</f>
        <v>4.1666666666666685E-2</v>
      </c>
      <c r="H77" s="1">
        <f>HOUR(kursanci__257[[#This Row],[ileczasu]])</f>
        <v>1</v>
      </c>
      <c r="I77" s="1">
        <f>MINUTE(kursanci__257[[#This Row],[ileczasu]])</f>
        <v>0</v>
      </c>
    </row>
    <row r="78" spans="1:9" x14ac:dyDescent="0.25">
      <c r="A78" s="1" t="s">
        <v>22</v>
      </c>
      <c r="B78" s="1" t="s">
        <v>10</v>
      </c>
      <c r="C78" s="1" t="s">
        <v>41</v>
      </c>
      <c r="D78" s="2">
        <v>0.4375</v>
      </c>
      <c r="E78" s="2">
        <v>0.48958333333333331</v>
      </c>
      <c r="F78">
        <v>40</v>
      </c>
      <c r="G78" s="2">
        <f>kursanci__257[[#This Row],[Godzina zakoñczenia]]-kursanci__257[[#This Row],[Godzina rozpoczêcia]]</f>
        <v>5.2083333333333315E-2</v>
      </c>
      <c r="H78" s="1">
        <f>HOUR(kursanci__257[[#This Row],[ileczasu]])</f>
        <v>1</v>
      </c>
      <c r="I78" s="1">
        <f>MINUTE(kursanci__257[[#This Row],[ileczasu]])</f>
        <v>15</v>
      </c>
    </row>
    <row r="79" spans="1:9" x14ac:dyDescent="0.25">
      <c r="A79" s="1" t="s">
        <v>20</v>
      </c>
      <c r="B79" s="1" t="s">
        <v>6</v>
      </c>
      <c r="C79" s="1" t="s">
        <v>42</v>
      </c>
      <c r="D79" s="2">
        <v>0.375</v>
      </c>
      <c r="E79" s="2">
        <v>0.44791666666666669</v>
      </c>
      <c r="F79">
        <v>50</v>
      </c>
      <c r="G79" s="2">
        <f>kursanci__257[[#This Row],[Godzina zakoñczenia]]-kursanci__257[[#This Row],[Godzina rozpoczêcia]]</f>
        <v>7.2916666666666685E-2</v>
      </c>
      <c r="H79" s="1">
        <f>HOUR(kursanci__257[[#This Row],[ileczasu]])</f>
        <v>1</v>
      </c>
      <c r="I79" s="1">
        <f>MINUTE(kursanci__257[[#This Row],[ileczasu]])</f>
        <v>45</v>
      </c>
    </row>
    <row r="80" spans="1:9" x14ac:dyDescent="0.25">
      <c r="A80" s="1" t="s">
        <v>43</v>
      </c>
      <c r="B80" s="1" t="s">
        <v>3</v>
      </c>
      <c r="C80" s="1" t="s">
        <v>42</v>
      </c>
      <c r="D80" s="2">
        <v>0.46875</v>
      </c>
      <c r="E80" s="2">
        <v>0.51041666666666663</v>
      </c>
      <c r="F80">
        <v>60</v>
      </c>
      <c r="G80" s="2">
        <f>kursanci__257[[#This Row],[Godzina zakoñczenia]]-kursanci__257[[#This Row],[Godzina rozpoczêcia]]</f>
        <v>4.166666666666663E-2</v>
      </c>
      <c r="H80" s="1">
        <f>HOUR(kursanci__257[[#This Row],[ileczasu]])</f>
        <v>1</v>
      </c>
      <c r="I80" s="1">
        <f>MINUTE(kursanci__257[[#This Row],[ileczasu]])</f>
        <v>0</v>
      </c>
    </row>
    <row r="81" spans="1:9" x14ac:dyDescent="0.25">
      <c r="A81" s="1" t="s">
        <v>22</v>
      </c>
      <c r="B81" s="1" t="s">
        <v>10</v>
      </c>
      <c r="C81" s="1" t="s">
        <v>42</v>
      </c>
      <c r="D81" s="2">
        <v>0.54166666666666663</v>
      </c>
      <c r="E81" s="2">
        <v>0.61458333333333337</v>
      </c>
      <c r="F81">
        <v>40</v>
      </c>
      <c r="G81" s="2">
        <f>kursanci__257[[#This Row],[Godzina zakoñczenia]]-kursanci__257[[#This Row],[Godzina rozpoczêcia]]</f>
        <v>7.2916666666666741E-2</v>
      </c>
      <c r="H81" s="1">
        <f>HOUR(kursanci__257[[#This Row],[ileczasu]])</f>
        <v>1</v>
      </c>
      <c r="I81" s="1">
        <f>MINUTE(kursanci__257[[#This Row],[ileczasu]])</f>
        <v>45</v>
      </c>
    </row>
    <row r="82" spans="1:9" x14ac:dyDescent="0.25">
      <c r="A82" s="1" t="s">
        <v>20</v>
      </c>
      <c r="B82" s="1" t="s">
        <v>6</v>
      </c>
      <c r="C82" s="1" t="s">
        <v>42</v>
      </c>
      <c r="D82" s="2">
        <v>0.65625</v>
      </c>
      <c r="E82" s="2">
        <v>0.71875</v>
      </c>
      <c r="F82">
        <v>50</v>
      </c>
      <c r="G82" s="2">
        <f>kursanci__257[[#This Row],[Godzina zakoñczenia]]-kursanci__257[[#This Row],[Godzina rozpoczêcia]]</f>
        <v>6.25E-2</v>
      </c>
      <c r="H82" s="1">
        <f>HOUR(kursanci__257[[#This Row],[ileczasu]])</f>
        <v>1</v>
      </c>
      <c r="I82" s="1">
        <f>MINUTE(kursanci__257[[#This Row],[ileczasu]])</f>
        <v>30</v>
      </c>
    </row>
    <row r="83" spans="1:9" x14ac:dyDescent="0.25">
      <c r="A83" s="1" t="s">
        <v>5</v>
      </c>
      <c r="B83" s="1" t="s">
        <v>6</v>
      </c>
      <c r="C83" s="1" t="s">
        <v>44</v>
      </c>
      <c r="D83" s="2">
        <v>0.375</v>
      </c>
      <c r="E83" s="2">
        <v>0.41666666666666669</v>
      </c>
      <c r="F83">
        <v>50</v>
      </c>
      <c r="G83" s="2">
        <f>kursanci__257[[#This Row],[Godzina zakoñczenia]]-kursanci__257[[#This Row],[Godzina rozpoczêcia]]</f>
        <v>4.1666666666666685E-2</v>
      </c>
      <c r="H83" s="1">
        <f>HOUR(kursanci__257[[#This Row],[ileczasu]])</f>
        <v>1</v>
      </c>
      <c r="I83" s="1">
        <f>MINUTE(kursanci__257[[#This Row],[ileczasu]])</f>
        <v>0</v>
      </c>
    </row>
    <row r="84" spans="1:9" x14ac:dyDescent="0.25">
      <c r="A84" s="1" t="s">
        <v>9</v>
      </c>
      <c r="B84" s="1" t="s">
        <v>10</v>
      </c>
      <c r="C84" s="1" t="s">
        <v>44</v>
      </c>
      <c r="D84" s="2">
        <v>0.41666666666666669</v>
      </c>
      <c r="E84" s="2">
        <v>0.5</v>
      </c>
      <c r="F84">
        <v>40</v>
      </c>
      <c r="G84" s="2">
        <f>kursanci__257[[#This Row],[Godzina zakoñczenia]]-kursanci__257[[#This Row],[Godzina rozpoczêcia]]</f>
        <v>8.3333333333333315E-2</v>
      </c>
      <c r="H84" s="1">
        <f>HOUR(kursanci__257[[#This Row],[ileczasu]])</f>
        <v>2</v>
      </c>
      <c r="I84" s="1">
        <f>MINUTE(kursanci__257[[#This Row],[ileczasu]])</f>
        <v>0</v>
      </c>
    </row>
    <row r="85" spans="1:9" x14ac:dyDescent="0.25">
      <c r="A85" s="1" t="s">
        <v>15</v>
      </c>
      <c r="B85" s="1" t="s">
        <v>10</v>
      </c>
      <c r="C85" s="1" t="s">
        <v>44</v>
      </c>
      <c r="D85" s="2">
        <v>0.53125</v>
      </c>
      <c r="E85" s="2">
        <v>0.57291666666666663</v>
      </c>
      <c r="F85">
        <v>40</v>
      </c>
      <c r="G85" s="2">
        <f>kursanci__257[[#This Row],[Godzina zakoñczenia]]-kursanci__257[[#This Row],[Godzina rozpoczêcia]]</f>
        <v>4.166666666666663E-2</v>
      </c>
      <c r="H85" s="1">
        <f>HOUR(kursanci__257[[#This Row],[ileczasu]])</f>
        <v>1</v>
      </c>
      <c r="I85" s="1">
        <f>MINUTE(kursanci__257[[#This Row],[ileczasu]])</f>
        <v>0</v>
      </c>
    </row>
    <row r="86" spans="1:9" x14ac:dyDescent="0.25">
      <c r="A86" s="1" t="s">
        <v>5</v>
      </c>
      <c r="B86" s="1" t="s">
        <v>6</v>
      </c>
      <c r="C86" s="1" t="s">
        <v>44</v>
      </c>
      <c r="D86" s="2">
        <v>0.59375</v>
      </c>
      <c r="E86" s="2">
        <v>0.63541666666666663</v>
      </c>
      <c r="F86">
        <v>50</v>
      </c>
      <c r="G86" s="2">
        <f>kursanci__257[[#This Row],[Godzina zakoñczenia]]-kursanci__257[[#This Row],[Godzina rozpoczêcia]]</f>
        <v>4.166666666666663E-2</v>
      </c>
      <c r="H86" s="1">
        <f>HOUR(kursanci__257[[#This Row],[ileczasu]])</f>
        <v>1</v>
      </c>
      <c r="I86" s="1">
        <f>MINUTE(kursanci__257[[#This Row],[ileczasu]])</f>
        <v>0</v>
      </c>
    </row>
    <row r="87" spans="1:9" x14ac:dyDescent="0.25">
      <c r="A87" s="1" t="s">
        <v>100</v>
      </c>
      <c r="B87" s="1" t="s">
        <v>6</v>
      </c>
      <c r="C87" s="1" t="s">
        <v>44</v>
      </c>
      <c r="D87" s="2">
        <v>0.63541666666666663</v>
      </c>
      <c r="E87" s="2">
        <v>0.67708333333333337</v>
      </c>
      <c r="F87">
        <v>50</v>
      </c>
      <c r="G87" s="2">
        <f>kursanci__257[[#This Row],[Godzina zakoñczenia]]-kursanci__257[[#This Row],[Godzina rozpoczêcia]]</f>
        <v>4.1666666666666741E-2</v>
      </c>
      <c r="H87" s="1">
        <f>HOUR(kursanci__257[[#This Row],[ileczasu]])</f>
        <v>1</v>
      </c>
      <c r="I87" s="1">
        <f>MINUTE(kursanci__257[[#This Row],[ileczasu]])</f>
        <v>0</v>
      </c>
    </row>
    <row r="88" spans="1:9" x14ac:dyDescent="0.25">
      <c r="A88" s="1" t="s">
        <v>9</v>
      </c>
      <c r="B88" s="1" t="s">
        <v>10</v>
      </c>
      <c r="C88" s="1" t="s">
        <v>45</v>
      </c>
      <c r="D88" s="2">
        <v>0.375</v>
      </c>
      <c r="E88" s="2">
        <v>0.4375</v>
      </c>
      <c r="F88">
        <v>40</v>
      </c>
      <c r="G88" s="2">
        <f>kursanci__257[[#This Row],[Godzina zakoñczenia]]-kursanci__257[[#This Row],[Godzina rozpoczêcia]]</f>
        <v>6.25E-2</v>
      </c>
      <c r="H88" s="1">
        <f>HOUR(kursanci__257[[#This Row],[ileczasu]])</f>
        <v>1</v>
      </c>
      <c r="I88" s="1">
        <f>MINUTE(kursanci__257[[#This Row],[ileczasu]])</f>
        <v>30</v>
      </c>
    </row>
    <row r="89" spans="1:9" x14ac:dyDescent="0.25">
      <c r="A89" s="1" t="s">
        <v>15</v>
      </c>
      <c r="B89" s="1" t="s">
        <v>10</v>
      </c>
      <c r="C89" s="1" t="s">
        <v>45</v>
      </c>
      <c r="D89" s="2">
        <v>0.44791666666666669</v>
      </c>
      <c r="E89" s="2">
        <v>0.5</v>
      </c>
      <c r="F89">
        <v>40</v>
      </c>
      <c r="G89" s="2">
        <f>kursanci__257[[#This Row],[Godzina zakoñczenia]]-kursanci__257[[#This Row],[Godzina rozpoczêcia]]</f>
        <v>5.2083333333333315E-2</v>
      </c>
      <c r="H89" s="1">
        <f>HOUR(kursanci__257[[#This Row],[ileczasu]])</f>
        <v>1</v>
      </c>
      <c r="I89" s="1">
        <f>MINUTE(kursanci__257[[#This Row],[ileczasu]])</f>
        <v>15</v>
      </c>
    </row>
    <row r="90" spans="1:9" x14ac:dyDescent="0.25">
      <c r="A90" s="1" t="s">
        <v>22</v>
      </c>
      <c r="B90" s="1" t="s">
        <v>10</v>
      </c>
      <c r="C90" s="1" t="s">
        <v>45</v>
      </c>
      <c r="D90" s="2">
        <v>0.52083333333333337</v>
      </c>
      <c r="E90" s="2">
        <v>0.5625</v>
      </c>
      <c r="F90">
        <v>40</v>
      </c>
      <c r="G90" s="2">
        <f>kursanci__257[[#This Row],[Godzina zakoñczenia]]-kursanci__257[[#This Row],[Godzina rozpoczêcia]]</f>
        <v>4.166666666666663E-2</v>
      </c>
      <c r="H90" s="1">
        <f>HOUR(kursanci__257[[#This Row],[ileczasu]])</f>
        <v>1</v>
      </c>
      <c r="I90" s="1">
        <f>MINUTE(kursanci__257[[#This Row],[ileczasu]])</f>
        <v>0</v>
      </c>
    </row>
    <row r="91" spans="1:9" x14ac:dyDescent="0.25">
      <c r="A91" s="1" t="s">
        <v>14</v>
      </c>
      <c r="B91" s="1" t="s">
        <v>3</v>
      </c>
      <c r="C91" s="1" t="s">
        <v>45</v>
      </c>
      <c r="D91" s="2">
        <v>0.60416666666666663</v>
      </c>
      <c r="E91" s="2">
        <v>0.66666666666666663</v>
      </c>
      <c r="F91">
        <v>60</v>
      </c>
      <c r="G91" s="2">
        <f>kursanci__257[[#This Row],[Godzina zakoñczenia]]-kursanci__257[[#This Row],[Godzina rozpoczêcia]]</f>
        <v>6.25E-2</v>
      </c>
      <c r="H91" s="1">
        <f>HOUR(kursanci__257[[#This Row],[ileczasu]])</f>
        <v>1</v>
      </c>
      <c r="I91" s="1">
        <f>MINUTE(kursanci__257[[#This Row],[ileczasu]])</f>
        <v>30</v>
      </c>
    </row>
    <row r="92" spans="1:9" x14ac:dyDescent="0.25">
      <c r="A92" s="1" t="s">
        <v>15</v>
      </c>
      <c r="B92" s="1" t="s">
        <v>3</v>
      </c>
      <c r="C92" s="1" t="s">
        <v>45</v>
      </c>
      <c r="D92" s="2">
        <v>0.6875</v>
      </c>
      <c r="E92" s="2">
        <v>0.75</v>
      </c>
      <c r="F92">
        <v>60</v>
      </c>
      <c r="G92" s="2">
        <f>kursanci__257[[#This Row],[Godzina zakoñczenia]]-kursanci__257[[#This Row],[Godzina rozpoczêcia]]</f>
        <v>6.25E-2</v>
      </c>
      <c r="H92" s="1">
        <f>HOUR(kursanci__257[[#This Row],[ileczasu]])</f>
        <v>1</v>
      </c>
      <c r="I92" s="1">
        <f>MINUTE(kursanci__257[[#This Row],[ileczasu]])</f>
        <v>30</v>
      </c>
    </row>
    <row r="93" spans="1:9" x14ac:dyDescent="0.25">
      <c r="A93" s="1" t="s">
        <v>12</v>
      </c>
      <c r="B93" s="1" t="s">
        <v>3</v>
      </c>
      <c r="C93" s="1" t="s">
        <v>46</v>
      </c>
      <c r="D93" s="2">
        <v>0.375</v>
      </c>
      <c r="E93" s="2">
        <v>0.42708333333333331</v>
      </c>
      <c r="F93">
        <v>60</v>
      </c>
      <c r="G93" s="2">
        <f>kursanci__257[[#This Row],[Godzina zakoñczenia]]-kursanci__257[[#This Row],[Godzina rozpoczêcia]]</f>
        <v>5.2083333333333315E-2</v>
      </c>
      <c r="H93" s="1">
        <f>HOUR(kursanci__257[[#This Row],[ileczasu]])</f>
        <v>1</v>
      </c>
      <c r="I93" s="1">
        <f>MINUTE(kursanci__257[[#This Row],[ileczasu]])</f>
        <v>15</v>
      </c>
    </row>
    <row r="94" spans="1:9" x14ac:dyDescent="0.25">
      <c r="A94" s="1" t="s">
        <v>12</v>
      </c>
      <c r="B94" s="1" t="s">
        <v>3</v>
      </c>
      <c r="C94" s="1" t="s">
        <v>47</v>
      </c>
      <c r="D94" s="2">
        <v>0.375</v>
      </c>
      <c r="E94" s="2">
        <v>0.41666666666666669</v>
      </c>
      <c r="F94">
        <v>60</v>
      </c>
      <c r="G94" s="2">
        <f>kursanci__257[[#This Row],[Godzina zakoñczenia]]-kursanci__257[[#This Row],[Godzina rozpoczêcia]]</f>
        <v>4.1666666666666685E-2</v>
      </c>
      <c r="H94" s="1">
        <f>HOUR(kursanci__257[[#This Row],[ileczasu]])</f>
        <v>1</v>
      </c>
      <c r="I94" s="1">
        <f>MINUTE(kursanci__257[[#This Row],[ileczasu]])</f>
        <v>0</v>
      </c>
    </row>
    <row r="95" spans="1:9" x14ac:dyDescent="0.25">
      <c r="A95" s="1" t="s">
        <v>100</v>
      </c>
      <c r="B95" s="1" t="s">
        <v>10</v>
      </c>
      <c r="C95" s="1" t="s">
        <v>47</v>
      </c>
      <c r="D95" s="2">
        <v>0.45833333333333331</v>
      </c>
      <c r="E95" s="2">
        <v>0.53125</v>
      </c>
      <c r="F95">
        <v>40</v>
      </c>
      <c r="G95" s="2">
        <f>kursanci__257[[#This Row],[Godzina zakoñczenia]]-kursanci__257[[#This Row],[Godzina rozpoczêcia]]</f>
        <v>7.2916666666666685E-2</v>
      </c>
      <c r="H95" s="1">
        <f>HOUR(kursanci__257[[#This Row],[ileczasu]])</f>
        <v>1</v>
      </c>
      <c r="I95" s="1">
        <f>MINUTE(kursanci__257[[#This Row],[ileczasu]])</f>
        <v>45</v>
      </c>
    </row>
    <row r="96" spans="1:9" x14ac:dyDescent="0.25">
      <c r="A96" s="1" t="s">
        <v>22</v>
      </c>
      <c r="B96" s="1" t="s">
        <v>10</v>
      </c>
      <c r="C96" s="1" t="s">
        <v>47</v>
      </c>
      <c r="D96" s="2">
        <v>0.57291666666666663</v>
      </c>
      <c r="E96" s="2">
        <v>0.65625</v>
      </c>
      <c r="F96">
        <v>40</v>
      </c>
      <c r="G96" s="2">
        <f>kursanci__257[[#This Row],[Godzina zakoñczenia]]-kursanci__257[[#This Row],[Godzina rozpoczêcia]]</f>
        <v>8.333333333333337E-2</v>
      </c>
      <c r="H96" s="1">
        <f>HOUR(kursanci__257[[#This Row],[ileczasu]])</f>
        <v>2</v>
      </c>
      <c r="I96" s="1">
        <f>MINUTE(kursanci__257[[#This Row],[ileczasu]])</f>
        <v>0</v>
      </c>
    </row>
    <row r="97" spans="1:9" x14ac:dyDescent="0.25">
      <c r="A97" s="1" t="s">
        <v>2</v>
      </c>
      <c r="B97" s="1" t="s">
        <v>3</v>
      </c>
      <c r="C97" s="1" t="s">
        <v>47</v>
      </c>
      <c r="D97" s="2">
        <v>0.6875</v>
      </c>
      <c r="E97" s="2">
        <v>0.72916666666666663</v>
      </c>
      <c r="F97">
        <v>60</v>
      </c>
      <c r="G97" s="2">
        <f>kursanci__257[[#This Row],[Godzina zakoñczenia]]-kursanci__257[[#This Row],[Godzina rozpoczêcia]]</f>
        <v>4.166666666666663E-2</v>
      </c>
      <c r="H97" s="1">
        <f>HOUR(kursanci__257[[#This Row],[ileczasu]])</f>
        <v>1</v>
      </c>
      <c r="I97" s="1">
        <f>MINUTE(kursanci__257[[#This Row],[ileczasu]])</f>
        <v>0</v>
      </c>
    </row>
    <row r="98" spans="1:9" x14ac:dyDescent="0.25">
      <c r="A98" s="1" t="s">
        <v>8</v>
      </c>
      <c r="B98" s="1" t="s">
        <v>3</v>
      </c>
      <c r="C98" s="1" t="s">
        <v>48</v>
      </c>
      <c r="D98" s="2">
        <v>0.39583333333333331</v>
      </c>
      <c r="E98" s="2">
        <v>0.45833333333333331</v>
      </c>
      <c r="F98">
        <v>60</v>
      </c>
      <c r="G98" s="2">
        <f>kursanci__257[[#This Row],[Godzina zakoñczenia]]-kursanci__257[[#This Row],[Godzina rozpoczêcia]]</f>
        <v>6.25E-2</v>
      </c>
      <c r="H98" s="1">
        <f>HOUR(kursanci__257[[#This Row],[ileczasu]])</f>
        <v>1</v>
      </c>
      <c r="I98" s="1">
        <f>MINUTE(kursanci__257[[#This Row],[ileczasu]])</f>
        <v>30</v>
      </c>
    </row>
    <row r="99" spans="1:9" x14ac:dyDescent="0.25">
      <c r="A99" s="1" t="s">
        <v>9</v>
      </c>
      <c r="B99" s="1" t="s">
        <v>10</v>
      </c>
      <c r="C99" s="1" t="s">
        <v>48</v>
      </c>
      <c r="D99" s="2">
        <v>0.47916666666666669</v>
      </c>
      <c r="E99" s="2">
        <v>0.53125</v>
      </c>
      <c r="F99">
        <v>40</v>
      </c>
      <c r="G99" s="2">
        <f>kursanci__257[[#This Row],[Godzina zakoñczenia]]-kursanci__257[[#This Row],[Godzina rozpoczêcia]]</f>
        <v>5.2083333333333315E-2</v>
      </c>
      <c r="H99" s="1">
        <f>HOUR(kursanci__257[[#This Row],[ileczasu]])</f>
        <v>1</v>
      </c>
      <c r="I99" s="1">
        <f>MINUTE(kursanci__257[[#This Row],[ileczasu]])</f>
        <v>15</v>
      </c>
    </row>
    <row r="100" spans="1:9" x14ac:dyDescent="0.25">
      <c r="A100" s="1" t="s">
        <v>49</v>
      </c>
      <c r="B100" s="1" t="s">
        <v>6</v>
      </c>
      <c r="C100" s="1" t="s">
        <v>50</v>
      </c>
      <c r="D100" s="2">
        <v>0.375</v>
      </c>
      <c r="E100" s="2">
        <v>0.41666666666666669</v>
      </c>
      <c r="F100">
        <v>50</v>
      </c>
      <c r="G100" s="2">
        <f>kursanci__257[[#This Row],[Godzina zakoñczenia]]-kursanci__257[[#This Row],[Godzina rozpoczêcia]]</f>
        <v>4.1666666666666685E-2</v>
      </c>
      <c r="H100" s="1">
        <f>HOUR(kursanci__257[[#This Row],[ileczasu]])</f>
        <v>1</v>
      </c>
      <c r="I100" s="1">
        <f>MINUTE(kursanci__257[[#This Row],[ileczasu]])</f>
        <v>0</v>
      </c>
    </row>
    <row r="101" spans="1:9" x14ac:dyDescent="0.25">
      <c r="A101" s="1" t="s">
        <v>15</v>
      </c>
      <c r="B101" s="1" t="s">
        <v>3</v>
      </c>
      <c r="C101" s="1" t="s">
        <v>50</v>
      </c>
      <c r="D101" s="2">
        <v>0.4375</v>
      </c>
      <c r="E101" s="2">
        <v>0.47916666666666669</v>
      </c>
      <c r="F101">
        <v>60</v>
      </c>
      <c r="G101" s="2">
        <f>kursanci__257[[#This Row],[Godzina zakoñczenia]]-kursanci__257[[#This Row],[Godzina rozpoczêcia]]</f>
        <v>4.1666666666666685E-2</v>
      </c>
      <c r="H101" s="1">
        <f>HOUR(kursanci__257[[#This Row],[ileczasu]])</f>
        <v>1</v>
      </c>
      <c r="I101" s="1">
        <f>MINUTE(kursanci__257[[#This Row],[ileczasu]])</f>
        <v>0</v>
      </c>
    </row>
    <row r="102" spans="1:9" x14ac:dyDescent="0.25">
      <c r="A102" s="1" t="s">
        <v>2</v>
      </c>
      <c r="B102" s="1" t="s">
        <v>3</v>
      </c>
      <c r="C102" s="1" t="s">
        <v>50</v>
      </c>
      <c r="D102" s="2">
        <v>0.47916666666666669</v>
      </c>
      <c r="E102" s="2">
        <v>0.5625</v>
      </c>
      <c r="F102">
        <v>60</v>
      </c>
      <c r="G102" s="2">
        <f>kursanci__257[[#This Row],[Godzina zakoñczenia]]-kursanci__257[[#This Row],[Godzina rozpoczêcia]]</f>
        <v>8.3333333333333315E-2</v>
      </c>
      <c r="H102" s="1">
        <f>HOUR(kursanci__257[[#This Row],[ileczasu]])</f>
        <v>2</v>
      </c>
      <c r="I102" s="1">
        <f>MINUTE(kursanci__257[[#This Row],[ileczasu]])</f>
        <v>0</v>
      </c>
    </row>
    <row r="103" spans="1:9" x14ac:dyDescent="0.25">
      <c r="A103" s="1" t="s">
        <v>20</v>
      </c>
      <c r="B103" s="1" t="s">
        <v>6</v>
      </c>
      <c r="C103" s="1" t="s">
        <v>51</v>
      </c>
      <c r="D103" s="2">
        <v>0.375</v>
      </c>
      <c r="E103" s="2">
        <v>0.44791666666666669</v>
      </c>
      <c r="F103">
        <v>50</v>
      </c>
      <c r="G103" s="2">
        <f>kursanci__257[[#This Row],[Godzina zakoñczenia]]-kursanci__257[[#This Row],[Godzina rozpoczêcia]]</f>
        <v>7.2916666666666685E-2</v>
      </c>
      <c r="H103" s="1">
        <f>HOUR(kursanci__257[[#This Row],[ileczasu]])</f>
        <v>1</v>
      </c>
      <c r="I103" s="1">
        <f>MINUTE(kursanci__257[[#This Row],[ileczasu]])</f>
        <v>45</v>
      </c>
    </row>
    <row r="104" spans="1:9" x14ac:dyDescent="0.25">
      <c r="A104" s="1" t="s">
        <v>22</v>
      </c>
      <c r="B104" s="1" t="s">
        <v>10</v>
      </c>
      <c r="C104" s="1" t="s">
        <v>51</v>
      </c>
      <c r="D104" s="2">
        <v>0.47916666666666669</v>
      </c>
      <c r="E104" s="2">
        <v>0.54166666666666663</v>
      </c>
      <c r="F104">
        <v>40</v>
      </c>
      <c r="G104" s="2">
        <f>kursanci__257[[#This Row],[Godzina zakoñczenia]]-kursanci__257[[#This Row],[Godzina rozpoczêcia]]</f>
        <v>6.2499999999999944E-2</v>
      </c>
      <c r="H104" s="1">
        <f>HOUR(kursanci__257[[#This Row],[ileczasu]])</f>
        <v>1</v>
      </c>
      <c r="I104" s="1">
        <f>MINUTE(kursanci__257[[#This Row],[ileczasu]])</f>
        <v>30</v>
      </c>
    </row>
    <row r="105" spans="1:9" x14ac:dyDescent="0.25">
      <c r="A105" s="1" t="s">
        <v>20</v>
      </c>
      <c r="B105" s="1" t="s">
        <v>6</v>
      </c>
      <c r="C105" s="1" t="s">
        <v>51</v>
      </c>
      <c r="D105" s="2">
        <v>0.57291666666666663</v>
      </c>
      <c r="E105" s="2">
        <v>0.61458333333333337</v>
      </c>
      <c r="F105">
        <v>50</v>
      </c>
      <c r="G105" s="2">
        <f>kursanci__257[[#This Row],[Godzina zakoñczenia]]-kursanci__257[[#This Row],[Godzina rozpoczêcia]]</f>
        <v>4.1666666666666741E-2</v>
      </c>
      <c r="H105" s="1">
        <f>HOUR(kursanci__257[[#This Row],[ileczasu]])</f>
        <v>1</v>
      </c>
      <c r="I105" s="1">
        <f>MINUTE(kursanci__257[[#This Row],[ileczasu]])</f>
        <v>0</v>
      </c>
    </row>
    <row r="106" spans="1:9" x14ac:dyDescent="0.25">
      <c r="A106" s="1" t="s">
        <v>100</v>
      </c>
      <c r="B106" s="1" t="s">
        <v>6</v>
      </c>
      <c r="C106" s="1" t="s">
        <v>51</v>
      </c>
      <c r="D106" s="2">
        <v>0.65625</v>
      </c>
      <c r="E106" s="2">
        <v>0.71875</v>
      </c>
      <c r="F106">
        <v>50</v>
      </c>
      <c r="G106" s="2">
        <f>kursanci__257[[#This Row],[Godzina zakoñczenia]]-kursanci__257[[#This Row],[Godzina rozpoczêcia]]</f>
        <v>6.25E-2</v>
      </c>
      <c r="H106" s="1">
        <f>HOUR(kursanci__257[[#This Row],[ileczasu]])</f>
        <v>1</v>
      </c>
      <c r="I106" s="1">
        <f>MINUTE(kursanci__257[[#This Row],[ileczasu]])</f>
        <v>30</v>
      </c>
    </row>
    <row r="107" spans="1:9" x14ac:dyDescent="0.25">
      <c r="A107" s="1" t="s">
        <v>22</v>
      </c>
      <c r="B107" s="1" t="s">
        <v>10</v>
      </c>
      <c r="C107" s="1" t="s">
        <v>51</v>
      </c>
      <c r="D107" s="2">
        <v>0.75</v>
      </c>
      <c r="E107" s="2">
        <v>0.79166666666666663</v>
      </c>
      <c r="F107">
        <v>40</v>
      </c>
      <c r="G107" s="2">
        <f>kursanci__257[[#This Row],[Godzina zakoñczenia]]-kursanci__257[[#This Row],[Godzina rozpoczêcia]]</f>
        <v>4.166666666666663E-2</v>
      </c>
      <c r="H107" s="1">
        <f>HOUR(kursanci__257[[#This Row],[ileczasu]])</f>
        <v>1</v>
      </c>
      <c r="I107" s="1">
        <f>MINUTE(kursanci__257[[#This Row],[ileczasu]])</f>
        <v>0</v>
      </c>
    </row>
    <row r="108" spans="1:9" x14ac:dyDescent="0.25">
      <c r="A108" s="1" t="s">
        <v>14</v>
      </c>
      <c r="B108" s="1" t="s">
        <v>3</v>
      </c>
      <c r="C108" s="1" t="s">
        <v>52</v>
      </c>
      <c r="D108" s="2">
        <v>0.375</v>
      </c>
      <c r="E108" s="2">
        <v>0.44791666666666669</v>
      </c>
      <c r="F108">
        <v>60</v>
      </c>
      <c r="G108" s="2">
        <f>kursanci__257[[#This Row],[Godzina zakoñczenia]]-kursanci__257[[#This Row],[Godzina rozpoczêcia]]</f>
        <v>7.2916666666666685E-2</v>
      </c>
      <c r="H108" s="1">
        <f>HOUR(kursanci__257[[#This Row],[ileczasu]])</f>
        <v>1</v>
      </c>
      <c r="I108" s="1">
        <f>MINUTE(kursanci__257[[#This Row],[ileczasu]])</f>
        <v>45</v>
      </c>
    </row>
    <row r="109" spans="1:9" x14ac:dyDescent="0.25">
      <c r="A109" s="1" t="s">
        <v>19</v>
      </c>
      <c r="B109" s="1" t="s">
        <v>10</v>
      </c>
      <c r="C109" s="1" t="s">
        <v>52</v>
      </c>
      <c r="D109" s="2">
        <v>0.45833333333333331</v>
      </c>
      <c r="E109" s="2">
        <v>0.5</v>
      </c>
      <c r="F109">
        <v>40</v>
      </c>
      <c r="G109" s="2">
        <f>kursanci__257[[#This Row],[Godzina zakoñczenia]]-kursanci__257[[#This Row],[Godzina rozpoczêcia]]</f>
        <v>4.1666666666666685E-2</v>
      </c>
      <c r="H109" s="1">
        <f>HOUR(kursanci__257[[#This Row],[ileczasu]])</f>
        <v>1</v>
      </c>
      <c r="I109" s="1">
        <f>MINUTE(kursanci__257[[#This Row],[ileczasu]])</f>
        <v>0</v>
      </c>
    </row>
    <row r="110" spans="1:9" x14ac:dyDescent="0.25">
      <c r="A110" s="1" t="s">
        <v>8</v>
      </c>
      <c r="B110" s="1" t="s">
        <v>3</v>
      </c>
      <c r="C110" s="1" t="s">
        <v>52</v>
      </c>
      <c r="D110" s="2">
        <v>0.53125</v>
      </c>
      <c r="E110" s="2">
        <v>0.59375</v>
      </c>
      <c r="F110">
        <v>60</v>
      </c>
      <c r="G110" s="2">
        <f>kursanci__257[[#This Row],[Godzina zakoñczenia]]-kursanci__257[[#This Row],[Godzina rozpoczêcia]]</f>
        <v>6.25E-2</v>
      </c>
      <c r="H110" s="1">
        <f>HOUR(kursanci__257[[#This Row],[ileczasu]])</f>
        <v>1</v>
      </c>
      <c r="I110" s="1">
        <f>MINUTE(kursanci__257[[#This Row],[ileczasu]])</f>
        <v>30</v>
      </c>
    </row>
    <row r="111" spans="1:9" x14ac:dyDescent="0.25">
      <c r="A111" s="1" t="s">
        <v>53</v>
      </c>
      <c r="B111" s="1" t="s">
        <v>3</v>
      </c>
      <c r="C111" s="1" t="s">
        <v>54</v>
      </c>
      <c r="D111" s="2">
        <v>0.375</v>
      </c>
      <c r="E111" s="2">
        <v>0.44791666666666669</v>
      </c>
      <c r="F111">
        <v>60</v>
      </c>
      <c r="G111" s="2">
        <f>kursanci__257[[#This Row],[Godzina zakoñczenia]]-kursanci__257[[#This Row],[Godzina rozpoczêcia]]</f>
        <v>7.2916666666666685E-2</v>
      </c>
      <c r="H111" s="1">
        <f>HOUR(kursanci__257[[#This Row],[ileczasu]])</f>
        <v>1</v>
      </c>
      <c r="I111" s="1">
        <f>MINUTE(kursanci__257[[#This Row],[ileczasu]])</f>
        <v>45</v>
      </c>
    </row>
    <row r="112" spans="1:9" x14ac:dyDescent="0.25">
      <c r="A112" s="1" t="s">
        <v>9</v>
      </c>
      <c r="B112" s="1" t="s">
        <v>10</v>
      </c>
      <c r="C112" s="1" t="s">
        <v>54</v>
      </c>
      <c r="D112" s="2">
        <v>0.46875</v>
      </c>
      <c r="E112" s="2">
        <v>0.54166666666666663</v>
      </c>
      <c r="F112">
        <v>40</v>
      </c>
      <c r="G112" s="2">
        <f>kursanci__257[[#This Row],[Godzina zakoñczenia]]-kursanci__257[[#This Row],[Godzina rozpoczêcia]]</f>
        <v>7.291666666666663E-2</v>
      </c>
      <c r="H112" s="1">
        <f>HOUR(kursanci__257[[#This Row],[ileczasu]])</f>
        <v>1</v>
      </c>
      <c r="I112" s="1">
        <f>MINUTE(kursanci__257[[#This Row],[ileczasu]])</f>
        <v>45</v>
      </c>
    </row>
    <row r="113" spans="1:9" x14ac:dyDescent="0.25">
      <c r="A113" s="1" t="s">
        <v>14</v>
      </c>
      <c r="B113" s="1" t="s">
        <v>3</v>
      </c>
      <c r="C113" s="1" t="s">
        <v>55</v>
      </c>
      <c r="D113" s="2">
        <v>0.375</v>
      </c>
      <c r="E113" s="2">
        <v>0.42708333333333331</v>
      </c>
      <c r="F113">
        <v>60</v>
      </c>
      <c r="G113" s="2">
        <f>kursanci__257[[#This Row],[Godzina zakoñczenia]]-kursanci__257[[#This Row],[Godzina rozpoczêcia]]</f>
        <v>5.2083333333333315E-2</v>
      </c>
      <c r="H113" s="1">
        <f>HOUR(kursanci__257[[#This Row],[ileczasu]])</f>
        <v>1</v>
      </c>
      <c r="I113" s="1">
        <f>MINUTE(kursanci__257[[#This Row],[ileczasu]])</f>
        <v>15</v>
      </c>
    </row>
    <row r="114" spans="1:9" x14ac:dyDescent="0.25">
      <c r="A114" s="1" t="s">
        <v>100</v>
      </c>
      <c r="B114" s="1" t="s">
        <v>6</v>
      </c>
      <c r="C114" s="1" t="s">
        <v>55</v>
      </c>
      <c r="D114" s="2">
        <v>0.4375</v>
      </c>
      <c r="E114" s="2">
        <v>0.47916666666666669</v>
      </c>
      <c r="F114">
        <v>50</v>
      </c>
      <c r="G114" s="2">
        <f>kursanci__257[[#This Row],[Godzina zakoñczenia]]-kursanci__257[[#This Row],[Godzina rozpoczêcia]]</f>
        <v>4.1666666666666685E-2</v>
      </c>
      <c r="H114" s="1">
        <f>HOUR(kursanci__257[[#This Row],[ileczasu]])</f>
        <v>1</v>
      </c>
      <c r="I114" s="1">
        <f>MINUTE(kursanci__257[[#This Row],[ileczasu]])</f>
        <v>0</v>
      </c>
    </row>
    <row r="115" spans="1:9" x14ac:dyDescent="0.25">
      <c r="A115" s="1" t="s">
        <v>22</v>
      </c>
      <c r="B115" s="1" t="s">
        <v>10</v>
      </c>
      <c r="C115" s="1" t="s">
        <v>56</v>
      </c>
      <c r="D115" s="2">
        <v>0.375</v>
      </c>
      <c r="E115" s="2">
        <v>0.4375</v>
      </c>
      <c r="F115">
        <v>40</v>
      </c>
      <c r="G115" s="2">
        <f>kursanci__257[[#This Row],[Godzina zakoñczenia]]-kursanci__257[[#This Row],[Godzina rozpoczêcia]]</f>
        <v>6.25E-2</v>
      </c>
      <c r="H115" s="1">
        <f>HOUR(kursanci__257[[#This Row],[ileczasu]])</f>
        <v>1</v>
      </c>
      <c r="I115" s="1">
        <f>MINUTE(kursanci__257[[#This Row],[ileczasu]])</f>
        <v>30</v>
      </c>
    </row>
    <row r="116" spans="1:9" x14ac:dyDescent="0.25">
      <c r="A116" s="1" t="s">
        <v>57</v>
      </c>
      <c r="B116" s="1" t="s">
        <v>3</v>
      </c>
      <c r="C116" s="1" t="s">
        <v>56</v>
      </c>
      <c r="D116" s="2">
        <v>0.4375</v>
      </c>
      <c r="E116" s="2">
        <v>0.5</v>
      </c>
      <c r="F116">
        <v>60</v>
      </c>
      <c r="G116" s="2">
        <f>kursanci__257[[#This Row],[Godzina zakoñczenia]]-kursanci__257[[#This Row],[Godzina rozpoczêcia]]</f>
        <v>6.25E-2</v>
      </c>
      <c r="H116" s="1">
        <f>HOUR(kursanci__257[[#This Row],[ileczasu]])</f>
        <v>1</v>
      </c>
      <c r="I116" s="1">
        <f>MINUTE(kursanci__257[[#This Row],[ileczasu]])</f>
        <v>30</v>
      </c>
    </row>
    <row r="117" spans="1:9" x14ac:dyDescent="0.25">
      <c r="A117" s="1" t="s">
        <v>12</v>
      </c>
      <c r="B117" s="1" t="s">
        <v>3</v>
      </c>
      <c r="C117" s="1" t="s">
        <v>56</v>
      </c>
      <c r="D117" s="2">
        <v>0.54166666666666663</v>
      </c>
      <c r="E117" s="2">
        <v>0.59375</v>
      </c>
      <c r="F117">
        <v>60</v>
      </c>
      <c r="G117" s="2">
        <f>kursanci__257[[#This Row],[Godzina zakoñczenia]]-kursanci__257[[#This Row],[Godzina rozpoczêcia]]</f>
        <v>5.208333333333337E-2</v>
      </c>
      <c r="H117" s="1">
        <f>HOUR(kursanci__257[[#This Row],[ileczasu]])</f>
        <v>1</v>
      </c>
      <c r="I117" s="1">
        <f>MINUTE(kursanci__257[[#This Row],[ileczasu]])</f>
        <v>15</v>
      </c>
    </row>
    <row r="118" spans="1:9" x14ac:dyDescent="0.25">
      <c r="A118" s="1" t="s">
        <v>19</v>
      </c>
      <c r="B118" s="1" t="s">
        <v>3</v>
      </c>
      <c r="C118" s="1" t="s">
        <v>56</v>
      </c>
      <c r="D118" s="2">
        <v>0.61458333333333337</v>
      </c>
      <c r="E118" s="2">
        <v>0.65625</v>
      </c>
      <c r="F118">
        <v>60</v>
      </c>
      <c r="G118" s="2">
        <f>kursanci__257[[#This Row],[Godzina zakoñczenia]]-kursanci__257[[#This Row],[Godzina rozpoczêcia]]</f>
        <v>4.166666666666663E-2</v>
      </c>
      <c r="H118" s="1">
        <f>HOUR(kursanci__257[[#This Row],[ileczasu]])</f>
        <v>1</v>
      </c>
      <c r="I118" s="1">
        <f>MINUTE(kursanci__257[[#This Row],[ileczasu]])</f>
        <v>0</v>
      </c>
    </row>
    <row r="119" spans="1:9" x14ac:dyDescent="0.25">
      <c r="A119" s="1" t="s">
        <v>9</v>
      </c>
      <c r="B119" s="1" t="s">
        <v>10</v>
      </c>
      <c r="C119" s="1" t="s">
        <v>56</v>
      </c>
      <c r="D119" s="2">
        <v>0.67708333333333337</v>
      </c>
      <c r="E119" s="2">
        <v>0.73958333333333337</v>
      </c>
      <c r="F119">
        <v>40</v>
      </c>
      <c r="G119" s="2">
        <f>kursanci__257[[#This Row],[Godzina zakoñczenia]]-kursanci__257[[#This Row],[Godzina rozpoczêcia]]</f>
        <v>6.25E-2</v>
      </c>
      <c r="H119" s="1">
        <f>HOUR(kursanci__257[[#This Row],[ileczasu]])</f>
        <v>1</v>
      </c>
      <c r="I119" s="1">
        <f>MINUTE(kursanci__257[[#This Row],[ileczasu]])</f>
        <v>30</v>
      </c>
    </row>
    <row r="120" spans="1:9" x14ac:dyDescent="0.25">
      <c r="A120" s="1" t="s">
        <v>15</v>
      </c>
      <c r="B120" s="1" t="s">
        <v>10</v>
      </c>
      <c r="C120" s="1" t="s">
        <v>58</v>
      </c>
      <c r="D120" s="2">
        <v>0.375</v>
      </c>
      <c r="E120" s="2">
        <v>0.42708333333333331</v>
      </c>
      <c r="F120">
        <v>40</v>
      </c>
      <c r="G120" s="2">
        <f>kursanci__257[[#This Row],[Godzina zakoñczenia]]-kursanci__257[[#This Row],[Godzina rozpoczêcia]]</f>
        <v>5.2083333333333315E-2</v>
      </c>
      <c r="H120" s="1">
        <f>HOUR(kursanci__257[[#This Row],[ileczasu]])</f>
        <v>1</v>
      </c>
      <c r="I120" s="1">
        <f>MINUTE(kursanci__257[[#This Row],[ileczasu]])</f>
        <v>15</v>
      </c>
    </row>
    <row r="121" spans="1:9" x14ac:dyDescent="0.25">
      <c r="A121" s="1" t="s">
        <v>8</v>
      </c>
      <c r="B121" s="1" t="s">
        <v>3</v>
      </c>
      <c r="C121" s="1" t="s">
        <v>58</v>
      </c>
      <c r="D121" s="2">
        <v>0.4375</v>
      </c>
      <c r="E121" s="2">
        <v>0.48958333333333331</v>
      </c>
      <c r="F121">
        <v>60</v>
      </c>
      <c r="G121" s="2">
        <f>kursanci__257[[#This Row],[Godzina zakoñczenia]]-kursanci__257[[#This Row],[Godzina rozpoczêcia]]</f>
        <v>5.2083333333333315E-2</v>
      </c>
      <c r="H121" s="1">
        <f>HOUR(kursanci__257[[#This Row],[ileczasu]])</f>
        <v>1</v>
      </c>
      <c r="I121" s="1">
        <f>MINUTE(kursanci__257[[#This Row],[ileczasu]])</f>
        <v>15</v>
      </c>
    </row>
    <row r="122" spans="1:9" x14ac:dyDescent="0.25">
      <c r="A122" s="1" t="s">
        <v>9</v>
      </c>
      <c r="B122" s="1" t="s">
        <v>10</v>
      </c>
      <c r="C122" s="1" t="s">
        <v>59</v>
      </c>
      <c r="D122" s="2">
        <v>0.375</v>
      </c>
      <c r="E122" s="2">
        <v>0.42708333333333331</v>
      </c>
      <c r="F122">
        <v>40</v>
      </c>
      <c r="G122" s="2">
        <f>kursanci__257[[#This Row],[Godzina zakoñczenia]]-kursanci__257[[#This Row],[Godzina rozpoczêcia]]</f>
        <v>5.2083333333333315E-2</v>
      </c>
      <c r="H122" s="1">
        <f>HOUR(kursanci__257[[#This Row],[ileczasu]])</f>
        <v>1</v>
      </c>
      <c r="I122" s="1">
        <f>MINUTE(kursanci__257[[#This Row],[ileczasu]])</f>
        <v>15</v>
      </c>
    </row>
    <row r="123" spans="1:9" x14ac:dyDescent="0.25">
      <c r="A123" s="1" t="s">
        <v>15</v>
      </c>
      <c r="B123" s="1" t="s">
        <v>3</v>
      </c>
      <c r="C123" s="1" t="s">
        <v>59</v>
      </c>
      <c r="D123" s="2">
        <v>0.4375</v>
      </c>
      <c r="E123" s="2">
        <v>0.47916666666666669</v>
      </c>
      <c r="F123">
        <v>60</v>
      </c>
      <c r="G123" s="2">
        <f>kursanci__257[[#This Row],[Godzina zakoñczenia]]-kursanci__257[[#This Row],[Godzina rozpoczêcia]]</f>
        <v>4.1666666666666685E-2</v>
      </c>
      <c r="H123" s="1">
        <f>HOUR(kursanci__257[[#This Row],[ileczasu]])</f>
        <v>1</v>
      </c>
      <c r="I123" s="1">
        <f>MINUTE(kursanci__257[[#This Row],[ileczasu]])</f>
        <v>0</v>
      </c>
    </row>
    <row r="124" spans="1:9" x14ac:dyDescent="0.25">
      <c r="A124" s="1" t="s">
        <v>2</v>
      </c>
      <c r="B124" s="1" t="s">
        <v>3</v>
      </c>
      <c r="C124" s="1" t="s">
        <v>59</v>
      </c>
      <c r="D124" s="2">
        <v>0.47916666666666669</v>
      </c>
      <c r="E124" s="2">
        <v>0.55208333333333337</v>
      </c>
      <c r="F124">
        <v>60</v>
      </c>
      <c r="G124" s="2">
        <f>kursanci__257[[#This Row],[Godzina zakoñczenia]]-kursanci__257[[#This Row],[Godzina rozpoczêcia]]</f>
        <v>7.2916666666666685E-2</v>
      </c>
      <c r="H124" s="1">
        <f>HOUR(kursanci__257[[#This Row],[ileczasu]])</f>
        <v>1</v>
      </c>
      <c r="I124" s="1">
        <f>MINUTE(kursanci__257[[#This Row],[ileczasu]])</f>
        <v>45</v>
      </c>
    </row>
    <row r="125" spans="1:9" x14ac:dyDescent="0.25">
      <c r="A125" s="1" t="s">
        <v>14</v>
      </c>
      <c r="B125" s="1" t="s">
        <v>3</v>
      </c>
      <c r="C125" s="1" t="s">
        <v>60</v>
      </c>
      <c r="D125" s="2">
        <v>0.39583333333333331</v>
      </c>
      <c r="E125" s="2">
        <v>0.45833333333333331</v>
      </c>
      <c r="F125">
        <v>60</v>
      </c>
      <c r="G125" s="2">
        <f>kursanci__257[[#This Row],[Godzina zakoñczenia]]-kursanci__257[[#This Row],[Godzina rozpoczêcia]]</f>
        <v>6.25E-2</v>
      </c>
      <c r="H125" s="1">
        <f>HOUR(kursanci__257[[#This Row],[ileczasu]])</f>
        <v>1</v>
      </c>
      <c r="I125" s="1">
        <f>MINUTE(kursanci__257[[#This Row],[ileczasu]])</f>
        <v>30</v>
      </c>
    </row>
    <row r="126" spans="1:9" x14ac:dyDescent="0.25">
      <c r="A126" s="1" t="s">
        <v>14</v>
      </c>
      <c r="B126" s="1" t="s">
        <v>3</v>
      </c>
      <c r="C126" s="1" t="s">
        <v>60</v>
      </c>
      <c r="D126" s="2">
        <v>0.46875</v>
      </c>
      <c r="E126" s="2">
        <v>0.53125</v>
      </c>
      <c r="F126">
        <v>60</v>
      </c>
      <c r="G126" s="2">
        <f>kursanci__257[[#This Row],[Godzina zakoñczenia]]-kursanci__257[[#This Row],[Godzina rozpoczêcia]]</f>
        <v>6.25E-2</v>
      </c>
      <c r="H126" s="1">
        <f>HOUR(kursanci__257[[#This Row],[ileczasu]])</f>
        <v>1</v>
      </c>
      <c r="I126" s="1">
        <f>MINUTE(kursanci__257[[#This Row],[ileczasu]])</f>
        <v>30</v>
      </c>
    </row>
    <row r="127" spans="1:9" x14ac:dyDescent="0.25">
      <c r="A127" s="1" t="s">
        <v>57</v>
      </c>
      <c r="B127" s="1" t="s">
        <v>3</v>
      </c>
      <c r="C127" s="1" t="s">
        <v>61</v>
      </c>
      <c r="D127" s="2">
        <v>0.375</v>
      </c>
      <c r="E127" s="2">
        <v>0.41666666666666669</v>
      </c>
      <c r="F127">
        <v>60</v>
      </c>
      <c r="G127" s="2">
        <f>kursanci__257[[#This Row],[Godzina zakoñczenia]]-kursanci__257[[#This Row],[Godzina rozpoczêcia]]</f>
        <v>4.1666666666666685E-2</v>
      </c>
      <c r="H127" s="1">
        <f>HOUR(kursanci__257[[#This Row],[ileczasu]])</f>
        <v>1</v>
      </c>
      <c r="I127" s="1">
        <f>MINUTE(kursanci__257[[#This Row],[ileczasu]])</f>
        <v>0</v>
      </c>
    </row>
    <row r="128" spans="1:9" x14ac:dyDescent="0.25">
      <c r="A128" s="1" t="s">
        <v>2</v>
      </c>
      <c r="B128" s="1" t="s">
        <v>3</v>
      </c>
      <c r="C128" s="1" t="s">
        <v>62</v>
      </c>
      <c r="D128" s="2">
        <v>0.375</v>
      </c>
      <c r="E128" s="2">
        <v>0.44791666666666669</v>
      </c>
      <c r="F128">
        <v>60</v>
      </c>
      <c r="G128" s="2">
        <f>kursanci__257[[#This Row],[Godzina zakoñczenia]]-kursanci__257[[#This Row],[Godzina rozpoczêcia]]</f>
        <v>7.2916666666666685E-2</v>
      </c>
      <c r="H128" s="1">
        <f>HOUR(kursanci__257[[#This Row],[ileczasu]])</f>
        <v>1</v>
      </c>
      <c r="I128" s="1">
        <f>MINUTE(kursanci__257[[#This Row],[ileczasu]])</f>
        <v>45</v>
      </c>
    </row>
    <row r="129" spans="1:9" x14ac:dyDescent="0.25">
      <c r="A129" s="1" t="s">
        <v>14</v>
      </c>
      <c r="B129" s="1" t="s">
        <v>3</v>
      </c>
      <c r="C129" s="1" t="s">
        <v>62</v>
      </c>
      <c r="D129" s="2">
        <v>0.47916666666666669</v>
      </c>
      <c r="E129" s="2">
        <v>0.54166666666666663</v>
      </c>
      <c r="F129">
        <v>60</v>
      </c>
      <c r="G129" s="2">
        <f>kursanci__257[[#This Row],[Godzina zakoñczenia]]-kursanci__257[[#This Row],[Godzina rozpoczêcia]]</f>
        <v>6.2499999999999944E-2</v>
      </c>
      <c r="H129" s="1">
        <f>HOUR(kursanci__257[[#This Row],[ileczasu]])</f>
        <v>1</v>
      </c>
      <c r="I129" s="1">
        <f>MINUTE(kursanci__257[[#This Row],[ileczasu]])</f>
        <v>30</v>
      </c>
    </row>
    <row r="130" spans="1:9" x14ac:dyDescent="0.25">
      <c r="A130" s="1" t="s">
        <v>57</v>
      </c>
      <c r="B130" s="1" t="s">
        <v>3</v>
      </c>
      <c r="C130" s="1" t="s">
        <v>62</v>
      </c>
      <c r="D130" s="2">
        <v>0.57291666666666663</v>
      </c>
      <c r="E130" s="2">
        <v>0.61458333333333337</v>
      </c>
      <c r="F130">
        <v>60</v>
      </c>
      <c r="G130" s="2">
        <f>kursanci__257[[#This Row],[Godzina zakoñczenia]]-kursanci__257[[#This Row],[Godzina rozpoczêcia]]</f>
        <v>4.1666666666666741E-2</v>
      </c>
      <c r="H130" s="1">
        <f>HOUR(kursanci__257[[#This Row],[ileczasu]])</f>
        <v>1</v>
      </c>
      <c r="I130" s="1">
        <f>MINUTE(kursanci__257[[#This Row],[ileczasu]])</f>
        <v>0</v>
      </c>
    </row>
    <row r="131" spans="1:9" x14ac:dyDescent="0.25">
      <c r="A131" s="1" t="s">
        <v>8</v>
      </c>
      <c r="B131" s="1" t="s">
        <v>6</v>
      </c>
      <c r="C131" s="1" t="s">
        <v>62</v>
      </c>
      <c r="D131" s="2">
        <v>0.64583333333333337</v>
      </c>
      <c r="E131" s="2">
        <v>0.69791666666666663</v>
      </c>
      <c r="F131">
        <v>50</v>
      </c>
      <c r="G131" s="2">
        <f>kursanci__257[[#This Row],[Godzina zakoñczenia]]-kursanci__257[[#This Row],[Godzina rozpoczêcia]]</f>
        <v>5.2083333333333259E-2</v>
      </c>
      <c r="H131" s="1">
        <f>HOUR(kursanci__257[[#This Row],[ileczasu]])</f>
        <v>1</v>
      </c>
      <c r="I131" s="1">
        <f>MINUTE(kursanci__257[[#This Row],[ileczasu]])</f>
        <v>15</v>
      </c>
    </row>
    <row r="132" spans="1:9" x14ac:dyDescent="0.25">
      <c r="A132" s="1" t="s">
        <v>14</v>
      </c>
      <c r="B132" s="1" t="s">
        <v>3</v>
      </c>
      <c r="C132" s="1" t="s">
        <v>62</v>
      </c>
      <c r="D132" s="2">
        <v>0.72916666666666663</v>
      </c>
      <c r="E132" s="2">
        <v>0.79166666666666663</v>
      </c>
      <c r="F132">
        <v>60</v>
      </c>
      <c r="G132" s="2">
        <f>kursanci__257[[#This Row],[Godzina zakoñczenia]]-kursanci__257[[#This Row],[Godzina rozpoczêcia]]</f>
        <v>6.25E-2</v>
      </c>
      <c r="H132" s="1">
        <f>HOUR(kursanci__257[[#This Row],[ileczasu]])</f>
        <v>1</v>
      </c>
      <c r="I132" s="1">
        <f>MINUTE(kursanci__257[[#This Row],[ileczasu]])</f>
        <v>30</v>
      </c>
    </row>
    <row r="133" spans="1:9" x14ac:dyDescent="0.25">
      <c r="A133" s="1" t="s">
        <v>15</v>
      </c>
      <c r="B133" s="1" t="s">
        <v>10</v>
      </c>
      <c r="C133" s="1" t="s">
        <v>63</v>
      </c>
      <c r="D133" s="2">
        <v>0.375</v>
      </c>
      <c r="E133" s="2">
        <v>0.44791666666666669</v>
      </c>
      <c r="F133">
        <v>40</v>
      </c>
      <c r="G133" s="2">
        <f>kursanci__257[[#This Row],[Godzina zakoñczenia]]-kursanci__257[[#This Row],[Godzina rozpoczêcia]]</f>
        <v>7.2916666666666685E-2</v>
      </c>
      <c r="H133" s="1">
        <f>HOUR(kursanci__257[[#This Row],[ileczasu]])</f>
        <v>1</v>
      </c>
      <c r="I133" s="1">
        <f>MINUTE(kursanci__257[[#This Row],[ileczasu]])</f>
        <v>45</v>
      </c>
    </row>
    <row r="134" spans="1:9" x14ac:dyDescent="0.25">
      <c r="A134" s="1" t="s">
        <v>57</v>
      </c>
      <c r="B134" s="1" t="s">
        <v>3</v>
      </c>
      <c r="C134" s="1" t="s">
        <v>63</v>
      </c>
      <c r="D134" s="2">
        <v>0.46875</v>
      </c>
      <c r="E134" s="2">
        <v>0.54166666666666663</v>
      </c>
      <c r="F134">
        <v>60</v>
      </c>
      <c r="G134" s="2">
        <f>kursanci__257[[#This Row],[Godzina zakoñczenia]]-kursanci__257[[#This Row],[Godzina rozpoczêcia]]</f>
        <v>7.291666666666663E-2</v>
      </c>
      <c r="H134" s="1">
        <f>HOUR(kursanci__257[[#This Row],[ileczasu]])</f>
        <v>1</v>
      </c>
      <c r="I134" s="1">
        <f>MINUTE(kursanci__257[[#This Row],[ileczasu]])</f>
        <v>45</v>
      </c>
    </row>
    <row r="135" spans="1:9" x14ac:dyDescent="0.25">
      <c r="A135" s="1" t="s">
        <v>5</v>
      </c>
      <c r="B135" s="1" t="s">
        <v>6</v>
      </c>
      <c r="C135" s="1" t="s">
        <v>63</v>
      </c>
      <c r="D135" s="2">
        <v>0.58333333333333337</v>
      </c>
      <c r="E135" s="2">
        <v>0.625</v>
      </c>
      <c r="F135">
        <v>50</v>
      </c>
      <c r="G135" s="2">
        <f>kursanci__257[[#This Row],[Godzina zakoñczenia]]-kursanci__257[[#This Row],[Godzina rozpoczêcia]]</f>
        <v>4.166666666666663E-2</v>
      </c>
      <c r="H135" s="1">
        <f>HOUR(kursanci__257[[#This Row],[ileczasu]])</f>
        <v>1</v>
      </c>
      <c r="I135" s="1">
        <f>MINUTE(kursanci__257[[#This Row],[ileczasu]])</f>
        <v>0</v>
      </c>
    </row>
    <row r="136" spans="1:9" x14ac:dyDescent="0.25">
      <c r="A136" s="1" t="s">
        <v>5</v>
      </c>
      <c r="B136" s="1" t="s">
        <v>6</v>
      </c>
      <c r="C136" s="1" t="s">
        <v>64</v>
      </c>
      <c r="D136" s="2">
        <v>0.375</v>
      </c>
      <c r="E136" s="2">
        <v>0.4375</v>
      </c>
      <c r="F136">
        <v>50</v>
      </c>
      <c r="G136" s="2">
        <f>kursanci__257[[#This Row],[Godzina zakoñczenia]]-kursanci__257[[#This Row],[Godzina rozpoczêcia]]</f>
        <v>6.25E-2</v>
      </c>
      <c r="H136" s="1">
        <f>HOUR(kursanci__257[[#This Row],[ileczasu]])</f>
        <v>1</v>
      </c>
      <c r="I136" s="1">
        <f>MINUTE(kursanci__257[[#This Row],[ileczasu]])</f>
        <v>30</v>
      </c>
    </row>
    <row r="137" spans="1:9" x14ac:dyDescent="0.25">
      <c r="A137" s="1" t="s">
        <v>57</v>
      </c>
      <c r="B137" s="1" t="s">
        <v>3</v>
      </c>
      <c r="C137" s="1" t="s">
        <v>64</v>
      </c>
      <c r="D137" s="2">
        <v>0.44791666666666669</v>
      </c>
      <c r="E137" s="2">
        <v>0.5</v>
      </c>
      <c r="F137">
        <v>60</v>
      </c>
      <c r="G137" s="2">
        <f>kursanci__257[[#This Row],[Godzina zakoñczenia]]-kursanci__257[[#This Row],[Godzina rozpoczêcia]]</f>
        <v>5.2083333333333315E-2</v>
      </c>
      <c r="H137" s="1">
        <f>HOUR(kursanci__257[[#This Row],[ileczasu]])</f>
        <v>1</v>
      </c>
      <c r="I137" s="1">
        <f>MINUTE(kursanci__257[[#This Row],[ileczasu]])</f>
        <v>15</v>
      </c>
    </row>
    <row r="138" spans="1:9" x14ac:dyDescent="0.25">
      <c r="A138" s="1" t="s">
        <v>57</v>
      </c>
      <c r="B138" s="1" t="s">
        <v>3</v>
      </c>
      <c r="C138" s="1" t="s">
        <v>64</v>
      </c>
      <c r="D138" s="2">
        <v>0.5</v>
      </c>
      <c r="E138" s="2">
        <v>0.54166666666666663</v>
      </c>
      <c r="F138">
        <v>60</v>
      </c>
      <c r="G138" s="2">
        <f>kursanci__257[[#This Row],[Godzina zakoñczenia]]-kursanci__257[[#This Row],[Godzina rozpoczêcia]]</f>
        <v>4.166666666666663E-2</v>
      </c>
      <c r="H138" s="1">
        <f>HOUR(kursanci__257[[#This Row],[ileczasu]])</f>
        <v>1</v>
      </c>
      <c r="I138" s="1">
        <f>MINUTE(kursanci__257[[#This Row],[ileczasu]])</f>
        <v>0</v>
      </c>
    </row>
    <row r="139" spans="1:9" x14ac:dyDescent="0.25">
      <c r="A139" s="1" t="s">
        <v>20</v>
      </c>
      <c r="B139" s="1" t="s">
        <v>6</v>
      </c>
      <c r="C139" s="1" t="s">
        <v>64</v>
      </c>
      <c r="D139" s="2">
        <v>0.55208333333333337</v>
      </c>
      <c r="E139" s="2">
        <v>0.63541666666666663</v>
      </c>
      <c r="F139">
        <v>50</v>
      </c>
      <c r="G139" s="2">
        <f>kursanci__257[[#This Row],[Godzina zakoñczenia]]-kursanci__257[[#This Row],[Godzina rozpoczêcia]]</f>
        <v>8.3333333333333259E-2</v>
      </c>
      <c r="H139" s="1">
        <f>HOUR(kursanci__257[[#This Row],[ileczasu]])</f>
        <v>2</v>
      </c>
      <c r="I139" s="1">
        <f>MINUTE(kursanci__257[[#This Row],[ileczasu]])</f>
        <v>0</v>
      </c>
    </row>
    <row r="140" spans="1:9" x14ac:dyDescent="0.25">
      <c r="A140" s="1" t="s">
        <v>19</v>
      </c>
      <c r="B140" s="1" t="s">
        <v>3</v>
      </c>
      <c r="C140" s="1" t="s">
        <v>64</v>
      </c>
      <c r="D140" s="2">
        <v>0.64583333333333337</v>
      </c>
      <c r="E140" s="2">
        <v>0.71875</v>
      </c>
      <c r="F140">
        <v>60</v>
      </c>
      <c r="G140" s="2">
        <f>kursanci__257[[#This Row],[Godzina zakoñczenia]]-kursanci__257[[#This Row],[Godzina rozpoczêcia]]</f>
        <v>7.291666666666663E-2</v>
      </c>
      <c r="H140" s="1">
        <f>HOUR(kursanci__257[[#This Row],[ileczasu]])</f>
        <v>1</v>
      </c>
      <c r="I140" s="1">
        <f>MINUTE(kursanci__257[[#This Row],[ileczasu]])</f>
        <v>45</v>
      </c>
    </row>
    <row r="141" spans="1:9" x14ac:dyDescent="0.25">
      <c r="A141" s="1" t="s">
        <v>12</v>
      </c>
      <c r="B141" s="1" t="s">
        <v>6</v>
      </c>
      <c r="C141" s="1" t="s">
        <v>65</v>
      </c>
      <c r="D141" s="2">
        <v>0.375</v>
      </c>
      <c r="E141" s="2">
        <v>0.45833333333333331</v>
      </c>
      <c r="F141">
        <v>50</v>
      </c>
      <c r="G141" s="2">
        <f>kursanci__257[[#This Row],[Godzina zakoñczenia]]-kursanci__257[[#This Row],[Godzina rozpoczêcia]]</f>
        <v>8.3333333333333315E-2</v>
      </c>
      <c r="H141" s="1">
        <f>HOUR(kursanci__257[[#This Row],[ileczasu]])</f>
        <v>2</v>
      </c>
      <c r="I141" s="1">
        <f>MINUTE(kursanci__257[[#This Row],[ileczasu]])</f>
        <v>0</v>
      </c>
    </row>
    <row r="142" spans="1:9" x14ac:dyDescent="0.25">
      <c r="A142" s="1" t="s">
        <v>100</v>
      </c>
      <c r="B142" s="1" t="s">
        <v>6</v>
      </c>
      <c r="C142" s="1" t="s">
        <v>65</v>
      </c>
      <c r="D142" s="2">
        <v>0.45833333333333331</v>
      </c>
      <c r="E142" s="2">
        <v>0.5</v>
      </c>
      <c r="F142">
        <v>50</v>
      </c>
      <c r="G142" s="2">
        <f>kursanci__257[[#This Row],[Godzina zakoñczenia]]-kursanci__257[[#This Row],[Godzina rozpoczêcia]]</f>
        <v>4.1666666666666685E-2</v>
      </c>
      <c r="H142" s="1">
        <f>HOUR(kursanci__257[[#This Row],[ileczasu]])</f>
        <v>1</v>
      </c>
      <c r="I142" s="1">
        <f>MINUTE(kursanci__257[[#This Row],[ileczasu]])</f>
        <v>0</v>
      </c>
    </row>
    <row r="143" spans="1:9" x14ac:dyDescent="0.25">
      <c r="A143" s="1" t="s">
        <v>19</v>
      </c>
      <c r="B143" s="1" t="s">
        <v>10</v>
      </c>
      <c r="C143" s="1" t="s">
        <v>65</v>
      </c>
      <c r="D143" s="2">
        <v>0.54166666666666663</v>
      </c>
      <c r="E143" s="2">
        <v>0.625</v>
      </c>
      <c r="F143">
        <v>40</v>
      </c>
      <c r="G143" s="2">
        <f>kursanci__257[[#This Row],[Godzina zakoñczenia]]-kursanci__257[[#This Row],[Godzina rozpoczêcia]]</f>
        <v>8.333333333333337E-2</v>
      </c>
      <c r="H143" s="1">
        <f>HOUR(kursanci__257[[#This Row],[ileczasu]])</f>
        <v>2</v>
      </c>
      <c r="I143" s="1">
        <f>MINUTE(kursanci__257[[#This Row],[ileczasu]])</f>
        <v>0</v>
      </c>
    </row>
    <row r="144" spans="1:9" x14ac:dyDescent="0.25">
      <c r="A144" s="1" t="s">
        <v>2</v>
      </c>
      <c r="B144" s="1" t="s">
        <v>3</v>
      </c>
      <c r="C144" s="1" t="s">
        <v>65</v>
      </c>
      <c r="D144" s="2">
        <v>0.65625</v>
      </c>
      <c r="E144" s="2">
        <v>0.72916666666666663</v>
      </c>
      <c r="F144">
        <v>60</v>
      </c>
      <c r="G144" s="2">
        <f>kursanci__257[[#This Row],[Godzina zakoñczenia]]-kursanci__257[[#This Row],[Godzina rozpoczêcia]]</f>
        <v>7.291666666666663E-2</v>
      </c>
      <c r="H144" s="1">
        <f>HOUR(kursanci__257[[#This Row],[ileczasu]])</f>
        <v>1</v>
      </c>
      <c r="I144" s="1">
        <f>MINUTE(kursanci__257[[#This Row],[ileczasu]])</f>
        <v>45</v>
      </c>
    </row>
    <row r="145" spans="1:9" x14ac:dyDescent="0.25">
      <c r="A145" s="1" t="s">
        <v>14</v>
      </c>
      <c r="B145" s="1" t="s">
        <v>3</v>
      </c>
      <c r="C145" s="1" t="s">
        <v>66</v>
      </c>
      <c r="D145" s="2">
        <v>0.375</v>
      </c>
      <c r="E145" s="2">
        <v>0.4375</v>
      </c>
      <c r="F145">
        <v>60</v>
      </c>
      <c r="G145" s="2">
        <f>kursanci__257[[#This Row],[Godzina zakoñczenia]]-kursanci__257[[#This Row],[Godzina rozpoczêcia]]</f>
        <v>6.25E-2</v>
      </c>
      <c r="H145" s="1">
        <f>HOUR(kursanci__257[[#This Row],[ileczasu]])</f>
        <v>1</v>
      </c>
      <c r="I145" s="1">
        <f>MINUTE(kursanci__257[[#This Row],[ileczasu]])</f>
        <v>30</v>
      </c>
    </row>
    <row r="146" spans="1:9" x14ac:dyDescent="0.25">
      <c r="A146" s="1" t="s">
        <v>20</v>
      </c>
      <c r="B146" s="1" t="s">
        <v>6</v>
      </c>
      <c r="C146" s="1" t="s">
        <v>66</v>
      </c>
      <c r="D146" s="2">
        <v>0.46875</v>
      </c>
      <c r="E146" s="2">
        <v>0.55208333333333337</v>
      </c>
      <c r="F146">
        <v>50</v>
      </c>
      <c r="G146" s="2">
        <f>kursanci__257[[#This Row],[Godzina zakoñczenia]]-kursanci__257[[#This Row],[Godzina rozpoczêcia]]</f>
        <v>8.333333333333337E-2</v>
      </c>
      <c r="H146" s="1">
        <f>HOUR(kursanci__257[[#This Row],[ileczasu]])</f>
        <v>2</v>
      </c>
      <c r="I146" s="1">
        <f>MINUTE(kursanci__257[[#This Row],[ileczasu]])</f>
        <v>0</v>
      </c>
    </row>
    <row r="147" spans="1:9" x14ac:dyDescent="0.25">
      <c r="A147" s="1" t="s">
        <v>9</v>
      </c>
      <c r="B147" s="1" t="s">
        <v>10</v>
      </c>
      <c r="C147" s="1" t="s">
        <v>66</v>
      </c>
      <c r="D147" s="2">
        <v>0.57291666666666663</v>
      </c>
      <c r="E147" s="2">
        <v>0.61458333333333337</v>
      </c>
      <c r="F147">
        <v>40</v>
      </c>
      <c r="G147" s="2">
        <f>kursanci__257[[#This Row],[Godzina zakoñczenia]]-kursanci__257[[#This Row],[Godzina rozpoczêcia]]</f>
        <v>4.1666666666666741E-2</v>
      </c>
      <c r="H147" s="1">
        <f>HOUR(kursanci__257[[#This Row],[ileczasu]])</f>
        <v>1</v>
      </c>
      <c r="I147" s="1">
        <f>MINUTE(kursanci__257[[#This Row],[ileczasu]])</f>
        <v>0</v>
      </c>
    </row>
    <row r="148" spans="1:9" x14ac:dyDescent="0.25">
      <c r="A148" s="1" t="s">
        <v>20</v>
      </c>
      <c r="B148" s="1" t="s">
        <v>6</v>
      </c>
      <c r="C148" s="1" t="s">
        <v>67</v>
      </c>
      <c r="D148" s="2">
        <v>0.375</v>
      </c>
      <c r="E148" s="2">
        <v>0.45833333333333331</v>
      </c>
      <c r="F148">
        <v>50</v>
      </c>
      <c r="G148" s="2">
        <f>kursanci__257[[#This Row],[Godzina zakoñczenia]]-kursanci__257[[#This Row],[Godzina rozpoczêcia]]</f>
        <v>8.3333333333333315E-2</v>
      </c>
      <c r="H148" s="1">
        <f>HOUR(kursanci__257[[#This Row],[ileczasu]])</f>
        <v>2</v>
      </c>
      <c r="I148" s="1">
        <f>MINUTE(kursanci__257[[#This Row],[ileczasu]])</f>
        <v>0</v>
      </c>
    </row>
    <row r="149" spans="1:9" x14ac:dyDescent="0.25">
      <c r="A149" s="1" t="s">
        <v>2</v>
      </c>
      <c r="B149" s="1" t="s">
        <v>3</v>
      </c>
      <c r="C149" s="1" t="s">
        <v>67</v>
      </c>
      <c r="D149" s="2">
        <v>0.45833333333333331</v>
      </c>
      <c r="E149" s="2">
        <v>0.51041666666666663</v>
      </c>
      <c r="F149">
        <v>60</v>
      </c>
      <c r="G149" s="2">
        <f>kursanci__257[[#This Row],[Godzina zakoñczenia]]-kursanci__257[[#This Row],[Godzina rozpoczêcia]]</f>
        <v>5.2083333333333315E-2</v>
      </c>
      <c r="H149" s="1">
        <f>HOUR(kursanci__257[[#This Row],[ileczasu]])</f>
        <v>1</v>
      </c>
      <c r="I149" s="1">
        <f>MINUTE(kursanci__257[[#This Row],[ileczasu]])</f>
        <v>15</v>
      </c>
    </row>
    <row r="150" spans="1:9" x14ac:dyDescent="0.25">
      <c r="A150" s="1" t="s">
        <v>5</v>
      </c>
      <c r="B150" s="1" t="s">
        <v>6</v>
      </c>
      <c r="C150" s="1" t="s">
        <v>67</v>
      </c>
      <c r="D150" s="2">
        <v>0.52083333333333337</v>
      </c>
      <c r="E150" s="2">
        <v>0.58333333333333337</v>
      </c>
      <c r="F150">
        <v>50</v>
      </c>
      <c r="G150" s="2">
        <f>kursanci__257[[#This Row],[Godzina zakoñczenia]]-kursanci__257[[#This Row],[Godzina rozpoczêcia]]</f>
        <v>6.25E-2</v>
      </c>
      <c r="H150" s="1">
        <f>HOUR(kursanci__257[[#This Row],[ileczasu]])</f>
        <v>1</v>
      </c>
      <c r="I150" s="1">
        <f>MINUTE(kursanci__257[[#This Row],[ileczasu]])</f>
        <v>30</v>
      </c>
    </row>
    <row r="151" spans="1:9" x14ac:dyDescent="0.25">
      <c r="A151" s="1" t="s">
        <v>12</v>
      </c>
      <c r="B151" s="1" t="s">
        <v>6</v>
      </c>
      <c r="C151" s="1" t="s">
        <v>67</v>
      </c>
      <c r="D151" s="2">
        <v>0.60416666666666663</v>
      </c>
      <c r="E151" s="2">
        <v>0.67708333333333337</v>
      </c>
      <c r="F151">
        <v>50</v>
      </c>
      <c r="G151" s="2">
        <f>kursanci__257[[#This Row],[Godzina zakoñczenia]]-kursanci__257[[#This Row],[Godzina rozpoczêcia]]</f>
        <v>7.2916666666666741E-2</v>
      </c>
      <c r="H151" s="1">
        <f>HOUR(kursanci__257[[#This Row],[ileczasu]])</f>
        <v>1</v>
      </c>
      <c r="I151" s="1">
        <f>MINUTE(kursanci__257[[#This Row],[ileczasu]])</f>
        <v>45</v>
      </c>
    </row>
    <row r="152" spans="1:9" x14ac:dyDescent="0.25">
      <c r="A152" s="1" t="s">
        <v>5</v>
      </c>
      <c r="B152" s="1" t="s">
        <v>6</v>
      </c>
      <c r="C152" s="1" t="s">
        <v>68</v>
      </c>
      <c r="D152" s="2">
        <v>0.375</v>
      </c>
      <c r="E152" s="2">
        <v>0.4375</v>
      </c>
      <c r="F152">
        <v>50</v>
      </c>
      <c r="G152" s="2">
        <f>kursanci__257[[#This Row],[Godzina zakoñczenia]]-kursanci__257[[#This Row],[Godzina rozpoczêcia]]</f>
        <v>6.25E-2</v>
      </c>
      <c r="H152" s="1">
        <f>HOUR(kursanci__257[[#This Row],[ileczasu]])</f>
        <v>1</v>
      </c>
      <c r="I152" s="1">
        <f>MINUTE(kursanci__257[[#This Row],[ileczasu]])</f>
        <v>30</v>
      </c>
    </row>
    <row r="153" spans="1:9" x14ac:dyDescent="0.25">
      <c r="A153" s="1" t="s">
        <v>57</v>
      </c>
      <c r="B153" s="1" t="s">
        <v>3</v>
      </c>
      <c r="C153" s="1" t="s">
        <v>68</v>
      </c>
      <c r="D153" s="2">
        <v>0.45833333333333331</v>
      </c>
      <c r="E153" s="2">
        <v>0.52083333333333337</v>
      </c>
      <c r="F153">
        <v>60</v>
      </c>
      <c r="G153" s="2">
        <f>kursanci__257[[#This Row],[Godzina zakoñczenia]]-kursanci__257[[#This Row],[Godzina rozpoczêcia]]</f>
        <v>6.2500000000000056E-2</v>
      </c>
      <c r="H153" s="1">
        <f>HOUR(kursanci__257[[#This Row],[ileczasu]])</f>
        <v>1</v>
      </c>
      <c r="I153" s="1">
        <f>MINUTE(kursanci__257[[#This Row],[ileczasu]])</f>
        <v>30</v>
      </c>
    </row>
    <row r="154" spans="1:9" x14ac:dyDescent="0.25">
      <c r="A154" s="1" t="s">
        <v>14</v>
      </c>
      <c r="B154" s="1" t="s">
        <v>3</v>
      </c>
      <c r="C154" s="1" t="s">
        <v>68</v>
      </c>
      <c r="D154" s="2">
        <v>0.54166666666666663</v>
      </c>
      <c r="E154" s="2">
        <v>0.60416666666666663</v>
      </c>
      <c r="F154">
        <v>60</v>
      </c>
      <c r="G154" s="2">
        <f>kursanci__257[[#This Row],[Godzina zakoñczenia]]-kursanci__257[[#This Row],[Godzina rozpoczêcia]]</f>
        <v>6.25E-2</v>
      </c>
      <c r="H154" s="1">
        <f>HOUR(kursanci__257[[#This Row],[ileczasu]])</f>
        <v>1</v>
      </c>
      <c r="I154" s="1">
        <f>MINUTE(kursanci__257[[#This Row],[ileczasu]])</f>
        <v>30</v>
      </c>
    </row>
    <row r="155" spans="1:9" x14ac:dyDescent="0.25">
      <c r="A155" s="1" t="s">
        <v>22</v>
      </c>
      <c r="B155" s="1" t="s">
        <v>10</v>
      </c>
      <c r="C155" s="1" t="s">
        <v>68</v>
      </c>
      <c r="D155" s="2">
        <v>0.63541666666666663</v>
      </c>
      <c r="E155" s="2">
        <v>0.6875</v>
      </c>
      <c r="F155">
        <v>40</v>
      </c>
      <c r="G155" s="2">
        <f>kursanci__257[[#This Row],[Godzina zakoñczenia]]-kursanci__257[[#This Row],[Godzina rozpoczêcia]]</f>
        <v>5.208333333333337E-2</v>
      </c>
      <c r="H155" s="1">
        <f>HOUR(kursanci__257[[#This Row],[ileczasu]])</f>
        <v>1</v>
      </c>
      <c r="I155" s="1">
        <f>MINUTE(kursanci__257[[#This Row],[ileczasu]])</f>
        <v>15</v>
      </c>
    </row>
    <row r="156" spans="1:9" x14ac:dyDescent="0.25">
      <c r="A156" s="1" t="s">
        <v>22</v>
      </c>
      <c r="B156" s="1" t="s">
        <v>10</v>
      </c>
      <c r="C156" s="1" t="s">
        <v>69</v>
      </c>
      <c r="D156" s="2">
        <v>0.375</v>
      </c>
      <c r="E156" s="2">
        <v>0.4375</v>
      </c>
      <c r="F156">
        <v>40</v>
      </c>
      <c r="G156" s="2">
        <f>kursanci__257[[#This Row],[Godzina zakoñczenia]]-kursanci__257[[#This Row],[Godzina rozpoczêcia]]</f>
        <v>6.25E-2</v>
      </c>
      <c r="H156" s="1">
        <f>HOUR(kursanci__257[[#This Row],[ileczasu]])</f>
        <v>1</v>
      </c>
      <c r="I156" s="1">
        <f>MINUTE(kursanci__257[[#This Row],[ileczasu]])</f>
        <v>30</v>
      </c>
    </row>
    <row r="157" spans="1:9" x14ac:dyDescent="0.25">
      <c r="A157" s="1" t="s">
        <v>19</v>
      </c>
      <c r="B157" s="1" t="s">
        <v>3</v>
      </c>
      <c r="C157" s="1" t="s">
        <v>69</v>
      </c>
      <c r="D157" s="2">
        <v>0.4375</v>
      </c>
      <c r="E157" s="2">
        <v>0.47916666666666669</v>
      </c>
      <c r="F157">
        <v>60</v>
      </c>
      <c r="G157" s="2">
        <f>kursanci__257[[#This Row],[Godzina zakoñczenia]]-kursanci__257[[#This Row],[Godzina rozpoczêcia]]</f>
        <v>4.1666666666666685E-2</v>
      </c>
      <c r="H157" s="1">
        <f>HOUR(kursanci__257[[#This Row],[ileczasu]])</f>
        <v>1</v>
      </c>
      <c r="I157" s="1">
        <f>MINUTE(kursanci__257[[#This Row],[ileczasu]])</f>
        <v>0</v>
      </c>
    </row>
    <row r="158" spans="1:9" x14ac:dyDescent="0.25">
      <c r="A158" s="1" t="s">
        <v>19</v>
      </c>
      <c r="B158" s="1" t="s">
        <v>10</v>
      </c>
      <c r="C158" s="1" t="s">
        <v>70</v>
      </c>
      <c r="D158" s="2">
        <v>0.375</v>
      </c>
      <c r="E158" s="2">
        <v>0.44791666666666669</v>
      </c>
      <c r="F158">
        <v>40</v>
      </c>
      <c r="G158" s="2">
        <f>kursanci__257[[#This Row],[Godzina zakoñczenia]]-kursanci__257[[#This Row],[Godzina rozpoczêcia]]</f>
        <v>7.2916666666666685E-2</v>
      </c>
      <c r="H158" s="1">
        <f>HOUR(kursanci__257[[#This Row],[ileczasu]])</f>
        <v>1</v>
      </c>
      <c r="I158" s="1">
        <f>MINUTE(kursanci__257[[#This Row],[ileczasu]])</f>
        <v>45</v>
      </c>
    </row>
    <row r="159" spans="1:9" x14ac:dyDescent="0.25">
      <c r="A159" s="1" t="s">
        <v>100</v>
      </c>
      <c r="B159" s="1" t="s">
        <v>10</v>
      </c>
      <c r="C159" s="1" t="s">
        <v>70</v>
      </c>
      <c r="D159" s="2">
        <v>0.48958333333333331</v>
      </c>
      <c r="E159" s="2">
        <v>0.57291666666666663</v>
      </c>
      <c r="F159">
        <v>40</v>
      </c>
      <c r="G159" s="2">
        <f>kursanci__257[[#This Row],[Godzina zakoñczenia]]-kursanci__257[[#This Row],[Godzina rozpoczêcia]]</f>
        <v>8.3333333333333315E-2</v>
      </c>
      <c r="H159" s="1">
        <f>HOUR(kursanci__257[[#This Row],[ileczasu]])</f>
        <v>2</v>
      </c>
      <c r="I159" s="1">
        <f>MINUTE(kursanci__257[[#This Row],[ileczasu]])</f>
        <v>0</v>
      </c>
    </row>
    <row r="160" spans="1:9" x14ac:dyDescent="0.25">
      <c r="A160" s="1" t="s">
        <v>57</v>
      </c>
      <c r="B160" s="1" t="s">
        <v>3</v>
      </c>
      <c r="C160" s="1" t="s">
        <v>71</v>
      </c>
      <c r="D160" s="2">
        <v>0.375</v>
      </c>
      <c r="E160" s="2">
        <v>0.42708333333333331</v>
      </c>
      <c r="F160">
        <v>60</v>
      </c>
      <c r="G160" s="2">
        <f>kursanci__257[[#This Row],[Godzina zakoñczenia]]-kursanci__257[[#This Row],[Godzina rozpoczêcia]]</f>
        <v>5.2083333333333315E-2</v>
      </c>
      <c r="H160" s="1">
        <f>HOUR(kursanci__257[[#This Row],[ileczasu]])</f>
        <v>1</v>
      </c>
      <c r="I160" s="1">
        <f>MINUTE(kursanci__257[[#This Row],[ileczasu]])</f>
        <v>15</v>
      </c>
    </row>
    <row r="161" spans="1:9" x14ac:dyDescent="0.25">
      <c r="A161" s="1" t="s">
        <v>20</v>
      </c>
      <c r="B161" s="1" t="s">
        <v>6</v>
      </c>
      <c r="C161" s="1" t="s">
        <v>71</v>
      </c>
      <c r="D161" s="2">
        <v>0.4375</v>
      </c>
      <c r="E161" s="2">
        <v>0.48958333333333331</v>
      </c>
      <c r="F161">
        <v>50</v>
      </c>
      <c r="G161" s="2">
        <f>kursanci__257[[#This Row],[Godzina zakoñczenia]]-kursanci__257[[#This Row],[Godzina rozpoczêcia]]</f>
        <v>5.2083333333333315E-2</v>
      </c>
      <c r="H161" s="1">
        <f>HOUR(kursanci__257[[#This Row],[ileczasu]])</f>
        <v>1</v>
      </c>
      <c r="I161" s="1">
        <f>MINUTE(kursanci__257[[#This Row],[ileczasu]])</f>
        <v>15</v>
      </c>
    </row>
    <row r="162" spans="1:9" x14ac:dyDescent="0.25">
      <c r="A162" s="1" t="s">
        <v>8</v>
      </c>
      <c r="B162" s="1" t="s">
        <v>6</v>
      </c>
      <c r="C162" s="1" t="s">
        <v>71</v>
      </c>
      <c r="D162" s="2">
        <v>0.48958333333333331</v>
      </c>
      <c r="E162" s="2">
        <v>0.57291666666666663</v>
      </c>
      <c r="F162">
        <v>50</v>
      </c>
      <c r="G162" s="2">
        <f>kursanci__257[[#This Row],[Godzina zakoñczenia]]-kursanci__257[[#This Row],[Godzina rozpoczêcia]]</f>
        <v>8.3333333333333315E-2</v>
      </c>
      <c r="H162" s="1">
        <f>HOUR(kursanci__257[[#This Row],[ileczasu]])</f>
        <v>2</v>
      </c>
      <c r="I162" s="1">
        <f>MINUTE(kursanci__257[[#This Row],[ileczasu]])</f>
        <v>0</v>
      </c>
    </row>
    <row r="163" spans="1:9" x14ac:dyDescent="0.25">
      <c r="A163" s="1" t="s">
        <v>5</v>
      </c>
      <c r="B163" s="1" t="s">
        <v>6</v>
      </c>
      <c r="C163" s="1" t="s">
        <v>71</v>
      </c>
      <c r="D163" s="2">
        <v>0.59375</v>
      </c>
      <c r="E163" s="2">
        <v>0.63541666666666663</v>
      </c>
      <c r="F163">
        <v>50</v>
      </c>
      <c r="G163" s="2">
        <f>kursanci__257[[#This Row],[Godzina zakoñczenia]]-kursanci__257[[#This Row],[Godzina rozpoczêcia]]</f>
        <v>4.166666666666663E-2</v>
      </c>
      <c r="H163" s="1">
        <f>HOUR(kursanci__257[[#This Row],[ileczasu]])</f>
        <v>1</v>
      </c>
      <c r="I163" s="1">
        <f>MINUTE(kursanci__257[[#This Row],[ileczasu]])</f>
        <v>0</v>
      </c>
    </row>
    <row r="164" spans="1:9" x14ac:dyDescent="0.25">
      <c r="A164" s="1" t="s">
        <v>5</v>
      </c>
      <c r="B164" s="1" t="s">
        <v>6</v>
      </c>
      <c r="C164" s="1" t="s">
        <v>71</v>
      </c>
      <c r="D164" s="2">
        <v>0.66666666666666663</v>
      </c>
      <c r="E164" s="2">
        <v>0.73958333333333337</v>
      </c>
      <c r="F164">
        <v>50</v>
      </c>
      <c r="G164" s="2">
        <f>kursanci__257[[#This Row],[Godzina zakoñczenia]]-kursanci__257[[#This Row],[Godzina rozpoczêcia]]</f>
        <v>7.2916666666666741E-2</v>
      </c>
      <c r="H164" s="1">
        <f>HOUR(kursanci__257[[#This Row],[ileczasu]])</f>
        <v>1</v>
      </c>
      <c r="I164" s="1">
        <f>MINUTE(kursanci__257[[#This Row],[ileczasu]])</f>
        <v>45</v>
      </c>
    </row>
    <row r="165" spans="1:9" x14ac:dyDescent="0.25">
      <c r="A165" s="1" t="s">
        <v>12</v>
      </c>
      <c r="B165" s="1" t="s">
        <v>3</v>
      </c>
      <c r="C165" s="1" t="s">
        <v>72</v>
      </c>
      <c r="D165" s="2">
        <v>0.375</v>
      </c>
      <c r="E165" s="2">
        <v>0.41666666666666669</v>
      </c>
      <c r="F165">
        <v>60</v>
      </c>
      <c r="G165" s="2">
        <f>kursanci__257[[#This Row],[Godzina zakoñczenia]]-kursanci__257[[#This Row],[Godzina rozpoczêcia]]</f>
        <v>4.1666666666666685E-2</v>
      </c>
      <c r="H165" s="1">
        <f>HOUR(kursanci__257[[#This Row],[ileczasu]])</f>
        <v>1</v>
      </c>
      <c r="I165" s="1">
        <f>MINUTE(kursanci__257[[#This Row],[ileczasu]])</f>
        <v>0</v>
      </c>
    </row>
    <row r="166" spans="1:9" x14ac:dyDescent="0.25">
      <c r="A166" s="1" t="s">
        <v>9</v>
      </c>
      <c r="B166" s="1" t="s">
        <v>10</v>
      </c>
      <c r="C166" s="1" t="s">
        <v>72</v>
      </c>
      <c r="D166" s="2">
        <v>0.41666666666666669</v>
      </c>
      <c r="E166" s="2">
        <v>0.45833333333333331</v>
      </c>
      <c r="F166">
        <v>40</v>
      </c>
      <c r="G166" s="2">
        <f>kursanci__257[[#This Row],[Godzina zakoñczenia]]-kursanci__257[[#This Row],[Godzina rozpoczêcia]]</f>
        <v>4.166666666666663E-2</v>
      </c>
      <c r="H166" s="1">
        <f>HOUR(kursanci__257[[#This Row],[ileczasu]])</f>
        <v>1</v>
      </c>
      <c r="I166" s="1">
        <f>MINUTE(kursanci__257[[#This Row],[ileczasu]])</f>
        <v>0</v>
      </c>
    </row>
    <row r="167" spans="1:9" x14ac:dyDescent="0.25">
      <c r="A167" s="1" t="s">
        <v>12</v>
      </c>
      <c r="B167" s="1" t="s">
        <v>6</v>
      </c>
      <c r="C167" s="1" t="s">
        <v>72</v>
      </c>
      <c r="D167" s="2">
        <v>0.46875</v>
      </c>
      <c r="E167" s="2">
        <v>0.53125</v>
      </c>
      <c r="F167">
        <v>50</v>
      </c>
      <c r="G167" s="2">
        <f>kursanci__257[[#This Row],[Godzina zakoñczenia]]-kursanci__257[[#This Row],[Godzina rozpoczêcia]]</f>
        <v>6.25E-2</v>
      </c>
      <c r="H167" s="1">
        <f>HOUR(kursanci__257[[#This Row],[ileczasu]])</f>
        <v>1</v>
      </c>
      <c r="I167" s="1">
        <f>MINUTE(kursanci__257[[#This Row],[ileczasu]])</f>
        <v>30</v>
      </c>
    </row>
    <row r="168" spans="1:9" x14ac:dyDescent="0.25">
      <c r="A168" s="1" t="s">
        <v>9</v>
      </c>
      <c r="B168" s="1" t="s">
        <v>10</v>
      </c>
      <c r="C168" s="1" t="s">
        <v>72</v>
      </c>
      <c r="D168" s="2">
        <v>0.57291666666666663</v>
      </c>
      <c r="E168" s="2">
        <v>0.63541666666666663</v>
      </c>
      <c r="F168">
        <v>40</v>
      </c>
      <c r="G168" s="2">
        <f>kursanci__257[[#This Row],[Godzina zakoñczenia]]-kursanci__257[[#This Row],[Godzina rozpoczêcia]]</f>
        <v>6.25E-2</v>
      </c>
      <c r="H168" s="1">
        <f>HOUR(kursanci__257[[#This Row],[ileczasu]])</f>
        <v>1</v>
      </c>
      <c r="I168" s="1">
        <f>MINUTE(kursanci__257[[#This Row],[ileczasu]])</f>
        <v>30</v>
      </c>
    </row>
    <row r="169" spans="1:9" x14ac:dyDescent="0.25">
      <c r="A169" s="1" t="s">
        <v>5</v>
      </c>
      <c r="B169" s="1" t="s">
        <v>6</v>
      </c>
      <c r="C169" s="1" t="s">
        <v>72</v>
      </c>
      <c r="D169" s="2">
        <v>0.65625</v>
      </c>
      <c r="E169" s="2">
        <v>0.69791666666666663</v>
      </c>
      <c r="F169">
        <v>50</v>
      </c>
      <c r="G169" s="2">
        <f>kursanci__257[[#This Row],[Godzina zakoñczenia]]-kursanci__257[[#This Row],[Godzina rozpoczêcia]]</f>
        <v>4.166666666666663E-2</v>
      </c>
      <c r="H169" s="1">
        <f>HOUR(kursanci__257[[#This Row],[ileczasu]])</f>
        <v>1</v>
      </c>
      <c r="I169" s="1">
        <f>MINUTE(kursanci__257[[#This Row],[ileczasu]])</f>
        <v>0</v>
      </c>
    </row>
    <row r="170" spans="1:9" x14ac:dyDescent="0.25">
      <c r="A170" s="1" t="s">
        <v>8</v>
      </c>
      <c r="B170" s="1" t="s">
        <v>3</v>
      </c>
      <c r="C170" s="1" t="s">
        <v>73</v>
      </c>
      <c r="D170" s="2">
        <v>0.375</v>
      </c>
      <c r="E170" s="2">
        <v>0.4375</v>
      </c>
      <c r="F170">
        <v>60</v>
      </c>
      <c r="G170" s="2">
        <f>kursanci__257[[#This Row],[Godzina zakoñczenia]]-kursanci__257[[#This Row],[Godzina rozpoczêcia]]</f>
        <v>6.25E-2</v>
      </c>
      <c r="H170" s="1">
        <f>HOUR(kursanci__257[[#This Row],[ileczasu]])</f>
        <v>1</v>
      </c>
      <c r="I170" s="1">
        <f>MINUTE(kursanci__257[[#This Row],[ileczasu]])</f>
        <v>30</v>
      </c>
    </row>
    <row r="171" spans="1:9" x14ac:dyDescent="0.25">
      <c r="A171" s="1" t="s">
        <v>100</v>
      </c>
      <c r="B171" s="1" t="s">
        <v>10</v>
      </c>
      <c r="C171" s="1" t="s">
        <v>74</v>
      </c>
      <c r="D171" s="2">
        <v>0.375</v>
      </c>
      <c r="E171" s="2">
        <v>0.45833333333333331</v>
      </c>
      <c r="F171">
        <v>40</v>
      </c>
      <c r="G171" s="2">
        <f>kursanci__257[[#This Row],[Godzina zakoñczenia]]-kursanci__257[[#This Row],[Godzina rozpoczêcia]]</f>
        <v>8.3333333333333315E-2</v>
      </c>
      <c r="H171" s="1">
        <f>HOUR(kursanci__257[[#This Row],[ileczasu]])</f>
        <v>2</v>
      </c>
      <c r="I171" s="1">
        <f>MINUTE(kursanci__257[[#This Row],[ileczasu]])</f>
        <v>0</v>
      </c>
    </row>
    <row r="172" spans="1:9" x14ac:dyDescent="0.25">
      <c r="A172" s="1" t="s">
        <v>14</v>
      </c>
      <c r="B172" s="1" t="s">
        <v>3</v>
      </c>
      <c r="C172" s="1" t="s">
        <v>74</v>
      </c>
      <c r="D172" s="2">
        <v>0.52083333333333337</v>
      </c>
      <c r="E172" s="2">
        <v>0.58333333333333337</v>
      </c>
      <c r="F172">
        <v>60</v>
      </c>
      <c r="G172" s="2">
        <f>kursanci__257[[#This Row],[Godzina zakoñczenia]]-kursanci__257[[#This Row],[Godzina rozpoczêcia]]</f>
        <v>6.25E-2</v>
      </c>
      <c r="H172" s="1">
        <f>HOUR(kursanci__257[[#This Row],[ileczasu]])</f>
        <v>1</v>
      </c>
      <c r="I172" s="1">
        <f>MINUTE(kursanci__257[[#This Row],[ileczasu]])</f>
        <v>30</v>
      </c>
    </row>
    <row r="173" spans="1:9" x14ac:dyDescent="0.25">
      <c r="A173" s="1" t="s">
        <v>22</v>
      </c>
      <c r="B173" s="1" t="s">
        <v>10</v>
      </c>
      <c r="C173" s="1" t="s">
        <v>75</v>
      </c>
      <c r="D173" s="2">
        <v>0.375</v>
      </c>
      <c r="E173" s="2">
        <v>0.41666666666666669</v>
      </c>
      <c r="F173">
        <v>40</v>
      </c>
      <c r="G173" s="2">
        <f>kursanci__257[[#This Row],[Godzina zakoñczenia]]-kursanci__257[[#This Row],[Godzina rozpoczêcia]]</f>
        <v>4.1666666666666685E-2</v>
      </c>
      <c r="H173" s="1">
        <f>HOUR(kursanci__257[[#This Row],[ileczasu]])</f>
        <v>1</v>
      </c>
      <c r="I173" s="1">
        <f>MINUTE(kursanci__257[[#This Row],[ileczasu]])</f>
        <v>0</v>
      </c>
    </row>
    <row r="174" spans="1:9" x14ac:dyDescent="0.25">
      <c r="A174" s="1" t="s">
        <v>5</v>
      </c>
      <c r="B174" s="1" t="s">
        <v>6</v>
      </c>
      <c r="C174" s="1" t="s">
        <v>76</v>
      </c>
      <c r="D174" s="2">
        <v>0.375</v>
      </c>
      <c r="E174" s="2">
        <v>0.4375</v>
      </c>
      <c r="F174">
        <v>50</v>
      </c>
      <c r="G174" s="2">
        <f>kursanci__257[[#This Row],[Godzina zakoñczenia]]-kursanci__257[[#This Row],[Godzina rozpoczêcia]]</f>
        <v>6.25E-2</v>
      </c>
      <c r="H174" s="1">
        <f>HOUR(kursanci__257[[#This Row],[ileczasu]])</f>
        <v>1</v>
      </c>
      <c r="I174" s="1">
        <f>MINUTE(kursanci__257[[#This Row],[ileczasu]])</f>
        <v>30</v>
      </c>
    </row>
    <row r="175" spans="1:9" x14ac:dyDescent="0.25">
      <c r="A175" s="1" t="s">
        <v>22</v>
      </c>
      <c r="B175" s="1" t="s">
        <v>10</v>
      </c>
      <c r="C175" s="1" t="s">
        <v>76</v>
      </c>
      <c r="D175" s="2">
        <v>0.4375</v>
      </c>
      <c r="E175" s="2">
        <v>0.51041666666666663</v>
      </c>
      <c r="F175">
        <v>40</v>
      </c>
      <c r="G175" s="2">
        <f>kursanci__257[[#This Row],[Godzina zakoñczenia]]-kursanci__257[[#This Row],[Godzina rozpoczêcia]]</f>
        <v>7.291666666666663E-2</v>
      </c>
      <c r="H175" s="1">
        <f>HOUR(kursanci__257[[#This Row],[ileczasu]])</f>
        <v>1</v>
      </c>
      <c r="I175" s="1">
        <f>MINUTE(kursanci__257[[#This Row],[ileczasu]])</f>
        <v>45</v>
      </c>
    </row>
    <row r="176" spans="1:9" x14ac:dyDescent="0.25">
      <c r="A176" s="1" t="s">
        <v>15</v>
      </c>
      <c r="B176" s="1" t="s">
        <v>3</v>
      </c>
      <c r="C176" s="1" t="s">
        <v>76</v>
      </c>
      <c r="D176" s="2">
        <v>0.53125</v>
      </c>
      <c r="E176" s="2">
        <v>0.57291666666666663</v>
      </c>
      <c r="F176">
        <v>60</v>
      </c>
      <c r="G176" s="2">
        <f>kursanci__257[[#This Row],[Godzina zakoñczenia]]-kursanci__257[[#This Row],[Godzina rozpoczêcia]]</f>
        <v>4.166666666666663E-2</v>
      </c>
      <c r="H176" s="1">
        <f>HOUR(kursanci__257[[#This Row],[ileczasu]])</f>
        <v>1</v>
      </c>
      <c r="I176" s="1">
        <f>MINUTE(kursanci__257[[#This Row],[ileczasu]])</f>
        <v>0</v>
      </c>
    </row>
    <row r="177" spans="1:9" x14ac:dyDescent="0.25">
      <c r="A177" s="1" t="s">
        <v>19</v>
      </c>
      <c r="B177" s="1" t="s">
        <v>3</v>
      </c>
      <c r="C177" s="1" t="s">
        <v>77</v>
      </c>
      <c r="D177" s="2">
        <v>0.375</v>
      </c>
      <c r="E177" s="2">
        <v>0.42708333333333331</v>
      </c>
      <c r="F177">
        <v>60</v>
      </c>
      <c r="G177" s="2">
        <f>kursanci__257[[#This Row],[Godzina zakoñczenia]]-kursanci__257[[#This Row],[Godzina rozpoczêcia]]</f>
        <v>5.2083333333333315E-2</v>
      </c>
      <c r="H177" s="1">
        <f>HOUR(kursanci__257[[#This Row],[ileczasu]])</f>
        <v>1</v>
      </c>
      <c r="I177" s="1">
        <f>MINUTE(kursanci__257[[#This Row],[ileczasu]])</f>
        <v>15</v>
      </c>
    </row>
    <row r="178" spans="1:9" x14ac:dyDescent="0.25">
      <c r="A178" s="1" t="s">
        <v>19</v>
      </c>
      <c r="B178" s="1" t="s">
        <v>3</v>
      </c>
      <c r="C178" s="1" t="s">
        <v>77</v>
      </c>
      <c r="D178" s="2">
        <v>0.46875</v>
      </c>
      <c r="E178" s="2">
        <v>0.54166666666666663</v>
      </c>
      <c r="F178">
        <v>60</v>
      </c>
      <c r="G178" s="2">
        <f>kursanci__257[[#This Row],[Godzina zakoñczenia]]-kursanci__257[[#This Row],[Godzina rozpoczêcia]]</f>
        <v>7.291666666666663E-2</v>
      </c>
      <c r="H178" s="1">
        <f>HOUR(kursanci__257[[#This Row],[ileczasu]])</f>
        <v>1</v>
      </c>
      <c r="I178" s="1">
        <f>MINUTE(kursanci__257[[#This Row],[ileczasu]])</f>
        <v>45</v>
      </c>
    </row>
    <row r="179" spans="1:9" x14ac:dyDescent="0.25">
      <c r="A179" s="1" t="s">
        <v>20</v>
      </c>
      <c r="B179" s="1" t="s">
        <v>6</v>
      </c>
      <c r="C179" s="1" t="s">
        <v>77</v>
      </c>
      <c r="D179" s="2">
        <v>0.58333333333333337</v>
      </c>
      <c r="E179" s="2">
        <v>0.66666666666666663</v>
      </c>
      <c r="F179">
        <v>50</v>
      </c>
      <c r="G179" s="2">
        <f>kursanci__257[[#This Row],[Godzina zakoñczenia]]-kursanci__257[[#This Row],[Godzina rozpoczêcia]]</f>
        <v>8.3333333333333259E-2</v>
      </c>
      <c r="H179" s="1">
        <f>HOUR(kursanci__257[[#This Row],[ileczasu]])</f>
        <v>2</v>
      </c>
      <c r="I179" s="1">
        <f>MINUTE(kursanci__257[[#This Row],[ileczasu]])</f>
        <v>0</v>
      </c>
    </row>
    <row r="180" spans="1:9" x14ac:dyDescent="0.25">
      <c r="A180" s="1" t="s">
        <v>9</v>
      </c>
      <c r="B180" s="1" t="s">
        <v>10</v>
      </c>
      <c r="C180" s="1" t="s">
        <v>77</v>
      </c>
      <c r="D180" s="2">
        <v>0.66666666666666663</v>
      </c>
      <c r="E180" s="2">
        <v>0.72916666666666663</v>
      </c>
      <c r="F180">
        <v>40</v>
      </c>
      <c r="G180" s="2">
        <f>kursanci__257[[#This Row],[Godzina zakoñczenia]]-kursanci__257[[#This Row],[Godzina rozpoczêcia]]</f>
        <v>6.25E-2</v>
      </c>
      <c r="H180" s="1">
        <f>HOUR(kursanci__257[[#This Row],[ileczasu]])</f>
        <v>1</v>
      </c>
      <c r="I180" s="1">
        <f>MINUTE(kursanci__257[[#This Row],[ileczasu]])</f>
        <v>30</v>
      </c>
    </row>
    <row r="181" spans="1:9" x14ac:dyDescent="0.25">
      <c r="A181" s="1" t="s">
        <v>14</v>
      </c>
      <c r="B181" s="1" t="s">
        <v>3</v>
      </c>
      <c r="C181" s="1" t="s">
        <v>78</v>
      </c>
      <c r="D181" s="2">
        <v>0.375</v>
      </c>
      <c r="E181" s="2">
        <v>0.41666666666666669</v>
      </c>
      <c r="F181">
        <v>60</v>
      </c>
      <c r="G181" s="2">
        <f>kursanci__257[[#This Row],[Godzina zakoñczenia]]-kursanci__257[[#This Row],[Godzina rozpoczêcia]]</f>
        <v>4.1666666666666685E-2</v>
      </c>
      <c r="H181" s="1">
        <f>HOUR(kursanci__257[[#This Row],[ileczasu]])</f>
        <v>1</v>
      </c>
      <c r="I181" s="1">
        <f>MINUTE(kursanci__257[[#This Row],[ileczasu]])</f>
        <v>0</v>
      </c>
    </row>
    <row r="182" spans="1:9" x14ac:dyDescent="0.25">
      <c r="A182" s="1" t="s">
        <v>100</v>
      </c>
      <c r="B182" s="1" t="s">
        <v>10</v>
      </c>
      <c r="C182" s="1" t="s">
        <v>78</v>
      </c>
      <c r="D182" s="2">
        <v>0.42708333333333331</v>
      </c>
      <c r="E182" s="2">
        <v>0.48958333333333331</v>
      </c>
      <c r="F182">
        <v>40</v>
      </c>
      <c r="G182" s="2">
        <f>kursanci__257[[#This Row],[Godzina zakoñczenia]]-kursanci__257[[#This Row],[Godzina rozpoczêcia]]</f>
        <v>6.25E-2</v>
      </c>
      <c r="H182" s="1">
        <f>HOUR(kursanci__257[[#This Row],[ileczasu]])</f>
        <v>1</v>
      </c>
      <c r="I182" s="1">
        <f>MINUTE(kursanci__257[[#This Row],[ileczasu]])</f>
        <v>30</v>
      </c>
    </row>
    <row r="183" spans="1:9" x14ac:dyDescent="0.25">
      <c r="A183" s="1" t="s">
        <v>14</v>
      </c>
      <c r="B183" s="1" t="s">
        <v>3</v>
      </c>
      <c r="C183" s="1" t="s">
        <v>78</v>
      </c>
      <c r="D183" s="2">
        <v>0.5</v>
      </c>
      <c r="E183" s="2">
        <v>0.5625</v>
      </c>
      <c r="F183">
        <v>60</v>
      </c>
      <c r="G183" s="2">
        <f>kursanci__257[[#This Row],[Godzina zakoñczenia]]-kursanci__257[[#This Row],[Godzina rozpoczêcia]]</f>
        <v>6.25E-2</v>
      </c>
      <c r="H183" s="1">
        <f>HOUR(kursanci__257[[#This Row],[ileczasu]])</f>
        <v>1</v>
      </c>
      <c r="I183" s="1">
        <f>MINUTE(kursanci__257[[#This Row],[ileczasu]])</f>
        <v>30</v>
      </c>
    </row>
    <row r="184" spans="1:9" x14ac:dyDescent="0.25">
      <c r="A184" s="1" t="s">
        <v>5</v>
      </c>
      <c r="B184" s="1" t="s">
        <v>6</v>
      </c>
      <c r="C184" s="1" t="s">
        <v>78</v>
      </c>
      <c r="D184" s="2">
        <v>0.59375</v>
      </c>
      <c r="E184" s="2">
        <v>0.63541666666666663</v>
      </c>
      <c r="F184">
        <v>50</v>
      </c>
      <c r="G184" s="2">
        <f>kursanci__257[[#This Row],[Godzina zakoñczenia]]-kursanci__257[[#This Row],[Godzina rozpoczêcia]]</f>
        <v>4.166666666666663E-2</v>
      </c>
      <c r="H184" s="1">
        <f>HOUR(kursanci__257[[#This Row],[ileczasu]])</f>
        <v>1</v>
      </c>
      <c r="I184" s="1">
        <f>MINUTE(kursanci__257[[#This Row],[ileczasu]])</f>
        <v>0</v>
      </c>
    </row>
    <row r="185" spans="1:9" x14ac:dyDescent="0.25">
      <c r="A185" s="1" t="s">
        <v>14</v>
      </c>
      <c r="B185" s="1" t="s">
        <v>3</v>
      </c>
      <c r="C185" s="1" t="s">
        <v>79</v>
      </c>
      <c r="D185" s="2">
        <v>0.375</v>
      </c>
      <c r="E185" s="2">
        <v>0.4375</v>
      </c>
      <c r="F185">
        <v>60</v>
      </c>
      <c r="G185" s="2">
        <f>kursanci__257[[#This Row],[Godzina zakoñczenia]]-kursanci__257[[#This Row],[Godzina rozpoczêcia]]</f>
        <v>6.25E-2</v>
      </c>
      <c r="H185" s="1">
        <f>HOUR(kursanci__257[[#This Row],[ileczasu]])</f>
        <v>1</v>
      </c>
      <c r="I185" s="1">
        <f>MINUTE(kursanci__257[[#This Row],[ileczasu]])</f>
        <v>30</v>
      </c>
    </row>
    <row r="186" spans="1:9" x14ac:dyDescent="0.25">
      <c r="A186" s="1" t="s">
        <v>14</v>
      </c>
      <c r="B186" s="1" t="s">
        <v>3</v>
      </c>
      <c r="C186" s="1" t="s">
        <v>79</v>
      </c>
      <c r="D186" s="2">
        <v>0.45833333333333331</v>
      </c>
      <c r="E186" s="2">
        <v>0.53125</v>
      </c>
      <c r="F186">
        <v>60</v>
      </c>
      <c r="G186" s="2">
        <f>kursanci__257[[#This Row],[Godzina zakoñczenia]]-kursanci__257[[#This Row],[Godzina rozpoczêcia]]</f>
        <v>7.2916666666666685E-2</v>
      </c>
      <c r="H186" s="1">
        <f>HOUR(kursanci__257[[#This Row],[ileczasu]])</f>
        <v>1</v>
      </c>
      <c r="I186" s="1">
        <f>MINUTE(kursanci__257[[#This Row],[ileczasu]])</f>
        <v>45</v>
      </c>
    </row>
    <row r="187" spans="1:9" x14ac:dyDescent="0.25">
      <c r="A187" s="1" t="s">
        <v>100</v>
      </c>
      <c r="B187" s="1" t="s">
        <v>10</v>
      </c>
      <c r="C187" s="1" t="s">
        <v>79</v>
      </c>
      <c r="D187" s="2">
        <v>0.53125</v>
      </c>
      <c r="E187" s="2">
        <v>0.57291666666666663</v>
      </c>
      <c r="F187">
        <v>40</v>
      </c>
      <c r="G187" s="2">
        <f>kursanci__257[[#This Row],[Godzina zakoñczenia]]-kursanci__257[[#This Row],[Godzina rozpoczêcia]]</f>
        <v>4.166666666666663E-2</v>
      </c>
      <c r="H187" s="1">
        <f>HOUR(kursanci__257[[#This Row],[ileczasu]])</f>
        <v>1</v>
      </c>
      <c r="I187" s="1">
        <f>MINUTE(kursanci__257[[#This Row],[ileczasu]])</f>
        <v>0</v>
      </c>
    </row>
    <row r="188" spans="1:9" x14ac:dyDescent="0.25">
      <c r="A188" s="1" t="s">
        <v>2</v>
      </c>
      <c r="B188" s="1" t="s">
        <v>3</v>
      </c>
      <c r="C188" s="1" t="s">
        <v>79</v>
      </c>
      <c r="D188" s="2">
        <v>0.57291666666666663</v>
      </c>
      <c r="E188" s="2">
        <v>0.63541666666666663</v>
      </c>
      <c r="F188">
        <v>60</v>
      </c>
      <c r="G188" s="2">
        <f>kursanci__257[[#This Row],[Godzina zakoñczenia]]-kursanci__257[[#This Row],[Godzina rozpoczêcia]]</f>
        <v>6.25E-2</v>
      </c>
      <c r="H188" s="1">
        <f>HOUR(kursanci__257[[#This Row],[ileczasu]])</f>
        <v>1</v>
      </c>
      <c r="I188" s="1">
        <f>MINUTE(kursanci__257[[#This Row],[ileczasu]])</f>
        <v>30</v>
      </c>
    </row>
    <row r="189" spans="1:9" x14ac:dyDescent="0.25">
      <c r="A189" s="1" t="s">
        <v>100</v>
      </c>
      <c r="B189" s="1" t="s">
        <v>6</v>
      </c>
      <c r="C189" s="1" t="s">
        <v>80</v>
      </c>
      <c r="D189" s="2">
        <v>0.375</v>
      </c>
      <c r="E189" s="2">
        <v>0.44791666666666669</v>
      </c>
      <c r="F189">
        <v>50</v>
      </c>
      <c r="G189" s="2">
        <f>kursanci__257[[#This Row],[Godzina zakoñczenia]]-kursanci__257[[#This Row],[Godzina rozpoczêcia]]</f>
        <v>7.2916666666666685E-2</v>
      </c>
      <c r="H189" s="1">
        <f>HOUR(kursanci__257[[#This Row],[ileczasu]])</f>
        <v>1</v>
      </c>
      <c r="I189" s="1">
        <f>MINUTE(kursanci__257[[#This Row],[ileczasu]])</f>
        <v>45</v>
      </c>
    </row>
    <row r="190" spans="1:9" x14ac:dyDescent="0.25">
      <c r="A190" s="1" t="s">
        <v>5</v>
      </c>
      <c r="B190" s="1" t="s">
        <v>6</v>
      </c>
      <c r="C190" s="1" t="s">
        <v>80</v>
      </c>
      <c r="D190" s="2">
        <v>0.45833333333333331</v>
      </c>
      <c r="E190" s="2">
        <v>0.54166666666666663</v>
      </c>
      <c r="F190">
        <v>50</v>
      </c>
      <c r="G190" s="2">
        <f>kursanci__257[[#This Row],[Godzina zakoñczenia]]-kursanci__257[[#This Row],[Godzina rozpoczêcia]]</f>
        <v>8.3333333333333315E-2</v>
      </c>
      <c r="H190" s="1">
        <f>HOUR(kursanci__257[[#This Row],[ileczasu]])</f>
        <v>2</v>
      </c>
      <c r="I190" s="1">
        <f>MINUTE(kursanci__257[[#This Row],[ileczasu]])</f>
        <v>0</v>
      </c>
    </row>
    <row r="191" spans="1:9" x14ac:dyDescent="0.25">
      <c r="A191" s="1" t="s">
        <v>8</v>
      </c>
      <c r="B191" s="1" t="s">
        <v>3</v>
      </c>
      <c r="C191" s="1" t="s">
        <v>80</v>
      </c>
      <c r="D191" s="2">
        <v>0.57291666666666663</v>
      </c>
      <c r="E191" s="2">
        <v>0.61458333333333337</v>
      </c>
      <c r="F191">
        <v>60</v>
      </c>
      <c r="G191" s="2">
        <f>kursanci__257[[#This Row],[Godzina zakoñczenia]]-kursanci__257[[#This Row],[Godzina rozpoczêcia]]</f>
        <v>4.1666666666666741E-2</v>
      </c>
      <c r="H191" s="1">
        <f>HOUR(kursanci__257[[#This Row],[ileczasu]])</f>
        <v>1</v>
      </c>
      <c r="I191" s="1">
        <f>MINUTE(kursanci__257[[#This Row],[ileczasu]])</f>
        <v>0</v>
      </c>
    </row>
    <row r="192" spans="1:9" x14ac:dyDescent="0.25">
      <c r="A192" s="1" t="s">
        <v>9</v>
      </c>
      <c r="B192" s="1" t="s">
        <v>10</v>
      </c>
      <c r="C192" s="1" t="s">
        <v>80</v>
      </c>
      <c r="D192" s="2">
        <v>0.64583333333333337</v>
      </c>
      <c r="E192" s="2">
        <v>0.72916666666666663</v>
      </c>
      <c r="F192">
        <v>40</v>
      </c>
      <c r="G192" s="2">
        <f>kursanci__257[[#This Row],[Godzina zakoñczenia]]-kursanci__257[[#This Row],[Godzina rozpoczêcia]]</f>
        <v>8.3333333333333259E-2</v>
      </c>
      <c r="H192" s="1">
        <f>HOUR(kursanci__257[[#This Row],[ileczasu]])</f>
        <v>2</v>
      </c>
      <c r="I192" s="1">
        <f>MINUTE(kursanci__257[[#This Row],[ileczasu]])</f>
        <v>0</v>
      </c>
    </row>
    <row r="193" spans="1:9" x14ac:dyDescent="0.25">
      <c r="A193" s="1" t="s">
        <v>5</v>
      </c>
      <c r="B193" s="1" t="s">
        <v>6</v>
      </c>
      <c r="C193" s="1" t="s">
        <v>81</v>
      </c>
      <c r="D193" s="2">
        <v>0.375</v>
      </c>
      <c r="E193" s="2">
        <v>0.42708333333333331</v>
      </c>
      <c r="F193">
        <v>50</v>
      </c>
      <c r="G193" s="2">
        <f>kursanci__257[[#This Row],[Godzina zakoñczenia]]-kursanci__257[[#This Row],[Godzina rozpoczêcia]]</f>
        <v>5.2083333333333315E-2</v>
      </c>
      <c r="H193" s="1">
        <f>HOUR(kursanci__257[[#This Row],[ileczasu]])</f>
        <v>1</v>
      </c>
      <c r="I193" s="1">
        <f>MINUTE(kursanci__257[[#This Row],[ileczasu]])</f>
        <v>15</v>
      </c>
    </row>
    <row r="194" spans="1:9" x14ac:dyDescent="0.25">
      <c r="A194" s="1" t="s">
        <v>14</v>
      </c>
      <c r="B194" s="1" t="s">
        <v>3</v>
      </c>
      <c r="C194" s="1" t="s">
        <v>82</v>
      </c>
      <c r="D194" s="2">
        <v>0.375</v>
      </c>
      <c r="E194" s="2">
        <v>0.41666666666666669</v>
      </c>
      <c r="F194">
        <v>60</v>
      </c>
      <c r="G194" s="2">
        <f>kursanci__257[[#This Row],[Godzina zakoñczenia]]-kursanci__257[[#This Row],[Godzina rozpoczêcia]]</f>
        <v>4.1666666666666685E-2</v>
      </c>
      <c r="H194" s="1">
        <f>HOUR(kursanci__257[[#This Row],[ileczasu]])</f>
        <v>1</v>
      </c>
      <c r="I194" s="1">
        <f>MINUTE(kursanci__257[[#This Row],[ileczasu]])</f>
        <v>0</v>
      </c>
    </row>
    <row r="195" spans="1:9" x14ac:dyDescent="0.25">
      <c r="A195" s="1" t="s">
        <v>19</v>
      </c>
      <c r="B195" s="1" t="s">
        <v>3</v>
      </c>
      <c r="C195" s="1" t="s">
        <v>82</v>
      </c>
      <c r="D195" s="2">
        <v>0.44791666666666669</v>
      </c>
      <c r="E195" s="2">
        <v>0.52083333333333337</v>
      </c>
      <c r="F195">
        <v>60</v>
      </c>
      <c r="G195" s="2">
        <f>kursanci__257[[#This Row],[Godzina zakoñczenia]]-kursanci__257[[#This Row],[Godzina rozpoczêcia]]</f>
        <v>7.2916666666666685E-2</v>
      </c>
      <c r="H195" s="1">
        <f>HOUR(kursanci__257[[#This Row],[ileczasu]])</f>
        <v>1</v>
      </c>
      <c r="I195" s="1">
        <f>MINUTE(kursanci__257[[#This Row],[ileczasu]])</f>
        <v>45</v>
      </c>
    </row>
    <row r="196" spans="1:9" x14ac:dyDescent="0.25">
      <c r="A196" s="1" t="s">
        <v>5</v>
      </c>
      <c r="B196" s="1" t="s">
        <v>6</v>
      </c>
      <c r="C196" s="1" t="s">
        <v>82</v>
      </c>
      <c r="D196" s="2">
        <v>0.5625</v>
      </c>
      <c r="E196" s="2">
        <v>0.63541666666666663</v>
      </c>
      <c r="F196">
        <v>50</v>
      </c>
      <c r="G196" s="2">
        <f>kursanci__257[[#This Row],[Godzina zakoñczenia]]-kursanci__257[[#This Row],[Godzina rozpoczêcia]]</f>
        <v>7.291666666666663E-2</v>
      </c>
      <c r="H196" s="1">
        <f>HOUR(kursanci__257[[#This Row],[ileczasu]])</f>
        <v>1</v>
      </c>
      <c r="I196" s="1">
        <f>MINUTE(kursanci__257[[#This Row],[ileczasu]])</f>
        <v>45</v>
      </c>
    </row>
    <row r="197" spans="1:9" x14ac:dyDescent="0.25">
      <c r="A197" s="1" t="s">
        <v>100</v>
      </c>
      <c r="B197" s="1" t="s">
        <v>6</v>
      </c>
      <c r="C197" s="1" t="s">
        <v>82</v>
      </c>
      <c r="D197" s="2">
        <v>0.64583333333333337</v>
      </c>
      <c r="E197" s="2">
        <v>0.6875</v>
      </c>
      <c r="F197">
        <v>50</v>
      </c>
      <c r="G197" s="2">
        <f>kursanci__257[[#This Row],[Godzina zakoñczenia]]-kursanci__257[[#This Row],[Godzina rozpoczêcia]]</f>
        <v>4.166666666666663E-2</v>
      </c>
      <c r="H197" s="1">
        <f>HOUR(kursanci__257[[#This Row],[ileczasu]])</f>
        <v>1</v>
      </c>
      <c r="I197" s="1">
        <f>MINUTE(kursanci__257[[#This Row],[ileczasu]])</f>
        <v>0</v>
      </c>
    </row>
    <row r="198" spans="1:9" x14ac:dyDescent="0.25">
      <c r="A198" s="1" t="s">
        <v>14</v>
      </c>
      <c r="B198" s="1" t="s">
        <v>3</v>
      </c>
      <c r="C198" s="1" t="s">
        <v>82</v>
      </c>
      <c r="D198" s="2">
        <v>0.69791666666666663</v>
      </c>
      <c r="E198" s="2">
        <v>0.77083333333333337</v>
      </c>
      <c r="F198">
        <v>60</v>
      </c>
      <c r="G198" s="2">
        <f>kursanci__257[[#This Row],[Godzina zakoñczenia]]-kursanci__257[[#This Row],[Godzina rozpoczêcia]]</f>
        <v>7.2916666666666741E-2</v>
      </c>
      <c r="H198" s="1">
        <f>HOUR(kursanci__257[[#This Row],[ileczasu]])</f>
        <v>1</v>
      </c>
      <c r="I198" s="1">
        <f>MINUTE(kursanci__257[[#This Row],[ileczasu]])</f>
        <v>45</v>
      </c>
    </row>
    <row r="199" spans="1:9" x14ac:dyDescent="0.25">
      <c r="A199" s="1" t="s">
        <v>9</v>
      </c>
      <c r="B199" s="1" t="s">
        <v>10</v>
      </c>
      <c r="C199" s="1" t="s">
        <v>83</v>
      </c>
      <c r="D199" s="2">
        <v>0.375</v>
      </c>
      <c r="E199" s="2">
        <v>0.42708333333333331</v>
      </c>
      <c r="F199">
        <v>40</v>
      </c>
      <c r="G199" s="2">
        <f>kursanci__257[[#This Row],[Godzina zakoñczenia]]-kursanci__257[[#This Row],[Godzina rozpoczêcia]]</f>
        <v>5.2083333333333315E-2</v>
      </c>
      <c r="H199" s="1">
        <f>HOUR(kursanci__257[[#This Row],[ileczasu]])</f>
        <v>1</v>
      </c>
      <c r="I199" s="1">
        <f>MINUTE(kursanci__257[[#This Row],[ileczasu]])</f>
        <v>15</v>
      </c>
    </row>
    <row r="200" spans="1:9" x14ac:dyDescent="0.25">
      <c r="A200" s="1" t="s">
        <v>57</v>
      </c>
      <c r="B200" s="1" t="s">
        <v>3</v>
      </c>
      <c r="C200" s="1" t="s">
        <v>83</v>
      </c>
      <c r="D200" s="2">
        <v>0.44791666666666669</v>
      </c>
      <c r="E200" s="2">
        <v>0.5</v>
      </c>
      <c r="F200">
        <v>60</v>
      </c>
      <c r="G200" s="2">
        <f>kursanci__257[[#This Row],[Godzina zakoñczenia]]-kursanci__257[[#This Row],[Godzina rozpoczêcia]]</f>
        <v>5.2083333333333315E-2</v>
      </c>
      <c r="H200" s="1">
        <f>HOUR(kursanci__257[[#This Row],[ileczasu]])</f>
        <v>1</v>
      </c>
      <c r="I200" s="1">
        <f>MINUTE(kursanci__257[[#This Row],[ileczasu]])</f>
        <v>15</v>
      </c>
    </row>
    <row r="201" spans="1:9" x14ac:dyDescent="0.25">
      <c r="A201" s="1" t="s">
        <v>5</v>
      </c>
      <c r="B201" s="1" t="s">
        <v>6</v>
      </c>
      <c r="C201" s="1" t="s">
        <v>83</v>
      </c>
      <c r="D201" s="2">
        <v>0.5</v>
      </c>
      <c r="E201" s="2">
        <v>0.54166666666666663</v>
      </c>
      <c r="F201">
        <v>50</v>
      </c>
      <c r="G201" s="2">
        <f>kursanci__257[[#This Row],[Godzina zakoñczenia]]-kursanci__257[[#This Row],[Godzina rozpoczêcia]]</f>
        <v>4.166666666666663E-2</v>
      </c>
      <c r="H201" s="1">
        <f>HOUR(kursanci__257[[#This Row],[ileczasu]])</f>
        <v>1</v>
      </c>
      <c r="I201" s="1">
        <f>MINUTE(kursanci__257[[#This Row],[ileczasu]])</f>
        <v>0</v>
      </c>
    </row>
    <row r="202" spans="1:9" x14ac:dyDescent="0.25">
      <c r="A202" s="1" t="s">
        <v>12</v>
      </c>
      <c r="B202" s="1" t="s">
        <v>3</v>
      </c>
      <c r="C202" s="1" t="s">
        <v>83</v>
      </c>
      <c r="D202" s="2">
        <v>0.55208333333333337</v>
      </c>
      <c r="E202" s="2">
        <v>0.59375</v>
      </c>
      <c r="F202">
        <v>60</v>
      </c>
      <c r="G202" s="2">
        <f>kursanci__257[[#This Row],[Godzina zakoñczenia]]-kursanci__257[[#This Row],[Godzina rozpoczêcia]]</f>
        <v>4.166666666666663E-2</v>
      </c>
      <c r="H202" s="1">
        <f>HOUR(kursanci__257[[#This Row],[ileczasu]])</f>
        <v>1</v>
      </c>
      <c r="I202" s="1">
        <f>MINUTE(kursanci__257[[#This Row],[ileczasu]])</f>
        <v>0</v>
      </c>
    </row>
    <row r="203" spans="1:9" x14ac:dyDescent="0.25">
      <c r="A203" s="1" t="s">
        <v>22</v>
      </c>
      <c r="B203" s="1" t="s">
        <v>10</v>
      </c>
      <c r="C203" s="1" t="s">
        <v>83</v>
      </c>
      <c r="D203" s="2">
        <v>0.59375</v>
      </c>
      <c r="E203" s="2">
        <v>0.63541666666666663</v>
      </c>
      <c r="F203">
        <v>40</v>
      </c>
      <c r="G203" s="2">
        <f>kursanci__257[[#This Row],[Godzina zakoñczenia]]-kursanci__257[[#This Row],[Godzina rozpoczêcia]]</f>
        <v>4.166666666666663E-2</v>
      </c>
      <c r="H203" s="1">
        <f>HOUR(kursanci__257[[#This Row],[ileczasu]])</f>
        <v>1</v>
      </c>
      <c r="I203" s="1">
        <f>MINUTE(kursanci__257[[#This Row],[ileczasu]])</f>
        <v>0</v>
      </c>
    </row>
    <row r="204" spans="1:9" x14ac:dyDescent="0.25">
      <c r="A204" s="1" t="s">
        <v>15</v>
      </c>
      <c r="B204" s="1" t="s">
        <v>3</v>
      </c>
      <c r="C204" s="1" t="s">
        <v>84</v>
      </c>
      <c r="D204" s="2">
        <v>0.39583333333333331</v>
      </c>
      <c r="E204" s="2">
        <v>0.45833333333333331</v>
      </c>
      <c r="F204">
        <v>60</v>
      </c>
      <c r="G204" s="2">
        <f>kursanci__257[[#This Row],[Godzina zakoñczenia]]-kursanci__257[[#This Row],[Godzina rozpoczêcia]]</f>
        <v>6.25E-2</v>
      </c>
      <c r="H204" s="1">
        <f>HOUR(kursanci__257[[#This Row],[ileczasu]])</f>
        <v>1</v>
      </c>
      <c r="I204" s="1">
        <f>MINUTE(kursanci__257[[#This Row],[ileczasu]])</f>
        <v>30</v>
      </c>
    </row>
    <row r="205" spans="1:9" x14ac:dyDescent="0.25">
      <c r="A205" s="1" t="s">
        <v>8</v>
      </c>
      <c r="B205" s="1" t="s">
        <v>6</v>
      </c>
      <c r="C205" s="1" t="s">
        <v>84</v>
      </c>
      <c r="D205" s="2">
        <v>0.45833333333333331</v>
      </c>
      <c r="E205" s="2">
        <v>0.51041666666666663</v>
      </c>
      <c r="F205">
        <v>50</v>
      </c>
      <c r="G205" s="2">
        <f>kursanci__257[[#This Row],[Godzina zakoñczenia]]-kursanci__257[[#This Row],[Godzina rozpoczêcia]]</f>
        <v>5.2083333333333315E-2</v>
      </c>
      <c r="H205" s="1">
        <f>HOUR(kursanci__257[[#This Row],[ileczasu]])</f>
        <v>1</v>
      </c>
      <c r="I205" s="1">
        <f>MINUTE(kursanci__257[[#This Row],[ileczasu]])</f>
        <v>15</v>
      </c>
    </row>
    <row r="206" spans="1:9" x14ac:dyDescent="0.25">
      <c r="A206" s="1" t="s">
        <v>19</v>
      </c>
      <c r="B206" s="1" t="s">
        <v>3</v>
      </c>
      <c r="C206" s="1" t="s">
        <v>84</v>
      </c>
      <c r="D206" s="2">
        <v>0.55208333333333337</v>
      </c>
      <c r="E206" s="2">
        <v>0.60416666666666663</v>
      </c>
      <c r="F206">
        <v>60</v>
      </c>
      <c r="G206" s="2">
        <f>kursanci__257[[#This Row],[Godzina zakoñczenia]]-kursanci__257[[#This Row],[Godzina rozpoczêcia]]</f>
        <v>5.2083333333333259E-2</v>
      </c>
      <c r="H206" s="1">
        <f>HOUR(kursanci__257[[#This Row],[ileczasu]])</f>
        <v>1</v>
      </c>
      <c r="I206" s="1">
        <f>MINUTE(kursanci__257[[#This Row],[ileczasu]])</f>
        <v>15</v>
      </c>
    </row>
    <row r="207" spans="1:9" x14ac:dyDescent="0.25">
      <c r="A207" s="1" t="s">
        <v>19</v>
      </c>
      <c r="B207" s="1" t="s">
        <v>3</v>
      </c>
      <c r="C207" s="1" t="s">
        <v>85</v>
      </c>
      <c r="D207" s="2">
        <v>0.375</v>
      </c>
      <c r="E207" s="2">
        <v>0.42708333333333331</v>
      </c>
      <c r="F207">
        <v>60</v>
      </c>
      <c r="G207" s="2">
        <f>kursanci__257[[#This Row],[Godzina zakoñczenia]]-kursanci__257[[#This Row],[Godzina rozpoczêcia]]</f>
        <v>5.2083333333333315E-2</v>
      </c>
      <c r="H207" s="1">
        <f>HOUR(kursanci__257[[#This Row],[ileczasu]])</f>
        <v>1</v>
      </c>
      <c r="I207" s="1">
        <f>MINUTE(kursanci__257[[#This Row],[ileczasu]])</f>
        <v>15</v>
      </c>
    </row>
    <row r="208" spans="1:9" x14ac:dyDescent="0.25">
      <c r="A208" s="1" t="s">
        <v>22</v>
      </c>
      <c r="B208" s="1" t="s">
        <v>10</v>
      </c>
      <c r="C208" s="1" t="s">
        <v>85</v>
      </c>
      <c r="D208" s="2">
        <v>0.45833333333333331</v>
      </c>
      <c r="E208" s="2">
        <v>0.5</v>
      </c>
      <c r="F208">
        <v>40</v>
      </c>
      <c r="G208" s="2">
        <f>kursanci__257[[#This Row],[Godzina zakoñczenia]]-kursanci__257[[#This Row],[Godzina rozpoczêcia]]</f>
        <v>4.1666666666666685E-2</v>
      </c>
      <c r="H208" s="1">
        <f>HOUR(kursanci__257[[#This Row],[ileczasu]])</f>
        <v>1</v>
      </c>
      <c r="I208" s="1">
        <f>MINUTE(kursanci__257[[#This Row],[ileczasu]])</f>
        <v>0</v>
      </c>
    </row>
    <row r="209" spans="1:9" x14ac:dyDescent="0.25">
      <c r="A209" s="1" t="s">
        <v>20</v>
      </c>
      <c r="B209" s="1" t="s">
        <v>6</v>
      </c>
      <c r="C209" s="1" t="s">
        <v>85</v>
      </c>
      <c r="D209" s="2">
        <v>0.52083333333333337</v>
      </c>
      <c r="E209" s="2">
        <v>0.57291666666666663</v>
      </c>
      <c r="F209">
        <v>50</v>
      </c>
      <c r="G209" s="2">
        <f>kursanci__257[[#This Row],[Godzina zakoñczenia]]-kursanci__257[[#This Row],[Godzina rozpoczêcia]]</f>
        <v>5.2083333333333259E-2</v>
      </c>
      <c r="H209" s="1">
        <f>HOUR(kursanci__257[[#This Row],[ileczasu]])</f>
        <v>1</v>
      </c>
      <c r="I209" s="1">
        <f>MINUTE(kursanci__257[[#This Row],[ileczasu]])</f>
        <v>15</v>
      </c>
    </row>
    <row r="210" spans="1:9" x14ac:dyDescent="0.25">
      <c r="A210" s="1" t="s">
        <v>5</v>
      </c>
      <c r="B210" s="1" t="s">
        <v>6</v>
      </c>
      <c r="C210" s="1" t="s">
        <v>85</v>
      </c>
      <c r="D210" s="2">
        <v>0.60416666666666663</v>
      </c>
      <c r="E210" s="2">
        <v>0.67708333333333337</v>
      </c>
      <c r="F210">
        <v>50</v>
      </c>
      <c r="G210" s="2">
        <f>kursanci__257[[#This Row],[Godzina zakoñczenia]]-kursanci__257[[#This Row],[Godzina rozpoczêcia]]</f>
        <v>7.2916666666666741E-2</v>
      </c>
      <c r="H210" s="1">
        <f>HOUR(kursanci__257[[#This Row],[ileczasu]])</f>
        <v>1</v>
      </c>
      <c r="I210" s="1">
        <f>MINUTE(kursanci__257[[#This Row],[ileczasu]])</f>
        <v>45</v>
      </c>
    </row>
    <row r="211" spans="1:9" x14ac:dyDescent="0.25">
      <c r="A211" s="1" t="s">
        <v>15</v>
      </c>
      <c r="B211" s="1" t="s">
        <v>10</v>
      </c>
      <c r="C211" s="1" t="s">
        <v>86</v>
      </c>
      <c r="D211" s="2">
        <v>0.375</v>
      </c>
      <c r="E211" s="2">
        <v>0.4375</v>
      </c>
      <c r="F211">
        <v>40</v>
      </c>
      <c r="G211" s="2">
        <f>kursanci__257[[#This Row],[Godzina zakoñczenia]]-kursanci__257[[#This Row],[Godzina rozpoczêcia]]</f>
        <v>6.25E-2</v>
      </c>
      <c r="H211" s="1">
        <f>HOUR(kursanci__257[[#This Row],[ileczasu]])</f>
        <v>1</v>
      </c>
      <c r="I211" s="1">
        <f>MINUTE(kursanci__257[[#This Row],[ileczasu]])</f>
        <v>30</v>
      </c>
    </row>
    <row r="212" spans="1:9" x14ac:dyDescent="0.25">
      <c r="A212" s="1" t="s">
        <v>5</v>
      </c>
      <c r="B212" s="1" t="s">
        <v>6</v>
      </c>
      <c r="C212" s="1" t="s">
        <v>86</v>
      </c>
      <c r="D212" s="2">
        <v>0.47916666666666669</v>
      </c>
      <c r="E212" s="2">
        <v>0.54166666666666663</v>
      </c>
      <c r="F212">
        <v>50</v>
      </c>
      <c r="G212" s="2">
        <f>kursanci__257[[#This Row],[Godzina zakoñczenia]]-kursanci__257[[#This Row],[Godzina rozpoczêcia]]</f>
        <v>6.2499999999999944E-2</v>
      </c>
      <c r="H212" s="1">
        <f>HOUR(kursanci__257[[#This Row],[ileczasu]])</f>
        <v>1</v>
      </c>
      <c r="I212" s="1">
        <f>MINUTE(kursanci__257[[#This Row],[ileczasu]])</f>
        <v>30</v>
      </c>
    </row>
    <row r="213" spans="1:9" x14ac:dyDescent="0.25">
      <c r="A213" s="1" t="s">
        <v>15</v>
      </c>
      <c r="B213" s="1" t="s">
        <v>3</v>
      </c>
      <c r="C213" s="1" t="s">
        <v>87</v>
      </c>
      <c r="D213" s="2">
        <v>0.375</v>
      </c>
      <c r="E213" s="2">
        <v>0.42708333333333331</v>
      </c>
      <c r="F213">
        <v>60</v>
      </c>
      <c r="G213" s="2">
        <f>kursanci__257[[#This Row],[Godzina zakoñczenia]]-kursanci__257[[#This Row],[Godzina rozpoczêcia]]</f>
        <v>5.2083333333333315E-2</v>
      </c>
      <c r="H213" s="1">
        <f>HOUR(kursanci__257[[#This Row],[ileczasu]])</f>
        <v>1</v>
      </c>
      <c r="I213" s="1">
        <f>MINUTE(kursanci__257[[#This Row],[ileczasu]])</f>
        <v>15</v>
      </c>
    </row>
    <row r="214" spans="1:9" x14ac:dyDescent="0.25">
      <c r="A214" s="1" t="s">
        <v>5</v>
      </c>
      <c r="B214" s="1" t="s">
        <v>6</v>
      </c>
      <c r="C214" s="1" t="s">
        <v>87</v>
      </c>
      <c r="D214" s="2">
        <v>0.4375</v>
      </c>
      <c r="E214" s="2">
        <v>0.51041666666666663</v>
      </c>
      <c r="F214">
        <v>50</v>
      </c>
      <c r="G214" s="2">
        <f>kursanci__257[[#This Row],[Godzina zakoñczenia]]-kursanci__257[[#This Row],[Godzina rozpoczêcia]]</f>
        <v>7.291666666666663E-2</v>
      </c>
      <c r="H214" s="1">
        <f>HOUR(kursanci__257[[#This Row],[ileczasu]])</f>
        <v>1</v>
      </c>
      <c r="I214" s="1">
        <f>MINUTE(kursanci__257[[#This Row],[ileczasu]])</f>
        <v>45</v>
      </c>
    </row>
    <row r="215" spans="1:9" x14ac:dyDescent="0.25">
      <c r="A215" s="1" t="s">
        <v>9</v>
      </c>
      <c r="B215" s="1" t="s">
        <v>10</v>
      </c>
      <c r="C215" s="1" t="s">
        <v>87</v>
      </c>
      <c r="D215" s="2">
        <v>0.55208333333333337</v>
      </c>
      <c r="E215" s="2">
        <v>0.63541666666666663</v>
      </c>
      <c r="F215">
        <v>40</v>
      </c>
      <c r="G215" s="2">
        <f>kursanci__257[[#This Row],[Godzina zakoñczenia]]-kursanci__257[[#This Row],[Godzina rozpoczêcia]]</f>
        <v>8.3333333333333259E-2</v>
      </c>
      <c r="H215" s="1">
        <f>HOUR(kursanci__257[[#This Row],[ileczasu]])</f>
        <v>2</v>
      </c>
      <c r="I215" s="1">
        <f>MINUTE(kursanci__257[[#This Row],[ileczasu]])</f>
        <v>0</v>
      </c>
    </row>
    <row r="216" spans="1:9" x14ac:dyDescent="0.25">
      <c r="A216" s="1" t="s">
        <v>8</v>
      </c>
      <c r="B216" s="1" t="s">
        <v>6</v>
      </c>
      <c r="C216" s="1" t="s">
        <v>87</v>
      </c>
      <c r="D216" s="2">
        <v>0.63541666666666663</v>
      </c>
      <c r="E216" s="2">
        <v>0.69791666666666663</v>
      </c>
      <c r="F216">
        <v>50</v>
      </c>
      <c r="G216" s="2">
        <f>kursanci__257[[#This Row],[Godzina zakoñczenia]]-kursanci__257[[#This Row],[Godzina rozpoczêcia]]</f>
        <v>6.25E-2</v>
      </c>
      <c r="H216" s="1">
        <f>HOUR(kursanci__257[[#This Row],[ileczasu]])</f>
        <v>1</v>
      </c>
      <c r="I216" s="1">
        <f>MINUTE(kursanci__257[[#This Row],[ileczasu]])</f>
        <v>30</v>
      </c>
    </row>
    <row r="217" spans="1:9" x14ac:dyDescent="0.25">
      <c r="A217" s="1" t="s">
        <v>5</v>
      </c>
      <c r="B217" s="1" t="s">
        <v>6</v>
      </c>
      <c r="C217" s="1" t="s">
        <v>88</v>
      </c>
      <c r="D217" s="2">
        <v>0.375</v>
      </c>
      <c r="E217" s="2">
        <v>0.4375</v>
      </c>
      <c r="F217">
        <v>50</v>
      </c>
      <c r="G217" s="2">
        <f>kursanci__257[[#This Row],[Godzina zakoñczenia]]-kursanci__257[[#This Row],[Godzina rozpoczêcia]]</f>
        <v>6.25E-2</v>
      </c>
      <c r="H217" s="1">
        <f>HOUR(kursanci__257[[#This Row],[ileczasu]])</f>
        <v>1</v>
      </c>
      <c r="I217" s="1">
        <f>MINUTE(kursanci__257[[#This Row],[ileczasu]])</f>
        <v>30</v>
      </c>
    </row>
    <row r="218" spans="1:9" x14ac:dyDescent="0.25">
      <c r="A218" s="1" t="s">
        <v>2</v>
      </c>
      <c r="B218" s="1" t="s">
        <v>3</v>
      </c>
      <c r="C218" s="1" t="s">
        <v>88</v>
      </c>
      <c r="D218" s="2">
        <v>0.47916666666666669</v>
      </c>
      <c r="E218" s="2">
        <v>0.54166666666666663</v>
      </c>
      <c r="F218">
        <v>60</v>
      </c>
      <c r="G218" s="2">
        <f>kursanci__257[[#This Row],[Godzina zakoñczenia]]-kursanci__257[[#This Row],[Godzina rozpoczêcia]]</f>
        <v>6.2499999999999944E-2</v>
      </c>
      <c r="H218" s="1">
        <f>HOUR(kursanci__257[[#This Row],[ileczasu]])</f>
        <v>1</v>
      </c>
      <c r="I218" s="1">
        <f>MINUTE(kursanci__257[[#This Row],[ileczasu]])</f>
        <v>30</v>
      </c>
    </row>
    <row r="219" spans="1:9" x14ac:dyDescent="0.25">
      <c r="A219" s="1" t="s">
        <v>57</v>
      </c>
      <c r="B219" s="1" t="s">
        <v>3</v>
      </c>
      <c r="C219" s="1" t="s">
        <v>88</v>
      </c>
      <c r="D219" s="2">
        <v>0.58333333333333337</v>
      </c>
      <c r="E219" s="2">
        <v>0.64583333333333337</v>
      </c>
      <c r="F219">
        <v>60</v>
      </c>
      <c r="G219" s="2">
        <f>kursanci__257[[#This Row],[Godzina zakoñczenia]]-kursanci__257[[#This Row],[Godzina rozpoczêcia]]</f>
        <v>6.25E-2</v>
      </c>
      <c r="H219" s="1">
        <f>HOUR(kursanci__257[[#This Row],[ileczasu]])</f>
        <v>1</v>
      </c>
      <c r="I219" s="1">
        <f>MINUTE(kursanci__257[[#This Row],[ileczasu]])</f>
        <v>30</v>
      </c>
    </row>
    <row r="220" spans="1:9" x14ac:dyDescent="0.25">
      <c r="A220" s="1" t="s">
        <v>5</v>
      </c>
      <c r="B220" s="1" t="s">
        <v>6</v>
      </c>
      <c r="C220" s="1" t="s">
        <v>89</v>
      </c>
      <c r="D220" s="2">
        <v>0.375</v>
      </c>
      <c r="E220" s="2">
        <v>0.45833333333333331</v>
      </c>
      <c r="F220">
        <v>50</v>
      </c>
      <c r="G220" s="2">
        <f>kursanci__257[[#This Row],[Godzina zakoñczenia]]-kursanci__257[[#This Row],[Godzina rozpoczêcia]]</f>
        <v>8.3333333333333315E-2</v>
      </c>
      <c r="H220" s="1">
        <f>HOUR(kursanci__257[[#This Row],[ileczasu]])</f>
        <v>2</v>
      </c>
      <c r="I220" s="1">
        <f>MINUTE(kursanci__257[[#This Row],[ileczasu]])</f>
        <v>0</v>
      </c>
    </row>
    <row r="221" spans="1:9" x14ac:dyDescent="0.25">
      <c r="A221" s="1" t="s">
        <v>2</v>
      </c>
      <c r="B221" s="1" t="s">
        <v>3</v>
      </c>
      <c r="C221" s="1" t="s">
        <v>90</v>
      </c>
      <c r="D221" s="2">
        <v>0.375</v>
      </c>
      <c r="E221" s="2">
        <v>0.42708333333333331</v>
      </c>
      <c r="F221">
        <v>60</v>
      </c>
      <c r="G221" s="2">
        <f>kursanci__257[[#This Row],[Godzina zakoñczenia]]-kursanci__257[[#This Row],[Godzina rozpoczêcia]]</f>
        <v>5.2083333333333315E-2</v>
      </c>
      <c r="H221" s="1">
        <f>HOUR(kursanci__257[[#This Row],[ileczasu]])</f>
        <v>1</v>
      </c>
      <c r="I221" s="1">
        <f>MINUTE(kursanci__257[[#This Row],[ileczasu]])</f>
        <v>15</v>
      </c>
    </row>
    <row r="222" spans="1:9" x14ac:dyDescent="0.25">
      <c r="A222" s="1" t="s">
        <v>2</v>
      </c>
      <c r="B222" s="1" t="s">
        <v>3</v>
      </c>
      <c r="C222" s="1" t="s">
        <v>90</v>
      </c>
      <c r="D222" s="2">
        <v>0.4375</v>
      </c>
      <c r="E222" s="2">
        <v>0.48958333333333331</v>
      </c>
      <c r="F222">
        <v>60</v>
      </c>
      <c r="G222" s="2">
        <f>kursanci__257[[#This Row],[Godzina zakoñczenia]]-kursanci__257[[#This Row],[Godzina rozpoczêcia]]</f>
        <v>5.2083333333333315E-2</v>
      </c>
      <c r="H222" s="1">
        <f>HOUR(kursanci__257[[#This Row],[ileczasu]])</f>
        <v>1</v>
      </c>
      <c r="I222" s="1">
        <f>MINUTE(kursanci__257[[#This Row],[ileczasu]])</f>
        <v>15</v>
      </c>
    </row>
    <row r="223" spans="1:9" x14ac:dyDescent="0.25">
      <c r="A223" s="1" t="s">
        <v>9</v>
      </c>
      <c r="B223" s="1" t="s">
        <v>10</v>
      </c>
      <c r="C223" s="1" t="s">
        <v>90</v>
      </c>
      <c r="D223" s="2">
        <v>0.51041666666666663</v>
      </c>
      <c r="E223" s="2">
        <v>0.59375</v>
      </c>
      <c r="F223">
        <v>40</v>
      </c>
      <c r="G223" s="2">
        <f>kursanci__257[[#This Row],[Godzina zakoñczenia]]-kursanci__257[[#This Row],[Godzina rozpoczêcia]]</f>
        <v>8.333333333333337E-2</v>
      </c>
      <c r="H223" s="1">
        <f>HOUR(kursanci__257[[#This Row],[ileczasu]])</f>
        <v>2</v>
      </c>
      <c r="I223" s="1">
        <f>MINUTE(kursanci__257[[#This Row],[ileczasu]])</f>
        <v>0</v>
      </c>
    </row>
    <row r="224" spans="1:9" x14ac:dyDescent="0.25">
      <c r="A224" s="1" t="s">
        <v>20</v>
      </c>
      <c r="B224" s="1" t="s">
        <v>6</v>
      </c>
      <c r="C224" s="1" t="s">
        <v>90</v>
      </c>
      <c r="D224" s="2">
        <v>0.60416666666666663</v>
      </c>
      <c r="E224" s="2">
        <v>0.65625</v>
      </c>
      <c r="F224">
        <v>50</v>
      </c>
      <c r="G224" s="2">
        <f>kursanci__257[[#This Row],[Godzina zakoñczenia]]-kursanci__257[[#This Row],[Godzina rozpoczêcia]]</f>
        <v>5.208333333333337E-2</v>
      </c>
      <c r="H224" s="1">
        <f>HOUR(kursanci__257[[#This Row],[ileczasu]])</f>
        <v>1</v>
      </c>
      <c r="I224" s="1">
        <f>MINUTE(kursanci__257[[#This Row],[ileczasu]])</f>
        <v>15</v>
      </c>
    </row>
    <row r="225" spans="1:9" x14ac:dyDescent="0.25">
      <c r="A225" s="1" t="s">
        <v>91</v>
      </c>
      <c r="B225" s="1" t="s">
        <v>3</v>
      </c>
      <c r="C225" s="1" t="s">
        <v>90</v>
      </c>
      <c r="D225" s="2">
        <v>0.69791666666666663</v>
      </c>
      <c r="E225" s="2">
        <v>0.76041666666666663</v>
      </c>
      <c r="F225">
        <v>60</v>
      </c>
      <c r="G225" s="2">
        <f>kursanci__257[[#This Row],[Godzina zakoñczenia]]-kursanci__257[[#This Row],[Godzina rozpoczêcia]]</f>
        <v>6.25E-2</v>
      </c>
      <c r="H225" s="1">
        <f>HOUR(kursanci__257[[#This Row],[ileczasu]])</f>
        <v>1</v>
      </c>
      <c r="I225" s="1">
        <f>MINUTE(kursanci__257[[#This Row],[ileczasu]])</f>
        <v>30</v>
      </c>
    </row>
    <row r="226" spans="1:9" x14ac:dyDescent="0.25">
      <c r="A226" s="1" t="s">
        <v>19</v>
      </c>
      <c r="B226" s="1" t="s">
        <v>10</v>
      </c>
      <c r="C226" s="1" t="s">
        <v>92</v>
      </c>
      <c r="D226" s="2">
        <v>0.375</v>
      </c>
      <c r="E226" s="2">
        <v>0.42708333333333331</v>
      </c>
      <c r="F226">
        <v>40</v>
      </c>
      <c r="G226" s="2">
        <f>kursanci__257[[#This Row],[Godzina zakoñczenia]]-kursanci__257[[#This Row],[Godzina rozpoczêcia]]</f>
        <v>5.2083333333333315E-2</v>
      </c>
      <c r="H226" s="1">
        <f>HOUR(kursanci__257[[#This Row],[ileczasu]])</f>
        <v>1</v>
      </c>
      <c r="I226" s="1">
        <f>MINUTE(kursanci__257[[#This Row],[ileczasu]])</f>
        <v>15</v>
      </c>
    </row>
    <row r="227" spans="1:9" x14ac:dyDescent="0.25">
      <c r="A227" s="1" t="s">
        <v>15</v>
      </c>
      <c r="B227" s="1" t="s">
        <v>10</v>
      </c>
      <c r="C227" s="1" t="s">
        <v>93</v>
      </c>
      <c r="D227" s="2">
        <v>0.375</v>
      </c>
      <c r="E227" s="2">
        <v>0.4375</v>
      </c>
      <c r="F227">
        <v>40</v>
      </c>
      <c r="G227" s="2">
        <f>kursanci__257[[#This Row],[Godzina zakoñczenia]]-kursanci__257[[#This Row],[Godzina rozpoczêcia]]</f>
        <v>6.25E-2</v>
      </c>
      <c r="H227" s="1">
        <f>HOUR(kursanci__257[[#This Row],[ileczasu]])</f>
        <v>1</v>
      </c>
      <c r="I227" s="1">
        <f>MINUTE(kursanci__257[[#This Row],[ileczasu]])</f>
        <v>30</v>
      </c>
    </row>
    <row r="228" spans="1:9" x14ac:dyDescent="0.25">
      <c r="A228" s="1" t="s">
        <v>2</v>
      </c>
      <c r="B228" s="1" t="s">
        <v>3</v>
      </c>
      <c r="C228" s="1" t="s">
        <v>93</v>
      </c>
      <c r="D228" s="2">
        <v>0.4375</v>
      </c>
      <c r="E228" s="2">
        <v>0.51041666666666663</v>
      </c>
      <c r="F228">
        <v>60</v>
      </c>
      <c r="G228" s="2">
        <f>kursanci__257[[#This Row],[Godzina zakoñczenia]]-kursanci__257[[#This Row],[Godzina rozpoczêcia]]</f>
        <v>7.291666666666663E-2</v>
      </c>
      <c r="H228" s="1">
        <f>HOUR(kursanci__257[[#This Row],[ileczasu]])</f>
        <v>1</v>
      </c>
      <c r="I228" s="1">
        <f>MINUTE(kursanci__257[[#This Row],[ileczasu]])</f>
        <v>45</v>
      </c>
    </row>
    <row r="229" spans="1:9" x14ac:dyDescent="0.25">
      <c r="A229" s="1" t="s">
        <v>100</v>
      </c>
      <c r="B229" s="1" t="s">
        <v>10</v>
      </c>
      <c r="C229" s="1" t="s">
        <v>93</v>
      </c>
      <c r="D229" s="2">
        <v>0.52083333333333337</v>
      </c>
      <c r="E229" s="2">
        <v>0.58333333333333337</v>
      </c>
      <c r="F229">
        <v>40</v>
      </c>
      <c r="G229" s="2">
        <f>kursanci__257[[#This Row],[Godzina zakoñczenia]]-kursanci__257[[#This Row],[Godzina rozpoczêcia]]</f>
        <v>6.25E-2</v>
      </c>
      <c r="H229" s="1">
        <f>HOUR(kursanci__257[[#This Row],[ileczasu]])</f>
        <v>1</v>
      </c>
      <c r="I229" s="1">
        <f>MINUTE(kursanci__257[[#This Row],[ileczasu]])</f>
        <v>30</v>
      </c>
    </row>
    <row r="230" spans="1:9" x14ac:dyDescent="0.25">
      <c r="A230" s="1" t="s">
        <v>19</v>
      </c>
      <c r="B230" s="1" t="s">
        <v>10</v>
      </c>
      <c r="C230" s="1" t="s">
        <v>94</v>
      </c>
      <c r="D230" s="2">
        <v>0.375</v>
      </c>
      <c r="E230" s="2">
        <v>0.45833333333333331</v>
      </c>
      <c r="F230">
        <v>40</v>
      </c>
      <c r="G230" s="2">
        <f>kursanci__257[[#This Row],[Godzina zakoñczenia]]-kursanci__257[[#This Row],[Godzina rozpoczêcia]]</f>
        <v>8.3333333333333315E-2</v>
      </c>
      <c r="H230" s="1">
        <f>HOUR(kursanci__257[[#This Row],[ileczasu]])</f>
        <v>2</v>
      </c>
      <c r="I230" s="1">
        <f>MINUTE(kursanci__257[[#This Row],[ileczasu]])</f>
        <v>0</v>
      </c>
    </row>
    <row r="231" spans="1:9" x14ac:dyDescent="0.25">
      <c r="A231" s="1" t="s">
        <v>22</v>
      </c>
      <c r="B231" s="1" t="s">
        <v>10</v>
      </c>
      <c r="C231" s="1" t="s">
        <v>94</v>
      </c>
      <c r="D231" s="2">
        <v>0.45833333333333331</v>
      </c>
      <c r="E231" s="2">
        <v>0.51041666666666663</v>
      </c>
      <c r="F231">
        <v>40</v>
      </c>
      <c r="G231" s="2">
        <f>kursanci__257[[#This Row],[Godzina zakoñczenia]]-kursanci__257[[#This Row],[Godzina rozpoczêcia]]</f>
        <v>5.2083333333333315E-2</v>
      </c>
      <c r="H231" s="1">
        <f>HOUR(kursanci__257[[#This Row],[ileczasu]])</f>
        <v>1</v>
      </c>
      <c r="I231" s="1">
        <f>MINUTE(kursanci__257[[#This Row],[ileczasu]])</f>
        <v>15</v>
      </c>
    </row>
    <row r="232" spans="1:9" x14ac:dyDescent="0.25">
      <c r="A232" s="1" t="s">
        <v>14</v>
      </c>
      <c r="B232" s="1" t="s">
        <v>3</v>
      </c>
      <c r="C232" s="1" t="s">
        <v>94</v>
      </c>
      <c r="D232" s="2">
        <v>0.52083333333333337</v>
      </c>
      <c r="E232" s="2">
        <v>0.58333333333333337</v>
      </c>
      <c r="F232">
        <v>60</v>
      </c>
      <c r="G232" s="2">
        <f>kursanci__257[[#This Row],[Godzina zakoñczenia]]-kursanci__257[[#This Row],[Godzina rozpoczêcia]]</f>
        <v>6.25E-2</v>
      </c>
      <c r="H232" s="1">
        <f>HOUR(kursanci__257[[#This Row],[ileczasu]])</f>
        <v>1</v>
      </c>
      <c r="I232" s="1">
        <f>MINUTE(kursanci__257[[#This Row],[ileczasu]])</f>
        <v>30</v>
      </c>
    </row>
    <row r="233" spans="1:9" x14ac:dyDescent="0.25">
      <c r="A233" s="1" t="s">
        <v>22</v>
      </c>
      <c r="B233" s="1" t="s">
        <v>10</v>
      </c>
      <c r="C233" s="1" t="s">
        <v>95</v>
      </c>
      <c r="D233" s="2">
        <v>0.375</v>
      </c>
      <c r="E233" s="2">
        <v>0.44791666666666669</v>
      </c>
      <c r="F233">
        <v>40</v>
      </c>
      <c r="G233" s="2">
        <f>kursanci__257[[#This Row],[Godzina zakoñczenia]]-kursanci__257[[#This Row],[Godzina rozpoczêcia]]</f>
        <v>7.2916666666666685E-2</v>
      </c>
      <c r="H233" s="1">
        <f>HOUR(kursanci__257[[#This Row],[ileczasu]])</f>
        <v>1</v>
      </c>
      <c r="I233" s="1">
        <f>MINUTE(kursanci__257[[#This Row],[ileczasu]])</f>
        <v>45</v>
      </c>
    </row>
    <row r="234" spans="1:9" x14ac:dyDescent="0.25">
      <c r="A234" s="1" t="s">
        <v>100</v>
      </c>
      <c r="B234" s="1" t="s">
        <v>10</v>
      </c>
      <c r="C234" s="1" t="s">
        <v>95</v>
      </c>
      <c r="D234" s="2">
        <v>0.45833333333333331</v>
      </c>
      <c r="E234" s="2">
        <v>0.53125</v>
      </c>
      <c r="F234">
        <v>40</v>
      </c>
      <c r="G234" s="2">
        <f>kursanci__257[[#This Row],[Godzina zakoñczenia]]-kursanci__257[[#This Row],[Godzina rozpoczêcia]]</f>
        <v>7.2916666666666685E-2</v>
      </c>
      <c r="H234" s="1">
        <f>HOUR(kursanci__257[[#This Row],[ileczasu]])</f>
        <v>1</v>
      </c>
      <c r="I234" s="1">
        <f>MINUTE(kursanci__257[[#This Row],[ileczasu]])</f>
        <v>45</v>
      </c>
    </row>
    <row r="235" spans="1:9" x14ac:dyDescent="0.25">
      <c r="A235" s="1" t="s">
        <v>8</v>
      </c>
      <c r="B235" s="1" t="s">
        <v>3</v>
      </c>
      <c r="C235" s="1" t="s">
        <v>95</v>
      </c>
      <c r="D235" s="2">
        <v>0.53125</v>
      </c>
      <c r="E235" s="2">
        <v>0.58333333333333337</v>
      </c>
      <c r="F235">
        <v>60</v>
      </c>
      <c r="G235" s="2">
        <f>kursanci__257[[#This Row],[Godzina zakoñczenia]]-kursanci__257[[#This Row],[Godzina rozpoczêcia]]</f>
        <v>5.208333333333337E-2</v>
      </c>
      <c r="H235" s="1">
        <f>HOUR(kursanci__257[[#This Row],[ileczasu]])</f>
        <v>1</v>
      </c>
      <c r="I235" s="1">
        <f>MINUTE(kursanci__257[[#This Row],[ileczasu]])</f>
        <v>15</v>
      </c>
    </row>
    <row r="236" spans="1:9" x14ac:dyDescent="0.25">
      <c r="A236" s="1" t="s">
        <v>12</v>
      </c>
      <c r="B236" s="1" t="s">
        <v>6</v>
      </c>
      <c r="C236" s="1" t="s">
        <v>95</v>
      </c>
      <c r="D236" s="2">
        <v>0.59375</v>
      </c>
      <c r="E236" s="2">
        <v>0.65625</v>
      </c>
      <c r="F236">
        <v>50</v>
      </c>
      <c r="G236" s="2">
        <f>kursanci__257[[#This Row],[Godzina zakoñczenia]]-kursanci__257[[#This Row],[Godzina rozpoczêcia]]</f>
        <v>6.25E-2</v>
      </c>
      <c r="H236" s="1">
        <f>HOUR(kursanci__257[[#This Row],[ileczasu]])</f>
        <v>1</v>
      </c>
      <c r="I236" s="1">
        <f>MINUTE(kursanci__257[[#This Row],[ileczasu]])</f>
        <v>30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F894-AD31-4F03-9996-A7AC650991FA}">
  <dimension ref="A1:N236"/>
  <sheetViews>
    <sheetView workbookViewId="0">
      <selection activeCell="N4" sqref="N4"/>
    </sheetView>
  </sheetViews>
  <sheetFormatPr defaultRowHeight="15" x14ac:dyDescent="0.25"/>
  <cols>
    <col min="1" max="1" width="15.42578125" bestFit="1" customWidth="1"/>
    <col min="2" max="2" width="12.42578125" bestFit="1" customWidth="1"/>
    <col min="3" max="3" width="10.42578125" bestFit="1" customWidth="1"/>
    <col min="4" max="4" width="21.5703125" style="2" bestFit="1" customWidth="1"/>
    <col min="5" max="5" width="22" style="2" bestFit="1" customWidth="1"/>
    <col min="6" max="6" width="19.5703125" bestFit="1" customWidth="1"/>
    <col min="8" max="9" width="9.140625" style="1"/>
    <col min="11" max="11" width="19.85546875" customWidth="1"/>
    <col min="14" max="14" width="17.42578125" customWidth="1"/>
  </cols>
  <sheetData>
    <row r="1" spans="1:14" x14ac:dyDescent="0.25">
      <c r="A1" t="s">
        <v>96</v>
      </c>
      <c r="B1" t="s">
        <v>0</v>
      </c>
      <c r="C1" t="s">
        <v>1</v>
      </c>
      <c r="D1" s="2" t="s">
        <v>97</v>
      </c>
      <c r="E1" s="2" t="s">
        <v>98</v>
      </c>
      <c r="F1" t="s">
        <v>99</v>
      </c>
      <c r="G1" t="s">
        <v>101</v>
      </c>
      <c r="H1" s="1" t="s">
        <v>102</v>
      </c>
      <c r="I1" s="1" t="s">
        <v>105</v>
      </c>
      <c r="J1" t="s">
        <v>109</v>
      </c>
      <c r="K1" t="s">
        <v>110</v>
      </c>
    </row>
    <row r="2" spans="1:14" x14ac:dyDescent="0.25">
      <c r="A2" s="1" t="s">
        <v>12</v>
      </c>
      <c r="B2" s="1" t="s">
        <v>6</v>
      </c>
      <c r="C2" s="1" t="s">
        <v>13</v>
      </c>
      <c r="D2" s="2">
        <v>0.375</v>
      </c>
      <c r="E2" s="2">
        <v>0.42708333333333331</v>
      </c>
      <c r="F2">
        <v>50</v>
      </c>
      <c r="G2" s="2">
        <f>kursanci__256[[#This Row],[Godzina zakoñczenia]]-kursanci__256[[#This Row],[Godzina rozpoczêcia]]</f>
        <v>5.2083333333333315E-2</v>
      </c>
      <c r="H2" s="1">
        <f>HOUR(kursanci__256[[#This Row],[ileczasu]])</f>
        <v>1</v>
      </c>
      <c r="I2" s="1">
        <f>MINUTE(kursanci__256[[#This Row],[ileczasu]])</f>
        <v>15</v>
      </c>
      <c r="J2">
        <v>1</v>
      </c>
      <c r="K2">
        <f>IF(kursanci__256[[#This Row],[ile mial zajec]] = 1,IF(J3 = 1,1,0),0)</f>
        <v>0</v>
      </c>
    </row>
    <row r="3" spans="1:14" x14ac:dyDescent="0.25">
      <c r="A3" s="1" t="s">
        <v>12</v>
      </c>
      <c r="B3" s="1" t="s">
        <v>3</v>
      </c>
      <c r="C3" s="1" t="s">
        <v>26</v>
      </c>
      <c r="D3" s="2">
        <v>0.44791666666666669</v>
      </c>
      <c r="E3" s="2">
        <v>0.48958333333333331</v>
      </c>
      <c r="F3">
        <v>60</v>
      </c>
      <c r="G3" s="2">
        <f>kursanci__256[[#This Row],[Godzina zakoñczenia]]-kursanci__256[[#This Row],[Godzina rozpoczêcia]]</f>
        <v>4.166666666666663E-2</v>
      </c>
      <c r="H3" s="1">
        <f>HOUR(kursanci__256[[#This Row],[ileczasu]])</f>
        <v>1</v>
      </c>
      <c r="I3" s="1">
        <f>MINUTE(kursanci__256[[#This Row],[ileczasu]])</f>
        <v>0</v>
      </c>
      <c r="J3">
        <f>IF(kursanci__256[[#This Row],[Imiê kursanta]]=A2,J2+1,1)</f>
        <v>2</v>
      </c>
      <c r="K3">
        <f>IF(kursanci__256[[#This Row],[ile mial zajec]] = 1,IF(J4 = 1,1,0),0)</f>
        <v>0</v>
      </c>
      <c r="N3" s="6" t="s">
        <v>111</v>
      </c>
    </row>
    <row r="4" spans="1:14" x14ac:dyDescent="0.25">
      <c r="A4" s="1" t="s">
        <v>12</v>
      </c>
      <c r="B4" s="1" t="s">
        <v>3</v>
      </c>
      <c r="C4" s="1" t="s">
        <v>32</v>
      </c>
      <c r="D4" s="2">
        <v>0.64583333333333337</v>
      </c>
      <c r="E4" s="2">
        <v>0.70833333333333337</v>
      </c>
      <c r="F4">
        <v>60</v>
      </c>
      <c r="G4" s="2">
        <f>kursanci__256[[#This Row],[Godzina zakoñczenia]]-kursanci__256[[#This Row],[Godzina rozpoczêcia]]</f>
        <v>6.25E-2</v>
      </c>
      <c r="H4" s="1">
        <f>HOUR(kursanci__256[[#This Row],[ileczasu]])</f>
        <v>1</v>
      </c>
      <c r="I4" s="1">
        <f>MINUTE(kursanci__256[[#This Row],[ileczasu]])</f>
        <v>30</v>
      </c>
      <c r="J4">
        <f>IF(kursanci__256[[#This Row],[Imiê kursanta]]=A3,J3+1,1)</f>
        <v>3</v>
      </c>
      <c r="K4">
        <f>IF(kursanci__256[[#This Row],[ile mial zajec]] = 1,IF(J5 = 1,1,0),0)</f>
        <v>0</v>
      </c>
      <c r="N4" s="6">
        <f>SUM(kursanci__256[Kolumna1])</f>
        <v>5</v>
      </c>
    </row>
    <row r="5" spans="1:14" x14ac:dyDescent="0.25">
      <c r="A5" s="1" t="s">
        <v>12</v>
      </c>
      <c r="B5" s="1" t="s">
        <v>3</v>
      </c>
      <c r="C5" s="1" t="s">
        <v>33</v>
      </c>
      <c r="D5" s="2">
        <v>0.44791666666666669</v>
      </c>
      <c r="E5" s="2">
        <v>0.51041666666666663</v>
      </c>
      <c r="F5">
        <v>60</v>
      </c>
      <c r="G5" s="2">
        <f>kursanci__256[[#This Row],[Godzina zakoñczenia]]-kursanci__256[[#This Row],[Godzina rozpoczêcia]]</f>
        <v>6.2499999999999944E-2</v>
      </c>
      <c r="H5" s="1">
        <f>HOUR(kursanci__256[[#This Row],[ileczasu]])</f>
        <v>1</v>
      </c>
      <c r="I5" s="1">
        <f>MINUTE(kursanci__256[[#This Row],[ileczasu]])</f>
        <v>30</v>
      </c>
      <c r="J5">
        <f>IF(kursanci__256[[#This Row],[Imiê kursanta]]=A4,J4+1,1)</f>
        <v>4</v>
      </c>
      <c r="K5">
        <f>IF(kursanci__256[[#This Row],[ile mial zajec]] = 1,IF(J6 = 1,1,0),0)</f>
        <v>0</v>
      </c>
    </row>
    <row r="6" spans="1:14" x14ac:dyDescent="0.25">
      <c r="A6" s="1" t="s">
        <v>12</v>
      </c>
      <c r="B6" s="1" t="s">
        <v>3</v>
      </c>
      <c r="C6" s="1" t="s">
        <v>35</v>
      </c>
      <c r="D6" s="2">
        <v>0.46875</v>
      </c>
      <c r="E6" s="2">
        <v>0.51041666666666663</v>
      </c>
      <c r="F6">
        <v>60</v>
      </c>
      <c r="G6" s="2">
        <f>kursanci__256[[#This Row],[Godzina zakoñczenia]]-kursanci__256[[#This Row],[Godzina rozpoczêcia]]</f>
        <v>4.166666666666663E-2</v>
      </c>
      <c r="H6" s="1">
        <f>HOUR(kursanci__256[[#This Row],[ileczasu]])</f>
        <v>1</v>
      </c>
      <c r="I6" s="1">
        <f>MINUTE(kursanci__256[[#This Row],[ileczasu]])</f>
        <v>0</v>
      </c>
      <c r="J6">
        <f>IF(kursanci__256[[#This Row],[Imiê kursanta]]=A5,J5+1,1)</f>
        <v>5</v>
      </c>
      <c r="K6">
        <f>IF(kursanci__256[[#This Row],[ile mial zajec]] = 1,IF(J7 = 1,1,0),0)</f>
        <v>0</v>
      </c>
    </row>
    <row r="7" spans="1:14" x14ac:dyDescent="0.25">
      <c r="A7" s="1" t="s">
        <v>12</v>
      </c>
      <c r="B7" s="1" t="s">
        <v>3</v>
      </c>
      <c r="C7" s="1" t="s">
        <v>36</v>
      </c>
      <c r="D7" s="2">
        <v>0.57291666666666663</v>
      </c>
      <c r="E7" s="2">
        <v>0.625</v>
      </c>
      <c r="F7">
        <v>60</v>
      </c>
      <c r="G7" s="2">
        <f>kursanci__256[[#This Row],[Godzina zakoñczenia]]-kursanci__256[[#This Row],[Godzina rozpoczêcia]]</f>
        <v>5.208333333333337E-2</v>
      </c>
      <c r="H7" s="1">
        <f>HOUR(kursanci__256[[#This Row],[ileczasu]])</f>
        <v>1</v>
      </c>
      <c r="I7" s="1">
        <f>MINUTE(kursanci__256[[#This Row],[ileczasu]])</f>
        <v>15</v>
      </c>
      <c r="J7">
        <f>IF(kursanci__256[[#This Row],[Imiê kursanta]]=A6,J6+1,1)</f>
        <v>6</v>
      </c>
      <c r="K7">
        <f>IF(kursanci__256[[#This Row],[ile mial zajec]] = 1,IF(J8 = 1,1,0),0)</f>
        <v>0</v>
      </c>
    </row>
    <row r="8" spans="1:14" x14ac:dyDescent="0.25">
      <c r="A8" s="1" t="s">
        <v>12</v>
      </c>
      <c r="B8" s="1" t="s">
        <v>6</v>
      </c>
      <c r="C8" s="1" t="s">
        <v>37</v>
      </c>
      <c r="D8" s="2">
        <v>0.5625</v>
      </c>
      <c r="E8" s="2">
        <v>0.63541666666666663</v>
      </c>
      <c r="F8">
        <v>50</v>
      </c>
      <c r="G8" s="2">
        <f>kursanci__256[[#This Row],[Godzina zakoñczenia]]-kursanci__256[[#This Row],[Godzina rozpoczêcia]]</f>
        <v>7.291666666666663E-2</v>
      </c>
      <c r="H8" s="1">
        <f>HOUR(kursanci__256[[#This Row],[ileczasu]])</f>
        <v>1</v>
      </c>
      <c r="I8" s="1">
        <f>MINUTE(kursanci__256[[#This Row],[ileczasu]])</f>
        <v>45</v>
      </c>
      <c r="J8">
        <f>IF(kursanci__256[[#This Row],[Imiê kursanta]]=A7,J7+1,1)</f>
        <v>7</v>
      </c>
      <c r="K8">
        <f>IF(kursanci__256[[#This Row],[ile mial zajec]] = 1,IF(J9 = 1,1,0),0)</f>
        <v>0</v>
      </c>
    </row>
    <row r="9" spans="1:14" x14ac:dyDescent="0.25">
      <c r="A9" s="1" t="s">
        <v>12</v>
      </c>
      <c r="B9" s="1" t="s">
        <v>3</v>
      </c>
      <c r="C9" s="1" t="s">
        <v>46</v>
      </c>
      <c r="D9" s="2">
        <v>0.375</v>
      </c>
      <c r="E9" s="2">
        <v>0.42708333333333331</v>
      </c>
      <c r="F9">
        <v>60</v>
      </c>
      <c r="G9" s="2">
        <f>kursanci__256[[#This Row],[Godzina zakoñczenia]]-kursanci__256[[#This Row],[Godzina rozpoczêcia]]</f>
        <v>5.2083333333333315E-2</v>
      </c>
      <c r="H9" s="1">
        <f>HOUR(kursanci__256[[#This Row],[ileczasu]])</f>
        <v>1</v>
      </c>
      <c r="I9" s="1">
        <f>MINUTE(kursanci__256[[#This Row],[ileczasu]])</f>
        <v>15</v>
      </c>
      <c r="J9">
        <f>IF(kursanci__256[[#This Row],[Imiê kursanta]]=A8,J8+1,1)</f>
        <v>8</v>
      </c>
      <c r="K9">
        <f>IF(kursanci__256[[#This Row],[ile mial zajec]] = 1,IF(J10 = 1,1,0),0)</f>
        <v>0</v>
      </c>
    </row>
    <row r="10" spans="1:14" x14ac:dyDescent="0.25">
      <c r="A10" s="1" t="s">
        <v>12</v>
      </c>
      <c r="B10" s="1" t="s">
        <v>3</v>
      </c>
      <c r="C10" s="1" t="s">
        <v>47</v>
      </c>
      <c r="D10" s="2">
        <v>0.375</v>
      </c>
      <c r="E10" s="2">
        <v>0.41666666666666669</v>
      </c>
      <c r="F10">
        <v>60</v>
      </c>
      <c r="G10" s="2">
        <f>kursanci__256[[#This Row],[Godzina zakoñczenia]]-kursanci__256[[#This Row],[Godzina rozpoczêcia]]</f>
        <v>4.1666666666666685E-2</v>
      </c>
      <c r="H10" s="1">
        <f>HOUR(kursanci__256[[#This Row],[ileczasu]])</f>
        <v>1</v>
      </c>
      <c r="I10" s="1">
        <f>MINUTE(kursanci__256[[#This Row],[ileczasu]])</f>
        <v>0</v>
      </c>
      <c r="J10">
        <f>IF(kursanci__256[[#This Row],[Imiê kursanta]]=A9,J9+1,1)</f>
        <v>9</v>
      </c>
      <c r="K10">
        <f>IF(kursanci__256[[#This Row],[ile mial zajec]] = 1,IF(J11 = 1,1,0),0)</f>
        <v>0</v>
      </c>
    </row>
    <row r="11" spans="1:14" x14ac:dyDescent="0.25">
      <c r="A11" s="1" t="s">
        <v>12</v>
      </c>
      <c r="B11" s="1" t="s">
        <v>3</v>
      </c>
      <c r="C11" s="1" t="s">
        <v>56</v>
      </c>
      <c r="D11" s="2">
        <v>0.54166666666666663</v>
      </c>
      <c r="E11" s="2">
        <v>0.59375</v>
      </c>
      <c r="F11">
        <v>60</v>
      </c>
      <c r="G11" s="2">
        <f>kursanci__256[[#This Row],[Godzina zakoñczenia]]-kursanci__256[[#This Row],[Godzina rozpoczêcia]]</f>
        <v>5.208333333333337E-2</v>
      </c>
      <c r="H11" s="1">
        <f>HOUR(kursanci__256[[#This Row],[ileczasu]])</f>
        <v>1</v>
      </c>
      <c r="I11" s="1">
        <f>MINUTE(kursanci__256[[#This Row],[ileczasu]])</f>
        <v>15</v>
      </c>
      <c r="J11">
        <f>IF(kursanci__256[[#This Row],[Imiê kursanta]]=A10,J10+1,1)</f>
        <v>10</v>
      </c>
      <c r="K11">
        <f>IF(kursanci__256[[#This Row],[ile mial zajec]] = 1,IF(J12 = 1,1,0),0)</f>
        <v>0</v>
      </c>
    </row>
    <row r="12" spans="1:14" x14ac:dyDescent="0.25">
      <c r="A12" s="1" t="s">
        <v>12</v>
      </c>
      <c r="B12" s="1" t="s">
        <v>6</v>
      </c>
      <c r="C12" s="1" t="s">
        <v>65</v>
      </c>
      <c r="D12" s="2">
        <v>0.375</v>
      </c>
      <c r="E12" s="2">
        <v>0.45833333333333331</v>
      </c>
      <c r="F12">
        <v>50</v>
      </c>
      <c r="G12" s="2">
        <f>kursanci__256[[#This Row],[Godzina zakoñczenia]]-kursanci__256[[#This Row],[Godzina rozpoczêcia]]</f>
        <v>8.3333333333333315E-2</v>
      </c>
      <c r="H12" s="1">
        <f>HOUR(kursanci__256[[#This Row],[ileczasu]])</f>
        <v>2</v>
      </c>
      <c r="I12" s="1">
        <f>MINUTE(kursanci__256[[#This Row],[ileczasu]])</f>
        <v>0</v>
      </c>
      <c r="J12">
        <f>IF(kursanci__256[[#This Row],[Imiê kursanta]]=A11,J11+1,1)</f>
        <v>11</v>
      </c>
      <c r="K12">
        <f>IF(kursanci__256[[#This Row],[ile mial zajec]] = 1,IF(J13 = 1,1,0),0)</f>
        <v>0</v>
      </c>
    </row>
    <row r="13" spans="1:14" x14ac:dyDescent="0.25">
      <c r="A13" s="1" t="s">
        <v>12</v>
      </c>
      <c r="B13" s="1" t="s">
        <v>6</v>
      </c>
      <c r="C13" s="1" t="s">
        <v>67</v>
      </c>
      <c r="D13" s="2">
        <v>0.60416666666666663</v>
      </c>
      <c r="E13" s="2">
        <v>0.67708333333333337</v>
      </c>
      <c r="F13">
        <v>50</v>
      </c>
      <c r="G13" s="2">
        <f>kursanci__256[[#This Row],[Godzina zakoñczenia]]-kursanci__256[[#This Row],[Godzina rozpoczêcia]]</f>
        <v>7.2916666666666741E-2</v>
      </c>
      <c r="H13" s="1">
        <f>HOUR(kursanci__256[[#This Row],[ileczasu]])</f>
        <v>1</v>
      </c>
      <c r="I13" s="1">
        <f>MINUTE(kursanci__256[[#This Row],[ileczasu]])</f>
        <v>45</v>
      </c>
      <c r="J13">
        <f>IF(kursanci__256[[#This Row],[Imiê kursanta]]=A12,J12+1,1)</f>
        <v>12</v>
      </c>
      <c r="K13">
        <f>IF(kursanci__256[[#This Row],[ile mial zajec]] = 1,IF(J14 = 1,1,0),0)</f>
        <v>0</v>
      </c>
    </row>
    <row r="14" spans="1:14" x14ac:dyDescent="0.25">
      <c r="A14" s="1" t="s">
        <v>12</v>
      </c>
      <c r="B14" s="1" t="s">
        <v>3</v>
      </c>
      <c r="C14" s="1" t="s">
        <v>72</v>
      </c>
      <c r="D14" s="2">
        <v>0.375</v>
      </c>
      <c r="E14" s="2">
        <v>0.41666666666666669</v>
      </c>
      <c r="F14">
        <v>60</v>
      </c>
      <c r="G14" s="2">
        <f>kursanci__256[[#This Row],[Godzina zakoñczenia]]-kursanci__256[[#This Row],[Godzina rozpoczêcia]]</f>
        <v>4.1666666666666685E-2</v>
      </c>
      <c r="H14" s="1">
        <f>HOUR(kursanci__256[[#This Row],[ileczasu]])</f>
        <v>1</v>
      </c>
      <c r="I14" s="1">
        <f>MINUTE(kursanci__256[[#This Row],[ileczasu]])</f>
        <v>0</v>
      </c>
      <c r="J14">
        <f>IF(kursanci__256[[#This Row],[Imiê kursanta]]=A13,J13+1,1)</f>
        <v>13</v>
      </c>
      <c r="K14">
        <f>IF(kursanci__256[[#This Row],[ile mial zajec]] = 1,IF(J15 = 1,1,0),0)</f>
        <v>0</v>
      </c>
    </row>
    <row r="15" spans="1:14" x14ac:dyDescent="0.25">
      <c r="A15" s="1" t="s">
        <v>12</v>
      </c>
      <c r="B15" s="1" t="s">
        <v>6</v>
      </c>
      <c r="C15" s="1" t="s">
        <v>72</v>
      </c>
      <c r="D15" s="2">
        <v>0.46875</v>
      </c>
      <c r="E15" s="2">
        <v>0.53125</v>
      </c>
      <c r="F15">
        <v>50</v>
      </c>
      <c r="G15" s="2">
        <f>kursanci__256[[#This Row],[Godzina zakoñczenia]]-kursanci__256[[#This Row],[Godzina rozpoczêcia]]</f>
        <v>6.25E-2</v>
      </c>
      <c r="H15" s="1">
        <f>HOUR(kursanci__256[[#This Row],[ileczasu]])</f>
        <v>1</v>
      </c>
      <c r="I15" s="1">
        <f>MINUTE(kursanci__256[[#This Row],[ileczasu]])</f>
        <v>30</v>
      </c>
      <c r="J15">
        <f>IF(kursanci__256[[#This Row],[Imiê kursanta]]=A14,J14+1,1)</f>
        <v>14</v>
      </c>
      <c r="K15">
        <f>IF(kursanci__256[[#This Row],[ile mial zajec]] = 1,IF(J16 = 1,1,0),0)</f>
        <v>0</v>
      </c>
    </row>
    <row r="16" spans="1:14" x14ac:dyDescent="0.25">
      <c r="A16" s="1" t="s">
        <v>12</v>
      </c>
      <c r="B16" s="1" t="s">
        <v>3</v>
      </c>
      <c r="C16" s="1" t="s">
        <v>83</v>
      </c>
      <c r="D16" s="2">
        <v>0.55208333333333337</v>
      </c>
      <c r="E16" s="2">
        <v>0.59375</v>
      </c>
      <c r="F16">
        <v>60</v>
      </c>
      <c r="G16" s="2">
        <f>kursanci__256[[#This Row],[Godzina zakoñczenia]]-kursanci__256[[#This Row],[Godzina rozpoczêcia]]</f>
        <v>4.166666666666663E-2</v>
      </c>
      <c r="H16" s="1">
        <f>HOUR(kursanci__256[[#This Row],[ileczasu]])</f>
        <v>1</v>
      </c>
      <c r="I16" s="1">
        <f>MINUTE(kursanci__256[[#This Row],[ileczasu]])</f>
        <v>0</v>
      </c>
      <c r="J16">
        <f>IF(kursanci__256[[#This Row],[Imiê kursanta]]=A15,J15+1,1)</f>
        <v>15</v>
      </c>
      <c r="K16">
        <f>IF(kursanci__256[[#This Row],[ile mial zajec]] = 1,IF(J17 = 1,1,0),0)</f>
        <v>0</v>
      </c>
    </row>
    <row r="17" spans="1:11" x14ac:dyDescent="0.25">
      <c r="A17" s="1" t="s">
        <v>12</v>
      </c>
      <c r="B17" s="1" t="s">
        <v>6</v>
      </c>
      <c r="C17" s="1" t="s">
        <v>95</v>
      </c>
      <c r="D17" s="2">
        <v>0.59375</v>
      </c>
      <c r="E17" s="2">
        <v>0.65625</v>
      </c>
      <c r="F17">
        <v>50</v>
      </c>
      <c r="G17" s="2">
        <f>kursanci__256[[#This Row],[Godzina zakoñczenia]]-kursanci__256[[#This Row],[Godzina rozpoczêcia]]</f>
        <v>6.25E-2</v>
      </c>
      <c r="H17" s="1">
        <f>HOUR(kursanci__256[[#This Row],[ileczasu]])</f>
        <v>1</v>
      </c>
      <c r="I17" s="1">
        <f>MINUTE(kursanci__256[[#This Row],[ileczasu]])</f>
        <v>30</v>
      </c>
      <c r="J17">
        <f>IF(kursanci__256[[#This Row],[Imiê kursanta]]=A16,J16+1,1)</f>
        <v>16</v>
      </c>
      <c r="K17">
        <f>IF(kursanci__256[[#This Row],[ile mial zajec]] = 1,IF(J18 = 1,1,0),0)</f>
        <v>0</v>
      </c>
    </row>
    <row r="18" spans="1:11" x14ac:dyDescent="0.25">
      <c r="A18" s="1" t="s">
        <v>43</v>
      </c>
      <c r="B18" s="1" t="s">
        <v>3</v>
      </c>
      <c r="C18" s="1" t="s">
        <v>42</v>
      </c>
      <c r="D18" s="2">
        <v>0.46875</v>
      </c>
      <c r="E18" s="2">
        <v>0.51041666666666663</v>
      </c>
      <c r="F18">
        <v>60</v>
      </c>
      <c r="G18" s="2">
        <f>kursanci__256[[#This Row],[Godzina zakoñczenia]]-kursanci__256[[#This Row],[Godzina rozpoczêcia]]</f>
        <v>4.166666666666663E-2</v>
      </c>
      <c r="H18" s="1">
        <f>HOUR(kursanci__256[[#This Row],[ileczasu]])</f>
        <v>1</v>
      </c>
      <c r="I18" s="1">
        <f>MINUTE(kursanci__256[[#This Row],[ileczasu]])</f>
        <v>0</v>
      </c>
      <c r="J18">
        <f>IF(kursanci__256[[#This Row],[Imiê kursanta]]=A17,J17+1,1)</f>
        <v>1</v>
      </c>
      <c r="K18">
        <f>IF(kursanci__256[[#This Row],[ile mial zajec]] = 1,IF(J19 = 1,1,0),0)</f>
        <v>1</v>
      </c>
    </row>
    <row r="19" spans="1:11" x14ac:dyDescent="0.25">
      <c r="A19" s="1" t="s">
        <v>57</v>
      </c>
      <c r="B19" s="1" t="s">
        <v>3</v>
      </c>
      <c r="C19" s="1" t="s">
        <v>56</v>
      </c>
      <c r="D19" s="2">
        <v>0.4375</v>
      </c>
      <c r="E19" s="2">
        <v>0.5</v>
      </c>
      <c r="F19">
        <v>60</v>
      </c>
      <c r="G19" s="2">
        <f>kursanci__256[[#This Row],[Godzina zakoñczenia]]-kursanci__256[[#This Row],[Godzina rozpoczêcia]]</f>
        <v>6.25E-2</v>
      </c>
      <c r="H19" s="1">
        <f>HOUR(kursanci__256[[#This Row],[ileczasu]])</f>
        <v>1</v>
      </c>
      <c r="I19" s="1">
        <f>MINUTE(kursanci__256[[#This Row],[ileczasu]])</f>
        <v>30</v>
      </c>
      <c r="J19">
        <f>IF(kursanci__256[[#This Row],[Imiê kursanta]]=A18,J18+1,1)</f>
        <v>1</v>
      </c>
      <c r="K19">
        <f>IF(kursanci__256[[#This Row],[ile mial zajec]] = 1,IF(J20 = 1,1,0),0)</f>
        <v>0</v>
      </c>
    </row>
    <row r="20" spans="1:11" x14ac:dyDescent="0.25">
      <c r="A20" s="1" t="s">
        <v>57</v>
      </c>
      <c r="B20" s="1" t="s">
        <v>3</v>
      </c>
      <c r="C20" s="1" t="s">
        <v>61</v>
      </c>
      <c r="D20" s="2">
        <v>0.375</v>
      </c>
      <c r="E20" s="2">
        <v>0.41666666666666669</v>
      </c>
      <c r="F20">
        <v>60</v>
      </c>
      <c r="G20" s="2">
        <f>kursanci__256[[#This Row],[Godzina zakoñczenia]]-kursanci__256[[#This Row],[Godzina rozpoczêcia]]</f>
        <v>4.1666666666666685E-2</v>
      </c>
      <c r="H20" s="1">
        <f>HOUR(kursanci__256[[#This Row],[ileczasu]])</f>
        <v>1</v>
      </c>
      <c r="I20" s="1">
        <f>MINUTE(kursanci__256[[#This Row],[ileczasu]])</f>
        <v>0</v>
      </c>
      <c r="J20">
        <f>IF(kursanci__256[[#This Row],[Imiê kursanta]]=A19,J19+1,1)</f>
        <v>2</v>
      </c>
      <c r="K20">
        <f>IF(kursanci__256[[#This Row],[ile mial zajec]] = 1,IF(J21 = 1,1,0),0)</f>
        <v>0</v>
      </c>
    </row>
    <row r="21" spans="1:11" x14ac:dyDescent="0.25">
      <c r="A21" s="1" t="s">
        <v>57</v>
      </c>
      <c r="B21" s="1" t="s">
        <v>3</v>
      </c>
      <c r="C21" s="1" t="s">
        <v>62</v>
      </c>
      <c r="D21" s="2">
        <v>0.57291666666666663</v>
      </c>
      <c r="E21" s="2">
        <v>0.61458333333333337</v>
      </c>
      <c r="F21">
        <v>60</v>
      </c>
      <c r="G21" s="2">
        <f>kursanci__256[[#This Row],[Godzina zakoñczenia]]-kursanci__256[[#This Row],[Godzina rozpoczêcia]]</f>
        <v>4.1666666666666741E-2</v>
      </c>
      <c r="H21" s="1">
        <f>HOUR(kursanci__256[[#This Row],[ileczasu]])</f>
        <v>1</v>
      </c>
      <c r="I21" s="1">
        <f>MINUTE(kursanci__256[[#This Row],[ileczasu]])</f>
        <v>0</v>
      </c>
      <c r="J21">
        <f>IF(kursanci__256[[#This Row],[Imiê kursanta]]=A20,J20+1,1)</f>
        <v>3</v>
      </c>
      <c r="K21">
        <f>IF(kursanci__256[[#This Row],[ile mial zajec]] = 1,IF(J22 = 1,1,0),0)</f>
        <v>0</v>
      </c>
    </row>
    <row r="22" spans="1:11" x14ac:dyDescent="0.25">
      <c r="A22" s="1" t="s">
        <v>57</v>
      </c>
      <c r="B22" s="1" t="s">
        <v>3</v>
      </c>
      <c r="C22" s="1" t="s">
        <v>63</v>
      </c>
      <c r="D22" s="2">
        <v>0.46875</v>
      </c>
      <c r="E22" s="2">
        <v>0.54166666666666663</v>
      </c>
      <c r="F22">
        <v>60</v>
      </c>
      <c r="G22" s="2">
        <f>kursanci__256[[#This Row],[Godzina zakoñczenia]]-kursanci__256[[#This Row],[Godzina rozpoczêcia]]</f>
        <v>7.291666666666663E-2</v>
      </c>
      <c r="H22" s="1">
        <f>HOUR(kursanci__256[[#This Row],[ileczasu]])</f>
        <v>1</v>
      </c>
      <c r="I22" s="1">
        <f>MINUTE(kursanci__256[[#This Row],[ileczasu]])</f>
        <v>45</v>
      </c>
      <c r="J22">
        <f>IF(kursanci__256[[#This Row],[Imiê kursanta]]=A21,J21+1,1)</f>
        <v>4</v>
      </c>
      <c r="K22">
        <f>IF(kursanci__256[[#This Row],[ile mial zajec]] = 1,IF(J23 = 1,1,0),0)</f>
        <v>0</v>
      </c>
    </row>
    <row r="23" spans="1:11" x14ac:dyDescent="0.25">
      <c r="A23" s="1" t="s">
        <v>57</v>
      </c>
      <c r="B23" s="1" t="s">
        <v>3</v>
      </c>
      <c r="C23" s="1" t="s">
        <v>64</v>
      </c>
      <c r="D23" s="2">
        <v>0.44791666666666669</v>
      </c>
      <c r="E23" s="2">
        <v>0.5</v>
      </c>
      <c r="F23">
        <v>60</v>
      </c>
      <c r="G23" s="2">
        <f>kursanci__256[[#This Row],[Godzina zakoñczenia]]-kursanci__256[[#This Row],[Godzina rozpoczêcia]]</f>
        <v>5.2083333333333315E-2</v>
      </c>
      <c r="H23" s="1">
        <f>HOUR(kursanci__256[[#This Row],[ileczasu]])</f>
        <v>1</v>
      </c>
      <c r="I23" s="1">
        <f>MINUTE(kursanci__256[[#This Row],[ileczasu]])</f>
        <v>15</v>
      </c>
      <c r="J23">
        <f>IF(kursanci__256[[#This Row],[Imiê kursanta]]=A22,J22+1,1)</f>
        <v>5</v>
      </c>
      <c r="K23">
        <f>IF(kursanci__256[[#This Row],[ile mial zajec]] = 1,IF(J24 = 1,1,0),0)</f>
        <v>0</v>
      </c>
    </row>
    <row r="24" spans="1:11" x14ac:dyDescent="0.25">
      <c r="A24" s="1" t="s">
        <v>57</v>
      </c>
      <c r="B24" s="1" t="s">
        <v>3</v>
      </c>
      <c r="C24" s="1" t="s">
        <v>64</v>
      </c>
      <c r="D24" s="2">
        <v>0.5</v>
      </c>
      <c r="E24" s="2">
        <v>0.54166666666666663</v>
      </c>
      <c r="F24">
        <v>60</v>
      </c>
      <c r="G24" s="2">
        <f>kursanci__256[[#This Row],[Godzina zakoñczenia]]-kursanci__256[[#This Row],[Godzina rozpoczêcia]]</f>
        <v>4.166666666666663E-2</v>
      </c>
      <c r="H24" s="1">
        <f>HOUR(kursanci__256[[#This Row],[ileczasu]])</f>
        <v>1</v>
      </c>
      <c r="I24" s="1">
        <f>MINUTE(kursanci__256[[#This Row],[ileczasu]])</f>
        <v>0</v>
      </c>
      <c r="J24">
        <f>IF(kursanci__256[[#This Row],[Imiê kursanta]]=A23,J23+1,1)</f>
        <v>6</v>
      </c>
      <c r="K24">
        <f>IF(kursanci__256[[#This Row],[ile mial zajec]] = 1,IF(J25 = 1,1,0),0)</f>
        <v>0</v>
      </c>
    </row>
    <row r="25" spans="1:11" x14ac:dyDescent="0.25">
      <c r="A25" s="1" t="s">
        <v>57</v>
      </c>
      <c r="B25" s="1" t="s">
        <v>3</v>
      </c>
      <c r="C25" s="1" t="s">
        <v>68</v>
      </c>
      <c r="D25" s="2">
        <v>0.45833333333333331</v>
      </c>
      <c r="E25" s="2">
        <v>0.52083333333333337</v>
      </c>
      <c r="F25">
        <v>60</v>
      </c>
      <c r="G25" s="2">
        <f>kursanci__256[[#This Row],[Godzina zakoñczenia]]-kursanci__256[[#This Row],[Godzina rozpoczêcia]]</f>
        <v>6.2500000000000056E-2</v>
      </c>
      <c r="H25" s="1">
        <f>HOUR(kursanci__256[[#This Row],[ileczasu]])</f>
        <v>1</v>
      </c>
      <c r="I25" s="1">
        <f>MINUTE(kursanci__256[[#This Row],[ileczasu]])</f>
        <v>30</v>
      </c>
      <c r="J25">
        <f>IF(kursanci__256[[#This Row],[Imiê kursanta]]=A24,J24+1,1)</f>
        <v>7</v>
      </c>
      <c r="K25">
        <f>IF(kursanci__256[[#This Row],[ile mial zajec]] = 1,IF(J26 = 1,1,0),0)</f>
        <v>0</v>
      </c>
    </row>
    <row r="26" spans="1:11" x14ac:dyDescent="0.25">
      <c r="A26" s="1" t="s">
        <v>57</v>
      </c>
      <c r="B26" s="1" t="s">
        <v>3</v>
      </c>
      <c r="C26" s="1" t="s">
        <v>71</v>
      </c>
      <c r="D26" s="2">
        <v>0.375</v>
      </c>
      <c r="E26" s="2">
        <v>0.42708333333333331</v>
      </c>
      <c r="F26">
        <v>60</v>
      </c>
      <c r="G26" s="2">
        <f>kursanci__256[[#This Row],[Godzina zakoñczenia]]-kursanci__256[[#This Row],[Godzina rozpoczêcia]]</f>
        <v>5.2083333333333315E-2</v>
      </c>
      <c r="H26" s="1">
        <f>HOUR(kursanci__256[[#This Row],[ileczasu]])</f>
        <v>1</v>
      </c>
      <c r="I26" s="1">
        <f>MINUTE(kursanci__256[[#This Row],[ileczasu]])</f>
        <v>15</v>
      </c>
      <c r="J26">
        <f>IF(kursanci__256[[#This Row],[Imiê kursanta]]=A25,J25+1,1)</f>
        <v>8</v>
      </c>
      <c r="K26">
        <f>IF(kursanci__256[[#This Row],[ile mial zajec]] = 1,IF(J27 = 1,1,0),0)</f>
        <v>0</v>
      </c>
    </row>
    <row r="27" spans="1:11" x14ac:dyDescent="0.25">
      <c r="A27" s="1" t="s">
        <v>57</v>
      </c>
      <c r="B27" s="1" t="s">
        <v>3</v>
      </c>
      <c r="C27" s="1" t="s">
        <v>83</v>
      </c>
      <c r="D27" s="2">
        <v>0.44791666666666669</v>
      </c>
      <c r="E27" s="2">
        <v>0.5</v>
      </c>
      <c r="F27">
        <v>60</v>
      </c>
      <c r="G27" s="2">
        <f>kursanci__256[[#This Row],[Godzina zakoñczenia]]-kursanci__256[[#This Row],[Godzina rozpoczêcia]]</f>
        <v>5.2083333333333315E-2</v>
      </c>
      <c r="H27" s="1">
        <f>HOUR(kursanci__256[[#This Row],[ileczasu]])</f>
        <v>1</v>
      </c>
      <c r="I27" s="1">
        <f>MINUTE(kursanci__256[[#This Row],[ileczasu]])</f>
        <v>15</v>
      </c>
      <c r="J27">
        <f>IF(kursanci__256[[#This Row],[Imiê kursanta]]=A26,J26+1,1)</f>
        <v>9</v>
      </c>
      <c r="K27">
        <f>IF(kursanci__256[[#This Row],[ile mial zajec]] = 1,IF(J28 = 1,1,0),0)</f>
        <v>0</v>
      </c>
    </row>
    <row r="28" spans="1:11" x14ac:dyDescent="0.25">
      <c r="A28" s="1" t="s">
        <v>57</v>
      </c>
      <c r="B28" s="1" t="s">
        <v>3</v>
      </c>
      <c r="C28" s="1" t="s">
        <v>88</v>
      </c>
      <c r="D28" s="2">
        <v>0.58333333333333337</v>
      </c>
      <c r="E28" s="2">
        <v>0.64583333333333337</v>
      </c>
      <c r="F28">
        <v>60</v>
      </c>
      <c r="G28" s="2">
        <f>kursanci__256[[#This Row],[Godzina zakoñczenia]]-kursanci__256[[#This Row],[Godzina rozpoczêcia]]</f>
        <v>6.25E-2</v>
      </c>
      <c r="H28" s="1">
        <f>HOUR(kursanci__256[[#This Row],[ileczasu]])</f>
        <v>1</v>
      </c>
      <c r="I28" s="1">
        <f>MINUTE(kursanci__256[[#This Row],[ileczasu]])</f>
        <v>30</v>
      </c>
      <c r="J28">
        <f>IF(kursanci__256[[#This Row],[Imiê kursanta]]=A27,J27+1,1)</f>
        <v>10</v>
      </c>
      <c r="K28">
        <f>IF(kursanci__256[[#This Row],[ile mial zajec]] = 1,IF(J29 = 1,1,0),0)</f>
        <v>0</v>
      </c>
    </row>
    <row r="29" spans="1:11" x14ac:dyDescent="0.25">
      <c r="A29" s="1" t="s">
        <v>2</v>
      </c>
      <c r="B29" s="1" t="s">
        <v>3</v>
      </c>
      <c r="C29" s="1" t="s">
        <v>4</v>
      </c>
      <c r="D29" s="2">
        <v>0.375</v>
      </c>
      <c r="E29" s="2">
        <v>0.41666666666666669</v>
      </c>
      <c r="F29">
        <v>60</v>
      </c>
      <c r="G29" s="2">
        <f>kursanci__256[[#This Row],[Godzina zakoñczenia]]-kursanci__256[[#This Row],[Godzina rozpoczêcia]]</f>
        <v>4.1666666666666685E-2</v>
      </c>
      <c r="H29" s="1">
        <f>HOUR(kursanci__256[[#This Row],[ileczasu]])</f>
        <v>1</v>
      </c>
      <c r="I29" s="1">
        <f>MINUTE(kursanci__256[[#This Row],[ileczasu]])</f>
        <v>0</v>
      </c>
      <c r="J29">
        <f>IF(kursanci__256[[#This Row],[Imiê kursanta]]=A28,J28+1,1)</f>
        <v>1</v>
      </c>
      <c r="K29">
        <f>IF(kursanci__256[[#This Row],[ile mial zajec]] = 1,IF(J30 = 1,1,0),0)</f>
        <v>0</v>
      </c>
    </row>
    <row r="30" spans="1:11" x14ac:dyDescent="0.25">
      <c r="A30" s="1" t="s">
        <v>2</v>
      </c>
      <c r="B30" s="1" t="s">
        <v>3</v>
      </c>
      <c r="C30" s="1" t="s">
        <v>17</v>
      </c>
      <c r="D30" s="2">
        <v>0.4375</v>
      </c>
      <c r="E30" s="2">
        <v>0.5</v>
      </c>
      <c r="F30">
        <v>60</v>
      </c>
      <c r="G30" s="2">
        <f>kursanci__256[[#This Row],[Godzina zakoñczenia]]-kursanci__256[[#This Row],[Godzina rozpoczêcia]]</f>
        <v>6.25E-2</v>
      </c>
      <c r="H30" s="1">
        <f>HOUR(kursanci__256[[#This Row],[ileczasu]])</f>
        <v>1</v>
      </c>
      <c r="I30" s="1">
        <f>MINUTE(kursanci__256[[#This Row],[ileczasu]])</f>
        <v>30</v>
      </c>
      <c r="J30">
        <f>IF(kursanci__256[[#This Row],[Imiê kursanta]]=A29,J29+1,1)</f>
        <v>2</v>
      </c>
      <c r="K30">
        <f>IF(kursanci__256[[#This Row],[ile mial zajec]] = 1,IF(J31 = 1,1,0),0)</f>
        <v>0</v>
      </c>
    </row>
    <row r="31" spans="1:11" x14ac:dyDescent="0.25">
      <c r="A31" s="1" t="s">
        <v>2</v>
      </c>
      <c r="B31" s="1" t="s">
        <v>3</v>
      </c>
      <c r="C31" s="1" t="s">
        <v>17</v>
      </c>
      <c r="D31" s="2">
        <v>0.59375</v>
      </c>
      <c r="E31" s="2">
        <v>0.65625</v>
      </c>
      <c r="F31">
        <v>60</v>
      </c>
      <c r="G31" s="2">
        <f>kursanci__256[[#This Row],[Godzina zakoñczenia]]-kursanci__256[[#This Row],[Godzina rozpoczêcia]]</f>
        <v>6.25E-2</v>
      </c>
      <c r="H31" s="1">
        <f>HOUR(kursanci__256[[#This Row],[ileczasu]])</f>
        <v>1</v>
      </c>
      <c r="I31" s="1">
        <f>MINUTE(kursanci__256[[#This Row],[ileczasu]])</f>
        <v>30</v>
      </c>
      <c r="J31">
        <f>IF(kursanci__256[[#This Row],[Imiê kursanta]]=A30,J30+1,1)</f>
        <v>3</v>
      </c>
      <c r="K31">
        <f>IF(kursanci__256[[#This Row],[ile mial zajec]] = 1,IF(J32 = 1,1,0),0)</f>
        <v>0</v>
      </c>
    </row>
    <row r="32" spans="1:11" x14ac:dyDescent="0.25">
      <c r="A32" s="1" t="s">
        <v>2</v>
      </c>
      <c r="B32" s="1" t="s">
        <v>3</v>
      </c>
      <c r="C32" s="1" t="s">
        <v>28</v>
      </c>
      <c r="D32" s="2">
        <v>0.375</v>
      </c>
      <c r="E32" s="2">
        <v>0.41666666666666669</v>
      </c>
      <c r="F32">
        <v>60</v>
      </c>
      <c r="G32" s="2">
        <f>kursanci__256[[#This Row],[Godzina zakoñczenia]]-kursanci__256[[#This Row],[Godzina rozpoczêcia]]</f>
        <v>4.1666666666666685E-2</v>
      </c>
      <c r="H32" s="1">
        <f>HOUR(kursanci__256[[#This Row],[ileczasu]])</f>
        <v>1</v>
      </c>
      <c r="I32" s="1">
        <f>MINUTE(kursanci__256[[#This Row],[ileczasu]])</f>
        <v>0</v>
      </c>
      <c r="J32">
        <f>IF(kursanci__256[[#This Row],[Imiê kursanta]]=A31,J31+1,1)</f>
        <v>4</v>
      </c>
      <c r="K32">
        <f>IF(kursanci__256[[#This Row],[ile mial zajec]] = 1,IF(J33 = 1,1,0),0)</f>
        <v>0</v>
      </c>
    </row>
    <row r="33" spans="1:11" x14ac:dyDescent="0.25">
      <c r="A33" s="1" t="s">
        <v>2</v>
      </c>
      <c r="B33" s="1" t="s">
        <v>3</v>
      </c>
      <c r="C33" s="1" t="s">
        <v>29</v>
      </c>
      <c r="D33" s="2">
        <v>0.60416666666666663</v>
      </c>
      <c r="E33" s="2">
        <v>0.67708333333333337</v>
      </c>
      <c r="F33">
        <v>60</v>
      </c>
      <c r="G33" s="2">
        <f>kursanci__256[[#This Row],[Godzina zakoñczenia]]-kursanci__256[[#This Row],[Godzina rozpoczêcia]]</f>
        <v>7.2916666666666741E-2</v>
      </c>
      <c r="H33" s="1">
        <f>HOUR(kursanci__256[[#This Row],[ileczasu]])</f>
        <v>1</v>
      </c>
      <c r="I33" s="1">
        <f>MINUTE(kursanci__256[[#This Row],[ileczasu]])</f>
        <v>45</v>
      </c>
      <c r="J33">
        <f>IF(kursanci__256[[#This Row],[Imiê kursanta]]=A32,J32+1,1)</f>
        <v>5</v>
      </c>
      <c r="K33">
        <f>IF(kursanci__256[[#This Row],[ile mial zajec]] = 1,IF(J34 = 1,1,0),0)</f>
        <v>0</v>
      </c>
    </row>
    <row r="34" spans="1:11" x14ac:dyDescent="0.25">
      <c r="A34" s="1" t="s">
        <v>2</v>
      </c>
      <c r="B34" s="1" t="s">
        <v>3</v>
      </c>
      <c r="C34" s="1" t="s">
        <v>32</v>
      </c>
      <c r="D34" s="2">
        <v>0.375</v>
      </c>
      <c r="E34" s="2">
        <v>0.4375</v>
      </c>
      <c r="F34">
        <v>60</v>
      </c>
      <c r="G34" s="2">
        <f>kursanci__256[[#This Row],[Godzina zakoñczenia]]-kursanci__256[[#This Row],[Godzina rozpoczêcia]]</f>
        <v>6.25E-2</v>
      </c>
      <c r="H34" s="1">
        <f>HOUR(kursanci__256[[#This Row],[ileczasu]])</f>
        <v>1</v>
      </c>
      <c r="I34" s="1">
        <f>MINUTE(kursanci__256[[#This Row],[ileczasu]])</f>
        <v>30</v>
      </c>
      <c r="J34">
        <f>IF(kursanci__256[[#This Row],[Imiê kursanta]]=A33,J33+1,1)</f>
        <v>6</v>
      </c>
      <c r="K34">
        <f>IF(kursanci__256[[#This Row],[ile mial zajec]] = 1,IF(J35 = 1,1,0),0)</f>
        <v>0</v>
      </c>
    </row>
    <row r="35" spans="1:11" x14ac:dyDescent="0.25">
      <c r="A35" s="1" t="s">
        <v>2</v>
      </c>
      <c r="B35" s="1" t="s">
        <v>3</v>
      </c>
      <c r="C35" s="1" t="s">
        <v>36</v>
      </c>
      <c r="D35" s="2">
        <v>0.53125</v>
      </c>
      <c r="E35" s="2">
        <v>0.57291666666666663</v>
      </c>
      <c r="F35">
        <v>60</v>
      </c>
      <c r="G35" s="2">
        <f>kursanci__256[[#This Row],[Godzina zakoñczenia]]-kursanci__256[[#This Row],[Godzina rozpoczêcia]]</f>
        <v>4.166666666666663E-2</v>
      </c>
      <c r="H35" s="1">
        <f>HOUR(kursanci__256[[#This Row],[ileczasu]])</f>
        <v>1</v>
      </c>
      <c r="I35" s="1">
        <f>MINUTE(kursanci__256[[#This Row],[ileczasu]])</f>
        <v>0</v>
      </c>
      <c r="J35">
        <f>IF(kursanci__256[[#This Row],[Imiê kursanta]]=A34,J34+1,1)</f>
        <v>7</v>
      </c>
      <c r="K35">
        <f>IF(kursanci__256[[#This Row],[ile mial zajec]] = 1,IF(J36 = 1,1,0),0)</f>
        <v>0</v>
      </c>
    </row>
    <row r="36" spans="1:11" x14ac:dyDescent="0.25">
      <c r="A36" s="1" t="s">
        <v>2</v>
      </c>
      <c r="B36" s="1" t="s">
        <v>3</v>
      </c>
      <c r="C36" s="1" t="s">
        <v>40</v>
      </c>
      <c r="D36" s="2">
        <v>0.47916666666666669</v>
      </c>
      <c r="E36" s="2">
        <v>0.55208333333333337</v>
      </c>
      <c r="F36">
        <v>60</v>
      </c>
      <c r="G36" s="2">
        <f>kursanci__256[[#This Row],[Godzina zakoñczenia]]-kursanci__256[[#This Row],[Godzina rozpoczêcia]]</f>
        <v>7.2916666666666685E-2</v>
      </c>
      <c r="H36" s="1">
        <f>HOUR(kursanci__256[[#This Row],[ileczasu]])</f>
        <v>1</v>
      </c>
      <c r="I36" s="1">
        <f>MINUTE(kursanci__256[[#This Row],[ileczasu]])</f>
        <v>45</v>
      </c>
      <c r="J36">
        <f>IF(kursanci__256[[#This Row],[Imiê kursanta]]=A35,J35+1,1)</f>
        <v>8</v>
      </c>
      <c r="K36">
        <f>IF(kursanci__256[[#This Row],[ile mial zajec]] = 1,IF(J37 = 1,1,0),0)</f>
        <v>0</v>
      </c>
    </row>
    <row r="37" spans="1:11" x14ac:dyDescent="0.25">
      <c r="A37" s="1" t="s">
        <v>2</v>
      </c>
      <c r="B37" s="1" t="s">
        <v>3</v>
      </c>
      <c r="C37" s="1" t="s">
        <v>40</v>
      </c>
      <c r="D37" s="2">
        <v>0.5625</v>
      </c>
      <c r="E37" s="2">
        <v>0.625</v>
      </c>
      <c r="F37">
        <v>60</v>
      </c>
      <c r="G37" s="2">
        <f>kursanci__256[[#This Row],[Godzina zakoñczenia]]-kursanci__256[[#This Row],[Godzina rozpoczêcia]]</f>
        <v>6.25E-2</v>
      </c>
      <c r="H37" s="1">
        <f>HOUR(kursanci__256[[#This Row],[ileczasu]])</f>
        <v>1</v>
      </c>
      <c r="I37" s="1">
        <f>MINUTE(kursanci__256[[#This Row],[ileczasu]])</f>
        <v>30</v>
      </c>
      <c r="J37">
        <f>IF(kursanci__256[[#This Row],[Imiê kursanta]]=A36,J36+1,1)</f>
        <v>9</v>
      </c>
      <c r="K37">
        <f>IF(kursanci__256[[#This Row],[ile mial zajec]] = 1,IF(J38 = 1,1,0),0)</f>
        <v>0</v>
      </c>
    </row>
    <row r="38" spans="1:11" x14ac:dyDescent="0.25">
      <c r="A38" s="1" t="s">
        <v>2</v>
      </c>
      <c r="B38" s="1" t="s">
        <v>3</v>
      </c>
      <c r="C38" s="1" t="s">
        <v>47</v>
      </c>
      <c r="D38" s="2">
        <v>0.6875</v>
      </c>
      <c r="E38" s="2">
        <v>0.72916666666666663</v>
      </c>
      <c r="F38">
        <v>60</v>
      </c>
      <c r="G38" s="2">
        <f>kursanci__256[[#This Row],[Godzina zakoñczenia]]-kursanci__256[[#This Row],[Godzina rozpoczêcia]]</f>
        <v>4.166666666666663E-2</v>
      </c>
      <c r="H38" s="1">
        <f>HOUR(kursanci__256[[#This Row],[ileczasu]])</f>
        <v>1</v>
      </c>
      <c r="I38" s="1">
        <f>MINUTE(kursanci__256[[#This Row],[ileczasu]])</f>
        <v>0</v>
      </c>
      <c r="J38">
        <f>IF(kursanci__256[[#This Row],[Imiê kursanta]]=A37,J37+1,1)</f>
        <v>10</v>
      </c>
      <c r="K38">
        <f>IF(kursanci__256[[#This Row],[ile mial zajec]] = 1,IF(J39 = 1,1,0),0)</f>
        <v>0</v>
      </c>
    </row>
    <row r="39" spans="1:11" x14ac:dyDescent="0.25">
      <c r="A39" s="1" t="s">
        <v>2</v>
      </c>
      <c r="B39" s="1" t="s">
        <v>3</v>
      </c>
      <c r="C39" s="1" t="s">
        <v>50</v>
      </c>
      <c r="D39" s="2">
        <v>0.47916666666666669</v>
      </c>
      <c r="E39" s="2">
        <v>0.5625</v>
      </c>
      <c r="F39">
        <v>60</v>
      </c>
      <c r="G39" s="2">
        <f>kursanci__256[[#This Row],[Godzina zakoñczenia]]-kursanci__256[[#This Row],[Godzina rozpoczêcia]]</f>
        <v>8.3333333333333315E-2</v>
      </c>
      <c r="H39" s="1">
        <f>HOUR(kursanci__256[[#This Row],[ileczasu]])</f>
        <v>2</v>
      </c>
      <c r="I39" s="1">
        <f>MINUTE(kursanci__256[[#This Row],[ileczasu]])</f>
        <v>0</v>
      </c>
      <c r="J39">
        <f>IF(kursanci__256[[#This Row],[Imiê kursanta]]=A38,J38+1,1)</f>
        <v>11</v>
      </c>
      <c r="K39">
        <f>IF(kursanci__256[[#This Row],[ile mial zajec]] = 1,IF(J40 = 1,1,0),0)</f>
        <v>0</v>
      </c>
    </row>
    <row r="40" spans="1:11" x14ac:dyDescent="0.25">
      <c r="A40" s="1" t="s">
        <v>2</v>
      </c>
      <c r="B40" s="1" t="s">
        <v>3</v>
      </c>
      <c r="C40" s="1" t="s">
        <v>59</v>
      </c>
      <c r="D40" s="2">
        <v>0.47916666666666669</v>
      </c>
      <c r="E40" s="2">
        <v>0.55208333333333337</v>
      </c>
      <c r="F40">
        <v>60</v>
      </c>
      <c r="G40" s="2">
        <f>kursanci__256[[#This Row],[Godzina zakoñczenia]]-kursanci__256[[#This Row],[Godzina rozpoczêcia]]</f>
        <v>7.2916666666666685E-2</v>
      </c>
      <c r="H40" s="1">
        <f>HOUR(kursanci__256[[#This Row],[ileczasu]])</f>
        <v>1</v>
      </c>
      <c r="I40" s="1">
        <f>MINUTE(kursanci__256[[#This Row],[ileczasu]])</f>
        <v>45</v>
      </c>
      <c r="J40">
        <f>IF(kursanci__256[[#This Row],[Imiê kursanta]]=A39,J39+1,1)</f>
        <v>12</v>
      </c>
      <c r="K40">
        <f>IF(kursanci__256[[#This Row],[ile mial zajec]] = 1,IF(J41 = 1,1,0),0)</f>
        <v>0</v>
      </c>
    </row>
    <row r="41" spans="1:11" x14ac:dyDescent="0.25">
      <c r="A41" s="1" t="s">
        <v>2</v>
      </c>
      <c r="B41" s="1" t="s">
        <v>3</v>
      </c>
      <c r="C41" s="1" t="s">
        <v>62</v>
      </c>
      <c r="D41" s="2">
        <v>0.375</v>
      </c>
      <c r="E41" s="2">
        <v>0.44791666666666669</v>
      </c>
      <c r="F41">
        <v>60</v>
      </c>
      <c r="G41" s="2">
        <f>kursanci__256[[#This Row],[Godzina zakoñczenia]]-kursanci__256[[#This Row],[Godzina rozpoczêcia]]</f>
        <v>7.2916666666666685E-2</v>
      </c>
      <c r="H41" s="1">
        <f>HOUR(kursanci__256[[#This Row],[ileczasu]])</f>
        <v>1</v>
      </c>
      <c r="I41" s="1">
        <f>MINUTE(kursanci__256[[#This Row],[ileczasu]])</f>
        <v>45</v>
      </c>
      <c r="J41">
        <f>IF(kursanci__256[[#This Row],[Imiê kursanta]]=A40,J40+1,1)</f>
        <v>13</v>
      </c>
      <c r="K41">
        <f>IF(kursanci__256[[#This Row],[ile mial zajec]] = 1,IF(J42 = 1,1,0),0)</f>
        <v>0</v>
      </c>
    </row>
    <row r="42" spans="1:11" x14ac:dyDescent="0.25">
      <c r="A42" s="1" t="s">
        <v>2</v>
      </c>
      <c r="B42" s="1" t="s">
        <v>3</v>
      </c>
      <c r="C42" s="1" t="s">
        <v>65</v>
      </c>
      <c r="D42" s="2">
        <v>0.65625</v>
      </c>
      <c r="E42" s="2">
        <v>0.72916666666666663</v>
      </c>
      <c r="F42">
        <v>60</v>
      </c>
      <c r="G42" s="2">
        <f>kursanci__256[[#This Row],[Godzina zakoñczenia]]-kursanci__256[[#This Row],[Godzina rozpoczêcia]]</f>
        <v>7.291666666666663E-2</v>
      </c>
      <c r="H42" s="1">
        <f>HOUR(kursanci__256[[#This Row],[ileczasu]])</f>
        <v>1</v>
      </c>
      <c r="I42" s="1">
        <f>MINUTE(kursanci__256[[#This Row],[ileczasu]])</f>
        <v>45</v>
      </c>
      <c r="J42">
        <f>IF(kursanci__256[[#This Row],[Imiê kursanta]]=A41,J41+1,1)</f>
        <v>14</v>
      </c>
      <c r="K42">
        <f>IF(kursanci__256[[#This Row],[ile mial zajec]] = 1,IF(J43 = 1,1,0),0)</f>
        <v>0</v>
      </c>
    </row>
    <row r="43" spans="1:11" x14ac:dyDescent="0.25">
      <c r="A43" s="1" t="s">
        <v>2</v>
      </c>
      <c r="B43" s="1" t="s">
        <v>3</v>
      </c>
      <c r="C43" s="1" t="s">
        <v>67</v>
      </c>
      <c r="D43" s="2">
        <v>0.45833333333333331</v>
      </c>
      <c r="E43" s="2">
        <v>0.51041666666666663</v>
      </c>
      <c r="F43">
        <v>60</v>
      </c>
      <c r="G43" s="2">
        <f>kursanci__256[[#This Row],[Godzina zakoñczenia]]-kursanci__256[[#This Row],[Godzina rozpoczêcia]]</f>
        <v>5.2083333333333315E-2</v>
      </c>
      <c r="H43" s="1">
        <f>HOUR(kursanci__256[[#This Row],[ileczasu]])</f>
        <v>1</v>
      </c>
      <c r="I43" s="1">
        <f>MINUTE(kursanci__256[[#This Row],[ileczasu]])</f>
        <v>15</v>
      </c>
      <c r="J43">
        <f>IF(kursanci__256[[#This Row],[Imiê kursanta]]=A42,J42+1,1)</f>
        <v>15</v>
      </c>
      <c r="K43">
        <f>IF(kursanci__256[[#This Row],[ile mial zajec]] = 1,IF(J44 = 1,1,0),0)</f>
        <v>0</v>
      </c>
    </row>
    <row r="44" spans="1:11" x14ac:dyDescent="0.25">
      <c r="A44" s="1" t="s">
        <v>2</v>
      </c>
      <c r="B44" s="1" t="s">
        <v>3</v>
      </c>
      <c r="C44" s="1" t="s">
        <v>79</v>
      </c>
      <c r="D44" s="2">
        <v>0.57291666666666663</v>
      </c>
      <c r="E44" s="2">
        <v>0.63541666666666663</v>
      </c>
      <c r="F44">
        <v>60</v>
      </c>
      <c r="G44" s="2">
        <f>kursanci__256[[#This Row],[Godzina zakoñczenia]]-kursanci__256[[#This Row],[Godzina rozpoczêcia]]</f>
        <v>6.25E-2</v>
      </c>
      <c r="H44" s="1">
        <f>HOUR(kursanci__256[[#This Row],[ileczasu]])</f>
        <v>1</v>
      </c>
      <c r="I44" s="1">
        <f>MINUTE(kursanci__256[[#This Row],[ileczasu]])</f>
        <v>30</v>
      </c>
      <c r="J44">
        <f>IF(kursanci__256[[#This Row],[Imiê kursanta]]=A43,J43+1,1)</f>
        <v>16</v>
      </c>
      <c r="K44">
        <f>IF(kursanci__256[[#This Row],[ile mial zajec]] = 1,IF(J45 = 1,1,0),0)</f>
        <v>0</v>
      </c>
    </row>
    <row r="45" spans="1:11" x14ac:dyDescent="0.25">
      <c r="A45" s="1" t="s">
        <v>2</v>
      </c>
      <c r="B45" s="1" t="s">
        <v>3</v>
      </c>
      <c r="C45" s="1" t="s">
        <v>88</v>
      </c>
      <c r="D45" s="2">
        <v>0.47916666666666669</v>
      </c>
      <c r="E45" s="2">
        <v>0.54166666666666663</v>
      </c>
      <c r="F45">
        <v>60</v>
      </c>
      <c r="G45" s="2">
        <f>kursanci__256[[#This Row],[Godzina zakoñczenia]]-kursanci__256[[#This Row],[Godzina rozpoczêcia]]</f>
        <v>6.2499999999999944E-2</v>
      </c>
      <c r="H45" s="1">
        <f>HOUR(kursanci__256[[#This Row],[ileczasu]])</f>
        <v>1</v>
      </c>
      <c r="I45" s="1">
        <f>MINUTE(kursanci__256[[#This Row],[ileczasu]])</f>
        <v>30</v>
      </c>
      <c r="J45">
        <f>IF(kursanci__256[[#This Row],[Imiê kursanta]]=A44,J44+1,1)</f>
        <v>17</v>
      </c>
      <c r="K45">
        <f>IF(kursanci__256[[#This Row],[ile mial zajec]] = 1,IF(J46 = 1,1,0),0)</f>
        <v>0</v>
      </c>
    </row>
    <row r="46" spans="1:11" x14ac:dyDescent="0.25">
      <c r="A46" s="1" t="s">
        <v>2</v>
      </c>
      <c r="B46" s="1" t="s">
        <v>3</v>
      </c>
      <c r="C46" s="1" t="s">
        <v>90</v>
      </c>
      <c r="D46" s="2">
        <v>0.375</v>
      </c>
      <c r="E46" s="2">
        <v>0.42708333333333331</v>
      </c>
      <c r="F46">
        <v>60</v>
      </c>
      <c r="G46" s="2">
        <f>kursanci__256[[#This Row],[Godzina zakoñczenia]]-kursanci__256[[#This Row],[Godzina rozpoczêcia]]</f>
        <v>5.2083333333333315E-2</v>
      </c>
      <c r="H46" s="1">
        <f>HOUR(kursanci__256[[#This Row],[ileczasu]])</f>
        <v>1</v>
      </c>
      <c r="I46" s="1">
        <f>MINUTE(kursanci__256[[#This Row],[ileczasu]])</f>
        <v>15</v>
      </c>
      <c r="J46">
        <f>IF(kursanci__256[[#This Row],[Imiê kursanta]]=A45,J45+1,1)</f>
        <v>18</v>
      </c>
      <c r="K46">
        <f>IF(kursanci__256[[#This Row],[ile mial zajec]] = 1,IF(J47 = 1,1,0),0)</f>
        <v>0</v>
      </c>
    </row>
    <row r="47" spans="1:11" x14ac:dyDescent="0.25">
      <c r="A47" s="1" t="s">
        <v>2</v>
      </c>
      <c r="B47" s="1" t="s">
        <v>3</v>
      </c>
      <c r="C47" s="1" t="s">
        <v>90</v>
      </c>
      <c r="D47" s="2">
        <v>0.4375</v>
      </c>
      <c r="E47" s="2">
        <v>0.48958333333333331</v>
      </c>
      <c r="F47">
        <v>60</v>
      </c>
      <c r="G47" s="2">
        <f>kursanci__256[[#This Row],[Godzina zakoñczenia]]-kursanci__256[[#This Row],[Godzina rozpoczêcia]]</f>
        <v>5.2083333333333315E-2</v>
      </c>
      <c r="H47" s="1">
        <f>HOUR(kursanci__256[[#This Row],[ileczasu]])</f>
        <v>1</v>
      </c>
      <c r="I47" s="1">
        <f>MINUTE(kursanci__256[[#This Row],[ileczasu]])</f>
        <v>15</v>
      </c>
      <c r="J47">
        <f>IF(kursanci__256[[#This Row],[Imiê kursanta]]=A46,J46+1,1)</f>
        <v>19</v>
      </c>
      <c r="K47">
        <f>IF(kursanci__256[[#This Row],[ile mial zajec]] = 1,IF(J48 = 1,1,0),0)</f>
        <v>0</v>
      </c>
    </row>
    <row r="48" spans="1:11" x14ac:dyDescent="0.25">
      <c r="A48" s="1" t="s">
        <v>2</v>
      </c>
      <c r="B48" s="1" t="s">
        <v>3</v>
      </c>
      <c r="C48" s="1" t="s">
        <v>93</v>
      </c>
      <c r="D48" s="2">
        <v>0.4375</v>
      </c>
      <c r="E48" s="2">
        <v>0.51041666666666663</v>
      </c>
      <c r="F48">
        <v>60</v>
      </c>
      <c r="G48" s="2">
        <f>kursanci__256[[#This Row],[Godzina zakoñczenia]]-kursanci__256[[#This Row],[Godzina rozpoczêcia]]</f>
        <v>7.291666666666663E-2</v>
      </c>
      <c r="H48" s="1">
        <f>HOUR(kursanci__256[[#This Row],[ileczasu]])</f>
        <v>1</v>
      </c>
      <c r="I48" s="1">
        <f>MINUTE(kursanci__256[[#This Row],[ileczasu]])</f>
        <v>45</v>
      </c>
      <c r="J48">
        <f>IF(kursanci__256[[#This Row],[Imiê kursanta]]=A47,J47+1,1)</f>
        <v>20</v>
      </c>
      <c r="K48">
        <f>IF(kursanci__256[[#This Row],[ile mial zajec]] = 1,IF(J49 = 1,1,0),0)</f>
        <v>0</v>
      </c>
    </row>
    <row r="49" spans="1:11" x14ac:dyDescent="0.25">
      <c r="A49" s="1" t="s">
        <v>20</v>
      </c>
      <c r="B49" s="1" t="s">
        <v>6</v>
      </c>
      <c r="C49" s="1" t="s">
        <v>21</v>
      </c>
      <c r="D49" s="2">
        <v>0.375</v>
      </c>
      <c r="E49" s="2">
        <v>0.42708333333333331</v>
      </c>
      <c r="F49">
        <v>50</v>
      </c>
      <c r="G49" s="2">
        <f>kursanci__256[[#This Row],[Godzina zakoñczenia]]-kursanci__256[[#This Row],[Godzina rozpoczêcia]]</f>
        <v>5.2083333333333315E-2</v>
      </c>
      <c r="H49" s="1">
        <f>HOUR(kursanci__256[[#This Row],[ileczasu]])</f>
        <v>1</v>
      </c>
      <c r="I49" s="1">
        <f>MINUTE(kursanci__256[[#This Row],[ileczasu]])</f>
        <v>15</v>
      </c>
      <c r="J49">
        <f>IF(kursanci__256[[#This Row],[Imiê kursanta]]=A48,J48+1,1)</f>
        <v>1</v>
      </c>
      <c r="K49">
        <f>IF(kursanci__256[[#This Row],[ile mial zajec]] = 1,IF(J50 = 1,1,0),0)</f>
        <v>0</v>
      </c>
    </row>
    <row r="50" spans="1:11" x14ac:dyDescent="0.25">
      <c r="A50" s="1" t="s">
        <v>20</v>
      </c>
      <c r="B50" s="1" t="s">
        <v>6</v>
      </c>
      <c r="C50" s="1" t="s">
        <v>23</v>
      </c>
      <c r="D50" s="2">
        <v>0.375</v>
      </c>
      <c r="E50" s="2">
        <v>0.42708333333333331</v>
      </c>
      <c r="F50">
        <v>50</v>
      </c>
      <c r="G50" s="2">
        <f>kursanci__256[[#This Row],[Godzina zakoñczenia]]-kursanci__256[[#This Row],[Godzina rozpoczêcia]]</f>
        <v>5.2083333333333315E-2</v>
      </c>
      <c r="H50" s="1">
        <f>HOUR(kursanci__256[[#This Row],[ileczasu]])</f>
        <v>1</v>
      </c>
      <c r="I50" s="1">
        <f>MINUTE(kursanci__256[[#This Row],[ileczasu]])</f>
        <v>15</v>
      </c>
      <c r="J50">
        <f>IF(kursanci__256[[#This Row],[Imiê kursanta]]=A49,J49+1,1)</f>
        <v>2</v>
      </c>
      <c r="K50">
        <f>IF(kursanci__256[[#This Row],[ile mial zajec]] = 1,IF(J51 = 1,1,0),0)</f>
        <v>0</v>
      </c>
    </row>
    <row r="51" spans="1:11" x14ac:dyDescent="0.25">
      <c r="A51" s="1" t="s">
        <v>20</v>
      </c>
      <c r="B51" s="1" t="s">
        <v>6</v>
      </c>
      <c r="C51" s="1" t="s">
        <v>32</v>
      </c>
      <c r="D51" s="2">
        <v>0.45833333333333331</v>
      </c>
      <c r="E51" s="2">
        <v>0.53125</v>
      </c>
      <c r="F51">
        <v>50</v>
      </c>
      <c r="G51" s="2">
        <f>kursanci__256[[#This Row],[Godzina zakoñczenia]]-kursanci__256[[#This Row],[Godzina rozpoczêcia]]</f>
        <v>7.2916666666666685E-2</v>
      </c>
      <c r="H51" s="1">
        <f>HOUR(kursanci__256[[#This Row],[ileczasu]])</f>
        <v>1</v>
      </c>
      <c r="I51" s="1">
        <f>MINUTE(kursanci__256[[#This Row],[ileczasu]])</f>
        <v>45</v>
      </c>
      <c r="J51">
        <f>IF(kursanci__256[[#This Row],[Imiê kursanta]]=A50,J50+1,1)</f>
        <v>3</v>
      </c>
      <c r="K51">
        <f>IF(kursanci__256[[#This Row],[ile mial zajec]] = 1,IF(J52 = 1,1,0),0)</f>
        <v>0</v>
      </c>
    </row>
    <row r="52" spans="1:11" x14ac:dyDescent="0.25">
      <c r="A52" s="1" t="s">
        <v>20</v>
      </c>
      <c r="B52" s="1" t="s">
        <v>6</v>
      </c>
      <c r="C52" s="1" t="s">
        <v>42</v>
      </c>
      <c r="D52" s="2">
        <v>0.375</v>
      </c>
      <c r="E52" s="2">
        <v>0.44791666666666669</v>
      </c>
      <c r="F52">
        <v>50</v>
      </c>
      <c r="G52" s="2">
        <f>kursanci__256[[#This Row],[Godzina zakoñczenia]]-kursanci__256[[#This Row],[Godzina rozpoczêcia]]</f>
        <v>7.2916666666666685E-2</v>
      </c>
      <c r="H52" s="1">
        <f>HOUR(kursanci__256[[#This Row],[ileczasu]])</f>
        <v>1</v>
      </c>
      <c r="I52" s="1">
        <f>MINUTE(kursanci__256[[#This Row],[ileczasu]])</f>
        <v>45</v>
      </c>
      <c r="J52">
        <f>IF(kursanci__256[[#This Row],[Imiê kursanta]]=A51,J51+1,1)</f>
        <v>4</v>
      </c>
      <c r="K52">
        <f>IF(kursanci__256[[#This Row],[ile mial zajec]] = 1,IF(J53 = 1,1,0),0)</f>
        <v>0</v>
      </c>
    </row>
    <row r="53" spans="1:11" x14ac:dyDescent="0.25">
      <c r="A53" s="1" t="s">
        <v>20</v>
      </c>
      <c r="B53" s="1" t="s">
        <v>6</v>
      </c>
      <c r="C53" s="1" t="s">
        <v>42</v>
      </c>
      <c r="D53" s="2">
        <v>0.65625</v>
      </c>
      <c r="E53" s="2">
        <v>0.71875</v>
      </c>
      <c r="F53">
        <v>50</v>
      </c>
      <c r="G53" s="2">
        <f>kursanci__256[[#This Row],[Godzina zakoñczenia]]-kursanci__256[[#This Row],[Godzina rozpoczêcia]]</f>
        <v>6.25E-2</v>
      </c>
      <c r="H53" s="1">
        <f>HOUR(kursanci__256[[#This Row],[ileczasu]])</f>
        <v>1</v>
      </c>
      <c r="I53" s="1">
        <f>MINUTE(kursanci__256[[#This Row],[ileczasu]])</f>
        <v>30</v>
      </c>
      <c r="J53">
        <f>IF(kursanci__256[[#This Row],[Imiê kursanta]]=A52,J52+1,1)</f>
        <v>5</v>
      </c>
      <c r="K53">
        <f>IF(kursanci__256[[#This Row],[ile mial zajec]] = 1,IF(J54 = 1,1,0),0)</f>
        <v>0</v>
      </c>
    </row>
    <row r="54" spans="1:11" x14ac:dyDescent="0.25">
      <c r="A54" s="1" t="s">
        <v>20</v>
      </c>
      <c r="B54" s="1" t="s">
        <v>6</v>
      </c>
      <c r="C54" s="1" t="s">
        <v>51</v>
      </c>
      <c r="D54" s="2">
        <v>0.375</v>
      </c>
      <c r="E54" s="2">
        <v>0.44791666666666669</v>
      </c>
      <c r="F54">
        <v>50</v>
      </c>
      <c r="G54" s="2">
        <f>kursanci__256[[#This Row],[Godzina zakoñczenia]]-kursanci__256[[#This Row],[Godzina rozpoczêcia]]</f>
        <v>7.2916666666666685E-2</v>
      </c>
      <c r="H54" s="1">
        <f>HOUR(kursanci__256[[#This Row],[ileczasu]])</f>
        <v>1</v>
      </c>
      <c r="I54" s="1">
        <f>MINUTE(kursanci__256[[#This Row],[ileczasu]])</f>
        <v>45</v>
      </c>
      <c r="J54">
        <f>IF(kursanci__256[[#This Row],[Imiê kursanta]]=A53,J53+1,1)</f>
        <v>6</v>
      </c>
      <c r="K54">
        <f>IF(kursanci__256[[#This Row],[ile mial zajec]] = 1,IF(J55 = 1,1,0),0)</f>
        <v>0</v>
      </c>
    </row>
    <row r="55" spans="1:11" x14ac:dyDescent="0.25">
      <c r="A55" s="1" t="s">
        <v>20</v>
      </c>
      <c r="B55" s="1" t="s">
        <v>6</v>
      </c>
      <c r="C55" s="1" t="s">
        <v>51</v>
      </c>
      <c r="D55" s="2">
        <v>0.57291666666666663</v>
      </c>
      <c r="E55" s="2">
        <v>0.61458333333333337</v>
      </c>
      <c r="F55">
        <v>50</v>
      </c>
      <c r="G55" s="2">
        <f>kursanci__256[[#This Row],[Godzina zakoñczenia]]-kursanci__256[[#This Row],[Godzina rozpoczêcia]]</f>
        <v>4.1666666666666741E-2</v>
      </c>
      <c r="H55" s="1">
        <f>HOUR(kursanci__256[[#This Row],[ileczasu]])</f>
        <v>1</v>
      </c>
      <c r="I55" s="1">
        <f>MINUTE(kursanci__256[[#This Row],[ileczasu]])</f>
        <v>0</v>
      </c>
      <c r="J55">
        <f>IF(kursanci__256[[#This Row],[Imiê kursanta]]=A54,J54+1,1)</f>
        <v>7</v>
      </c>
      <c r="K55">
        <f>IF(kursanci__256[[#This Row],[ile mial zajec]] = 1,IF(J56 = 1,1,0),0)</f>
        <v>0</v>
      </c>
    </row>
    <row r="56" spans="1:11" x14ac:dyDescent="0.25">
      <c r="A56" s="1" t="s">
        <v>20</v>
      </c>
      <c r="B56" s="1" t="s">
        <v>6</v>
      </c>
      <c r="C56" s="1" t="s">
        <v>64</v>
      </c>
      <c r="D56" s="2">
        <v>0.55208333333333337</v>
      </c>
      <c r="E56" s="2">
        <v>0.63541666666666663</v>
      </c>
      <c r="F56">
        <v>50</v>
      </c>
      <c r="G56" s="2">
        <f>kursanci__256[[#This Row],[Godzina zakoñczenia]]-kursanci__256[[#This Row],[Godzina rozpoczêcia]]</f>
        <v>8.3333333333333259E-2</v>
      </c>
      <c r="H56" s="1">
        <f>HOUR(kursanci__256[[#This Row],[ileczasu]])</f>
        <v>2</v>
      </c>
      <c r="I56" s="1">
        <f>MINUTE(kursanci__256[[#This Row],[ileczasu]])</f>
        <v>0</v>
      </c>
      <c r="J56">
        <f>IF(kursanci__256[[#This Row],[Imiê kursanta]]=A55,J55+1,1)</f>
        <v>8</v>
      </c>
      <c r="K56">
        <f>IF(kursanci__256[[#This Row],[ile mial zajec]] = 1,IF(J57 = 1,1,0),0)</f>
        <v>0</v>
      </c>
    </row>
    <row r="57" spans="1:11" x14ac:dyDescent="0.25">
      <c r="A57" s="1" t="s">
        <v>20</v>
      </c>
      <c r="B57" s="1" t="s">
        <v>6</v>
      </c>
      <c r="C57" s="1" t="s">
        <v>66</v>
      </c>
      <c r="D57" s="2">
        <v>0.46875</v>
      </c>
      <c r="E57" s="2">
        <v>0.55208333333333337</v>
      </c>
      <c r="F57">
        <v>50</v>
      </c>
      <c r="G57" s="2">
        <f>kursanci__256[[#This Row],[Godzina zakoñczenia]]-kursanci__256[[#This Row],[Godzina rozpoczêcia]]</f>
        <v>8.333333333333337E-2</v>
      </c>
      <c r="H57" s="1">
        <f>HOUR(kursanci__256[[#This Row],[ileczasu]])</f>
        <v>2</v>
      </c>
      <c r="I57" s="1">
        <f>MINUTE(kursanci__256[[#This Row],[ileczasu]])</f>
        <v>0</v>
      </c>
      <c r="J57">
        <f>IF(kursanci__256[[#This Row],[Imiê kursanta]]=A56,J56+1,1)</f>
        <v>9</v>
      </c>
      <c r="K57">
        <f>IF(kursanci__256[[#This Row],[ile mial zajec]] = 1,IF(J58 = 1,1,0),0)</f>
        <v>0</v>
      </c>
    </row>
    <row r="58" spans="1:11" x14ac:dyDescent="0.25">
      <c r="A58" s="1" t="s">
        <v>20</v>
      </c>
      <c r="B58" s="1" t="s">
        <v>6</v>
      </c>
      <c r="C58" s="1" t="s">
        <v>67</v>
      </c>
      <c r="D58" s="2">
        <v>0.375</v>
      </c>
      <c r="E58" s="2">
        <v>0.45833333333333331</v>
      </c>
      <c r="F58">
        <v>50</v>
      </c>
      <c r="G58" s="2">
        <f>kursanci__256[[#This Row],[Godzina zakoñczenia]]-kursanci__256[[#This Row],[Godzina rozpoczêcia]]</f>
        <v>8.3333333333333315E-2</v>
      </c>
      <c r="H58" s="1">
        <f>HOUR(kursanci__256[[#This Row],[ileczasu]])</f>
        <v>2</v>
      </c>
      <c r="I58" s="1">
        <f>MINUTE(kursanci__256[[#This Row],[ileczasu]])</f>
        <v>0</v>
      </c>
      <c r="J58">
        <f>IF(kursanci__256[[#This Row],[Imiê kursanta]]=A57,J57+1,1)</f>
        <v>10</v>
      </c>
      <c r="K58">
        <f>IF(kursanci__256[[#This Row],[ile mial zajec]] = 1,IF(J59 = 1,1,0),0)</f>
        <v>0</v>
      </c>
    </row>
    <row r="59" spans="1:11" x14ac:dyDescent="0.25">
      <c r="A59" s="1" t="s">
        <v>20</v>
      </c>
      <c r="B59" s="1" t="s">
        <v>6</v>
      </c>
      <c r="C59" s="1" t="s">
        <v>71</v>
      </c>
      <c r="D59" s="2">
        <v>0.4375</v>
      </c>
      <c r="E59" s="2">
        <v>0.48958333333333331</v>
      </c>
      <c r="F59">
        <v>50</v>
      </c>
      <c r="G59" s="2">
        <f>kursanci__256[[#This Row],[Godzina zakoñczenia]]-kursanci__256[[#This Row],[Godzina rozpoczêcia]]</f>
        <v>5.2083333333333315E-2</v>
      </c>
      <c r="H59" s="1">
        <f>HOUR(kursanci__256[[#This Row],[ileczasu]])</f>
        <v>1</v>
      </c>
      <c r="I59" s="1">
        <f>MINUTE(kursanci__256[[#This Row],[ileczasu]])</f>
        <v>15</v>
      </c>
      <c r="J59">
        <f>IF(kursanci__256[[#This Row],[Imiê kursanta]]=A58,J58+1,1)</f>
        <v>11</v>
      </c>
      <c r="K59">
        <f>IF(kursanci__256[[#This Row],[ile mial zajec]] = 1,IF(J60 = 1,1,0),0)</f>
        <v>0</v>
      </c>
    </row>
    <row r="60" spans="1:11" x14ac:dyDescent="0.25">
      <c r="A60" s="1" t="s">
        <v>20</v>
      </c>
      <c r="B60" s="1" t="s">
        <v>6</v>
      </c>
      <c r="C60" s="1" t="s">
        <v>77</v>
      </c>
      <c r="D60" s="2">
        <v>0.58333333333333337</v>
      </c>
      <c r="E60" s="2">
        <v>0.66666666666666663</v>
      </c>
      <c r="F60">
        <v>50</v>
      </c>
      <c r="G60" s="2">
        <f>kursanci__256[[#This Row],[Godzina zakoñczenia]]-kursanci__256[[#This Row],[Godzina rozpoczêcia]]</f>
        <v>8.3333333333333259E-2</v>
      </c>
      <c r="H60" s="1">
        <f>HOUR(kursanci__256[[#This Row],[ileczasu]])</f>
        <v>2</v>
      </c>
      <c r="I60" s="1">
        <f>MINUTE(kursanci__256[[#This Row],[ileczasu]])</f>
        <v>0</v>
      </c>
      <c r="J60">
        <f>IF(kursanci__256[[#This Row],[Imiê kursanta]]=A59,J59+1,1)</f>
        <v>12</v>
      </c>
      <c r="K60">
        <f>IF(kursanci__256[[#This Row],[ile mial zajec]] = 1,IF(J61 = 1,1,0),0)</f>
        <v>0</v>
      </c>
    </row>
    <row r="61" spans="1:11" x14ac:dyDescent="0.25">
      <c r="A61" s="1" t="s">
        <v>20</v>
      </c>
      <c r="B61" s="1" t="s">
        <v>6</v>
      </c>
      <c r="C61" s="1" t="s">
        <v>85</v>
      </c>
      <c r="D61" s="2">
        <v>0.52083333333333337</v>
      </c>
      <c r="E61" s="2">
        <v>0.57291666666666663</v>
      </c>
      <c r="F61">
        <v>50</v>
      </c>
      <c r="G61" s="2">
        <f>kursanci__256[[#This Row],[Godzina zakoñczenia]]-kursanci__256[[#This Row],[Godzina rozpoczêcia]]</f>
        <v>5.2083333333333259E-2</v>
      </c>
      <c r="H61" s="1">
        <f>HOUR(kursanci__256[[#This Row],[ileczasu]])</f>
        <v>1</v>
      </c>
      <c r="I61" s="1">
        <f>MINUTE(kursanci__256[[#This Row],[ileczasu]])</f>
        <v>15</v>
      </c>
      <c r="J61">
        <f>IF(kursanci__256[[#This Row],[Imiê kursanta]]=A60,J60+1,1)</f>
        <v>13</v>
      </c>
      <c r="K61">
        <f>IF(kursanci__256[[#This Row],[ile mial zajec]] = 1,IF(J62 = 1,1,0),0)</f>
        <v>0</v>
      </c>
    </row>
    <row r="62" spans="1:11" x14ac:dyDescent="0.25">
      <c r="A62" s="1" t="s">
        <v>20</v>
      </c>
      <c r="B62" s="1" t="s">
        <v>6</v>
      </c>
      <c r="C62" s="1" t="s">
        <v>90</v>
      </c>
      <c r="D62" s="2">
        <v>0.60416666666666663</v>
      </c>
      <c r="E62" s="2">
        <v>0.65625</v>
      </c>
      <c r="F62">
        <v>50</v>
      </c>
      <c r="G62" s="2">
        <f>kursanci__256[[#This Row],[Godzina zakoñczenia]]-kursanci__256[[#This Row],[Godzina rozpoczêcia]]</f>
        <v>5.208333333333337E-2</v>
      </c>
      <c r="H62" s="1">
        <f>HOUR(kursanci__256[[#This Row],[ileczasu]])</f>
        <v>1</v>
      </c>
      <c r="I62" s="1">
        <f>MINUTE(kursanci__256[[#This Row],[ileczasu]])</f>
        <v>15</v>
      </c>
      <c r="J62">
        <f>IF(kursanci__256[[#This Row],[Imiê kursanta]]=A61,J61+1,1)</f>
        <v>14</v>
      </c>
      <c r="K62">
        <f>IF(kursanci__256[[#This Row],[ile mial zajec]] = 1,IF(J63 = 1,1,0),0)</f>
        <v>0</v>
      </c>
    </row>
    <row r="63" spans="1:11" x14ac:dyDescent="0.25">
      <c r="A63" s="1" t="s">
        <v>9</v>
      </c>
      <c r="B63" s="1" t="s">
        <v>10</v>
      </c>
      <c r="C63" s="1" t="s">
        <v>11</v>
      </c>
      <c r="D63" s="2">
        <v>0.375</v>
      </c>
      <c r="E63" s="2">
        <v>0.45833333333333331</v>
      </c>
      <c r="F63">
        <v>40</v>
      </c>
      <c r="G63" s="2">
        <f>kursanci__256[[#This Row],[Godzina zakoñczenia]]-kursanci__256[[#This Row],[Godzina rozpoczêcia]]</f>
        <v>8.3333333333333315E-2</v>
      </c>
      <c r="H63" s="1">
        <f>HOUR(kursanci__256[[#This Row],[ileczasu]])</f>
        <v>2</v>
      </c>
      <c r="I63" s="1">
        <f>MINUTE(kursanci__256[[#This Row],[ileczasu]])</f>
        <v>0</v>
      </c>
      <c r="J63">
        <f>IF(kursanci__256[[#This Row],[Imiê kursanta]]=A62,J62+1,1)</f>
        <v>1</v>
      </c>
      <c r="K63">
        <f>IF(kursanci__256[[#This Row],[ile mial zajec]] = 1,IF(J64 = 1,1,0),0)</f>
        <v>0</v>
      </c>
    </row>
    <row r="64" spans="1:11" x14ac:dyDescent="0.25">
      <c r="A64" s="1" t="s">
        <v>9</v>
      </c>
      <c r="B64" s="1" t="s">
        <v>10</v>
      </c>
      <c r="C64" s="1" t="s">
        <v>16</v>
      </c>
      <c r="D64" s="2">
        <v>0.44791666666666669</v>
      </c>
      <c r="E64" s="2">
        <v>0.51041666666666663</v>
      </c>
      <c r="F64">
        <v>40</v>
      </c>
      <c r="G64" s="2">
        <f>kursanci__256[[#This Row],[Godzina zakoñczenia]]-kursanci__256[[#This Row],[Godzina rozpoczêcia]]</f>
        <v>6.2499999999999944E-2</v>
      </c>
      <c r="H64" s="1">
        <f>HOUR(kursanci__256[[#This Row],[ileczasu]])</f>
        <v>1</v>
      </c>
      <c r="I64" s="1">
        <f>MINUTE(kursanci__256[[#This Row],[ileczasu]])</f>
        <v>30</v>
      </c>
      <c r="J64">
        <f>IF(kursanci__256[[#This Row],[Imiê kursanta]]=A63,J63+1,1)</f>
        <v>2</v>
      </c>
      <c r="K64">
        <f>IF(kursanci__256[[#This Row],[ile mial zajec]] = 1,IF(J65 = 1,1,0),0)</f>
        <v>0</v>
      </c>
    </row>
    <row r="65" spans="1:11" x14ac:dyDescent="0.25">
      <c r="A65" s="1" t="s">
        <v>9</v>
      </c>
      <c r="B65" s="1" t="s">
        <v>10</v>
      </c>
      <c r="C65" s="1" t="s">
        <v>16</v>
      </c>
      <c r="D65" s="2">
        <v>0.52083333333333337</v>
      </c>
      <c r="E65" s="2">
        <v>0.59375</v>
      </c>
      <c r="F65">
        <v>40</v>
      </c>
      <c r="G65" s="2">
        <f>kursanci__256[[#This Row],[Godzina zakoñczenia]]-kursanci__256[[#This Row],[Godzina rozpoczêcia]]</f>
        <v>7.291666666666663E-2</v>
      </c>
      <c r="H65" s="1">
        <f>HOUR(kursanci__256[[#This Row],[ileczasu]])</f>
        <v>1</v>
      </c>
      <c r="I65" s="1">
        <f>MINUTE(kursanci__256[[#This Row],[ileczasu]])</f>
        <v>45</v>
      </c>
      <c r="J65">
        <f>IF(kursanci__256[[#This Row],[Imiê kursanta]]=A64,J64+1,1)</f>
        <v>3</v>
      </c>
      <c r="K65">
        <f>IF(kursanci__256[[#This Row],[ile mial zajec]] = 1,IF(J66 = 1,1,0),0)</f>
        <v>0</v>
      </c>
    </row>
    <row r="66" spans="1:11" x14ac:dyDescent="0.25">
      <c r="A66" s="1" t="s">
        <v>9</v>
      </c>
      <c r="B66" s="1" t="s">
        <v>10</v>
      </c>
      <c r="C66" s="1" t="s">
        <v>18</v>
      </c>
      <c r="D66" s="2">
        <v>0.46875</v>
      </c>
      <c r="E66" s="2">
        <v>0.52083333333333337</v>
      </c>
      <c r="F66">
        <v>40</v>
      </c>
      <c r="G66" s="2">
        <f>kursanci__256[[#This Row],[Godzina zakoñczenia]]-kursanci__256[[#This Row],[Godzina rozpoczêcia]]</f>
        <v>5.208333333333337E-2</v>
      </c>
      <c r="H66" s="1">
        <f>HOUR(kursanci__256[[#This Row],[ileczasu]])</f>
        <v>1</v>
      </c>
      <c r="I66" s="1">
        <f>MINUTE(kursanci__256[[#This Row],[ileczasu]])</f>
        <v>15</v>
      </c>
      <c r="J66">
        <f>IF(kursanci__256[[#This Row],[Imiê kursanta]]=A65,J65+1,1)</f>
        <v>4</v>
      </c>
      <c r="K66">
        <f>IF(kursanci__256[[#This Row],[ile mial zajec]] = 1,IF(J67 = 1,1,0),0)</f>
        <v>0</v>
      </c>
    </row>
    <row r="67" spans="1:11" x14ac:dyDescent="0.25">
      <c r="A67" s="1" t="s">
        <v>9</v>
      </c>
      <c r="B67" s="1" t="s">
        <v>10</v>
      </c>
      <c r="C67" s="1" t="s">
        <v>18</v>
      </c>
      <c r="D67" s="2">
        <v>0.625</v>
      </c>
      <c r="E67" s="2">
        <v>0.70833333333333337</v>
      </c>
      <c r="F67">
        <v>40</v>
      </c>
      <c r="G67" s="2">
        <f>kursanci__256[[#This Row],[Godzina zakoñczenia]]-kursanci__256[[#This Row],[Godzina rozpoczêcia]]</f>
        <v>8.333333333333337E-2</v>
      </c>
      <c r="H67" s="1">
        <f>HOUR(kursanci__256[[#This Row],[ileczasu]])</f>
        <v>2</v>
      </c>
      <c r="I67" s="1">
        <f>MINUTE(kursanci__256[[#This Row],[ileczasu]])</f>
        <v>0</v>
      </c>
      <c r="J67">
        <f>IF(kursanci__256[[#This Row],[Imiê kursanta]]=A66,J66+1,1)</f>
        <v>5</v>
      </c>
      <c r="K67">
        <f>IF(kursanci__256[[#This Row],[ile mial zajec]] = 1,IF(J68 = 1,1,0),0)</f>
        <v>0</v>
      </c>
    </row>
    <row r="68" spans="1:11" x14ac:dyDescent="0.25">
      <c r="A68" s="1" t="s">
        <v>9</v>
      </c>
      <c r="B68" s="1" t="s">
        <v>10</v>
      </c>
      <c r="C68" s="1" t="s">
        <v>24</v>
      </c>
      <c r="D68" s="2">
        <v>0.63541666666666663</v>
      </c>
      <c r="E68" s="2">
        <v>0.69791666666666663</v>
      </c>
      <c r="F68">
        <v>40</v>
      </c>
      <c r="G68" s="2">
        <f>kursanci__256[[#This Row],[Godzina zakoñczenia]]-kursanci__256[[#This Row],[Godzina rozpoczêcia]]</f>
        <v>6.25E-2</v>
      </c>
      <c r="H68" s="1">
        <f>HOUR(kursanci__256[[#This Row],[ileczasu]])</f>
        <v>1</v>
      </c>
      <c r="I68" s="1">
        <f>MINUTE(kursanci__256[[#This Row],[ileczasu]])</f>
        <v>30</v>
      </c>
      <c r="J68">
        <f>IF(kursanci__256[[#This Row],[Imiê kursanta]]=A67,J67+1,1)</f>
        <v>6</v>
      </c>
      <c r="K68">
        <f>IF(kursanci__256[[#This Row],[ile mial zajec]] = 1,IF(J69 = 1,1,0),0)</f>
        <v>0</v>
      </c>
    </row>
    <row r="69" spans="1:11" x14ac:dyDescent="0.25">
      <c r="A69" s="1" t="s">
        <v>9</v>
      </c>
      <c r="B69" s="1" t="s">
        <v>10</v>
      </c>
      <c r="C69" s="1" t="s">
        <v>34</v>
      </c>
      <c r="D69" s="2">
        <v>0.375</v>
      </c>
      <c r="E69" s="2">
        <v>0.42708333333333331</v>
      </c>
      <c r="F69">
        <v>40</v>
      </c>
      <c r="G69" s="2">
        <f>kursanci__256[[#This Row],[Godzina zakoñczenia]]-kursanci__256[[#This Row],[Godzina rozpoczêcia]]</f>
        <v>5.2083333333333315E-2</v>
      </c>
      <c r="H69" s="1">
        <f>HOUR(kursanci__256[[#This Row],[ileczasu]])</f>
        <v>1</v>
      </c>
      <c r="I69" s="1">
        <f>MINUTE(kursanci__256[[#This Row],[ileczasu]])</f>
        <v>15</v>
      </c>
      <c r="J69">
        <f>IF(kursanci__256[[#This Row],[Imiê kursanta]]=A68,J68+1,1)</f>
        <v>7</v>
      </c>
      <c r="K69">
        <f>IF(kursanci__256[[#This Row],[ile mial zajec]] = 1,IF(J70 = 1,1,0),0)</f>
        <v>0</v>
      </c>
    </row>
    <row r="70" spans="1:11" x14ac:dyDescent="0.25">
      <c r="A70" s="1" t="s">
        <v>9</v>
      </c>
      <c r="B70" s="1" t="s">
        <v>10</v>
      </c>
      <c r="C70" s="1" t="s">
        <v>34</v>
      </c>
      <c r="D70" s="2">
        <v>0.42708333333333331</v>
      </c>
      <c r="E70" s="2">
        <v>0.47916666666666669</v>
      </c>
      <c r="F70">
        <v>40</v>
      </c>
      <c r="G70" s="2">
        <f>kursanci__256[[#This Row],[Godzina zakoñczenia]]-kursanci__256[[#This Row],[Godzina rozpoczêcia]]</f>
        <v>5.208333333333337E-2</v>
      </c>
      <c r="H70" s="1">
        <f>HOUR(kursanci__256[[#This Row],[ileczasu]])</f>
        <v>1</v>
      </c>
      <c r="I70" s="1">
        <f>MINUTE(kursanci__256[[#This Row],[ileczasu]])</f>
        <v>15</v>
      </c>
      <c r="J70">
        <f>IF(kursanci__256[[#This Row],[Imiê kursanta]]=A69,J69+1,1)</f>
        <v>8</v>
      </c>
      <c r="K70">
        <f>IF(kursanci__256[[#This Row],[ile mial zajec]] = 1,IF(J71 = 1,1,0),0)</f>
        <v>0</v>
      </c>
    </row>
    <row r="71" spans="1:11" x14ac:dyDescent="0.25">
      <c r="A71" s="1" t="s">
        <v>9</v>
      </c>
      <c r="B71" s="1" t="s">
        <v>10</v>
      </c>
      <c r="C71" s="1" t="s">
        <v>39</v>
      </c>
      <c r="D71" s="2">
        <v>0.51041666666666663</v>
      </c>
      <c r="E71" s="2">
        <v>0.59375</v>
      </c>
      <c r="F71">
        <v>40</v>
      </c>
      <c r="G71" s="2">
        <f>kursanci__256[[#This Row],[Godzina zakoñczenia]]-kursanci__256[[#This Row],[Godzina rozpoczêcia]]</f>
        <v>8.333333333333337E-2</v>
      </c>
      <c r="H71" s="1">
        <f>HOUR(kursanci__256[[#This Row],[ileczasu]])</f>
        <v>2</v>
      </c>
      <c r="I71" s="1">
        <f>MINUTE(kursanci__256[[#This Row],[ileczasu]])</f>
        <v>0</v>
      </c>
      <c r="J71">
        <f>IF(kursanci__256[[#This Row],[Imiê kursanta]]=A70,J70+1,1)</f>
        <v>9</v>
      </c>
      <c r="K71">
        <f>IF(kursanci__256[[#This Row],[ile mial zajec]] = 1,IF(J72 = 1,1,0),0)</f>
        <v>0</v>
      </c>
    </row>
    <row r="72" spans="1:11" x14ac:dyDescent="0.25">
      <c r="A72" s="1" t="s">
        <v>9</v>
      </c>
      <c r="B72" s="1" t="s">
        <v>10</v>
      </c>
      <c r="C72" s="1" t="s">
        <v>40</v>
      </c>
      <c r="D72" s="2">
        <v>0.375</v>
      </c>
      <c r="E72" s="2">
        <v>0.45833333333333331</v>
      </c>
      <c r="F72">
        <v>40</v>
      </c>
      <c r="G72" s="2">
        <f>kursanci__256[[#This Row],[Godzina zakoñczenia]]-kursanci__256[[#This Row],[Godzina rozpoczêcia]]</f>
        <v>8.3333333333333315E-2</v>
      </c>
      <c r="H72" s="1">
        <f>HOUR(kursanci__256[[#This Row],[ileczasu]])</f>
        <v>2</v>
      </c>
      <c r="I72" s="1">
        <f>MINUTE(kursanci__256[[#This Row],[ileczasu]])</f>
        <v>0</v>
      </c>
      <c r="J72">
        <f>IF(kursanci__256[[#This Row],[Imiê kursanta]]=A71,J71+1,1)</f>
        <v>10</v>
      </c>
      <c r="K72">
        <f>IF(kursanci__256[[#This Row],[ile mial zajec]] = 1,IF(J73 = 1,1,0),0)</f>
        <v>0</v>
      </c>
    </row>
    <row r="73" spans="1:11" x14ac:dyDescent="0.25">
      <c r="A73" s="1" t="s">
        <v>9</v>
      </c>
      <c r="B73" s="1" t="s">
        <v>10</v>
      </c>
      <c r="C73" s="1" t="s">
        <v>44</v>
      </c>
      <c r="D73" s="2">
        <v>0.41666666666666669</v>
      </c>
      <c r="E73" s="2">
        <v>0.5</v>
      </c>
      <c r="F73">
        <v>40</v>
      </c>
      <c r="G73" s="2">
        <f>kursanci__256[[#This Row],[Godzina zakoñczenia]]-kursanci__256[[#This Row],[Godzina rozpoczêcia]]</f>
        <v>8.3333333333333315E-2</v>
      </c>
      <c r="H73" s="1">
        <f>HOUR(kursanci__256[[#This Row],[ileczasu]])</f>
        <v>2</v>
      </c>
      <c r="I73" s="1">
        <f>MINUTE(kursanci__256[[#This Row],[ileczasu]])</f>
        <v>0</v>
      </c>
      <c r="J73">
        <f>IF(kursanci__256[[#This Row],[Imiê kursanta]]=A72,J72+1,1)</f>
        <v>11</v>
      </c>
      <c r="K73">
        <f>IF(kursanci__256[[#This Row],[ile mial zajec]] = 1,IF(J74 = 1,1,0),0)</f>
        <v>0</v>
      </c>
    </row>
    <row r="74" spans="1:11" x14ac:dyDescent="0.25">
      <c r="A74" s="1" t="s">
        <v>9</v>
      </c>
      <c r="B74" s="1" t="s">
        <v>10</v>
      </c>
      <c r="C74" s="1" t="s">
        <v>45</v>
      </c>
      <c r="D74" s="2">
        <v>0.375</v>
      </c>
      <c r="E74" s="2">
        <v>0.4375</v>
      </c>
      <c r="F74">
        <v>40</v>
      </c>
      <c r="G74" s="2">
        <f>kursanci__256[[#This Row],[Godzina zakoñczenia]]-kursanci__256[[#This Row],[Godzina rozpoczêcia]]</f>
        <v>6.25E-2</v>
      </c>
      <c r="H74" s="1">
        <f>HOUR(kursanci__256[[#This Row],[ileczasu]])</f>
        <v>1</v>
      </c>
      <c r="I74" s="1">
        <f>MINUTE(kursanci__256[[#This Row],[ileczasu]])</f>
        <v>30</v>
      </c>
      <c r="J74">
        <f>IF(kursanci__256[[#This Row],[Imiê kursanta]]=A73,J73+1,1)</f>
        <v>12</v>
      </c>
      <c r="K74">
        <f>IF(kursanci__256[[#This Row],[ile mial zajec]] = 1,IF(J75 = 1,1,0),0)</f>
        <v>0</v>
      </c>
    </row>
    <row r="75" spans="1:11" x14ac:dyDescent="0.25">
      <c r="A75" s="1" t="s">
        <v>9</v>
      </c>
      <c r="B75" s="1" t="s">
        <v>10</v>
      </c>
      <c r="C75" s="1" t="s">
        <v>48</v>
      </c>
      <c r="D75" s="2">
        <v>0.47916666666666669</v>
      </c>
      <c r="E75" s="2">
        <v>0.53125</v>
      </c>
      <c r="F75">
        <v>40</v>
      </c>
      <c r="G75" s="2">
        <f>kursanci__256[[#This Row],[Godzina zakoñczenia]]-kursanci__256[[#This Row],[Godzina rozpoczêcia]]</f>
        <v>5.2083333333333315E-2</v>
      </c>
      <c r="H75" s="1">
        <f>HOUR(kursanci__256[[#This Row],[ileczasu]])</f>
        <v>1</v>
      </c>
      <c r="I75" s="1">
        <f>MINUTE(kursanci__256[[#This Row],[ileczasu]])</f>
        <v>15</v>
      </c>
      <c r="J75">
        <f>IF(kursanci__256[[#This Row],[Imiê kursanta]]=A74,J74+1,1)</f>
        <v>13</v>
      </c>
      <c r="K75">
        <f>IF(kursanci__256[[#This Row],[ile mial zajec]] = 1,IF(J76 = 1,1,0),0)</f>
        <v>0</v>
      </c>
    </row>
    <row r="76" spans="1:11" x14ac:dyDescent="0.25">
      <c r="A76" s="1" t="s">
        <v>9</v>
      </c>
      <c r="B76" s="1" t="s">
        <v>10</v>
      </c>
      <c r="C76" s="1" t="s">
        <v>54</v>
      </c>
      <c r="D76" s="2">
        <v>0.46875</v>
      </c>
      <c r="E76" s="2">
        <v>0.54166666666666663</v>
      </c>
      <c r="F76">
        <v>40</v>
      </c>
      <c r="G76" s="2">
        <f>kursanci__256[[#This Row],[Godzina zakoñczenia]]-kursanci__256[[#This Row],[Godzina rozpoczêcia]]</f>
        <v>7.291666666666663E-2</v>
      </c>
      <c r="H76" s="1">
        <f>HOUR(kursanci__256[[#This Row],[ileczasu]])</f>
        <v>1</v>
      </c>
      <c r="I76" s="1">
        <f>MINUTE(kursanci__256[[#This Row],[ileczasu]])</f>
        <v>45</v>
      </c>
      <c r="J76">
        <f>IF(kursanci__256[[#This Row],[Imiê kursanta]]=A75,J75+1,1)</f>
        <v>14</v>
      </c>
      <c r="K76">
        <f>IF(kursanci__256[[#This Row],[ile mial zajec]] = 1,IF(J77 = 1,1,0),0)</f>
        <v>0</v>
      </c>
    </row>
    <row r="77" spans="1:11" x14ac:dyDescent="0.25">
      <c r="A77" s="1" t="s">
        <v>9</v>
      </c>
      <c r="B77" s="1" t="s">
        <v>10</v>
      </c>
      <c r="C77" s="1" t="s">
        <v>56</v>
      </c>
      <c r="D77" s="2">
        <v>0.67708333333333337</v>
      </c>
      <c r="E77" s="2">
        <v>0.73958333333333337</v>
      </c>
      <c r="F77">
        <v>40</v>
      </c>
      <c r="G77" s="2">
        <f>kursanci__256[[#This Row],[Godzina zakoñczenia]]-kursanci__256[[#This Row],[Godzina rozpoczêcia]]</f>
        <v>6.25E-2</v>
      </c>
      <c r="H77" s="1">
        <f>HOUR(kursanci__256[[#This Row],[ileczasu]])</f>
        <v>1</v>
      </c>
      <c r="I77" s="1">
        <f>MINUTE(kursanci__256[[#This Row],[ileczasu]])</f>
        <v>30</v>
      </c>
      <c r="J77">
        <f>IF(kursanci__256[[#This Row],[Imiê kursanta]]=A76,J76+1,1)</f>
        <v>15</v>
      </c>
      <c r="K77">
        <f>IF(kursanci__256[[#This Row],[ile mial zajec]] = 1,IF(J78 = 1,1,0),0)</f>
        <v>0</v>
      </c>
    </row>
    <row r="78" spans="1:11" x14ac:dyDescent="0.25">
      <c r="A78" s="1" t="s">
        <v>9</v>
      </c>
      <c r="B78" s="1" t="s">
        <v>10</v>
      </c>
      <c r="C78" s="1" t="s">
        <v>59</v>
      </c>
      <c r="D78" s="2">
        <v>0.375</v>
      </c>
      <c r="E78" s="2">
        <v>0.42708333333333331</v>
      </c>
      <c r="F78">
        <v>40</v>
      </c>
      <c r="G78" s="2">
        <f>kursanci__256[[#This Row],[Godzina zakoñczenia]]-kursanci__256[[#This Row],[Godzina rozpoczêcia]]</f>
        <v>5.2083333333333315E-2</v>
      </c>
      <c r="H78" s="1">
        <f>HOUR(kursanci__256[[#This Row],[ileczasu]])</f>
        <v>1</v>
      </c>
      <c r="I78" s="1">
        <f>MINUTE(kursanci__256[[#This Row],[ileczasu]])</f>
        <v>15</v>
      </c>
      <c r="J78">
        <f>IF(kursanci__256[[#This Row],[Imiê kursanta]]=A77,J77+1,1)</f>
        <v>16</v>
      </c>
      <c r="K78">
        <f>IF(kursanci__256[[#This Row],[ile mial zajec]] = 1,IF(J79 = 1,1,0),0)</f>
        <v>0</v>
      </c>
    </row>
    <row r="79" spans="1:11" x14ac:dyDescent="0.25">
      <c r="A79" s="1" t="s">
        <v>9</v>
      </c>
      <c r="B79" s="1" t="s">
        <v>10</v>
      </c>
      <c r="C79" s="1" t="s">
        <v>66</v>
      </c>
      <c r="D79" s="2">
        <v>0.57291666666666663</v>
      </c>
      <c r="E79" s="2">
        <v>0.61458333333333337</v>
      </c>
      <c r="F79">
        <v>40</v>
      </c>
      <c r="G79" s="2">
        <f>kursanci__256[[#This Row],[Godzina zakoñczenia]]-kursanci__256[[#This Row],[Godzina rozpoczêcia]]</f>
        <v>4.1666666666666741E-2</v>
      </c>
      <c r="H79" s="1">
        <f>HOUR(kursanci__256[[#This Row],[ileczasu]])</f>
        <v>1</v>
      </c>
      <c r="I79" s="1">
        <f>MINUTE(kursanci__256[[#This Row],[ileczasu]])</f>
        <v>0</v>
      </c>
      <c r="J79">
        <f>IF(kursanci__256[[#This Row],[Imiê kursanta]]=A78,J78+1,1)</f>
        <v>17</v>
      </c>
      <c r="K79">
        <f>IF(kursanci__256[[#This Row],[ile mial zajec]] = 1,IF(J80 = 1,1,0),0)</f>
        <v>0</v>
      </c>
    </row>
    <row r="80" spans="1:11" x14ac:dyDescent="0.25">
      <c r="A80" s="1" t="s">
        <v>9</v>
      </c>
      <c r="B80" s="1" t="s">
        <v>10</v>
      </c>
      <c r="C80" s="1" t="s">
        <v>72</v>
      </c>
      <c r="D80" s="2">
        <v>0.41666666666666669</v>
      </c>
      <c r="E80" s="2">
        <v>0.45833333333333331</v>
      </c>
      <c r="F80">
        <v>40</v>
      </c>
      <c r="G80" s="2">
        <f>kursanci__256[[#This Row],[Godzina zakoñczenia]]-kursanci__256[[#This Row],[Godzina rozpoczêcia]]</f>
        <v>4.166666666666663E-2</v>
      </c>
      <c r="H80" s="1">
        <f>HOUR(kursanci__256[[#This Row],[ileczasu]])</f>
        <v>1</v>
      </c>
      <c r="I80" s="1">
        <f>MINUTE(kursanci__256[[#This Row],[ileczasu]])</f>
        <v>0</v>
      </c>
      <c r="J80">
        <f>IF(kursanci__256[[#This Row],[Imiê kursanta]]=A79,J79+1,1)</f>
        <v>18</v>
      </c>
      <c r="K80">
        <f>IF(kursanci__256[[#This Row],[ile mial zajec]] = 1,IF(J81 = 1,1,0),0)</f>
        <v>0</v>
      </c>
    </row>
    <row r="81" spans="1:11" x14ac:dyDescent="0.25">
      <c r="A81" s="1" t="s">
        <v>9</v>
      </c>
      <c r="B81" s="1" t="s">
        <v>10</v>
      </c>
      <c r="C81" s="1" t="s">
        <v>72</v>
      </c>
      <c r="D81" s="2">
        <v>0.57291666666666663</v>
      </c>
      <c r="E81" s="2">
        <v>0.63541666666666663</v>
      </c>
      <c r="F81">
        <v>40</v>
      </c>
      <c r="G81" s="2">
        <f>kursanci__256[[#This Row],[Godzina zakoñczenia]]-kursanci__256[[#This Row],[Godzina rozpoczêcia]]</f>
        <v>6.25E-2</v>
      </c>
      <c r="H81" s="1">
        <f>HOUR(kursanci__256[[#This Row],[ileczasu]])</f>
        <v>1</v>
      </c>
      <c r="I81" s="1">
        <f>MINUTE(kursanci__256[[#This Row],[ileczasu]])</f>
        <v>30</v>
      </c>
      <c r="J81">
        <f>IF(kursanci__256[[#This Row],[Imiê kursanta]]=A80,J80+1,1)</f>
        <v>19</v>
      </c>
      <c r="K81">
        <f>IF(kursanci__256[[#This Row],[ile mial zajec]] = 1,IF(J82 = 1,1,0),0)</f>
        <v>0</v>
      </c>
    </row>
    <row r="82" spans="1:11" x14ac:dyDescent="0.25">
      <c r="A82" s="1" t="s">
        <v>9</v>
      </c>
      <c r="B82" s="1" t="s">
        <v>10</v>
      </c>
      <c r="C82" s="1" t="s">
        <v>77</v>
      </c>
      <c r="D82" s="2">
        <v>0.66666666666666663</v>
      </c>
      <c r="E82" s="2">
        <v>0.72916666666666663</v>
      </c>
      <c r="F82">
        <v>40</v>
      </c>
      <c r="G82" s="2">
        <f>kursanci__256[[#This Row],[Godzina zakoñczenia]]-kursanci__256[[#This Row],[Godzina rozpoczêcia]]</f>
        <v>6.25E-2</v>
      </c>
      <c r="H82" s="1">
        <f>HOUR(kursanci__256[[#This Row],[ileczasu]])</f>
        <v>1</v>
      </c>
      <c r="I82" s="1">
        <f>MINUTE(kursanci__256[[#This Row],[ileczasu]])</f>
        <v>30</v>
      </c>
      <c r="J82">
        <f>IF(kursanci__256[[#This Row],[Imiê kursanta]]=A81,J81+1,1)</f>
        <v>20</v>
      </c>
      <c r="K82">
        <f>IF(kursanci__256[[#This Row],[ile mial zajec]] = 1,IF(J83 = 1,1,0),0)</f>
        <v>0</v>
      </c>
    </row>
    <row r="83" spans="1:11" x14ac:dyDescent="0.25">
      <c r="A83" s="1" t="s">
        <v>9</v>
      </c>
      <c r="B83" s="1" t="s">
        <v>10</v>
      </c>
      <c r="C83" s="1" t="s">
        <v>80</v>
      </c>
      <c r="D83" s="2">
        <v>0.64583333333333337</v>
      </c>
      <c r="E83" s="2">
        <v>0.72916666666666663</v>
      </c>
      <c r="F83">
        <v>40</v>
      </c>
      <c r="G83" s="2">
        <f>kursanci__256[[#This Row],[Godzina zakoñczenia]]-kursanci__256[[#This Row],[Godzina rozpoczêcia]]</f>
        <v>8.3333333333333259E-2</v>
      </c>
      <c r="H83" s="1">
        <f>HOUR(kursanci__256[[#This Row],[ileczasu]])</f>
        <v>2</v>
      </c>
      <c r="I83" s="1">
        <f>MINUTE(kursanci__256[[#This Row],[ileczasu]])</f>
        <v>0</v>
      </c>
      <c r="J83">
        <f>IF(kursanci__256[[#This Row],[Imiê kursanta]]=A82,J82+1,1)</f>
        <v>21</v>
      </c>
      <c r="K83">
        <f>IF(kursanci__256[[#This Row],[ile mial zajec]] = 1,IF(J84 = 1,1,0),0)</f>
        <v>0</v>
      </c>
    </row>
    <row r="84" spans="1:11" x14ac:dyDescent="0.25">
      <c r="A84" s="1" t="s">
        <v>9</v>
      </c>
      <c r="B84" s="1" t="s">
        <v>10</v>
      </c>
      <c r="C84" s="1" t="s">
        <v>83</v>
      </c>
      <c r="D84" s="2">
        <v>0.375</v>
      </c>
      <c r="E84" s="2">
        <v>0.42708333333333331</v>
      </c>
      <c r="F84">
        <v>40</v>
      </c>
      <c r="G84" s="2">
        <f>kursanci__256[[#This Row],[Godzina zakoñczenia]]-kursanci__256[[#This Row],[Godzina rozpoczêcia]]</f>
        <v>5.2083333333333315E-2</v>
      </c>
      <c r="H84" s="1">
        <f>HOUR(kursanci__256[[#This Row],[ileczasu]])</f>
        <v>1</v>
      </c>
      <c r="I84" s="1">
        <f>MINUTE(kursanci__256[[#This Row],[ileczasu]])</f>
        <v>15</v>
      </c>
      <c r="J84">
        <f>IF(kursanci__256[[#This Row],[Imiê kursanta]]=A83,J83+1,1)</f>
        <v>22</v>
      </c>
      <c r="K84">
        <f>IF(kursanci__256[[#This Row],[ile mial zajec]] = 1,IF(J85 = 1,1,0),0)</f>
        <v>0</v>
      </c>
    </row>
    <row r="85" spans="1:11" x14ac:dyDescent="0.25">
      <c r="A85" s="1" t="s">
        <v>9</v>
      </c>
      <c r="B85" s="1" t="s">
        <v>10</v>
      </c>
      <c r="C85" s="1" t="s">
        <v>87</v>
      </c>
      <c r="D85" s="2">
        <v>0.55208333333333337</v>
      </c>
      <c r="E85" s="2">
        <v>0.63541666666666663</v>
      </c>
      <c r="F85">
        <v>40</v>
      </c>
      <c r="G85" s="2">
        <f>kursanci__256[[#This Row],[Godzina zakoñczenia]]-kursanci__256[[#This Row],[Godzina rozpoczêcia]]</f>
        <v>8.3333333333333259E-2</v>
      </c>
      <c r="H85" s="1">
        <f>HOUR(kursanci__256[[#This Row],[ileczasu]])</f>
        <v>2</v>
      </c>
      <c r="I85" s="1">
        <f>MINUTE(kursanci__256[[#This Row],[ileczasu]])</f>
        <v>0</v>
      </c>
      <c r="J85">
        <f>IF(kursanci__256[[#This Row],[Imiê kursanta]]=A84,J84+1,1)</f>
        <v>23</v>
      </c>
      <c r="K85">
        <f>IF(kursanci__256[[#This Row],[ile mial zajec]] = 1,IF(J86 = 1,1,0),0)</f>
        <v>0</v>
      </c>
    </row>
    <row r="86" spans="1:11" x14ac:dyDescent="0.25">
      <c r="A86" s="1" t="s">
        <v>9</v>
      </c>
      <c r="B86" s="1" t="s">
        <v>10</v>
      </c>
      <c r="C86" s="1" t="s">
        <v>90</v>
      </c>
      <c r="D86" s="2">
        <v>0.51041666666666663</v>
      </c>
      <c r="E86" s="2">
        <v>0.59375</v>
      </c>
      <c r="F86">
        <v>40</v>
      </c>
      <c r="G86" s="2">
        <f>kursanci__256[[#This Row],[Godzina zakoñczenia]]-kursanci__256[[#This Row],[Godzina rozpoczêcia]]</f>
        <v>8.333333333333337E-2</v>
      </c>
      <c r="H86" s="1">
        <f>HOUR(kursanci__256[[#This Row],[ileczasu]])</f>
        <v>2</v>
      </c>
      <c r="I86" s="1">
        <f>MINUTE(kursanci__256[[#This Row],[ileczasu]])</f>
        <v>0</v>
      </c>
      <c r="J86">
        <f>IF(kursanci__256[[#This Row],[Imiê kursanta]]=A85,J85+1,1)</f>
        <v>24</v>
      </c>
      <c r="K86">
        <f>IF(kursanci__256[[#This Row],[ile mial zajec]] = 1,IF(J87 = 1,1,0),0)</f>
        <v>0</v>
      </c>
    </row>
    <row r="87" spans="1:11" x14ac:dyDescent="0.25">
      <c r="A87" s="1" t="s">
        <v>19</v>
      </c>
      <c r="B87" s="1" t="s">
        <v>3</v>
      </c>
      <c r="C87" s="1" t="s">
        <v>18</v>
      </c>
      <c r="D87" s="2">
        <v>0.70833333333333337</v>
      </c>
      <c r="E87" s="2">
        <v>0.76041666666666663</v>
      </c>
      <c r="F87">
        <v>60</v>
      </c>
      <c r="G87" s="2">
        <f>kursanci__256[[#This Row],[Godzina zakoñczenia]]-kursanci__256[[#This Row],[Godzina rozpoczêcia]]</f>
        <v>5.2083333333333259E-2</v>
      </c>
      <c r="H87" s="1">
        <f>HOUR(kursanci__256[[#This Row],[ileczasu]])</f>
        <v>1</v>
      </c>
      <c r="I87" s="1">
        <f>MINUTE(kursanci__256[[#This Row],[ileczasu]])</f>
        <v>15</v>
      </c>
      <c r="J87">
        <f>IF(kursanci__256[[#This Row],[Imiê kursanta]]=A86,J86+1,1)</f>
        <v>1</v>
      </c>
      <c r="K87">
        <f>IF(kursanci__256[[#This Row],[ile mial zajec]] = 1,IF(J88 = 1,1,0),0)</f>
        <v>0</v>
      </c>
    </row>
    <row r="88" spans="1:11" x14ac:dyDescent="0.25">
      <c r="A88" s="1" t="s">
        <v>19</v>
      </c>
      <c r="B88" s="1" t="s">
        <v>3</v>
      </c>
      <c r="C88" s="1" t="s">
        <v>24</v>
      </c>
      <c r="D88" s="2">
        <v>0.58333333333333337</v>
      </c>
      <c r="E88" s="2">
        <v>0.625</v>
      </c>
      <c r="F88">
        <v>60</v>
      </c>
      <c r="G88" s="2">
        <f>kursanci__256[[#This Row],[Godzina zakoñczenia]]-kursanci__256[[#This Row],[Godzina rozpoczêcia]]</f>
        <v>4.166666666666663E-2</v>
      </c>
      <c r="H88" s="1">
        <f>HOUR(kursanci__256[[#This Row],[ileczasu]])</f>
        <v>1</v>
      </c>
      <c r="I88" s="1">
        <f>MINUTE(kursanci__256[[#This Row],[ileczasu]])</f>
        <v>0</v>
      </c>
      <c r="J88">
        <f>IF(kursanci__256[[#This Row],[Imiê kursanta]]=A87,J87+1,1)</f>
        <v>2</v>
      </c>
      <c r="K88">
        <f>IF(kursanci__256[[#This Row],[ile mial zajec]] = 1,IF(J89 = 1,1,0),0)</f>
        <v>0</v>
      </c>
    </row>
    <row r="89" spans="1:11" x14ac:dyDescent="0.25">
      <c r="A89" s="1" t="s">
        <v>19</v>
      </c>
      <c r="B89" s="1" t="s">
        <v>10</v>
      </c>
      <c r="C89" s="1" t="s">
        <v>35</v>
      </c>
      <c r="D89" s="2">
        <v>0.375</v>
      </c>
      <c r="E89" s="2">
        <v>0.41666666666666669</v>
      </c>
      <c r="F89">
        <v>40</v>
      </c>
      <c r="G89" s="2">
        <f>kursanci__256[[#This Row],[Godzina zakoñczenia]]-kursanci__256[[#This Row],[Godzina rozpoczêcia]]</f>
        <v>4.1666666666666685E-2</v>
      </c>
      <c r="H89" s="1">
        <f>HOUR(kursanci__256[[#This Row],[ileczasu]])</f>
        <v>1</v>
      </c>
      <c r="I89" s="1">
        <f>MINUTE(kursanci__256[[#This Row],[ileczasu]])</f>
        <v>0</v>
      </c>
      <c r="J89">
        <f>IF(kursanci__256[[#This Row],[Imiê kursanta]]=A88,J88+1,1)</f>
        <v>3</v>
      </c>
      <c r="K89">
        <f>IF(kursanci__256[[#This Row],[ile mial zajec]] = 1,IF(J90 = 1,1,0),0)</f>
        <v>0</v>
      </c>
    </row>
    <row r="90" spans="1:11" x14ac:dyDescent="0.25">
      <c r="A90" s="1" t="s">
        <v>19</v>
      </c>
      <c r="B90" s="1" t="s">
        <v>3</v>
      </c>
      <c r="C90" s="1" t="s">
        <v>36</v>
      </c>
      <c r="D90" s="2">
        <v>0.45833333333333331</v>
      </c>
      <c r="E90" s="2">
        <v>0.52083333333333337</v>
      </c>
      <c r="F90">
        <v>60</v>
      </c>
      <c r="G90" s="2">
        <f>kursanci__256[[#This Row],[Godzina zakoñczenia]]-kursanci__256[[#This Row],[Godzina rozpoczêcia]]</f>
        <v>6.2500000000000056E-2</v>
      </c>
      <c r="H90" s="1">
        <f>HOUR(kursanci__256[[#This Row],[ileczasu]])</f>
        <v>1</v>
      </c>
      <c r="I90" s="1">
        <f>MINUTE(kursanci__256[[#This Row],[ileczasu]])</f>
        <v>30</v>
      </c>
      <c r="J90">
        <f>IF(kursanci__256[[#This Row],[Imiê kursanta]]=A89,J89+1,1)</f>
        <v>4</v>
      </c>
      <c r="K90">
        <f>IF(kursanci__256[[#This Row],[ile mial zajec]] = 1,IF(J91 = 1,1,0),0)</f>
        <v>0</v>
      </c>
    </row>
    <row r="91" spans="1:11" x14ac:dyDescent="0.25">
      <c r="A91" s="1" t="s">
        <v>19</v>
      </c>
      <c r="B91" s="1" t="s">
        <v>10</v>
      </c>
      <c r="C91" s="1" t="s">
        <v>39</v>
      </c>
      <c r="D91" s="2">
        <v>0.375</v>
      </c>
      <c r="E91" s="2">
        <v>0.42708333333333331</v>
      </c>
      <c r="F91">
        <v>40</v>
      </c>
      <c r="G91" s="2">
        <f>kursanci__256[[#This Row],[Godzina zakoñczenia]]-kursanci__256[[#This Row],[Godzina rozpoczêcia]]</f>
        <v>5.2083333333333315E-2</v>
      </c>
      <c r="H91" s="1">
        <f>HOUR(kursanci__256[[#This Row],[ileczasu]])</f>
        <v>1</v>
      </c>
      <c r="I91" s="1">
        <f>MINUTE(kursanci__256[[#This Row],[ileczasu]])</f>
        <v>15</v>
      </c>
      <c r="J91">
        <f>IF(kursanci__256[[#This Row],[Imiê kursanta]]=A90,J90+1,1)</f>
        <v>5</v>
      </c>
      <c r="K91">
        <f>IF(kursanci__256[[#This Row],[ile mial zajec]] = 1,IF(J92 = 1,1,0),0)</f>
        <v>0</v>
      </c>
    </row>
    <row r="92" spans="1:11" x14ac:dyDescent="0.25">
      <c r="A92" s="1" t="s">
        <v>19</v>
      </c>
      <c r="B92" s="1" t="s">
        <v>10</v>
      </c>
      <c r="C92" s="1" t="s">
        <v>52</v>
      </c>
      <c r="D92" s="2">
        <v>0.45833333333333331</v>
      </c>
      <c r="E92" s="2">
        <v>0.5</v>
      </c>
      <c r="F92">
        <v>40</v>
      </c>
      <c r="G92" s="2">
        <f>kursanci__256[[#This Row],[Godzina zakoñczenia]]-kursanci__256[[#This Row],[Godzina rozpoczêcia]]</f>
        <v>4.1666666666666685E-2</v>
      </c>
      <c r="H92" s="1">
        <f>HOUR(kursanci__256[[#This Row],[ileczasu]])</f>
        <v>1</v>
      </c>
      <c r="I92" s="1">
        <f>MINUTE(kursanci__256[[#This Row],[ileczasu]])</f>
        <v>0</v>
      </c>
      <c r="J92">
        <f>IF(kursanci__256[[#This Row],[Imiê kursanta]]=A91,J91+1,1)</f>
        <v>6</v>
      </c>
      <c r="K92">
        <f>IF(kursanci__256[[#This Row],[ile mial zajec]] = 1,IF(J93 = 1,1,0),0)</f>
        <v>0</v>
      </c>
    </row>
    <row r="93" spans="1:11" x14ac:dyDescent="0.25">
      <c r="A93" s="1" t="s">
        <v>19</v>
      </c>
      <c r="B93" s="1" t="s">
        <v>3</v>
      </c>
      <c r="C93" s="1" t="s">
        <v>56</v>
      </c>
      <c r="D93" s="2">
        <v>0.61458333333333337</v>
      </c>
      <c r="E93" s="2">
        <v>0.65625</v>
      </c>
      <c r="F93">
        <v>60</v>
      </c>
      <c r="G93" s="2">
        <f>kursanci__256[[#This Row],[Godzina zakoñczenia]]-kursanci__256[[#This Row],[Godzina rozpoczêcia]]</f>
        <v>4.166666666666663E-2</v>
      </c>
      <c r="H93" s="1">
        <f>HOUR(kursanci__256[[#This Row],[ileczasu]])</f>
        <v>1</v>
      </c>
      <c r="I93" s="1">
        <f>MINUTE(kursanci__256[[#This Row],[ileczasu]])</f>
        <v>0</v>
      </c>
      <c r="J93">
        <f>IF(kursanci__256[[#This Row],[Imiê kursanta]]=A92,J92+1,1)</f>
        <v>7</v>
      </c>
      <c r="K93">
        <f>IF(kursanci__256[[#This Row],[ile mial zajec]] = 1,IF(J94 = 1,1,0),0)</f>
        <v>0</v>
      </c>
    </row>
    <row r="94" spans="1:11" x14ac:dyDescent="0.25">
      <c r="A94" s="1" t="s">
        <v>19</v>
      </c>
      <c r="B94" s="1" t="s">
        <v>3</v>
      </c>
      <c r="C94" s="1" t="s">
        <v>64</v>
      </c>
      <c r="D94" s="2">
        <v>0.64583333333333337</v>
      </c>
      <c r="E94" s="2">
        <v>0.71875</v>
      </c>
      <c r="F94">
        <v>60</v>
      </c>
      <c r="G94" s="2">
        <f>kursanci__256[[#This Row],[Godzina zakoñczenia]]-kursanci__256[[#This Row],[Godzina rozpoczêcia]]</f>
        <v>7.291666666666663E-2</v>
      </c>
      <c r="H94" s="1">
        <f>HOUR(kursanci__256[[#This Row],[ileczasu]])</f>
        <v>1</v>
      </c>
      <c r="I94" s="1">
        <f>MINUTE(kursanci__256[[#This Row],[ileczasu]])</f>
        <v>45</v>
      </c>
      <c r="J94">
        <f>IF(kursanci__256[[#This Row],[Imiê kursanta]]=A93,J93+1,1)</f>
        <v>8</v>
      </c>
      <c r="K94">
        <f>IF(kursanci__256[[#This Row],[ile mial zajec]] = 1,IF(J95 = 1,1,0),0)</f>
        <v>0</v>
      </c>
    </row>
    <row r="95" spans="1:11" x14ac:dyDescent="0.25">
      <c r="A95" s="1" t="s">
        <v>19</v>
      </c>
      <c r="B95" s="1" t="s">
        <v>10</v>
      </c>
      <c r="C95" s="1" t="s">
        <v>65</v>
      </c>
      <c r="D95" s="2">
        <v>0.54166666666666663</v>
      </c>
      <c r="E95" s="2">
        <v>0.625</v>
      </c>
      <c r="F95">
        <v>40</v>
      </c>
      <c r="G95" s="2">
        <f>kursanci__256[[#This Row],[Godzina zakoñczenia]]-kursanci__256[[#This Row],[Godzina rozpoczêcia]]</f>
        <v>8.333333333333337E-2</v>
      </c>
      <c r="H95" s="1">
        <f>HOUR(kursanci__256[[#This Row],[ileczasu]])</f>
        <v>2</v>
      </c>
      <c r="I95" s="1">
        <f>MINUTE(kursanci__256[[#This Row],[ileczasu]])</f>
        <v>0</v>
      </c>
      <c r="J95">
        <f>IF(kursanci__256[[#This Row],[Imiê kursanta]]=A94,J94+1,1)</f>
        <v>9</v>
      </c>
      <c r="K95">
        <f>IF(kursanci__256[[#This Row],[ile mial zajec]] = 1,IF(J96 = 1,1,0),0)</f>
        <v>0</v>
      </c>
    </row>
    <row r="96" spans="1:11" x14ac:dyDescent="0.25">
      <c r="A96" s="1" t="s">
        <v>19</v>
      </c>
      <c r="B96" s="1" t="s">
        <v>3</v>
      </c>
      <c r="C96" s="1" t="s">
        <v>69</v>
      </c>
      <c r="D96" s="2">
        <v>0.4375</v>
      </c>
      <c r="E96" s="2">
        <v>0.47916666666666669</v>
      </c>
      <c r="F96">
        <v>60</v>
      </c>
      <c r="G96" s="2">
        <f>kursanci__256[[#This Row],[Godzina zakoñczenia]]-kursanci__256[[#This Row],[Godzina rozpoczêcia]]</f>
        <v>4.1666666666666685E-2</v>
      </c>
      <c r="H96" s="1">
        <f>HOUR(kursanci__256[[#This Row],[ileczasu]])</f>
        <v>1</v>
      </c>
      <c r="I96" s="1">
        <f>MINUTE(kursanci__256[[#This Row],[ileczasu]])</f>
        <v>0</v>
      </c>
      <c r="J96">
        <f>IF(kursanci__256[[#This Row],[Imiê kursanta]]=A95,J95+1,1)</f>
        <v>10</v>
      </c>
      <c r="K96">
        <f>IF(kursanci__256[[#This Row],[ile mial zajec]] = 1,IF(J97 = 1,1,0),0)</f>
        <v>0</v>
      </c>
    </row>
    <row r="97" spans="1:11" x14ac:dyDescent="0.25">
      <c r="A97" s="1" t="s">
        <v>19</v>
      </c>
      <c r="B97" s="1" t="s">
        <v>10</v>
      </c>
      <c r="C97" s="1" t="s">
        <v>70</v>
      </c>
      <c r="D97" s="2">
        <v>0.375</v>
      </c>
      <c r="E97" s="2">
        <v>0.44791666666666669</v>
      </c>
      <c r="F97">
        <v>40</v>
      </c>
      <c r="G97" s="2">
        <f>kursanci__256[[#This Row],[Godzina zakoñczenia]]-kursanci__256[[#This Row],[Godzina rozpoczêcia]]</f>
        <v>7.2916666666666685E-2</v>
      </c>
      <c r="H97" s="1">
        <f>HOUR(kursanci__256[[#This Row],[ileczasu]])</f>
        <v>1</v>
      </c>
      <c r="I97" s="1">
        <f>MINUTE(kursanci__256[[#This Row],[ileczasu]])</f>
        <v>45</v>
      </c>
      <c r="J97">
        <f>IF(kursanci__256[[#This Row],[Imiê kursanta]]=A96,J96+1,1)</f>
        <v>11</v>
      </c>
      <c r="K97">
        <f>IF(kursanci__256[[#This Row],[ile mial zajec]] = 1,IF(J98 = 1,1,0),0)</f>
        <v>0</v>
      </c>
    </row>
    <row r="98" spans="1:11" x14ac:dyDescent="0.25">
      <c r="A98" s="1" t="s">
        <v>19</v>
      </c>
      <c r="B98" s="1" t="s">
        <v>3</v>
      </c>
      <c r="C98" s="1" t="s">
        <v>77</v>
      </c>
      <c r="D98" s="2">
        <v>0.375</v>
      </c>
      <c r="E98" s="2">
        <v>0.42708333333333331</v>
      </c>
      <c r="F98">
        <v>60</v>
      </c>
      <c r="G98" s="2">
        <f>kursanci__256[[#This Row],[Godzina zakoñczenia]]-kursanci__256[[#This Row],[Godzina rozpoczêcia]]</f>
        <v>5.2083333333333315E-2</v>
      </c>
      <c r="H98" s="1">
        <f>HOUR(kursanci__256[[#This Row],[ileczasu]])</f>
        <v>1</v>
      </c>
      <c r="I98" s="1">
        <f>MINUTE(kursanci__256[[#This Row],[ileczasu]])</f>
        <v>15</v>
      </c>
      <c r="J98">
        <f>IF(kursanci__256[[#This Row],[Imiê kursanta]]=A97,J97+1,1)</f>
        <v>12</v>
      </c>
      <c r="K98">
        <f>IF(kursanci__256[[#This Row],[ile mial zajec]] = 1,IF(J99 = 1,1,0),0)</f>
        <v>0</v>
      </c>
    </row>
    <row r="99" spans="1:11" x14ac:dyDescent="0.25">
      <c r="A99" s="1" t="s">
        <v>19</v>
      </c>
      <c r="B99" s="1" t="s">
        <v>3</v>
      </c>
      <c r="C99" s="1" t="s">
        <v>77</v>
      </c>
      <c r="D99" s="2">
        <v>0.46875</v>
      </c>
      <c r="E99" s="2">
        <v>0.54166666666666663</v>
      </c>
      <c r="F99">
        <v>60</v>
      </c>
      <c r="G99" s="2">
        <f>kursanci__256[[#This Row],[Godzina zakoñczenia]]-kursanci__256[[#This Row],[Godzina rozpoczêcia]]</f>
        <v>7.291666666666663E-2</v>
      </c>
      <c r="H99" s="1">
        <f>HOUR(kursanci__256[[#This Row],[ileczasu]])</f>
        <v>1</v>
      </c>
      <c r="I99" s="1">
        <f>MINUTE(kursanci__256[[#This Row],[ileczasu]])</f>
        <v>45</v>
      </c>
      <c r="J99">
        <f>IF(kursanci__256[[#This Row],[Imiê kursanta]]=A98,J98+1,1)</f>
        <v>13</v>
      </c>
      <c r="K99">
        <f>IF(kursanci__256[[#This Row],[ile mial zajec]] = 1,IF(J100 = 1,1,0),0)</f>
        <v>0</v>
      </c>
    </row>
    <row r="100" spans="1:11" x14ac:dyDescent="0.25">
      <c r="A100" s="1" t="s">
        <v>19</v>
      </c>
      <c r="B100" s="1" t="s">
        <v>3</v>
      </c>
      <c r="C100" s="1" t="s">
        <v>82</v>
      </c>
      <c r="D100" s="2">
        <v>0.44791666666666669</v>
      </c>
      <c r="E100" s="2">
        <v>0.52083333333333337</v>
      </c>
      <c r="F100">
        <v>60</v>
      </c>
      <c r="G100" s="2">
        <f>kursanci__256[[#This Row],[Godzina zakoñczenia]]-kursanci__256[[#This Row],[Godzina rozpoczêcia]]</f>
        <v>7.2916666666666685E-2</v>
      </c>
      <c r="H100" s="1">
        <f>HOUR(kursanci__256[[#This Row],[ileczasu]])</f>
        <v>1</v>
      </c>
      <c r="I100" s="1">
        <f>MINUTE(kursanci__256[[#This Row],[ileczasu]])</f>
        <v>45</v>
      </c>
      <c r="J100">
        <f>IF(kursanci__256[[#This Row],[Imiê kursanta]]=A99,J99+1,1)</f>
        <v>14</v>
      </c>
      <c r="K100">
        <f>IF(kursanci__256[[#This Row],[ile mial zajec]] = 1,IF(J101 = 1,1,0),0)</f>
        <v>0</v>
      </c>
    </row>
    <row r="101" spans="1:11" x14ac:dyDescent="0.25">
      <c r="A101" s="1" t="s">
        <v>19</v>
      </c>
      <c r="B101" s="1" t="s">
        <v>3</v>
      </c>
      <c r="C101" s="1" t="s">
        <v>84</v>
      </c>
      <c r="D101" s="2">
        <v>0.55208333333333337</v>
      </c>
      <c r="E101" s="2">
        <v>0.60416666666666663</v>
      </c>
      <c r="F101">
        <v>60</v>
      </c>
      <c r="G101" s="2">
        <f>kursanci__256[[#This Row],[Godzina zakoñczenia]]-kursanci__256[[#This Row],[Godzina rozpoczêcia]]</f>
        <v>5.2083333333333259E-2</v>
      </c>
      <c r="H101" s="1">
        <f>HOUR(kursanci__256[[#This Row],[ileczasu]])</f>
        <v>1</v>
      </c>
      <c r="I101" s="1">
        <f>MINUTE(kursanci__256[[#This Row],[ileczasu]])</f>
        <v>15</v>
      </c>
      <c r="J101">
        <f>IF(kursanci__256[[#This Row],[Imiê kursanta]]=A100,J100+1,1)</f>
        <v>15</v>
      </c>
      <c r="K101">
        <f>IF(kursanci__256[[#This Row],[ile mial zajec]] = 1,IF(J102 = 1,1,0),0)</f>
        <v>0</v>
      </c>
    </row>
    <row r="102" spans="1:11" x14ac:dyDescent="0.25">
      <c r="A102" s="1" t="s">
        <v>19</v>
      </c>
      <c r="B102" s="1" t="s">
        <v>3</v>
      </c>
      <c r="C102" s="1" t="s">
        <v>85</v>
      </c>
      <c r="D102" s="2">
        <v>0.375</v>
      </c>
      <c r="E102" s="2">
        <v>0.42708333333333331</v>
      </c>
      <c r="F102">
        <v>60</v>
      </c>
      <c r="G102" s="2">
        <f>kursanci__256[[#This Row],[Godzina zakoñczenia]]-kursanci__256[[#This Row],[Godzina rozpoczêcia]]</f>
        <v>5.2083333333333315E-2</v>
      </c>
      <c r="H102" s="1">
        <f>HOUR(kursanci__256[[#This Row],[ileczasu]])</f>
        <v>1</v>
      </c>
      <c r="I102" s="1">
        <f>MINUTE(kursanci__256[[#This Row],[ileczasu]])</f>
        <v>15</v>
      </c>
      <c r="J102">
        <f>IF(kursanci__256[[#This Row],[Imiê kursanta]]=A101,J101+1,1)</f>
        <v>16</v>
      </c>
      <c r="K102">
        <f>IF(kursanci__256[[#This Row],[ile mial zajec]] = 1,IF(J103 = 1,1,0),0)</f>
        <v>0</v>
      </c>
    </row>
    <row r="103" spans="1:11" x14ac:dyDescent="0.25">
      <c r="A103" s="1" t="s">
        <v>19</v>
      </c>
      <c r="B103" s="1" t="s">
        <v>10</v>
      </c>
      <c r="C103" s="1" t="s">
        <v>92</v>
      </c>
      <c r="D103" s="2">
        <v>0.375</v>
      </c>
      <c r="E103" s="2">
        <v>0.42708333333333331</v>
      </c>
      <c r="F103">
        <v>40</v>
      </c>
      <c r="G103" s="2">
        <f>kursanci__256[[#This Row],[Godzina zakoñczenia]]-kursanci__256[[#This Row],[Godzina rozpoczêcia]]</f>
        <v>5.2083333333333315E-2</v>
      </c>
      <c r="H103" s="1">
        <f>HOUR(kursanci__256[[#This Row],[ileczasu]])</f>
        <v>1</v>
      </c>
      <c r="I103" s="1">
        <f>MINUTE(kursanci__256[[#This Row],[ileczasu]])</f>
        <v>15</v>
      </c>
      <c r="J103">
        <f>IF(kursanci__256[[#This Row],[Imiê kursanta]]=A102,J102+1,1)</f>
        <v>17</v>
      </c>
      <c r="K103">
        <f>IF(kursanci__256[[#This Row],[ile mial zajec]] = 1,IF(J104 = 1,1,0),0)</f>
        <v>0</v>
      </c>
    </row>
    <row r="104" spans="1:11" x14ac:dyDescent="0.25">
      <c r="A104" s="1" t="s">
        <v>19</v>
      </c>
      <c r="B104" s="1" t="s">
        <v>10</v>
      </c>
      <c r="C104" s="1" t="s">
        <v>94</v>
      </c>
      <c r="D104" s="2">
        <v>0.375</v>
      </c>
      <c r="E104" s="2">
        <v>0.45833333333333331</v>
      </c>
      <c r="F104">
        <v>40</v>
      </c>
      <c r="G104" s="2">
        <f>kursanci__256[[#This Row],[Godzina zakoñczenia]]-kursanci__256[[#This Row],[Godzina rozpoczêcia]]</f>
        <v>8.3333333333333315E-2</v>
      </c>
      <c r="H104" s="1">
        <f>HOUR(kursanci__256[[#This Row],[ileczasu]])</f>
        <v>2</v>
      </c>
      <c r="I104" s="1">
        <f>MINUTE(kursanci__256[[#This Row],[ileczasu]])</f>
        <v>0</v>
      </c>
      <c r="J104">
        <f>IF(kursanci__256[[#This Row],[Imiê kursanta]]=A103,J103+1,1)</f>
        <v>18</v>
      </c>
      <c r="K104">
        <f>IF(kursanci__256[[#This Row],[ile mial zajec]] = 1,IF(J105 = 1,1,0),0)</f>
        <v>0</v>
      </c>
    </row>
    <row r="105" spans="1:11" x14ac:dyDescent="0.25">
      <c r="A105" s="1" t="s">
        <v>14</v>
      </c>
      <c r="B105" s="1" t="s">
        <v>3</v>
      </c>
      <c r="C105" s="1" t="s">
        <v>13</v>
      </c>
      <c r="D105" s="2">
        <v>0.45833333333333331</v>
      </c>
      <c r="E105" s="2">
        <v>0.53125</v>
      </c>
      <c r="F105">
        <v>60</v>
      </c>
      <c r="G105" s="2">
        <f>kursanci__256[[#This Row],[Godzina zakoñczenia]]-kursanci__256[[#This Row],[Godzina rozpoczêcia]]</f>
        <v>7.2916666666666685E-2</v>
      </c>
      <c r="H105" s="1">
        <f>HOUR(kursanci__256[[#This Row],[ileczasu]])</f>
        <v>1</v>
      </c>
      <c r="I105" s="1">
        <f>MINUTE(kursanci__256[[#This Row],[ileczasu]])</f>
        <v>45</v>
      </c>
      <c r="J105">
        <f>IF(kursanci__256[[#This Row],[Imiê kursanta]]=A104,J104+1,1)</f>
        <v>1</v>
      </c>
      <c r="K105">
        <f>IF(kursanci__256[[#This Row],[ile mial zajec]] = 1,IF(J106 = 1,1,0),0)</f>
        <v>0</v>
      </c>
    </row>
    <row r="106" spans="1:11" x14ac:dyDescent="0.25">
      <c r="A106" s="1" t="s">
        <v>14</v>
      </c>
      <c r="B106" s="1" t="s">
        <v>3</v>
      </c>
      <c r="C106" s="1" t="s">
        <v>16</v>
      </c>
      <c r="D106" s="2">
        <v>0.375</v>
      </c>
      <c r="E106" s="2">
        <v>0.41666666666666669</v>
      </c>
      <c r="F106">
        <v>60</v>
      </c>
      <c r="G106" s="2">
        <f>kursanci__256[[#This Row],[Godzina zakoñczenia]]-kursanci__256[[#This Row],[Godzina rozpoczêcia]]</f>
        <v>4.1666666666666685E-2</v>
      </c>
      <c r="H106" s="1">
        <f>HOUR(kursanci__256[[#This Row],[ileczasu]])</f>
        <v>1</v>
      </c>
      <c r="I106" s="1">
        <f>MINUTE(kursanci__256[[#This Row],[ileczasu]])</f>
        <v>0</v>
      </c>
      <c r="J106">
        <f>IF(kursanci__256[[#This Row],[Imiê kursanta]]=A105,J105+1,1)</f>
        <v>2</v>
      </c>
      <c r="K106">
        <f>IF(kursanci__256[[#This Row],[ile mial zajec]] = 1,IF(J107 = 1,1,0),0)</f>
        <v>0</v>
      </c>
    </row>
    <row r="107" spans="1:11" x14ac:dyDescent="0.25">
      <c r="A107" s="1" t="s">
        <v>14</v>
      </c>
      <c r="B107" s="1" t="s">
        <v>3</v>
      </c>
      <c r="C107" s="1" t="s">
        <v>17</v>
      </c>
      <c r="D107" s="2">
        <v>0.53125</v>
      </c>
      <c r="E107" s="2">
        <v>0.57291666666666663</v>
      </c>
      <c r="F107">
        <v>60</v>
      </c>
      <c r="G107" s="2">
        <f>kursanci__256[[#This Row],[Godzina zakoñczenia]]-kursanci__256[[#This Row],[Godzina rozpoczêcia]]</f>
        <v>4.166666666666663E-2</v>
      </c>
      <c r="H107" s="1">
        <f>HOUR(kursanci__256[[#This Row],[ileczasu]])</f>
        <v>1</v>
      </c>
      <c r="I107" s="1">
        <f>MINUTE(kursanci__256[[#This Row],[ileczasu]])</f>
        <v>0</v>
      </c>
      <c r="J107">
        <f>IF(kursanci__256[[#This Row],[Imiê kursanta]]=A106,J106+1,1)</f>
        <v>3</v>
      </c>
      <c r="K107">
        <f>IF(kursanci__256[[#This Row],[ile mial zajec]] = 1,IF(J108 = 1,1,0),0)</f>
        <v>0</v>
      </c>
    </row>
    <row r="108" spans="1:11" x14ac:dyDescent="0.25">
      <c r="A108" s="1" t="s">
        <v>14</v>
      </c>
      <c r="B108" s="1" t="s">
        <v>3</v>
      </c>
      <c r="C108" s="1" t="s">
        <v>23</v>
      </c>
      <c r="D108" s="2">
        <v>0.42708333333333331</v>
      </c>
      <c r="E108" s="2">
        <v>0.47916666666666669</v>
      </c>
      <c r="F108">
        <v>60</v>
      </c>
      <c r="G108" s="2">
        <f>kursanci__256[[#This Row],[Godzina zakoñczenia]]-kursanci__256[[#This Row],[Godzina rozpoczêcia]]</f>
        <v>5.208333333333337E-2</v>
      </c>
      <c r="H108" s="1">
        <f>HOUR(kursanci__256[[#This Row],[ileczasu]])</f>
        <v>1</v>
      </c>
      <c r="I108" s="1">
        <f>MINUTE(kursanci__256[[#This Row],[ileczasu]])</f>
        <v>15</v>
      </c>
      <c r="J108">
        <f>IF(kursanci__256[[#This Row],[Imiê kursanta]]=A107,J107+1,1)</f>
        <v>4</v>
      </c>
      <c r="K108">
        <f>IF(kursanci__256[[#This Row],[ile mial zajec]] = 1,IF(J109 = 1,1,0),0)</f>
        <v>0</v>
      </c>
    </row>
    <row r="109" spans="1:11" x14ac:dyDescent="0.25">
      <c r="A109" s="1" t="s">
        <v>14</v>
      </c>
      <c r="B109" s="1" t="s">
        <v>3</v>
      </c>
      <c r="C109" s="1" t="s">
        <v>29</v>
      </c>
      <c r="D109" s="2">
        <v>0.44791666666666669</v>
      </c>
      <c r="E109" s="2">
        <v>0.51041666666666663</v>
      </c>
      <c r="F109">
        <v>60</v>
      </c>
      <c r="G109" s="2">
        <f>kursanci__256[[#This Row],[Godzina zakoñczenia]]-kursanci__256[[#This Row],[Godzina rozpoczêcia]]</f>
        <v>6.2499999999999944E-2</v>
      </c>
      <c r="H109" s="1">
        <f>HOUR(kursanci__256[[#This Row],[ileczasu]])</f>
        <v>1</v>
      </c>
      <c r="I109" s="1">
        <f>MINUTE(kursanci__256[[#This Row],[ileczasu]])</f>
        <v>30</v>
      </c>
      <c r="J109">
        <f>IF(kursanci__256[[#This Row],[Imiê kursanta]]=A108,J108+1,1)</f>
        <v>5</v>
      </c>
      <c r="K109">
        <f>IF(kursanci__256[[#This Row],[ile mial zajec]] = 1,IF(J110 = 1,1,0),0)</f>
        <v>0</v>
      </c>
    </row>
    <row r="110" spans="1:11" x14ac:dyDescent="0.25">
      <c r="A110" s="1" t="s">
        <v>14</v>
      </c>
      <c r="B110" s="1" t="s">
        <v>3</v>
      </c>
      <c r="C110" s="1" t="s">
        <v>33</v>
      </c>
      <c r="D110" s="2">
        <v>0.375</v>
      </c>
      <c r="E110" s="2">
        <v>0.41666666666666669</v>
      </c>
      <c r="F110">
        <v>60</v>
      </c>
      <c r="G110" s="2">
        <f>kursanci__256[[#This Row],[Godzina zakoñczenia]]-kursanci__256[[#This Row],[Godzina rozpoczêcia]]</f>
        <v>4.1666666666666685E-2</v>
      </c>
      <c r="H110" s="1">
        <f>HOUR(kursanci__256[[#This Row],[ileczasu]])</f>
        <v>1</v>
      </c>
      <c r="I110" s="1">
        <f>MINUTE(kursanci__256[[#This Row],[ileczasu]])</f>
        <v>0</v>
      </c>
      <c r="J110">
        <f>IF(kursanci__256[[#This Row],[Imiê kursanta]]=A109,J109+1,1)</f>
        <v>6</v>
      </c>
      <c r="K110">
        <f>IF(kursanci__256[[#This Row],[ile mial zajec]] = 1,IF(J111 = 1,1,0),0)</f>
        <v>0</v>
      </c>
    </row>
    <row r="111" spans="1:11" x14ac:dyDescent="0.25">
      <c r="A111" s="1" t="s">
        <v>14</v>
      </c>
      <c r="B111" s="1" t="s">
        <v>3</v>
      </c>
      <c r="C111" s="1" t="s">
        <v>36</v>
      </c>
      <c r="D111" s="2">
        <v>0.65625</v>
      </c>
      <c r="E111" s="2">
        <v>0.71875</v>
      </c>
      <c r="F111">
        <v>60</v>
      </c>
      <c r="G111" s="2">
        <f>kursanci__256[[#This Row],[Godzina zakoñczenia]]-kursanci__256[[#This Row],[Godzina rozpoczêcia]]</f>
        <v>6.25E-2</v>
      </c>
      <c r="H111" s="1">
        <f>HOUR(kursanci__256[[#This Row],[ileczasu]])</f>
        <v>1</v>
      </c>
      <c r="I111" s="1">
        <f>MINUTE(kursanci__256[[#This Row],[ileczasu]])</f>
        <v>30</v>
      </c>
      <c r="J111">
        <f>IF(kursanci__256[[#This Row],[Imiê kursanta]]=A110,J110+1,1)</f>
        <v>7</v>
      </c>
      <c r="K111">
        <f>IF(kursanci__256[[#This Row],[ile mial zajec]] = 1,IF(J112 = 1,1,0),0)</f>
        <v>0</v>
      </c>
    </row>
    <row r="112" spans="1:11" x14ac:dyDescent="0.25">
      <c r="A112" s="1" t="s">
        <v>14</v>
      </c>
      <c r="B112" s="1" t="s">
        <v>3</v>
      </c>
      <c r="C112" s="1" t="s">
        <v>45</v>
      </c>
      <c r="D112" s="2">
        <v>0.60416666666666663</v>
      </c>
      <c r="E112" s="2">
        <v>0.66666666666666663</v>
      </c>
      <c r="F112">
        <v>60</v>
      </c>
      <c r="G112" s="2">
        <f>kursanci__256[[#This Row],[Godzina zakoñczenia]]-kursanci__256[[#This Row],[Godzina rozpoczêcia]]</f>
        <v>6.25E-2</v>
      </c>
      <c r="H112" s="1">
        <f>HOUR(kursanci__256[[#This Row],[ileczasu]])</f>
        <v>1</v>
      </c>
      <c r="I112" s="1">
        <f>MINUTE(kursanci__256[[#This Row],[ileczasu]])</f>
        <v>30</v>
      </c>
      <c r="J112">
        <f>IF(kursanci__256[[#This Row],[Imiê kursanta]]=A111,J111+1,1)</f>
        <v>8</v>
      </c>
      <c r="K112">
        <f>IF(kursanci__256[[#This Row],[ile mial zajec]] = 1,IF(J113 = 1,1,0),0)</f>
        <v>0</v>
      </c>
    </row>
    <row r="113" spans="1:11" x14ac:dyDescent="0.25">
      <c r="A113" s="1" t="s">
        <v>14</v>
      </c>
      <c r="B113" s="1" t="s">
        <v>3</v>
      </c>
      <c r="C113" s="1" t="s">
        <v>52</v>
      </c>
      <c r="D113" s="2">
        <v>0.375</v>
      </c>
      <c r="E113" s="2">
        <v>0.44791666666666669</v>
      </c>
      <c r="F113">
        <v>60</v>
      </c>
      <c r="G113" s="2">
        <f>kursanci__256[[#This Row],[Godzina zakoñczenia]]-kursanci__256[[#This Row],[Godzina rozpoczêcia]]</f>
        <v>7.2916666666666685E-2</v>
      </c>
      <c r="H113" s="1">
        <f>HOUR(kursanci__256[[#This Row],[ileczasu]])</f>
        <v>1</v>
      </c>
      <c r="I113" s="1">
        <f>MINUTE(kursanci__256[[#This Row],[ileczasu]])</f>
        <v>45</v>
      </c>
      <c r="J113">
        <f>IF(kursanci__256[[#This Row],[Imiê kursanta]]=A112,J112+1,1)</f>
        <v>9</v>
      </c>
      <c r="K113">
        <f>IF(kursanci__256[[#This Row],[ile mial zajec]] = 1,IF(J114 = 1,1,0),0)</f>
        <v>0</v>
      </c>
    </row>
    <row r="114" spans="1:11" x14ac:dyDescent="0.25">
      <c r="A114" s="1" t="s">
        <v>14</v>
      </c>
      <c r="B114" s="1" t="s">
        <v>3</v>
      </c>
      <c r="C114" s="1" t="s">
        <v>55</v>
      </c>
      <c r="D114" s="2">
        <v>0.375</v>
      </c>
      <c r="E114" s="2">
        <v>0.42708333333333331</v>
      </c>
      <c r="F114">
        <v>60</v>
      </c>
      <c r="G114" s="2">
        <f>kursanci__256[[#This Row],[Godzina zakoñczenia]]-kursanci__256[[#This Row],[Godzina rozpoczêcia]]</f>
        <v>5.2083333333333315E-2</v>
      </c>
      <c r="H114" s="1">
        <f>HOUR(kursanci__256[[#This Row],[ileczasu]])</f>
        <v>1</v>
      </c>
      <c r="I114" s="1">
        <f>MINUTE(kursanci__256[[#This Row],[ileczasu]])</f>
        <v>15</v>
      </c>
      <c r="J114">
        <f>IF(kursanci__256[[#This Row],[Imiê kursanta]]=A113,J113+1,1)</f>
        <v>10</v>
      </c>
      <c r="K114">
        <f>IF(kursanci__256[[#This Row],[ile mial zajec]] = 1,IF(J115 = 1,1,0),0)</f>
        <v>0</v>
      </c>
    </row>
    <row r="115" spans="1:11" x14ac:dyDescent="0.25">
      <c r="A115" s="1" t="s">
        <v>14</v>
      </c>
      <c r="B115" s="1" t="s">
        <v>3</v>
      </c>
      <c r="C115" s="1" t="s">
        <v>60</v>
      </c>
      <c r="D115" s="2">
        <v>0.39583333333333331</v>
      </c>
      <c r="E115" s="2">
        <v>0.45833333333333331</v>
      </c>
      <c r="F115">
        <v>60</v>
      </c>
      <c r="G115" s="2">
        <f>kursanci__256[[#This Row],[Godzina zakoñczenia]]-kursanci__256[[#This Row],[Godzina rozpoczêcia]]</f>
        <v>6.25E-2</v>
      </c>
      <c r="H115" s="1">
        <f>HOUR(kursanci__256[[#This Row],[ileczasu]])</f>
        <v>1</v>
      </c>
      <c r="I115" s="1">
        <f>MINUTE(kursanci__256[[#This Row],[ileczasu]])</f>
        <v>30</v>
      </c>
      <c r="J115">
        <f>IF(kursanci__256[[#This Row],[Imiê kursanta]]=A114,J114+1,1)</f>
        <v>11</v>
      </c>
      <c r="K115">
        <f>IF(kursanci__256[[#This Row],[ile mial zajec]] = 1,IF(J116 = 1,1,0),0)</f>
        <v>0</v>
      </c>
    </row>
    <row r="116" spans="1:11" x14ac:dyDescent="0.25">
      <c r="A116" s="1" t="s">
        <v>14</v>
      </c>
      <c r="B116" s="1" t="s">
        <v>3</v>
      </c>
      <c r="C116" s="1" t="s">
        <v>60</v>
      </c>
      <c r="D116" s="2">
        <v>0.46875</v>
      </c>
      <c r="E116" s="2">
        <v>0.53125</v>
      </c>
      <c r="F116">
        <v>60</v>
      </c>
      <c r="G116" s="2">
        <f>kursanci__256[[#This Row],[Godzina zakoñczenia]]-kursanci__256[[#This Row],[Godzina rozpoczêcia]]</f>
        <v>6.25E-2</v>
      </c>
      <c r="H116" s="1">
        <f>HOUR(kursanci__256[[#This Row],[ileczasu]])</f>
        <v>1</v>
      </c>
      <c r="I116" s="1">
        <f>MINUTE(kursanci__256[[#This Row],[ileczasu]])</f>
        <v>30</v>
      </c>
      <c r="J116">
        <f>IF(kursanci__256[[#This Row],[Imiê kursanta]]=A115,J115+1,1)</f>
        <v>12</v>
      </c>
      <c r="K116">
        <f>IF(kursanci__256[[#This Row],[ile mial zajec]] = 1,IF(J117 = 1,1,0),0)</f>
        <v>0</v>
      </c>
    </row>
    <row r="117" spans="1:11" x14ac:dyDescent="0.25">
      <c r="A117" s="1" t="s">
        <v>14</v>
      </c>
      <c r="B117" s="1" t="s">
        <v>3</v>
      </c>
      <c r="C117" s="1" t="s">
        <v>62</v>
      </c>
      <c r="D117" s="2">
        <v>0.47916666666666669</v>
      </c>
      <c r="E117" s="2">
        <v>0.54166666666666663</v>
      </c>
      <c r="F117">
        <v>60</v>
      </c>
      <c r="G117" s="2">
        <f>kursanci__256[[#This Row],[Godzina zakoñczenia]]-kursanci__256[[#This Row],[Godzina rozpoczêcia]]</f>
        <v>6.2499999999999944E-2</v>
      </c>
      <c r="H117" s="1">
        <f>HOUR(kursanci__256[[#This Row],[ileczasu]])</f>
        <v>1</v>
      </c>
      <c r="I117" s="1">
        <f>MINUTE(kursanci__256[[#This Row],[ileczasu]])</f>
        <v>30</v>
      </c>
      <c r="J117">
        <f>IF(kursanci__256[[#This Row],[Imiê kursanta]]=A116,J116+1,1)</f>
        <v>13</v>
      </c>
      <c r="K117">
        <f>IF(kursanci__256[[#This Row],[ile mial zajec]] = 1,IF(J118 = 1,1,0),0)</f>
        <v>0</v>
      </c>
    </row>
    <row r="118" spans="1:11" x14ac:dyDescent="0.25">
      <c r="A118" s="1" t="s">
        <v>14</v>
      </c>
      <c r="B118" s="1" t="s">
        <v>3</v>
      </c>
      <c r="C118" s="1" t="s">
        <v>62</v>
      </c>
      <c r="D118" s="2">
        <v>0.72916666666666663</v>
      </c>
      <c r="E118" s="2">
        <v>0.79166666666666663</v>
      </c>
      <c r="F118">
        <v>60</v>
      </c>
      <c r="G118" s="2">
        <f>kursanci__256[[#This Row],[Godzina zakoñczenia]]-kursanci__256[[#This Row],[Godzina rozpoczêcia]]</f>
        <v>6.25E-2</v>
      </c>
      <c r="H118" s="1">
        <f>HOUR(kursanci__256[[#This Row],[ileczasu]])</f>
        <v>1</v>
      </c>
      <c r="I118" s="1">
        <f>MINUTE(kursanci__256[[#This Row],[ileczasu]])</f>
        <v>30</v>
      </c>
      <c r="J118">
        <f>IF(kursanci__256[[#This Row],[Imiê kursanta]]=A117,J117+1,1)</f>
        <v>14</v>
      </c>
      <c r="K118">
        <f>IF(kursanci__256[[#This Row],[ile mial zajec]] = 1,IF(J119 = 1,1,0),0)</f>
        <v>0</v>
      </c>
    </row>
    <row r="119" spans="1:11" x14ac:dyDescent="0.25">
      <c r="A119" s="1" t="s">
        <v>14</v>
      </c>
      <c r="B119" s="1" t="s">
        <v>3</v>
      </c>
      <c r="C119" s="1" t="s">
        <v>66</v>
      </c>
      <c r="D119" s="2">
        <v>0.375</v>
      </c>
      <c r="E119" s="2">
        <v>0.4375</v>
      </c>
      <c r="F119">
        <v>60</v>
      </c>
      <c r="G119" s="2">
        <f>kursanci__256[[#This Row],[Godzina zakoñczenia]]-kursanci__256[[#This Row],[Godzina rozpoczêcia]]</f>
        <v>6.25E-2</v>
      </c>
      <c r="H119" s="1">
        <f>HOUR(kursanci__256[[#This Row],[ileczasu]])</f>
        <v>1</v>
      </c>
      <c r="I119" s="1">
        <f>MINUTE(kursanci__256[[#This Row],[ileczasu]])</f>
        <v>30</v>
      </c>
      <c r="J119">
        <f>IF(kursanci__256[[#This Row],[Imiê kursanta]]=A118,J118+1,1)</f>
        <v>15</v>
      </c>
      <c r="K119">
        <f>IF(kursanci__256[[#This Row],[ile mial zajec]] = 1,IF(J120 = 1,1,0),0)</f>
        <v>0</v>
      </c>
    </row>
    <row r="120" spans="1:11" x14ac:dyDescent="0.25">
      <c r="A120" s="1" t="s">
        <v>14</v>
      </c>
      <c r="B120" s="1" t="s">
        <v>3</v>
      </c>
      <c r="C120" s="1" t="s">
        <v>68</v>
      </c>
      <c r="D120" s="2">
        <v>0.54166666666666663</v>
      </c>
      <c r="E120" s="2">
        <v>0.60416666666666663</v>
      </c>
      <c r="F120">
        <v>60</v>
      </c>
      <c r="G120" s="2">
        <f>kursanci__256[[#This Row],[Godzina zakoñczenia]]-kursanci__256[[#This Row],[Godzina rozpoczêcia]]</f>
        <v>6.25E-2</v>
      </c>
      <c r="H120" s="1">
        <f>HOUR(kursanci__256[[#This Row],[ileczasu]])</f>
        <v>1</v>
      </c>
      <c r="I120" s="1">
        <f>MINUTE(kursanci__256[[#This Row],[ileczasu]])</f>
        <v>30</v>
      </c>
      <c r="J120">
        <f>IF(kursanci__256[[#This Row],[Imiê kursanta]]=A119,J119+1,1)</f>
        <v>16</v>
      </c>
      <c r="K120">
        <f>IF(kursanci__256[[#This Row],[ile mial zajec]] = 1,IF(J121 = 1,1,0),0)</f>
        <v>0</v>
      </c>
    </row>
    <row r="121" spans="1:11" x14ac:dyDescent="0.25">
      <c r="A121" s="1" t="s">
        <v>14</v>
      </c>
      <c r="B121" s="1" t="s">
        <v>3</v>
      </c>
      <c r="C121" s="1" t="s">
        <v>74</v>
      </c>
      <c r="D121" s="2">
        <v>0.52083333333333337</v>
      </c>
      <c r="E121" s="2">
        <v>0.58333333333333337</v>
      </c>
      <c r="F121">
        <v>60</v>
      </c>
      <c r="G121" s="2">
        <f>kursanci__256[[#This Row],[Godzina zakoñczenia]]-kursanci__256[[#This Row],[Godzina rozpoczêcia]]</f>
        <v>6.25E-2</v>
      </c>
      <c r="H121" s="1">
        <f>HOUR(kursanci__256[[#This Row],[ileczasu]])</f>
        <v>1</v>
      </c>
      <c r="I121" s="1">
        <f>MINUTE(kursanci__256[[#This Row],[ileczasu]])</f>
        <v>30</v>
      </c>
      <c r="J121">
        <f>IF(kursanci__256[[#This Row],[Imiê kursanta]]=A120,J120+1,1)</f>
        <v>17</v>
      </c>
      <c r="K121">
        <f>IF(kursanci__256[[#This Row],[ile mial zajec]] = 1,IF(J122 = 1,1,0),0)</f>
        <v>0</v>
      </c>
    </row>
    <row r="122" spans="1:11" x14ac:dyDescent="0.25">
      <c r="A122" s="1" t="s">
        <v>14</v>
      </c>
      <c r="B122" s="1" t="s">
        <v>3</v>
      </c>
      <c r="C122" s="1" t="s">
        <v>78</v>
      </c>
      <c r="D122" s="2">
        <v>0.375</v>
      </c>
      <c r="E122" s="2">
        <v>0.41666666666666669</v>
      </c>
      <c r="F122">
        <v>60</v>
      </c>
      <c r="G122" s="2">
        <f>kursanci__256[[#This Row],[Godzina zakoñczenia]]-kursanci__256[[#This Row],[Godzina rozpoczêcia]]</f>
        <v>4.1666666666666685E-2</v>
      </c>
      <c r="H122" s="1">
        <f>HOUR(kursanci__256[[#This Row],[ileczasu]])</f>
        <v>1</v>
      </c>
      <c r="I122" s="1">
        <f>MINUTE(kursanci__256[[#This Row],[ileczasu]])</f>
        <v>0</v>
      </c>
      <c r="J122">
        <f>IF(kursanci__256[[#This Row],[Imiê kursanta]]=A121,J121+1,1)</f>
        <v>18</v>
      </c>
      <c r="K122">
        <f>IF(kursanci__256[[#This Row],[ile mial zajec]] = 1,IF(J123 = 1,1,0),0)</f>
        <v>0</v>
      </c>
    </row>
    <row r="123" spans="1:11" x14ac:dyDescent="0.25">
      <c r="A123" s="1" t="s">
        <v>14</v>
      </c>
      <c r="B123" s="1" t="s">
        <v>3</v>
      </c>
      <c r="C123" s="1" t="s">
        <v>78</v>
      </c>
      <c r="D123" s="2">
        <v>0.5</v>
      </c>
      <c r="E123" s="2">
        <v>0.5625</v>
      </c>
      <c r="F123">
        <v>60</v>
      </c>
      <c r="G123" s="2">
        <f>kursanci__256[[#This Row],[Godzina zakoñczenia]]-kursanci__256[[#This Row],[Godzina rozpoczêcia]]</f>
        <v>6.25E-2</v>
      </c>
      <c r="H123" s="1">
        <f>HOUR(kursanci__256[[#This Row],[ileczasu]])</f>
        <v>1</v>
      </c>
      <c r="I123" s="1">
        <f>MINUTE(kursanci__256[[#This Row],[ileczasu]])</f>
        <v>30</v>
      </c>
      <c r="J123">
        <f>IF(kursanci__256[[#This Row],[Imiê kursanta]]=A122,J122+1,1)</f>
        <v>19</v>
      </c>
      <c r="K123">
        <f>IF(kursanci__256[[#This Row],[ile mial zajec]] = 1,IF(J124 = 1,1,0),0)</f>
        <v>0</v>
      </c>
    </row>
    <row r="124" spans="1:11" x14ac:dyDescent="0.25">
      <c r="A124" s="1" t="s">
        <v>14</v>
      </c>
      <c r="B124" s="1" t="s">
        <v>3</v>
      </c>
      <c r="C124" s="1" t="s">
        <v>79</v>
      </c>
      <c r="D124" s="2">
        <v>0.375</v>
      </c>
      <c r="E124" s="2">
        <v>0.4375</v>
      </c>
      <c r="F124">
        <v>60</v>
      </c>
      <c r="G124" s="2">
        <f>kursanci__256[[#This Row],[Godzina zakoñczenia]]-kursanci__256[[#This Row],[Godzina rozpoczêcia]]</f>
        <v>6.25E-2</v>
      </c>
      <c r="H124" s="1">
        <f>HOUR(kursanci__256[[#This Row],[ileczasu]])</f>
        <v>1</v>
      </c>
      <c r="I124" s="1">
        <f>MINUTE(kursanci__256[[#This Row],[ileczasu]])</f>
        <v>30</v>
      </c>
      <c r="J124">
        <f>IF(kursanci__256[[#This Row],[Imiê kursanta]]=A123,J123+1,1)</f>
        <v>20</v>
      </c>
      <c r="K124">
        <f>IF(kursanci__256[[#This Row],[ile mial zajec]] = 1,IF(J125 = 1,1,0),0)</f>
        <v>0</v>
      </c>
    </row>
    <row r="125" spans="1:11" x14ac:dyDescent="0.25">
      <c r="A125" s="1" t="s">
        <v>14</v>
      </c>
      <c r="B125" s="1" t="s">
        <v>3</v>
      </c>
      <c r="C125" s="1" t="s">
        <v>79</v>
      </c>
      <c r="D125" s="2">
        <v>0.45833333333333331</v>
      </c>
      <c r="E125" s="2">
        <v>0.53125</v>
      </c>
      <c r="F125">
        <v>60</v>
      </c>
      <c r="G125" s="2">
        <f>kursanci__256[[#This Row],[Godzina zakoñczenia]]-kursanci__256[[#This Row],[Godzina rozpoczêcia]]</f>
        <v>7.2916666666666685E-2</v>
      </c>
      <c r="H125" s="1">
        <f>HOUR(kursanci__256[[#This Row],[ileczasu]])</f>
        <v>1</v>
      </c>
      <c r="I125" s="1">
        <f>MINUTE(kursanci__256[[#This Row],[ileczasu]])</f>
        <v>45</v>
      </c>
      <c r="J125">
        <f>IF(kursanci__256[[#This Row],[Imiê kursanta]]=A124,J124+1,1)</f>
        <v>21</v>
      </c>
      <c r="K125">
        <f>IF(kursanci__256[[#This Row],[ile mial zajec]] = 1,IF(J126 = 1,1,0),0)</f>
        <v>0</v>
      </c>
    </row>
    <row r="126" spans="1:11" x14ac:dyDescent="0.25">
      <c r="A126" s="1" t="s">
        <v>14</v>
      </c>
      <c r="B126" s="1" t="s">
        <v>3</v>
      </c>
      <c r="C126" s="1" t="s">
        <v>82</v>
      </c>
      <c r="D126" s="2">
        <v>0.375</v>
      </c>
      <c r="E126" s="2">
        <v>0.41666666666666669</v>
      </c>
      <c r="F126">
        <v>60</v>
      </c>
      <c r="G126" s="2">
        <f>kursanci__256[[#This Row],[Godzina zakoñczenia]]-kursanci__256[[#This Row],[Godzina rozpoczêcia]]</f>
        <v>4.1666666666666685E-2</v>
      </c>
      <c r="H126" s="1">
        <f>HOUR(kursanci__256[[#This Row],[ileczasu]])</f>
        <v>1</v>
      </c>
      <c r="I126" s="1">
        <f>MINUTE(kursanci__256[[#This Row],[ileczasu]])</f>
        <v>0</v>
      </c>
      <c r="J126">
        <f>IF(kursanci__256[[#This Row],[Imiê kursanta]]=A125,J125+1,1)</f>
        <v>22</v>
      </c>
      <c r="K126">
        <f>IF(kursanci__256[[#This Row],[ile mial zajec]] = 1,IF(J127 = 1,1,0),0)</f>
        <v>0</v>
      </c>
    </row>
    <row r="127" spans="1:11" x14ac:dyDescent="0.25">
      <c r="A127" s="1" t="s">
        <v>14</v>
      </c>
      <c r="B127" s="1" t="s">
        <v>3</v>
      </c>
      <c r="C127" s="1" t="s">
        <v>82</v>
      </c>
      <c r="D127" s="2">
        <v>0.69791666666666663</v>
      </c>
      <c r="E127" s="2">
        <v>0.77083333333333337</v>
      </c>
      <c r="F127">
        <v>60</v>
      </c>
      <c r="G127" s="2">
        <f>kursanci__256[[#This Row],[Godzina zakoñczenia]]-kursanci__256[[#This Row],[Godzina rozpoczêcia]]</f>
        <v>7.2916666666666741E-2</v>
      </c>
      <c r="H127" s="1">
        <f>HOUR(kursanci__256[[#This Row],[ileczasu]])</f>
        <v>1</v>
      </c>
      <c r="I127" s="1">
        <f>MINUTE(kursanci__256[[#This Row],[ileczasu]])</f>
        <v>45</v>
      </c>
      <c r="J127">
        <f>IF(kursanci__256[[#This Row],[Imiê kursanta]]=A126,J126+1,1)</f>
        <v>23</v>
      </c>
      <c r="K127">
        <f>IF(kursanci__256[[#This Row],[ile mial zajec]] = 1,IF(J128 = 1,1,0),0)</f>
        <v>0</v>
      </c>
    </row>
    <row r="128" spans="1:11" x14ac:dyDescent="0.25">
      <c r="A128" s="1" t="s">
        <v>14</v>
      </c>
      <c r="B128" s="1" t="s">
        <v>3</v>
      </c>
      <c r="C128" s="1" t="s">
        <v>94</v>
      </c>
      <c r="D128" s="2">
        <v>0.52083333333333337</v>
      </c>
      <c r="E128" s="2">
        <v>0.58333333333333337</v>
      </c>
      <c r="F128">
        <v>60</v>
      </c>
      <c r="G128" s="2">
        <f>kursanci__256[[#This Row],[Godzina zakoñczenia]]-kursanci__256[[#This Row],[Godzina rozpoczêcia]]</f>
        <v>6.25E-2</v>
      </c>
      <c r="H128" s="1">
        <f>HOUR(kursanci__256[[#This Row],[ileczasu]])</f>
        <v>1</v>
      </c>
      <c r="I128" s="1">
        <f>MINUTE(kursanci__256[[#This Row],[ileczasu]])</f>
        <v>30</v>
      </c>
      <c r="J128">
        <f>IF(kursanci__256[[#This Row],[Imiê kursanta]]=A127,J127+1,1)</f>
        <v>24</v>
      </c>
      <c r="K128">
        <f>IF(kursanci__256[[#This Row],[ile mial zajec]] = 1,IF(J129 = 1,1,0),0)</f>
        <v>0</v>
      </c>
    </row>
    <row r="129" spans="1:11" x14ac:dyDescent="0.25">
      <c r="A129" s="1" t="s">
        <v>22</v>
      </c>
      <c r="B129" s="1" t="s">
        <v>10</v>
      </c>
      <c r="C129" s="1" t="s">
        <v>21</v>
      </c>
      <c r="D129" s="2">
        <v>0.4375</v>
      </c>
      <c r="E129" s="2">
        <v>0.47916666666666669</v>
      </c>
      <c r="F129">
        <v>40</v>
      </c>
      <c r="G129" s="2">
        <f>kursanci__256[[#This Row],[Godzina zakoñczenia]]-kursanci__256[[#This Row],[Godzina rozpoczêcia]]</f>
        <v>4.1666666666666685E-2</v>
      </c>
      <c r="H129" s="1">
        <f>HOUR(kursanci__256[[#This Row],[ileczasu]])</f>
        <v>1</v>
      </c>
      <c r="I129" s="1">
        <f>MINUTE(kursanci__256[[#This Row],[ileczasu]])</f>
        <v>0</v>
      </c>
      <c r="J129">
        <f>IF(kursanci__256[[#This Row],[Imiê kursanta]]=A128,J128+1,1)</f>
        <v>1</v>
      </c>
      <c r="K129">
        <f>IF(kursanci__256[[#This Row],[ile mial zajec]] = 1,IF(J130 = 1,1,0),0)</f>
        <v>0</v>
      </c>
    </row>
    <row r="130" spans="1:11" x14ac:dyDescent="0.25">
      <c r="A130" s="1" t="s">
        <v>22</v>
      </c>
      <c r="B130" s="1" t="s">
        <v>10</v>
      </c>
      <c r="C130" s="1" t="s">
        <v>21</v>
      </c>
      <c r="D130" s="2">
        <v>0.47916666666666669</v>
      </c>
      <c r="E130" s="2">
        <v>0.53125</v>
      </c>
      <c r="F130">
        <v>40</v>
      </c>
      <c r="G130" s="2">
        <f>kursanci__256[[#This Row],[Godzina zakoñczenia]]-kursanci__256[[#This Row],[Godzina rozpoczêcia]]</f>
        <v>5.2083333333333315E-2</v>
      </c>
      <c r="H130" s="1">
        <f>HOUR(kursanci__256[[#This Row],[ileczasu]])</f>
        <v>1</v>
      </c>
      <c r="I130" s="1">
        <f>MINUTE(kursanci__256[[#This Row],[ileczasu]])</f>
        <v>15</v>
      </c>
      <c r="J130">
        <f>IF(kursanci__256[[#This Row],[Imiê kursanta]]=A129,J129+1,1)</f>
        <v>2</v>
      </c>
      <c r="K130">
        <f>IF(kursanci__256[[#This Row],[ile mial zajec]] = 1,IF(J131 = 1,1,0),0)</f>
        <v>0</v>
      </c>
    </row>
    <row r="131" spans="1:11" x14ac:dyDescent="0.25">
      <c r="A131" s="1" t="s">
        <v>22</v>
      </c>
      <c r="B131" s="1" t="s">
        <v>10</v>
      </c>
      <c r="C131" s="1" t="s">
        <v>28</v>
      </c>
      <c r="D131" s="2">
        <v>0.4375</v>
      </c>
      <c r="E131" s="2">
        <v>0.47916666666666669</v>
      </c>
      <c r="F131">
        <v>40</v>
      </c>
      <c r="G131" s="2">
        <f>kursanci__256[[#This Row],[Godzina zakoñczenia]]-kursanci__256[[#This Row],[Godzina rozpoczêcia]]</f>
        <v>4.1666666666666685E-2</v>
      </c>
      <c r="H131" s="1">
        <f>HOUR(kursanci__256[[#This Row],[ileczasu]])</f>
        <v>1</v>
      </c>
      <c r="I131" s="1">
        <f>MINUTE(kursanci__256[[#This Row],[ileczasu]])</f>
        <v>0</v>
      </c>
      <c r="J131">
        <f>IF(kursanci__256[[#This Row],[Imiê kursanta]]=A130,J130+1,1)</f>
        <v>3</v>
      </c>
      <c r="K131">
        <f>IF(kursanci__256[[#This Row],[ile mial zajec]] = 1,IF(J132 = 1,1,0),0)</f>
        <v>0</v>
      </c>
    </row>
    <row r="132" spans="1:11" x14ac:dyDescent="0.25">
      <c r="A132" s="1" t="s">
        <v>22</v>
      </c>
      <c r="B132" s="1" t="s">
        <v>10</v>
      </c>
      <c r="C132" s="1" t="s">
        <v>29</v>
      </c>
      <c r="D132" s="2">
        <v>0.53125</v>
      </c>
      <c r="E132" s="2">
        <v>0.60416666666666663</v>
      </c>
      <c r="F132">
        <v>40</v>
      </c>
      <c r="G132" s="2">
        <f>kursanci__256[[#This Row],[Godzina zakoñczenia]]-kursanci__256[[#This Row],[Godzina rozpoczêcia]]</f>
        <v>7.291666666666663E-2</v>
      </c>
      <c r="H132" s="1">
        <f>HOUR(kursanci__256[[#This Row],[ileczasu]])</f>
        <v>1</v>
      </c>
      <c r="I132" s="1">
        <f>MINUTE(kursanci__256[[#This Row],[ileczasu]])</f>
        <v>45</v>
      </c>
      <c r="J132">
        <f>IF(kursanci__256[[#This Row],[Imiê kursanta]]=A131,J131+1,1)</f>
        <v>4</v>
      </c>
      <c r="K132">
        <f>IF(kursanci__256[[#This Row],[ile mial zajec]] = 1,IF(J133 = 1,1,0),0)</f>
        <v>0</v>
      </c>
    </row>
    <row r="133" spans="1:11" x14ac:dyDescent="0.25">
      <c r="A133" s="1" t="s">
        <v>22</v>
      </c>
      <c r="B133" s="1" t="s">
        <v>10</v>
      </c>
      <c r="C133" s="1" t="s">
        <v>36</v>
      </c>
      <c r="D133" s="2">
        <v>0.375</v>
      </c>
      <c r="E133" s="2">
        <v>0.41666666666666669</v>
      </c>
      <c r="F133">
        <v>40</v>
      </c>
      <c r="G133" s="2">
        <f>kursanci__256[[#This Row],[Godzina zakoñczenia]]-kursanci__256[[#This Row],[Godzina rozpoczêcia]]</f>
        <v>4.1666666666666685E-2</v>
      </c>
      <c r="H133" s="1">
        <f>HOUR(kursanci__256[[#This Row],[ileczasu]])</f>
        <v>1</v>
      </c>
      <c r="I133" s="1">
        <f>MINUTE(kursanci__256[[#This Row],[ileczasu]])</f>
        <v>0</v>
      </c>
      <c r="J133">
        <f>IF(kursanci__256[[#This Row],[Imiê kursanta]]=A132,J132+1,1)</f>
        <v>5</v>
      </c>
      <c r="K133">
        <f>IF(kursanci__256[[#This Row],[ile mial zajec]] = 1,IF(J134 = 1,1,0),0)</f>
        <v>0</v>
      </c>
    </row>
    <row r="134" spans="1:11" x14ac:dyDescent="0.25">
      <c r="A134" s="1" t="s">
        <v>22</v>
      </c>
      <c r="B134" s="1" t="s">
        <v>10</v>
      </c>
      <c r="C134" s="1" t="s">
        <v>37</v>
      </c>
      <c r="D134" s="2">
        <v>0.375</v>
      </c>
      <c r="E134" s="2">
        <v>0.45833333333333331</v>
      </c>
      <c r="F134">
        <v>40</v>
      </c>
      <c r="G134" s="2">
        <f>kursanci__256[[#This Row],[Godzina zakoñczenia]]-kursanci__256[[#This Row],[Godzina rozpoczêcia]]</f>
        <v>8.3333333333333315E-2</v>
      </c>
      <c r="H134" s="1">
        <f>HOUR(kursanci__256[[#This Row],[ileczasu]])</f>
        <v>2</v>
      </c>
      <c r="I134" s="1">
        <f>MINUTE(kursanci__256[[#This Row],[ileczasu]])</f>
        <v>0</v>
      </c>
      <c r="J134">
        <f>IF(kursanci__256[[#This Row],[Imiê kursanta]]=A133,J133+1,1)</f>
        <v>6</v>
      </c>
      <c r="K134">
        <f>IF(kursanci__256[[#This Row],[ile mial zajec]] = 1,IF(J135 = 1,1,0),0)</f>
        <v>0</v>
      </c>
    </row>
    <row r="135" spans="1:11" x14ac:dyDescent="0.25">
      <c r="A135" s="1" t="s">
        <v>22</v>
      </c>
      <c r="B135" s="1" t="s">
        <v>10</v>
      </c>
      <c r="C135" s="1" t="s">
        <v>37</v>
      </c>
      <c r="D135" s="2">
        <v>0.46875</v>
      </c>
      <c r="E135" s="2">
        <v>0.53125</v>
      </c>
      <c r="F135">
        <v>40</v>
      </c>
      <c r="G135" s="2">
        <f>kursanci__256[[#This Row],[Godzina zakoñczenia]]-kursanci__256[[#This Row],[Godzina rozpoczêcia]]</f>
        <v>6.25E-2</v>
      </c>
      <c r="H135" s="1">
        <f>HOUR(kursanci__256[[#This Row],[ileczasu]])</f>
        <v>1</v>
      </c>
      <c r="I135" s="1">
        <f>MINUTE(kursanci__256[[#This Row],[ileczasu]])</f>
        <v>30</v>
      </c>
      <c r="J135">
        <f>IF(kursanci__256[[#This Row],[Imiê kursanta]]=A134,J134+1,1)</f>
        <v>7</v>
      </c>
      <c r="K135">
        <f>IF(kursanci__256[[#This Row],[ile mial zajec]] = 1,IF(J136 = 1,1,0),0)</f>
        <v>0</v>
      </c>
    </row>
    <row r="136" spans="1:11" x14ac:dyDescent="0.25">
      <c r="A136" s="1" t="s">
        <v>22</v>
      </c>
      <c r="B136" s="1" t="s">
        <v>10</v>
      </c>
      <c r="C136" s="1" t="s">
        <v>41</v>
      </c>
      <c r="D136" s="2">
        <v>0.4375</v>
      </c>
      <c r="E136" s="2">
        <v>0.48958333333333331</v>
      </c>
      <c r="F136">
        <v>40</v>
      </c>
      <c r="G136" s="2">
        <f>kursanci__256[[#This Row],[Godzina zakoñczenia]]-kursanci__256[[#This Row],[Godzina rozpoczêcia]]</f>
        <v>5.2083333333333315E-2</v>
      </c>
      <c r="H136" s="1">
        <f>HOUR(kursanci__256[[#This Row],[ileczasu]])</f>
        <v>1</v>
      </c>
      <c r="I136" s="1">
        <f>MINUTE(kursanci__256[[#This Row],[ileczasu]])</f>
        <v>15</v>
      </c>
      <c r="J136">
        <f>IF(kursanci__256[[#This Row],[Imiê kursanta]]=A135,J135+1,1)</f>
        <v>8</v>
      </c>
      <c r="K136">
        <f>IF(kursanci__256[[#This Row],[ile mial zajec]] = 1,IF(J137 = 1,1,0),0)</f>
        <v>0</v>
      </c>
    </row>
    <row r="137" spans="1:11" x14ac:dyDescent="0.25">
      <c r="A137" s="1" t="s">
        <v>22</v>
      </c>
      <c r="B137" s="1" t="s">
        <v>10</v>
      </c>
      <c r="C137" s="1" t="s">
        <v>42</v>
      </c>
      <c r="D137" s="2">
        <v>0.54166666666666663</v>
      </c>
      <c r="E137" s="2">
        <v>0.61458333333333337</v>
      </c>
      <c r="F137">
        <v>40</v>
      </c>
      <c r="G137" s="2">
        <f>kursanci__256[[#This Row],[Godzina zakoñczenia]]-kursanci__256[[#This Row],[Godzina rozpoczêcia]]</f>
        <v>7.2916666666666741E-2</v>
      </c>
      <c r="H137" s="1">
        <f>HOUR(kursanci__256[[#This Row],[ileczasu]])</f>
        <v>1</v>
      </c>
      <c r="I137" s="1">
        <f>MINUTE(kursanci__256[[#This Row],[ileczasu]])</f>
        <v>45</v>
      </c>
      <c r="J137">
        <f>IF(kursanci__256[[#This Row],[Imiê kursanta]]=A136,J136+1,1)</f>
        <v>9</v>
      </c>
      <c r="K137">
        <f>IF(kursanci__256[[#This Row],[ile mial zajec]] = 1,IF(J138 = 1,1,0),0)</f>
        <v>0</v>
      </c>
    </row>
    <row r="138" spans="1:11" x14ac:dyDescent="0.25">
      <c r="A138" s="1" t="s">
        <v>22</v>
      </c>
      <c r="B138" s="1" t="s">
        <v>10</v>
      </c>
      <c r="C138" s="1" t="s">
        <v>45</v>
      </c>
      <c r="D138" s="2">
        <v>0.52083333333333337</v>
      </c>
      <c r="E138" s="2">
        <v>0.5625</v>
      </c>
      <c r="F138">
        <v>40</v>
      </c>
      <c r="G138" s="2">
        <f>kursanci__256[[#This Row],[Godzina zakoñczenia]]-kursanci__256[[#This Row],[Godzina rozpoczêcia]]</f>
        <v>4.166666666666663E-2</v>
      </c>
      <c r="H138" s="1">
        <f>HOUR(kursanci__256[[#This Row],[ileczasu]])</f>
        <v>1</v>
      </c>
      <c r="I138" s="1">
        <f>MINUTE(kursanci__256[[#This Row],[ileczasu]])</f>
        <v>0</v>
      </c>
      <c r="J138">
        <f>IF(kursanci__256[[#This Row],[Imiê kursanta]]=A137,J137+1,1)</f>
        <v>10</v>
      </c>
      <c r="K138">
        <f>IF(kursanci__256[[#This Row],[ile mial zajec]] = 1,IF(J139 = 1,1,0),0)</f>
        <v>0</v>
      </c>
    </row>
    <row r="139" spans="1:11" x14ac:dyDescent="0.25">
      <c r="A139" s="1" t="s">
        <v>22</v>
      </c>
      <c r="B139" s="1" t="s">
        <v>10</v>
      </c>
      <c r="C139" s="1" t="s">
        <v>47</v>
      </c>
      <c r="D139" s="2">
        <v>0.57291666666666663</v>
      </c>
      <c r="E139" s="2">
        <v>0.65625</v>
      </c>
      <c r="F139">
        <v>40</v>
      </c>
      <c r="G139" s="2">
        <f>kursanci__256[[#This Row],[Godzina zakoñczenia]]-kursanci__256[[#This Row],[Godzina rozpoczêcia]]</f>
        <v>8.333333333333337E-2</v>
      </c>
      <c r="H139" s="1">
        <f>HOUR(kursanci__256[[#This Row],[ileczasu]])</f>
        <v>2</v>
      </c>
      <c r="I139" s="1">
        <f>MINUTE(kursanci__256[[#This Row],[ileczasu]])</f>
        <v>0</v>
      </c>
      <c r="J139">
        <f>IF(kursanci__256[[#This Row],[Imiê kursanta]]=A138,J138+1,1)</f>
        <v>11</v>
      </c>
      <c r="K139">
        <f>IF(kursanci__256[[#This Row],[ile mial zajec]] = 1,IF(J140 = 1,1,0),0)</f>
        <v>0</v>
      </c>
    </row>
    <row r="140" spans="1:11" x14ac:dyDescent="0.25">
      <c r="A140" s="1" t="s">
        <v>22</v>
      </c>
      <c r="B140" s="1" t="s">
        <v>10</v>
      </c>
      <c r="C140" s="1" t="s">
        <v>51</v>
      </c>
      <c r="D140" s="2">
        <v>0.47916666666666669</v>
      </c>
      <c r="E140" s="2">
        <v>0.54166666666666663</v>
      </c>
      <c r="F140">
        <v>40</v>
      </c>
      <c r="G140" s="2">
        <f>kursanci__256[[#This Row],[Godzina zakoñczenia]]-kursanci__256[[#This Row],[Godzina rozpoczêcia]]</f>
        <v>6.2499999999999944E-2</v>
      </c>
      <c r="H140" s="1">
        <f>HOUR(kursanci__256[[#This Row],[ileczasu]])</f>
        <v>1</v>
      </c>
      <c r="I140" s="1">
        <f>MINUTE(kursanci__256[[#This Row],[ileczasu]])</f>
        <v>30</v>
      </c>
      <c r="J140">
        <f>IF(kursanci__256[[#This Row],[Imiê kursanta]]=A139,J139+1,1)</f>
        <v>12</v>
      </c>
      <c r="K140">
        <f>IF(kursanci__256[[#This Row],[ile mial zajec]] = 1,IF(J141 = 1,1,0),0)</f>
        <v>0</v>
      </c>
    </row>
    <row r="141" spans="1:11" x14ac:dyDescent="0.25">
      <c r="A141" s="1" t="s">
        <v>22</v>
      </c>
      <c r="B141" s="1" t="s">
        <v>10</v>
      </c>
      <c r="C141" s="1" t="s">
        <v>51</v>
      </c>
      <c r="D141" s="2">
        <v>0.75</v>
      </c>
      <c r="E141" s="2">
        <v>0.79166666666666663</v>
      </c>
      <c r="F141">
        <v>40</v>
      </c>
      <c r="G141" s="2">
        <f>kursanci__256[[#This Row],[Godzina zakoñczenia]]-kursanci__256[[#This Row],[Godzina rozpoczêcia]]</f>
        <v>4.166666666666663E-2</v>
      </c>
      <c r="H141" s="1">
        <f>HOUR(kursanci__256[[#This Row],[ileczasu]])</f>
        <v>1</v>
      </c>
      <c r="I141" s="1">
        <f>MINUTE(kursanci__256[[#This Row],[ileczasu]])</f>
        <v>0</v>
      </c>
      <c r="J141">
        <f>IF(kursanci__256[[#This Row],[Imiê kursanta]]=A140,J140+1,1)</f>
        <v>13</v>
      </c>
      <c r="K141">
        <f>IF(kursanci__256[[#This Row],[ile mial zajec]] = 1,IF(J142 = 1,1,0),0)</f>
        <v>0</v>
      </c>
    </row>
    <row r="142" spans="1:11" x14ac:dyDescent="0.25">
      <c r="A142" s="1" t="s">
        <v>22</v>
      </c>
      <c r="B142" s="1" t="s">
        <v>10</v>
      </c>
      <c r="C142" s="1" t="s">
        <v>56</v>
      </c>
      <c r="D142" s="2">
        <v>0.375</v>
      </c>
      <c r="E142" s="2">
        <v>0.4375</v>
      </c>
      <c r="F142">
        <v>40</v>
      </c>
      <c r="G142" s="2">
        <f>kursanci__256[[#This Row],[Godzina zakoñczenia]]-kursanci__256[[#This Row],[Godzina rozpoczêcia]]</f>
        <v>6.25E-2</v>
      </c>
      <c r="H142" s="1">
        <f>HOUR(kursanci__256[[#This Row],[ileczasu]])</f>
        <v>1</v>
      </c>
      <c r="I142" s="1">
        <f>MINUTE(kursanci__256[[#This Row],[ileczasu]])</f>
        <v>30</v>
      </c>
      <c r="J142">
        <f>IF(kursanci__256[[#This Row],[Imiê kursanta]]=A141,J141+1,1)</f>
        <v>14</v>
      </c>
      <c r="K142">
        <f>IF(kursanci__256[[#This Row],[ile mial zajec]] = 1,IF(J143 = 1,1,0),0)</f>
        <v>0</v>
      </c>
    </row>
    <row r="143" spans="1:11" x14ac:dyDescent="0.25">
      <c r="A143" s="1" t="s">
        <v>22</v>
      </c>
      <c r="B143" s="1" t="s">
        <v>10</v>
      </c>
      <c r="C143" s="1" t="s">
        <v>68</v>
      </c>
      <c r="D143" s="2">
        <v>0.63541666666666663</v>
      </c>
      <c r="E143" s="2">
        <v>0.6875</v>
      </c>
      <c r="F143">
        <v>40</v>
      </c>
      <c r="G143" s="2">
        <f>kursanci__256[[#This Row],[Godzina zakoñczenia]]-kursanci__256[[#This Row],[Godzina rozpoczêcia]]</f>
        <v>5.208333333333337E-2</v>
      </c>
      <c r="H143" s="1">
        <f>HOUR(kursanci__256[[#This Row],[ileczasu]])</f>
        <v>1</v>
      </c>
      <c r="I143" s="1">
        <f>MINUTE(kursanci__256[[#This Row],[ileczasu]])</f>
        <v>15</v>
      </c>
      <c r="J143">
        <f>IF(kursanci__256[[#This Row],[Imiê kursanta]]=A142,J142+1,1)</f>
        <v>15</v>
      </c>
      <c r="K143">
        <f>IF(kursanci__256[[#This Row],[ile mial zajec]] = 1,IF(J144 = 1,1,0),0)</f>
        <v>0</v>
      </c>
    </row>
    <row r="144" spans="1:11" x14ac:dyDescent="0.25">
      <c r="A144" s="1" t="s">
        <v>22</v>
      </c>
      <c r="B144" s="1" t="s">
        <v>10</v>
      </c>
      <c r="C144" s="1" t="s">
        <v>69</v>
      </c>
      <c r="D144" s="2">
        <v>0.375</v>
      </c>
      <c r="E144" s="2">
        <v>0.4375</v>
      </c>
      <c r="F144">
        <v>40</v>
      </c>
      <c r="G144" s="2">
        <f>kursanci__256[[#This Row],[Godzina zakoñczenia]]-kursanci__256[[#This Row],[Godzina rozpoczêcia]]</f>
        <v>6.25E-2</v>
      </c>
      <c r="H144" s="1">
        <f>HOUR(kursanci__256[[#This Row],[ileczasu]])</f>
        <v>1</v>
      </c>
      <c r="I144" s="1">
        <f>MINUTE(kursanci__256[[#This Row],[ileczasu]])</f>
        <v>30</v>
      </c>
      <c r="J144">
        <f>IF(kursanci__256[[#This Row],[Imiê kursanta]]=A143,J143+1,1)</f>
        <v>16</v>
      </c>
      <c r="K144">
        <f>IF(kursanci__256[[#This Row],[ile mial zajec]] = 1,IF(J145 = 1,1,0),0)</f>
        <v>0</v>
      </c>
    </row>
    <row r="145" spans="1:11" x14ac:dyDescent="0.25">
      <c r="A145" s="1" t="s">
        <v>22</v>
      </c>
      <c r="B145" s="1" t="s">
        <v>10</v>
      </c>
      <c r="C145" s="1" t="s">
        <v>75</v>
      </c>
      <c r="D145" s="2">
        <v>0.375</v>
      </c>
      <c r="E145" s="2">
        <v>0.41666666666666669</v>
      </c>
      <c r="F145">
        <v>40</v>
      </c>
      <c r="G145" s="2">
        <f>kursanci__256[[#This Row],[Godzina zakoñczenia]]-kursanci__256[[#This Row],[Godzina rozpoczêcia]]</f>
        <v>4.1666666666666685E-2</v>
      </c>
      <c r="H145" s="1">
        <f>HOUR(kursanci__256[[#This Row],[ileczasu]])</f>
        <v>1</v>
      </c>
      <c r="I145" s="1">
        <f>MINUTE(kursanci__256[[#This Row],[ileczasu]])</f>
        <v>0</v>
      </c>
      <c r="J145">
        <f>IF(kursanci__256[[#This Row],[Imiê kursanta]]=A144,J144+1,1)</f>
        <v>17</v>
      </c>
      <c r="K145">
        <f>IF(kursanci__256[[#This Row],[ile mial zajec]] = 1,IF(J146 = 1,1,0),0)</f>
        <v>0</v>
      </c>
    </row>
    <row r="146" spans="1:11" x14ac:dyDescent="0.25">
      <c r="A146" s="1" t="s">
        <v>22</v>
      </c>
      <c r="B146" s="1" t="s">
        <v>10</v>
      </c>
      <c r="C146" s="1" t="s">
        <v>76</v>
      </c>
      <c r="D146" s="2">
        <v>0.4375</v>
      </c>
      <c r="E146" s="2">
        <v>0.51041666666666663</v>
      </c>
      <c r="F146">
        <v>40</v>
      </c>
      <c r="G146" s="2">
        <f>kursanci__256[[#This Row],[Godzina zakoñczenia]]-kursanci__256[[#This Row],[Godzina rozpoczêcia]]</f>
        <v>7.291666666666663E-2</v>
      </c>
      <c r="H146" s="1">
        <f>HOUR(kursanci__256[[#This Row],[ileczasu]])</f>
        <v>1</v>
      </c>
      <c r="I146" s="1">
        <f>MINUTE(kursanci__256[[#This Row],[ileczasu]])</f>
        <v>45</v>
      </c>
      <c r="J146">
        <f>IF(kursanci__256[[#This Row],[Imiê kursanta]]=A145,J145+1,1)</f>
        <v>18</v>
      </c>
      <c r="K146">
        <f>IF(kursanci__256[[#This Row],[ile mial zajec]] = 1,IF(J147 = 1,1,0),0)</f>
        <v>0</v>
      </c>
    </row>
    <row r="147" spans="1:11" x14ac:dyDescent="0.25">
      <c r="A147" s="1" t="s">
        <v>22</v>
      </c>
      <c r="B147" s="1" t="s">
        <v>10</v>
      </c>
      <c r="C147" s="1" t="s">
        <v>83</v>
      </c>
      <c r="D147" s="2">
        <v>0.59375</v>
      </c>
      <c r="E147" s="2">
        <v>0.63541666666666663</v>
      </c>
      <c r="F147">
        <v>40</v>
      </c>
      <c r="G147" s="2">
        <f>kursanci__256[[#This Row],[Godzina zakoñczenia]]-kursanci__256[[#This Row],[Godzina rozpoczêcia]]</f>
        <v>4.166666666666663E-2</v>
      </c>
      <c r="H147" s="1">
        <f>HOUR(kursanci__256[[#This Row],[ileczasu]])</f>
        <v>1</v>
      </c>
      <c r="I147" s="1">
        <f>MINUTE(kursanci__256[[#This Row],[ileczasu]])</f>
        <v>0</v>
      </c>
      <c r="J147">
        <f>IF(kursanci__256[[#This Row],[Imiê kursanta]]=A146,J146+1,1)</f>
        <v>19</v>
      </c>
      <c r="K147">
        <f>IF(kursanci__256[[#This Row],[ile mial zajec]] = 1,IF(J148 = 1,1,0),0)</f>
        <v>0</v>
      </c>
    </row>
    <row r="148" spans="1:11" x14ac:dyDescent="0.25">
      <c r="A148" s="1" t="s">
        <v>22</v>
      </c>
      <c r="B148" s="1" t="s">
        <v>10</v>
      </c>
      <c r="C148" s="1" t="s">
        <v>85</v>
      </c>
      <c r="D148" s="2">
        <v>0.45833333333333331</v>
      </c>
      <c r="E148" s="2">
        <v>0.5</v>
      </c>
      <c r="F148">
        <v>40</v>
      </c>
      <c r="G148" s="2">
        <f>kursanci__256[[#This Row],[Godzina zakoñczenia]]-kursanci__256[[#This Row],[Godzina rozpoczêcia]]</f>
        <v>4.1666666666666685E-2</v>
      </c>
      <c r="H148" s="1">
        <f>HOUR(kursanci__256[[#This Row],[ileczasu]])</f>
        <v>1</v>
      </c>
      <c r="I148" s="1">
        <f>MINUTE(kursanci__256[[#This Row],[ileczasu]])</f>
        <v>0</v>
      </c>
      <c r="J148">
        <f>IF(kursanci__256[[#This Row],[Imiê kursanta]]=A147,J147+1,1)</f>
        <v>20</v>
      </c>
      <c r="K148">
        <f>IF(kursanci__256[[#This Row],[ile mial zajec]] = 1,IF(J149 = 1,1,0),0)</f>
        <v>0</v>
      </c>
    </row>
    <row r="149" spans="1:11" x14ac:dyDescent="0.25">
      <c r="A149" s="1" t="s">
        <v>22</v>
      </c>
      <c r="B149" s="1" t="s">
        <v>10</v>
      </c>
      <c r="C149" s="1" t="s">
        <v>94</v>
      </c>
      <c r="D149" s="2">
        <v>0.45833333333333331</v>
      </c>
      <c r="E149" s="2">
        <v>0.51041666666666663</v>
      </c>
      <c r="F149">
        <v>40</v>
      </c>
      <c r="G149" s="2">
        <f>kursanci__256[[#This Row],[Godzina zakoñczenia]]-kursanci__256[[#This Row],[Godzina rozpoczêcia]]</f>
        <v>5.2083333333333315E-2</v>
      </c>
      <c r="H149" s="1">
        <f>HOUR(kursanci__256[[#This Row],[ileczasu]])</f>
        <v>1</v>
      </c>
      <c r="I149" s="1">
        <f>MINUTE(kursanci__256[[#This Row],[ileczasu]])</f>
        <v>15</v>
      </c>
      <c r="J149">
        <f>IF(kursanci__256[[#This Row],[Imiê kursanta]]=A148,J148+1,1)</f>
        <v>21</v>
      </c>
      <c r="K149">
        <f>IF(kursanci__256[[#This Row],[ile mial zajec]] = 1,IF(J150 = 1,1,0),0)</f>
        <v>0</v>
      </c>
    </row>
    <row r="150" spans="1:11" x14ac:dyDescent="0.25">
      <c r="A150" s="1" t="s">
        <v>22</v>
      </c>
      <c r="B150" s="1" t="s">
        <v>10</v>
      </c>
      <c r="C150" s="1" t="s">
        <v>95</v>
      </c>
      <c r="D150" s="2">
        <v>0.375</v>
      </c>
      <c r="E150" s="2">
        <v>0.44791666666666669</v>
      </c>
      <c r="F150">
        <v>40</v>
      </c>
      <c r="G150" s="2">
        <f>kursanci__256[[#This Row],[Godzina zakoñczenia]]-kursanci__256[[#This Row],[Godzina rozpoczêcia]]</f>
        <v>7.2916666666666685E-2</v>
      </c>
      <c r="H150" s="1">
        <f>HOUR(kursanci__256[[#This Row],[ileczasu]])</f>
        <v>1</v>
      </c>
      <c r="I150" s="1">
        <f>MINUTE(kursanci__256[[#This Row],[ileczasu]])</f>
        <v>45</v>
      </c>
      <c r="J150">
        <f>IF(kursanci__256[[#This Row],[Imiê kursanta]]=A149,J149+1,1)</f>
        <v>22</v>
      </c>
      <c r="K150">
        <f>IF(kursanci__256[[#This Row],[ile mial zajec]] = 1,IF(J151 = 1,1,0),0)</f>
        <v>0</v>
      </c>
    </row>
    <row r="151" spans="1:11" x14ac:dyDescent="0.25">
      <c r="A151" s="1" t="s">
        <v>49</v>
      </c>
      <c r="B151" s="1" t="s">
        <v>6</v>
      </c>
      <c r="C151" s="1" t="s">
        <v>50</v>
      </c>
      <c r="D151" s="2">
        <v>0.375</v>
      </c>
      <c r="E151" s="2">
        <v>0.41666666666666669</v>
      </c>
      <c r="F151">
        <v>50</v>
      </c>
      <c r="G151" s="2">
        <f>kursanci__256[[#This Row],[Godzina zakoñczenia]]-kursanci__256[[#This Row],[Godzina rozpoczêcia]]</f>
        <v>4.1666666666666685E-2</v>
      </c>
      <c r="H151" s="1">
        <f>HOUR(kursanci__256[[#This Row],[ileczasu]])</f>
        <v>1</v>
      </c>
      <c r="I151" s="1">
        <f>MINUTE(kursanci__256[[#This Row],[ileczasu]])</f>
        <v>0</v>
      </c>
      <c r="J151">
        <f>IF(kursanci__256[[#This Row],[Imiê kursanta]]=A150,J150+1,1)</f>
        <v>1</v>
      </c>
      <c r="K151">
        <f>IF(kursanci__256[[#This Row],[ile mial zajec]] = 1,IF(J152 = 1,1,0),0)</f>
        <v>1</v>
      </c>
    </row>
    <row r="152" spans="1:11" x14ac:dyDescent="0.25">
      <c r="A152" s="1" t="s">
        <v>91</v>
      </c>
      <c r="B152" s="1" t="s">
        <v>3</v>
      </c>
      <c r="C152" s="1" t="s">
        <v>90</v>
      </c>
      <c r="D152" s="2">
        <v>0.69791666666666663</v>
      </c>
      <c r="E152" s="2">
        <v>0.76041666666666663</v>
      </c>
      <c r="F152">
        <v>60</v>
      </c>
      <c r="G152" s="2">
        <f>kursanci__256[[#This Row],[Godzina zakoñczenia]]-kursanci__256[[#This Row],[Godzina rozpoczêcia]]</f>
        <v>6.25E-2</v>
      </c>
      <c r="H152" s="1">
        <f>HOUR(kursanci__256[[#This Row],[ileczasu]])</f>
        <v>1</v>
      </c>
      <c r="I152" s="1">
        <f>MINUTE(kursanci__256[[#This Row],[ileczasu]])</f>
        <v>30</v>
      </c>
      <c r="J152">
        <f>IF(kursanci__256[[#This Row],[Imiê kursanta]]=A151,J151+1,1)</f>
        <v>1</v>
      </c>
      <c r="K152">
        <f>IF(kursanci__256[[#This Row],[ile mial zajec]] = 1,IF(J153 = 1,1,0),0)</f>
        <v>1</v>
      </c>
    </row>
    <row r="153" spans="1:11" x14ac:dyDescent="0.25">
      <c r="A153" s="1" t="s">
        <v>53</v>
      </c>
      <c r="B153" s="1" t="s">
        <v>3</v>
      </c>
      <c r="C153" s="1" t="s">
        <v>54</v>
      </c>
      <c r="D153" s="2">
        <v>0.375</v>
      </c>
      <c r="E153" s="2">
        <v>0.44791666666666669</v>
      </c>
      <c r="F153">
        <v>60</v>
      </c>
      <c r="G153" s="2">
        <f>kursanci__256[[#This Row],[Godzina zakoñczenia]]-kursanci__256[[#This Row],[Godzina rozpoczêcia]]</f>
        <v>7.2916666666666685E-2</v>
      </c>
      <c r="H153" s="1">
        <f>HOUR(kursanci__256[[#This Row],[ileczasu]])</f>
        <v>1</v>
      </c>
      <c r="I153" s="1">
        <f>MINUTE(kursanci__256[[#This Row],[ileczasu]])</f>
        <v>45</v>
      </c>
      <c r="J153">
        <f>IF(kursanci__256[[#This Row],[Imiê kursanta]]=A152,J152+1,1)</f>
        <v>1</v>
      </c>
      <c r="K153">
        <f>IF(kursanci__256[[#This Row],[ile mial zajec]] = 1,IF(J154 = 1,1,0),0)</f>
        <v>1</v>
      </c>
    </row>
    <row r="154" spans="1:11" x14ac:dyDescent="0.25">
      <c r="A154" s="1" t="s">
        <v>38</v>
      </c>
      <c r="B154" s="1" t="s">
        <v>10</v>
      </c>
      <c r="C154" s="1" t="s">
        <v>37</v>
      </c>
      <c r="D154" s="2">
        <v>0.66666666666666663</v>
      </c>
      <c r="E154" s="2">
        <v>0.75</v>
      </c>
      <c r="F154">
        <v>40</v>
      </c>
      <c r="G154" s="2">
        <f>kursanci__256[[#This Row],[Godzina zakoñczenia]]-kursanci__256[[#This Row],[Godzina rozpoczêcia]]</f>
        <v>8.333333333333337E-2</v>
      </c>
      <c r="H154" s="1">
        <f>HOUR(kursanci__256[[#This Row],[ileczasu]])</f>
        <v>2</v>
      </c>
      <c r="I154" s="1">
        <f>MINUTE(kursanci__256[[#This Row],[ileczasu]])</f>
        <v>0</v>
      </c>
      <c r="J154">
        <f>IF(kursanci__256[[#This Row],[Imiê kursanta]]=A153,J153+1,1)</f>
        <v>1</v>
      </c>
      <c r="K154">
        <f>IF(kursanci__256[[#This Row],[ile mial zajec]] = 1,IF(J155 = 1,1,0),0)</f>
        <v>1</v>
      </c>
    </row>
    <row r="155" spans="1:11" x14ac:dyDescent="0.25">
      <c r="A155" s="1" t="s">
        <v>5</v>
      </c>
      <c r="B155" s="1" t="s">
        <v>6</v>
      </c>
      <c r="C155" s="1" t="s">
        <v>7</v>
      </c>
      <c r="D155" s="2">
        <v>0.375</v>
      </c>
      <c r="E155" s="2">
        <v>0.44791666666666669</v>
      </c>
      <c r="F155">
        <v>50</v>
      </c>
      <c r="G155" s="2">
        <f>kursanci__256[[#This Row],[Godzina zakoñczenia]]-kursanci__256[[#This Row],[Godzina rozpoczêcia]]</f>
        <v>7.2916666666666685E-2</v>
      </c>
      <c r="H155" s="1">
        <f>HOUR(kursanci__256[[#This Row],[ileczasu]])</f>
        <v>1</v>
      </c>
      <c r="I155" s="1">
        <f>MINUTE(kursanci__256[[#This Row],[ileczasu]])</f>
        <v>45</v>
      </c>
      <c r="J155">
        <f>IF(kursanci__256[[#This Row],[Imiê kursanta]]=A154,J154+1,1)</f>
        <v>1</v>
      </c>
      <c r="K155">
        <f>IF(kursanci__256[[#This Row],[ile mial zajec]] = 1,IF(J156 = 1,1,0),0)</f>
        <v>0</v>
      </c>
    </row>
    <row r="156" spans="1:11" x14ac:dyDescent="0.25">
      <c r="A156" s="1" t="s">
        <v>5</v>
      </c>
      <c r="B156" s="1" t="s">
        <v>6</v>
      </c>
      <c r="C156" s="1" t="s">
        <v>11</v>
      </c>
      <c r="D156" s="2">
        <v>0.47916666666666669</v>
      </c>
      <c r="E156" s="2">
        <v>0.52083333333333337</v>
      </c>
      <c r="F156">
        <v>50</v>
      </c>
      <c r="G156" s="2">
        <f>kursanci__256[[#This Row],[Godzina zakoñczenia]]-kursanci__256[[#This Row],[Godzina rozpoczêcia]]</f>
        <v>4.1666666666666685E-2</v>
      </c>
      <c r="H156" s="1">
        <f>HOUR(kursanci__256[[#This Row],[ileczasu]])</f>
        <v>1</v>
      </c>
      <c r="I156" s="1">
        <f>MINUTE(kursanci__256[[#This Row],[ileczasu]])</f>
        <v>0</v>
      </c>
      <c r="J156">
        <f>IF(kursanci__256[[#This Row],[Imiê kursanta]]=A155,J155+1,1)</f>
        <v>2</v>
      </c>
      <c r="K156">
        <f>IF(kursanci__256[[#This Row],[ile mial zajec]] = 1,IF(J157 = 1,1,0),0)</f>
        <v>0</v>
      </c>
    </row>
    <row r="157" spans="1:11" x14ac:dyDescent="0.25">
      <c r="A157" s="1" t="s">
        <v>5</v>
      </c>
      <c r="B157" s="1" t="s">
        <v>6</v>
      </c>
      <c r="C157" s="1" t="s">
        <v>17</v>
      </c>
      <c r="D157" s="2">
        <v>0.375</v>
      </c>
      <c r="E157" s="2">
        <v>0.41666666666666669</v>
      </c>
      <c r="F157">
        <v>50</v>
      </c>
      <c r="G157" s="2">
        <f>kursanci__256[[#This Row],[Godzina zakoñczenia]]-kursanci__256[[#This Row],[Godzina rozpoczêcia]]</f>
        <v>4.1666666666666685E-2</v>
      </c>
      <c r="H157" s="1">
        <f>HOUR(kursanci__256[[#This Row],[ileczasu]])</f>
        <v>1</v>
      </c>
      <c r="I157" s="1">
        <f>MINUTE(kursanci__256[[#This Row],[ileczasu]])</f>
        <v>0</v>
      </c>
      <c r="J157">
        <f>IF(kursanci__256[[#This Row],[Imiê kursanta]]=A156,J156+1,1)</f>
        <v>3</v>
      </c>
      <c r="K157">
        <f>IF(kursanci__256[[#This Row],[ile mial zajec]] = 1,IF(J158 = 1,1,0),0)</f>
        <v>0</v>
      </c>
    </row>
    <row r="158" spans="1:11" x14ac:dyDescent="0.25">
      <c r="A158" s="1" t="s">
        <v>5</v>
      </c>
      <c r="B158" s="1" t="s">
        <v>6</v>
      </c>
      <c r="C158" s="1" t="s">
        <v>18</v>
      </c>
      <c r="D158" s="2">
        <v>0.53125</v>
      </c>
      <c r="E158" s="2">
        <v>0.61458333333333337</v>
      </c>
      <c r="F158">
        <v>50</v>
      </c>
      <c r="G158" s="2">
        <f>kursanci__256[[#This Row],[Godzina zakoñczenia]]-kursanci__256[[#This Row],[Godzina rozpoczêcia]]</f>
        <v>8.333333333333337E-2</v>
      </c>
      <c r="H158" s="1">
        <f>HOUR(kursanci__256[[#This Row],[ileczasu]])</f>
        <v>2</v>
      </c>
      <c r="I158" s="1">
        <f>MINUTE(kursanci__256[[#This Row],[ileczasu]])</f>
        <v>0</v>
      </c>
      <c r="J158">
        <f>IF(kursanci__256[[#This Row],[Imiê kursanta]]=A157,J157+1,1)</f>
        <v>4</v>
      </c>
      <c r="K158">
        <f>IF(kursanci__256[[#This Row],[ile mial zajec]] = 1,IF(J159 = 1,1,0),0)</f>
        <v>0</v>
      </c>
    </row>
    <row r="159" spans="1:11" x14ac:dyDescent="0.25">
      <c r="A159" s="1" t="s">
        <v>5</v>
      </c>
      <c r="B159" s="1" t="s">
        <v>6</v>
      </c>
      <c r="C159" s="1" t="s">
        <v>21</v>
      </c>
      <c r="D159" s="2">
        <v>0.53125</v>
      </c>
      <c r="E159" s="2">
        <v>0.59375</v>
      </c>
      <c r="F159">
        <v>50</v>
      </c>
      <c r="G159" s="2">
        <f>kursanci__256[[#This Row],[Godzina zakoñczenia]]-kursanci__256[[#This Row],[Godzina rozpoczêcia]]</f>
        <v>6.25E-2</v>
      </c>
      <c r="H159" s="1">
        <f>HOUR(kursanci__256[[#This Row],[ileczasu]])</f>
        <v>1</v>
      </c>
      <c r="I159" s="1">
        <f>MINUTE(kursanci__256[[#This Row],[ileczasu]])</f>
        <v>30</v>
      </c>
      <c r="J159">
        <f>IF(kursanci__256[[#This Row],[Imiê kursanta]]=A158,J158+1,1)</f>
        <v>5</v>
      </c>
      <c r="K159">
        <f>IF(kursanci__256[[#This Row],[ile mial zajec]] = 1,IF(J160 = 1,1,0),0)</f>
        <v>0</v>
      </c>
    </row>
    <row r="160" spans="1:11" x14ac:dyDescent="0.25">
      <c r="A160" s="1" t="s">
        <v>5</v>
      </c>
      <c r="B160" s="1" t="s">
        <v>6</v>
      </c>
      <c r="C160" s="1" t="s">
        <v>24</v>
      </c>
      <c r="D160" s="2">
        <v>0.375</v>
      </c>
      <c r="E160" s="2">
        <v>0.4375</v>
      </c>
      <c r="F160">
        <v>50</v>
      </c>
      <c r="G160" s="2">
        <f>kursanci__256[[#This Row],[Godzina zakoñczenia]]-kursanci__256[[#This Row],[Godzina rozpoczêcia]]</f>
        <v>6.25E-2</v>
      </c>
      <c r="H160" s="1">
        <f>HOUR(kursanci__256[[#This Row],[ileczasu]])</f>
        <v>1</v>
      </c>
      <c r="I160" s="1">
        <f>MINUTE(kursanci__256[[#This Row],[ileczasu]])</f>
        <v>30</v>
      </c>
      <c r="J160">
        <f>IF(kursanci__256[[#This Row],[Imiê kursanta]]=A159,J159+1,1)</f>
        <v>6</v>
      </c>
      <c r="K160">
        <f>IF(kursanci__256[[#This Row],[ile mial zajec]] = 1,IF(J161 = 1,1,0),0)</f>
        <v>0</v>
      </c>
    </row>
    <row r="161" spans="1:11" x14ac:dyDescent="0.25">
      <c r="A161" s="1" t="s">
        <v>5</v>
      </c>
      <c r="B161" s="1" t="s">
        <v>6</v>
      </c>
      <c r="C161" s="1" t="s">
        <v>31</v>
      </c>
      <c r="D161" s="2">
        <v>0.375</v>
      </c>
      <c r="E161" s="2">
        <v>0.41666666666666669</v>
      </c>
      <c r="F161">
        <v>50</v>
      </c>
      <c r="G161" s="2">
        <f>kursanci__256[[#This Row],[Godzina zakoñczenia]]-kursanci__256[[#This Row],[Godzina rozpoczêcia]]</f>
        <v>4.1666666666666685E-2</v>
      </c>
      <c r="H161" s="1">
        <f>HOUR(kursanci__256[[#This Row],[ileczasu]])</f>
        <v>1</v>
      </c>
      <c r="I161" s="1">
        <f>MINUTE(kursanci__256[[#This Row],[ileczasu]])</f>
        <v>0</v>
      </c>
      <c r="J161">
        <f>IF(kursanci__256[[#This Row],[Imiê kursanta]]=A160,J160+1,1)</f>
        <v>7</v>
      </c>
      <c r="K161">
        <f>IF(kursanci__256[[#This Row],[ile mial zajec]] = 1,IF(J162 = 1,1,0),0)</f>
        <v>0</v>
      </c>
    </row>
    <row r="162" spans="1:11" x14ac:dyDescent="0.25">
      <c r="A162" s="1" t="s">
        <v>5</v>
      </c>
      <c r="B162" s="1" t="s">
        <v>6</v>
      </c>
      <c r="C162" s="1" t="s">
        <v>31</v>
      </c>
      <c r="D162" s="2">
        <v>0.41666666666666669</v>
      </c>
      <c r="E162" s="2">
        <v>0.5</v>
      </c>
      <c r="F162">
        <v>50</v>
      </c>
      <c r="G162" s="2">
        <f>kursanci__256[[#This Row],[Godzina zakoñczenia]]-kursanci__256[[#This Row],[Godzina rozpoczêcia]]</f>
        <v>8.3333333333333315E-2</v>
      </c>
      <c r="H162" s="1">
        <f>HOUR(kursanci__256[[#This Row],[ileczasu]])</f>
        <v>2</v>
      </c>
      <c r="I162" s="1">
        <f>MINUTE(kursanci__256[[#This Row],[ileczasu]])</f>
        <v>0</v>
      </c>
      <c r="J162">
        <f>IF(kursanci__256[[#This Row],[Imiê kursanta]]=A161,J161+1,1)</f>
        <v>8</v>
      </c>
      <c r="K162">
        <f>IF(kursanci__256[[#This Row],[ile mial zajec]] = 1,IF(J163 = 1,1,0),0)</f>
        <v>0</v>
      </c>
    </row>
    <row r="163" spans="1:11" x14ac:dyDescent="0.25">
      <c r="A163" s="1" t="s">
        <v>5</v>
      </c>
      <c r="B163" s="1" t="s">
        <v>6</v>
      </c>
      <c r="C163" s="1" t="s">
        <v>39</v>
      </c>
      <c r="D163" s="2">
        <v>0.4375</v>
      </c>
      <c r="E163" s="2">
        <v>0.48958333333333331</v>
      </c>
      <c r="F163">
        <v>50</v>
      </c>
      <c r="G163" s="2">
        <f>kursanci__256[[#This Row],[Godzina zakoñczenia]]-kursanci__256[[#This Row],[Godzina rozpoczêcia]]</f>
        <v>5.2083333333333315E-2</v>
      </c>
      <c r="H163" s="1">
        <f>HOUR(kursanci__256[[#This Row],[ileczasu]])</f>
        <v>1</v>
      </c>
      <c r="I163" s="1">
        <f>MINUTE(kursanci__256[[#This Row],[ileczasu]])</f>
        <v>15</v>
      </c>
      <c r="J163">
        <f>IF(kursanci__256[[#This Row],[Imiê kursanta]]=A162,J162+1,1)</f>
        <v>9</v>
      </c>
      <c r="K163">
        <f>IF(kursanci__256[[#This Row],[ile mial zajec]] = 1,IF(J164 = 1,1,0),0)</f>
        <v>0</v>
      </c>
    </row>
    <row r="164" spans="1:11" x14ac:dyDescent="0.25">
      <c r="A164" s="1" t="s">
        <v>5</v>
      </c>
      <c r="B164" s="1" t="s">
        <v>6</v>
      </c>
      <c r="C164" s="1" t="s">
        <v>44</v>
      </c>
      <c r="D164" s="2">
        <v>0.375</v>
      </c>
      <c r="E164" s="2">
        <v>0.41666666666666669</v>
      </c>
      <c r="F164">
        <v>50</v>
      </c>
      <c r="G164" s="2">
        <f>kursanci__256[[#This Row],[Godzina zakoñczenia]]-kursanci__256[[#This Row],[Godzina rozpoczêcia]]</f>
        <v>4.1666666666666685E-2</v>
      </c>
      <c r="H164" s="1">
        <f>HOUR(kursanci__256[[#This Row],[ileczasu]])</f>
        <v>1</v>
      </c>
      <c r="I164" s="1">
        <f>MINUTE(kursanci__256[[#This Row],[ileczasu]])</f>
        <v>0</v>
      </c>
      <c r="J164">
        <f>IF(kursanci__256[[#This Row],[Imiê kursanta]]=A163,J163+1,1)</f>
        <v>10</v>
      </c>
      <c r="K164">
        <f>IF(kursanci__256[[#This Row],[ile mial zajec]] = 1,IF(J165 = 1,1,0),0)</f>
        <v>0</v>
      </c>
    </row>
    <row r="165" spans="1:11" x14ac:dyDescent="0.25">
      <c r="A165" s="1" t="s">
        <v>5</v>
      </c>
      <c r="B165" s="1" t="s">
        <v>6</v>
      </c>
      <c r="C165" s="1" t="s">
        <v>44</v>
      </c>
      <c r="D165" s="2">
        <v>0.59375</v>
      </c>
      <c r="E165" s="2">
        <v>0.63541666666666663</v>
      </c>
      <c r="F165">
        <v>50</v>
      </c>
      <c r="G165" s="2">
        <f>kursanci__256[[#This Row],[Godzina zakoñczenia]]-kursanci__256[[#This Row],[Godzina rozpoczêcia]]</f>
        <v>4.166666666666663E-2</v>
      </c>
      <c r="H165" s="1">
        <f>HOUR(kursanci__256[[#This Row],[ileczasu]])</f>
        <v>1</v>
      </c>
      <c r="I165" s="1">
        <f>MINUTE(kursanci__256[[#This Row],[ileczasu]])</f>
        <v>0</v>
      </c>
      <c r="J165">
        <f>IF(kursanci__256[[#This Row],[Imiê kursanta]]=A164,J164+1,1)</f>
        <v>11</v>
      </c>
      <c r="K165">
        <f>IF(kursanci__256[[#This Row],[ile mial zajec]] = 1,IF(J166 = 1,1,0),0)</f>
        <v>0</v>
      </c>
    </row>
    <row r="166" spans="1:11" x14ac:dyDescent="0.25">
      <c r="A166" s="1" t="s">
        <v>5</v>
      </c>
      <c r="B166" s="1" t="s">
        <v>6</v>
      </c>
      <c r="C166" s="1" t="s">
        <v>63</v>
      </c>
      <c r="D166" s="2">
        <v>0.58333333333333337</v>
      </c>
      <c r="E166" s="2">
        <v>0.625</v>
      </c>
      <c r="F166">
        <v>50</v>
      </c>
      <c r="G166" s="2">
        <f>kursanci__256[[#This Row],[Godzina zakoñczenia]]-kursanci__256[[#This Row],[Godzina rozpoczêcia]]</f>
        <v>4.166666666666663E-2</v>
      </c>
      <c r="H166" s="1">
        <f>HOUR(kursanci__256[[#This Row],[ileczasu]])</f>
        <v>1</v>
      </c>
      <c r="I166" s="1">
        <f>MINUTE(kursanci__256[[#This Row],[ileczasu]])</f>
        <v>0</v>
      </c>
      <c r="J166">
        <f>IF(kursanci__256[[#This Row],[Imiê kursanta]]=A165,J165+1,1)</f>
        <v>12</v>
      </c>
      <c r="K166">
        <f>IF(kursanci__256[[#This Row],[ile mial zajec]] = 1,IF(J167 = 1,1,0),0)</f>
        <v>0</v>
      </c>
    </row>
    <row r="167" spans="1:11" x14ac:dyDescent="0.25">
      <c r="A167" s="1" t="s">
        <v>5</v>
      </c>
      <c r="B167" s="1" t="s">
        <v>6</v>
      </c>
      <c r="C167" s="1" t="s">
        <v>64</v>
      </c>
      <c r="D167" s="2">
        <v>0.375</v>
      </c>
      <c r="E167" s="2">
        <v>0.4375</v>
      </c>
      <c r="F167">
        <v>50</v>
      </c>
      <c r="G167" s="2">
        <f>kursanci__256[[#This Row],[Godzina zakoñczenia]]-kursanci__256[[#This Row],[Godzina rozpoczêcia]]</f>
        <v>6.25E-2</v>
      </c>
      <c r="H167" s="1">
        <f>HOUR(kursanci__256[[#This Row],[ileczasu]])</f>
        <v>1</v>
      </c>
      <c r="I167" s="1">
        <f>MINUTE(kursanci__256[[#This Row],[ileczasu]])</f>
        <v>30</v>
      </c>
      <c r="J167">
        <f>IF(kursanci__256[[#This Row],[Imiê kursanta]]=A166,J166+1,1)</f>
        <v>13</v>
      </c>
      <c r="K167">
        <f>IF(kursanci__256[[#This Row],[ile mial zajec]] = 1,IF(J168 = 1,1,0),0)</f>
        <v>0</v>
      </c>
    </row>
    <row r="168" spans="1:11" x14ac:dyDescent="0.25">
      <c r="A168" s="1" t="s">
        <v>5</v>
      </c>
      <c r="B168" s="1" t="s">
        <v>6</v>
      </c>
      <c r="C168" s="1" t="s">
        <v>67</v>
      </c>
      <c r="D168" s="2">
        <v>0.52083333333333337</v>
      </c>
      <c r="E168" s="2">
        <v>0.58333333333333337</v>
      </c>
      <c r="F168">
        <v>50</v>
      </c>
      <c r="G168" s="2">
        <f>kursanci__256[[#This Row],[Godzina zakoñczenia]]-kursanci__256[[#This Row],[Godzina rozpoczêcia]]</f>
        <v>6.25E-2</v>
      </c>
      <c r="H168" s="1">
        <f>HOUR(kursanci__256[[#This Row],[ileczasu]])</f>
        <v>1</v>
      </c>
      <c r="I168" s="1">
        <f>MINUTE(kursanci__256[[#This Row],[ileczasu]])</f>
        <v>30</v>
      </c>
      <c r="J168">
        <f>IF(kursanci__256[[#This Row],[Imiê kursanta]]=A167,J167+1,1)</f>
        <v>14</v>
      </c>
      <c r="K168">
        <f>IF(kursanci__256[[#This Row],[ile mial zajec]] = 1,IF(J169 = 1,1,0),0)</f>
        <v>0</v>
      </c>
    </row>
    <row r="169" spans="1:11" x14ac:dyDescent="0.25">
      <c r="A169" s="1" t="s">
        <v>5</v>
      </c>
      <c r="B169" s="1" t="s">
        <v>6</v>
      </c>
      <c r="C169" s="1" t="s">
        <v>68</v>
      </c>
      <c r="D169" s="2">
        <v>0.375</v>
      </c>
      <c r="E169" s="2">
        <v>0.4375</v>
      </c>
      <c r="F169">
        <v>50</v>
      </c>
      <c r="G169" s="2">
        <f>kursanci__256[[#This Row],[Godzina zakoñczenia]]-kursanci__256[[#This Row],[Godzina rozpoczêcia]]</f>
        <v>6.25E-2</v>
      </c>
      <c r="H169" s="1">
        <f>HOUR(kursanci__256[[#This Row],[ileczasu]])</f>
        <v>1</v>
      </c>
      <c r="I169" s="1">
        <f>MINUTE(kursanci__256[[#This Row],[ileczasu]])</f>
        <v>30</v>
      </c>
      <c r="J169">
        <f>IF(kursanci__256[[#This Row],[Imiê kursanta]]=A168,J168+1,1)</f>
        <v>15</v>
      </c>
      <c r="K169">
        <f>IF(kursanci__256[[#This Row],[ile mial zajec]] = 1,IF(J170 = 1,1,0),0)</f>
        <v>0</v>
      </c>
    </row>
    <row r="170" spans="1:11" x14ac:dyDescent="0.25">
      <c r="A170" s="1" t="s">
        <v>5</v>
      </c>
      <c r="B170" s="1" t="s">
        <v>6</v>
      </c>
      <c r="C170" s="1" t="s">
        <v>71</v>
      </c>
      <c r="D170" s="2">
        <v>0.59375</v>
      </c>
      <c r="E170" s="2">
        <v>0.63541666666666663</v>
      </c>
      <c r="F170">
        <v>50</v>
      </c>
      <c r="G170" s="2">
        <f>kursanci__256[[#This Row],[Godzina zakoñczenia]]-kursanci__256[[#This Row],[Godzina rozpoczêcia]]</f>
        <v>4.166666666666663E-2</v>
      </c>
      <c r="H170" s="1">
        <f>HOUR(kursanci__256[[#This Row],[ileczasu]])</f>
        <v>1</v>
      </c>
      <c r="I170" s="1">
        <f>MINUTE(kursanci__256[[#This Row],[ileczasu]])</f>
        <v>0</v>
      </c>
      <c r="J170">
        <f>IF(kursanci__256[[#This Row],[Imiê kursanta]]=A169,J169+1,1)</f>
        <v>16</v>
      </c>
      <c r="K170">
        <f>IF(kursanci__256[[#This Row],[ile mial zajec]] = 1,IF(J171 = 1,1,0),0)</f>
        <v>0</v>
      </c>
    </row>
    <row r="171" spans="1:11" x14ac:dyDescent="0.25">
      <c r="A171" s="1" t="s">
        <v>5</v>
      </c>
      <c r="B171" s="1" t="s">
        <v>6</v>
      </c>
      <c r="C171" s="1" t="s">
        <v>71</v>
      </c>
      <c r="D171" s="2">
        <v>0.66666666666666663</v>
      </c>
      <c r="E171" s="2">
        <v>0.73958333333333337</v>
      </c>
      <c r="F171">
        <v>50</v>
      </c>
      <c r="G171" s="2">
        <f>kursanci__256[[#This Row],[Godzina zakoñczenia]]-kursanci__256[[#This Row],[Godzina rozpoczêcia]]</f>
        <v>7.2916666666666741E-2</v>
      </c>
      <c r="H171" s="1">
        <f>HOUR(kursanci__256[[#This Row],[ileczasu]])</f>
        <v>1</v>
      </c>
      <c r="I171" s="1">
        <f>MINUTE(kursanci__256[[#This Row],[ileczasu]])</f>
        <v>45</v>
      </c>
      <c r="J171">
        <f>IF(kursanci__256[[#This Row],[Imiê kursanta]]=A170,J170+1,1)</f>
        <v>17</v>
      </c>
      <c r="K171">
        <f>IF(kursanci__256[[#This Row],[ile mial zajec]] = 1,IF(J172 = 1,1,0),0)</f>
        <v>0</v>
      </c>
    </row>
    <row r="172" spans="1:11" x14ac:dyDescent="0.25">
      <c r="A172" s="1" t="s">
        <v>5</v>
      </c>
      <c r="B172" s="1" t="s">
        <v>6</v>
      </c>
      <c r="C172" s="1" t="s">
        <v>72</v>
      </c>
      <c r="D172" s="2">
        <v>0.65625</v>
      </c>
      <c r="E172" s="2">
        <v>0.69791666666666663</v>
      </c>
      <c r="F172">
        <v>50</v>
      </c>
      <c r="G172" s="2">
        <f>kursanci__256[[#This Row],[Godzina zakoñczenia]]-kursanci__256[[#This Row],[Godzina rozpoczêcia]]</f>
        <v>4.166666666666663E-2</v>
      </c>
      <c r="H172" s="1">
        <f>HOUR(kursanci__256[[#This Row],[ileczasu]])</f>
        <v>1</v>
      </c>
      <c r="I172" s="1">
        <f>MINUTE(kursanci__256[[#This Row],[ileczasu]])</f>
        <v>0</v>
      </c>
      <c r="J172">
        <f>IF(kursanci__256[[#This Row],[Imiê kursanta]]=A171,J171+1,1)</f>
        <v>18</v>
      </c>
      <c r="K172">
        <f>IF(kursanci__256[[#This Row],[ile mial zajec]] = 1,IF(J173 = 1,1,0),0)</f>
        <v>0</v>
      </c>
    </row>
    <row r="173" spans="1:11" x14ac:dyDescent="0.25">
      <c r="A173" s="1" t="s">
        <v>5</v>
      </c>
      <c r="B173" s="1" t="s">
        <v>6</v>
      </c>
      <c r="C173" s="1" t="s">
        <v>76</v>
      </c>
      <c r="D173" s="2">
        <v>0.375</v>
      </c>
      <c r="E173" s="2">
        <v>0.4375</v>
      </c>
      <c r="F173">
        <v>50</v>
      </c>
      <c r="G173" s="2">
        <f>kursanci__256[[#This Row],[Godzina zakoñczenia]]-kursanci__256[[#This Row],[Godzina rozpoczêcia]]</f>
        <v>6.25E-2</v>
      </c>
      <c r="H173" s="1">
        <f>HOUR(kursanci__256[[#This Row],[ileczasu]])</f>
        <v>1</v>
      </c>
      <c r="I173" s="1">
        <f>MINUTE(kursanci__256[[#This Row],[ileczasu]])</f>
        <v>30</v>
      </c>
      <c r="J173">
        <f>IF(kursanci__256[[#This Row],[Imiê kursanta]]=A172,J172+1,1)</f>
        <v>19</v>
      </c>
      <c r="K173">
        <f>IF(kursanci__256[[#This Row],[ile mial zajec]] = 1,IF(J174 = 1,1,0),0)</f>
        <v>0</v>
      </c>
    </row>
    <row r="174" spans="1:11" x14ac:dyDescent="0.25">
      <c r="A174" s="1" t="s">
        <v>5</v>
      </c>
      <c r="B174" s="1" t="s">
        <v>6</v>
      </c>
      <c r="C174" s="1" t="s">
        <v>78</v>
      </c>
      <c r="D174" s="2">
        <v>0.59375</v>
      </c>
      <c r="E174" s="2">
        <v>0.63541666666666663</v>
      </c>
      <c r="F174">
        <v>50</v>
      </c>
      <c r="G174" s="2">
        <f>kursanci__256[[#This Row],[Godzina zakoñczenia]]-kursanci__256[[#This Row],[Godzina rozpoczêcia]]</f>
        <v>4.166666666666663E-2</v>
      </c>
      <c r="H174" s="1">
        <f>HOUR(kursanci__256[[#This Row],[ileczasu]])</f>
        <v>1</v>
      </c>
      <c r="I174" s="1">
        <f>MINUTE(kursanci__256[[#This Row],[ileczasu]])</f>
        <v>0</v>
      </c>
      <c r="J174">
        <f>IF(kursanci__256[[#This Row],[Imiê kursanta]]=A173,J173+1,1)</f>
        <v>20</v>
      </c>
      <c r="K174">
        <f>IF(kursanci__256[[#This Row],[ile mial zajec]] = 1,IF(J175 = 1,1,0),0)</f>
        <v>0</v>
      </c>
    </row>
    <row r="175" spans="1:11" x14ac:dyDescent="0.25">
      <c r="A175" s="1" t="s">
        <v>5</v>
      </c>
      <c r="B175" s="1" t="s">
        <v>6</v>
      </c>
      <c r="C175" s="1" t="s">
        <v>80</v>
      </c>
      <c r="D175" s="2">
        <v>0.45833333333333331</v>
      </c>
      <c r="E175" s="2">
        <v>0.54166666666666663</v>
      </c>
      <c r="F175">
        <v>50</v>
      </c>
      <c r="G175" s="2">
        <f>kursanci__256[[#This Row],[Godzina zakoñczenia]]-kursanci__256[[#This Row],[Godzina rozpoczêcia]]</f>
        <v>8.3333333333333315E-2</v>
      </c>
      <c r="H175" s="1">
        <f>HOUR(kursanci__256[[#This Row],[ileczasu]])</f>
        <v>2</v>
      </c>
      <c r="I175" s="1">
        <f>MINUTE(kursanci__256[[#This Row],[ileczasu]])</f>
        <v>0</v>
      </c>
      <c r="J175">
        <f>IF(kursanci__256[[#This Row],[Imiê kursanta]]=A174,J174+1,1)</f>
        <v>21</v>
      </c>
      <c r="K175">
        <f>IF(kursanci__256[[#This Row],[ile mial zajec]] = 1,IF(J176 = 1,1,0),0)</f>
        <v>0</v>
      </c>
    </row>
    <row r="176" spans="1:11" x14ac:dyDescent="0.25">
      <c r="A176" s="1" t="s">
        <v>5</v>
      </c>
      <c r="B176" s="1" t="s">
        <v>6</v>
      </c>
      <c r="C176" s="1" t="s">
        <v>81</v>
      </c>
      <c r="D176" s="2">
        <v>0.375</v>
      </c>
      <c r="E176" s="2">
        <v>0.42708333333333331</v>
      </c>
      <c r="F176">
        <v>50</v>
      </c>
      <c r="G176" s="2">
        <f>kursanci__256[[#This Row],[Godzina zakoñczenia]]-kursanci__256[[#This Row],[Godzina rozpoczêcia]]</f>
        <v>5.2083333333333315E-2</v>
      </c>
      <c r="H176" s="1">
        <f>HOUR(kursanci__256[[#This Row],[ileczasu]])</f>
        <v>1</v>
      </c>
      <c r="I176" s="1">
        <f>MINUTE(kursanci__256[[#This Row],[ileczasu]])</f>
        <v>15</v>
      </c>
      <c r="J176">
        <f>IF(kursanci__256[[#This Row],[Imiê kursanta]]=A175,J175+1,1)</f>
        <v>22</v>
      </c>
      <c r="K176">
        <f>IF(kursanci__256[[#This Row],[ile mial zajec]] = 1,IF(J177 = 1,1,0),0)</f>
        <v>0</v>
      </c>
    </row>
    <row r="177" spans="1:11" x14ac:dyDescent="0.25">
      <c r="A177" s="1" t="s">
        <v>5</v>
      </c>
      <c r="B177" s="1" t="s">
        <v>6</v>
      </c>
      <c r="C177" s="1" t="s">
        <v>82</v>
      </c>
      <c r="D177" s="2">
        <v>0.5625</v>
      </c>
      <c r="E177" s="2">
        <v>0.63541666666666663</v>
      </c>
      <c r="F177">
        <v>50</v>
      </c>
      <c r="G177" s="2">
        <f>kursanci__256[[#This Row],[Godzina zakoñczenia]]-kursanci__256[[#This Row],[Godzina rozpoczêcia]]</f>
        <v>7.291666666666663E-2</v>
      </c>
      <c r="H177" s="1">
        <f>HOUR(kursanci__256[[#This Row],[ileczasu]])</f>
        <v>1</v>
      </c>
      <c r="I177" s="1">
        <f>MINUTE(kursanci__256[[#This Row],[ileczasu]])</f>
        <v>45</v>
      </c>
      <c r="J177">
        <f>IF(kursanci__256[[#This Row],[Imiê kursanta]]=A176,J176+1,1)</f>
        <v>23</v>
      </c>
      <c r="K177">
        <f>IF(kursanci__256[[#This Row],[ile mial zajec]] = 1,IF(J178 = 1,1,0),0)</f>
        <v>0</v>
      </c>
    </row>
    <row r="178" spans="1:11" x14ac:dyDescent="0.25">
      <c r="A178" s="1" t="s">
        <v>5</v>
      </c>
      <c r="B178" s="1" t="s">
        <v>6</v>
      </c>
      <c r="C178" s="1" t="s">
        <v>83</v>
      </c>
      <c r="D178" s="2">
        <v>0.5</v>
      </c>
      <c r="E178" s="2">
        <v>0.54166666666666663</v>
      </c>
      <c r="F178">
        <v>50</v>
      </c>
      <c r="G178" s="2">
        <f>kursanci__256[[#This Row],[Godzina zakoñczenia]]-kursanci__256[[#This Row],[Godzina rozpoczêcia]]</f>
        <v>4.166666666666663E-2</v>
      </c>
      <c r="H178" s="1">
        <f>HOUR(kursanci__256[[#This Row],[ileczasu]])</f>
        <v>1</v>
      </c>
      <c r="I178" s="1">
        <f>MINUTE(kursanci__256[[#This Row],[ileczasu]])</f>
        <v>0</v>
      </c>
      <c r="J178">
        <f>IF(kursanci__256[[#This Row],[Imiê kursanta]]=A177,J177+1,1)</f>
        <v>24</v>
      </c>
      <c r="K178">
        <f>IF(kursanci__256[[#This Row],[ile mial zajec]] = 1,IF(J179 = 1,1,0),0)</f>
        <v>0</v>
      </c>
    </row>
    <row r="179" spans="1:11" x14ac:dyDescent="0.25">
      <c r="A179" s="1" t="s">
        <v>5</v>
      </c>
      <c r="B179" s="1" t="s">
        <v>6</v>
      </c>
      <c r="C179" s="1" t="s">
        <v>85</v>
      </c>
      <c r="D179" s="2">
        <v>0.60416666666666663</v>
      </c>
      <c r="E179" s="2">
        <v>0.67708333333333337</v>
      </c>
      <c r="F179">
        <v>50</v>
      </c>
      <c r="G179" s="2">
        <f>kursanci__256[[#This Row],[Godzina zakoñczenia]]-kursanci__256[[#This Row],[Godzina rozpoczêcia]]</f>
        <v>7.2916666666666741E-2</v>
      </c>
      <c r="H179" s="1">
        <f>HOUR(kursanci__256[[#This Row],[ileczasu]])</f>
        <v>1</v>
      </c>
      <c r="I179" s="1">
        <f>MINUTE(kursanci__256[[#This Row],[ileczasu]])</f>
        <v>45</v>
      </c>
      <c r="J179">
        <f>IF(kursanci__256[[#This Row],[Imiê kursanta]]=A178,J178+1,1)</f>
        <v>25</v>
      </c>
      <c r="K179">
        <f>IF(kursanci__256[[#This Row],[ile mial zajec]] = 1,IF(J180 = 1,1,0),0)</f>
        <v>0</v>
      </c>
    </row>
    <row r="180" spans="1:11" x14ac:dyDescent="0.25">
      <c r="A180" s="1" t="s">
        <v>5</v>
      </c>
      <c r="B180" s="1" t="s">
        <v>6</v>
      </c>
      <c r="C180" s="1" t="s">
        <v>86</v>
      </c>
      <c r="D180" s="2">
        <v>0.47916666666666669</v>
      </c>
      <c r="E180" s="2">
        <v>0.54166666666666663</v>
      </c>
      <c r="F180">
        <v>50</v>
      </c>
      <c r="G180" s="2">
        <f>kursanci__256[[#This Row],[Godzina zakoñczenia]]-kursanci__256[[#This Row],[Godzina rozpoczêcia]]</f>
        <v>6.2499999999999944E-2</v>
      </c>
      <c r="H180" s="1">
        <f>HOUR(kursanci__256[[#This Row],[ileczasu]])</f>
        <v>1</v>
      </c>
      <c r="I180" s="1">
        <f>MINUTE(kursanci__256[[#This Row],[ileczasu]])</f>
        <v>30</v>
      </c>
      <c r="J180">
        <f>IF(kursanci__256[[#This Row],[Imiê kursanta]]=A179,J179+1,1)</f>
        <v>26</v>
      </c>
      <c r="K180">
        <f>IF(kursanci__256[[#This Row],[ile mial zajec]] = 1,IF(J181 = 1,1,0),0)</f>
        <v>0</v>
      </c>
    </row>
    <row r="181" spans="1:11" x14ac:dyDescent="0.25">
      <c r="A181" s="1" t="s">
        <v>5</v>
      </c>
      <c r="B181" s="1" t="s">
        <v>6</v>
      </c>
      <c r="C181" s="1" t="s">
        <v>87</v>
      </c>
      <c r="D181" s="2">
        <v>0.4375</v>
      </c>
      <c r="E181" s="2">
        <v>0.51041666666666663</v>
      </c>
      <c r="F181">
        <v>50</v>
      </c>
      <c r="G181" s="2">
        <f>kursanci__256[[#This Row],[Godzina zakoñczenia]]-kursanci__256[[#This Row],[Godzina rozpoczêcia]]</f>
        <v>7.291666666666663E-2</v>
      </c>
      <c r="H181" s="1">
        <f>HOUR(kursanci__256[[#This Row],[ileczasu]])</f>
        <v>1</v>
      </c>
      <c r="I181" s="1">
        <f>MINUTE(kursanci__256[[#This Row],[ileczasu]])</f>
        <v>45</v>
      </c>
      <c r="J181">
        <f>IF(kursanci__256[[#This Row],[Imiê kursanta]]=A180,J180+1,1)</f>
        <v>27</v>
      </c>
      <c r="K181">
        <f>IF(kursanci__256[[#This Row],[ile mial zajec]] = 1,IF(J182 = 1,1,0),0)</f>
        <v>0</v>
      </c>
    </row>
    <row r="182" spans="1:11" x14ac:dyDescent="0.25">
      <c r="A182" s="1" t="s">
        <v>5</v>
      </c>
      <c r="B182" s="1" t="s">
        <v>6</v>
      </c>
      <c r="C182" s="1" t="s">
        <v>88</v>
      </c>
      <c r="D182" s="2">
        <v>0.375</v>
      </c>
      <c r="E182" s="2">
        <v>0.4375</v>
      </c>
      <c r="F182">
        <v>50</v>
      </c>
      <c r="G182" s="2">
        <f>kursanci__256[[#This Row],[Godzina zakoñczenia]]-kursanci__256[[#This Row],[Godzina rozpoczêcia]]</f>
        <v>6.25E-2</v>
      </c>
      <c r="H182" s="1">
        <f>HOUR(kursanci__256[[#This Row],[ileczasu]])</f>
        <v>1</v>
      </c>
      <c r="I182" s="1">
        <f>MINUTE(kursanci__256[[#This Row],[ileczasu]])</f>
        <v>30</v>
      </c>
      <c r="J182">
        <f>IF(kursanci__256[[#This Row],[Imiê kursanta]]=A181,J181+1,1)</f>
        <v>28</v>
      </c>
      <c r="K182">
        <f>IF(kursanci__256[[#This Row],[ile mial zajec]] = 1,IF(J183 = 1,1,0),0)</f>
        <v>0</v>
      </c>
    </row>
    <row r="183" spans="1:11" x14ac:dyDescent="0.25">
      <c r="A183" s="1" t="s">
        <v>5</v>
      </c>
      <c r="B183" s="1" t="s">
        <v>6</v>
      </c>
      <c r="C183" s="1" t="s">
        <v>89</v>
      </c>
      <c r="D183" s="2">
        <v>0.375</v>
      </c>
      <c r="E183" s="2">
        <v>0.45833333333333331</v>
      </c>
      <c r="F183">
        <v>50</v>
      </c>
      <c r="G183" s="2">
        <f>kursanci__256[[#This Row],[Godzina zakoñczenia]]-kursanci__256[[#This Row],[Godzina rozpoczêcia]]</f>
        <v>8.3333333333333315E-2</v>
      </c>
      <c r="H183" s="1">
        <f>HOUR(kursanci__256[[#This Row],[ileczasu]])</f>
        <v>2</v>
      </c>
      <c r="I183" s="1">
        <f>MINUTE(kursanci__256[[#This Row],[ileczasu]])</f>
        <v>0</v>
      </c>
      <c r="J183">
        <f>IF(kursanci__256[[#This Row],[Imiê kursanta]]=A182,J182+1,1)</f>
        <v>29</v>
      </c>
      <c r="K183">
        <f>IF(kursanci__256[[#This Row],[ile mial zajec]] = 1,IF(J184 = 1,1,0),0)</f>
        <v>0</v>
      </c>
    </row>
    <row r="184" spans="1:11" x14ac:dyDescent="0.25">
      <c r="A184" s="1" t="s">
        <v>15</v>
      </c>
      <c r="B184" s="1" t="s">
        <v>10</v>
      </c>
      <c r="C184" s="1" t="s">
        <v>13</v>
      </c>
      <c r="D184" s="2">
        <v>0.5625</v>
      </c>
      <c r="E184" s="2">
        <v>0.61458333333333337</v>
      </c>
      <c r="F184">
        <v>40</v>
      </c>
      <c r="G184" s="2">
        <f>kursanci__256[[#This Row],[Godzina zakoñczenia]]-kursanci__256[[#This Row],[Godzina rozpoczêcia]]</f>
        <v>5.208333333333337E-2</v>
      </c>
      <c r="H184" s="1">
        <f>HOUR(kursanci__256[[#This Row],[ileczasu]])</f>
        <v>1</v>
      </c>
      <c r="I184" s="1">
        <f>MINUTE(kursanci__256[[#This Row],[ileczasu]])</f>
        <v>15</v>
      </c>
      <c r="J184">
        <f>IF(kursanci__256[[#This Row],[Imiê kursanta]]=A183,J183+1,1)</f>
        <v>1</v>
      </c>
      <c r="K184">
        <f>IF(kursanci__256[[#This Row],[ile mial zajec]] = 1,IF(J185 = 1,1,0),0)</f>
        <v>0</v>
      </c>
    </row>
    <row r="185" spans="1:11" x14ac:dyDescent="0.25">
      <c r="A185" s="1" t="s">
        <v>15</v>
      </c>
      <c r="B185" s="1" t="s">
        <v>3</v>
      </c>
      <c r="C185" s="1" t="s">
        <v>23</v>
      </c>
      <c r="D185" s="2">
        <v>0.51041666666666663</v>
      </c>
      <c r="E185" s="2">
        <v>0.58333333333333337</v>
      </c>
      <c r="F185">
        <v>60</v>
      </c>
      <c r="G185" s="2">
        <f>kursanci__256[[#This Row],[Godzina zakoñczenia]]-kursanci__256[[#This Row],[Godzina rozpoczêcia]]</f>
        <v>7.2916666666666741E-2</v>
      </c>
      <c r="H185" s="1">
        <f>HOUR(kursanci__256[[#This Row],[ileczasu]])</f>
        <v>1</v>
      </c>
      <c r="I185" s="1">
        <f>MINUTE(kursanci__256[[#This Row],[ileczasu]])</f>
        <v>45</v>
      </c>
      <c r="J185">
        <f>IF(kursanci__256[[#This Row],[Imiê kursanta]]=A184,J184+1,1)</f>
        <v>2</v>
      </c>
      <c r="K185">
        <f>IF(kursanci__256[[#This Row],[ile mial zajec]] = 1,IF(J186 = 1,1,0),0)</f>
        <v>0</v>
      </c>
    </row>
    <row r="186" spans="1:11" x14ac:dyDescent="0.25">
      <c r="A186" s="1" t="s">
        <v>15</v>
      </c>
      <c r="B186" s="1" t="s">
        <v>3</v>
      </c>
      <c r="C186" s="1" t="s">
        <v>29</v>
      </c>
      <c r="D186" s="2">
        <v>0.375</v>
      </c>
      <c r="E186" s="2">
        <v>0.44791666666666669</v>
      </c>
      <c r="F186">
        <v>60</v>
      </c>
      <c r="G186" s="2">
        <f>kursanci__256[[#This Row],[Godzina zakoñczenia]]-kursanci__256[[#This Row],[Godzina rozpoczêcia]]</f>
        <v>7.2916666666666685E-2</v>
      </c>
      <c r="H186" s="1">
        <f>HOUR(kursanci__256[[#This Row],[ileczasu]])</f>
        <v>1</v>
      </c>
      <c r="I186" s="1">
        <f>MINUTE(kursanci__256[[#This Row],[ileczasu]])</f>
        <v>45</v>
      </c>
      <c r="J186">
        <f>IF(kursanci__256[[#This Row],[Imiê kursanta]]=A185,J185+1,1)</f>
        <v>3</v>
      </c>
      <c r="K186">
        <f>IF(kursanci__256[[#This Row],[ile mial zajec]] = 1,IF(J187 = 1,1,0),0)</f>
        <v>0</v>
      </c>
    </row>
    <row r="187" spans="1:11" x14ac:dyDescent="0.25">
      <c r="A187" s="1" t="s">
        <v>15</v>
      </c>
      <c r="B187" s="1" t="s">
        <v>10</v>
      </c>
      <c r="C187" s="1" t="s">
        <v>32</v>
      </c>
      <c r="D187" s="2">
        <v>0.57291666666666663</v>
      </c>
      <c r="E187" s="2">
        <v>0.64583333333333337</v>
      </c>
      <c r="F187">
        <v>40</v>
      </c>
      <c r="G187" s="2">
        <f>kursanci__256[[#This Row],[Godzina zakoñczenia]]-kursanci__256[[#This Row],[Godzina rozpoczêcia]]</f>
        <v>7.2916666666666741E-2</v>
      </c>
      <c r="H187" s="1">
        <f>HOUR(kursanci__256[[#This Row],[ileczasu]])</f>
        <v>1</v>
      </c>
      <c r="I187" s="1">
        <f>MINUTE(kursanci__256[[#This Row],[ileczasu]])</f>
        <v>45</v>
      </c>
      <c r="J187">
        <f>IF(kursanci__256[[#This Row],[Imiê kursanta]]=A186,J186+1,1)</f>
        <v>4</v>
      </c>
      <c r="K187">
        <f>IF(kursanci__256[[#This Row],[ile mial zajec]] = 1,IF(J188 = 1,1,0),0)</f>
        <v>0</v>
      </c>
    </row>
    <row r="188" spans="1:11" x14ac:dyDescent="0.25">
      <c r="A188" s="1" t="s">
        <v>15</v>
      </c>
      <c r="B188" s="1" t="s">
        <v>10</v>
      </c>
      <c r="C188" s="1" t="s">
        <v>44</v>
      </c>
      <c r="D188" s="2">
        <v>0.53125</v>
      </c>
      <c r="E188" s="2">
        <v>0.57291666666666663</v>
      </c>
      <c r="F188">
        <v>40</v>
      </c>
      <c r="G188" s="2">
        <f>kursanci__256[[#This Row],[Godzina zakoñczenia]]-kursanci__256[[#This Row],[Godzina rozpoczêcia]]</f>
        <v>4.166666666666663E-2</v>
      </c>
      <c r="H188" s="1">
        <f>HOUR(kursanci__256[[#This Row],[ileczasu]])</f>
        <v>1</v>
      </c>
      <c r="I188" s="1">
        <f>MINUTE(kursanci__256[[#This Row],[ileczasu]])</f>
        <v>0</v>
      </c>
      <c r="J188">
        <f>IF(kursanci__256[[#This Row],[Imiê kursanta]]=A187,J187+1,1)</f>
        <v>5</v>
      </c>
      <c r="K188">
        <f>IF(kursanci__256[[#This Row],[ile mial zajec]] = 1,IF(J189 = 1,1,0),0)</f>
        <v>0</v>
      </c>
    </row>
    <row r="189" spans="1:11" x14ac:dyDescent="0.25">
      <c r="A189" s="1" t="s">
        <v>15</v>
      </c>
      <c r="B189" s="1" t="s">
        <v>10</v>
      </c>
      <c r="C189" s="1" t="s">
        <v>45</v>
      </c>
      <c r="D189" s="2">
        <v>0.44791666666666669</v>
      </c>
      <c r="E189" s="2">
        <v>0.5</v>
      </c>
      <c r="F189">
        <v>40</v>
      </c>
      <c r="G189" s="2">
        <f>kursanci__256[[#This Row],[Godzina zakoñczenia]]-kursanci__256[[#This Row],[Godzina rozpoczêcia]]</f>
        <v>5.2083333333333315E-2</v>
      </c>
      <c r="H189" s="1">
        <f>HOUR(kursanci__256[[#This Row],[ileczasu]])</f>
        <v>1</v>
      </c>
      <c r="I189" s="1">
        <f>MINUTE(kursanci__256[[#This Row],[ileczasu]])</f>
        <v>15</v>
      </c>
      <c r="J189">
        <f>IF(kursanci__256[[#This Row],[Imiê kursanta]]=A188,J188+1,1)</f>
        <v>6</v>
      </c>
      <c r="K189">
        <f>IF(kursanci__256[[#This Row],[ile mial zajec]] = 1,IF(J190 = 1,1,0),0)</f>
        <v>0</v>
      </c>
    </row>
    <row r="190" spans="1:11" x14ac:dyDescent="0.25">
      <c r="A190" s="1" t="s">
        <v>15</v>
      </c>
      <c r="B190" s="1" t="s">
        <v>3</v>
      </c>
      <c r="C190" s="1" t="s">
        <v>45</v>
      </c>
      <c r="D190" s="2">
        <v>0.6875</v>
      </c>
      <c r="E190" s="2">
        <v>0.75</v>
      </c>
      <c r="F190">
        <v>60</v>
      </c>
      <c r="G190" s="2">
        <f>kursanci__256[[#This Row],[Godzina zakoñczenia]]-kursanci__256[[#This Row],[Godzina rozpoczêcia]]</f>
        <v>6.25E-2</v>
      </c>
      <c r="H190" s="1">
        <f>HOUR(kursanci__256[[#This Row],[ileczasu]])</f>
        <v>1</v>
      </c>
      <c r="I190" s="1">
        <f>MINUTE(kursanci__256[[#This Row],[ileczasu]])</f>
        <v>30</v>
      </c>
      <c r="J190">
        <f>IF(kursanci__256[[#This Row],[Imiê kursanta]]=A189,J189+1,1)</f>
        <v>7</v>
      </c>
      <c r="K190">
        <f>IF(kursanci__256[[#This Row],[ile mial zajec]] = 1,IF(J191 = 1,1,0),0)</f>
        <v>0</v>
      </c>
    </row>
    <row r="191" spans="1:11" x14ac:dyDescent="0.25">
      <c r="A191" s="1" t="s">
        <v>15</v>
      </c>
      <c r="B191" s="1" t="s">
        <v>3</v>
      </c>
      <c r="C191" s="1" t="s">
        <v>50</v>
      </c>
      <c r="D191" s="2">
        <v>0.4375</v>
      </c>
      <c r="E191" s="2">
        <v>0.47916666666666669</v>
      </c>
      <c r="F191">
        <v>60</v>
      </c>
      <c r="G191" s="2">
        <f>kursanci__256[[#This Row],[Godzina zakoñczenia]]-kursanci__256[[#This Row],[Godzina rozpoczêcia]]</f>
        <v>4.1666666666666685E-2</v>
      </c>
      <c r="H191" s="1">
        <f>HOUR(kursanci__256[[#This Row],[ileczasu]])</f>
        <v>1</v>
      </c>
      <c r="I191" s="1">
        <f>MINUTE(kursanci__256[[#This Row],[ileczasu]])</f>
        <v>0</v>
      </c>
      <c r="J191">
        <f>IF(kursanci__256[[#This Row],[Imiê kursanta]]=A190,J190+1,1)</f>
        <v>8</v>
      </c>
      <c r="K191">
        <f>IF(kursanci__256[[#This Row],[ile mial zajec]] = 1,IF(J192 = 1,1,0),0)</f>
        <v>0</v>
      </c>
    </row>
    <row r="192" spans="1:11" x14ac:dyDescent="0.25">
      <c r="A192" s="1" t="s">
        <v>15</v>
      </c>
      <c r="B192" s="1" t="s">
        <v>10</v>
      </c>
      <c r="C192" s="1" t="s">
        <v>58</v>
      </c>
      <c r="D192" s="2">
        <v>0.375</v>
      </c>
      <c r="E192" s="2">
        <v>0.42708333333333331</v>
      </c>
      <c r="F192">
        <v>40</v>
      </c>
      <c r="G192" s="2">
        <f>kursanci__256[[#This Row],[Godzina zakoñczenia]]-kursanci__256[[#This Row],[Godzina rozpoczêcia]]</f>
        <v>5.2083333333333315E-2</v>
      </c>
      <c r="H192" s="1">
        <f>HOUR(kursanci__256[[#This Row],[ileczasu]])</f>
        <v>1</v>
      </c>
      <c r="I192" s="1">
        <f>MINUTE(kursanci__256[[#This Row],[ileczasu]])</f>
        <v>15</v>
      </c>
      <c r="J192">
        <f>IF(kursanci__256[[#This Row],[Imiê kursanta]]=A191,J191+1,1)</f>
        <v>9</v>
      </c>
      <c r="K192">
        <f>IF(kursanci__256[[#This Row],[ile mial zajec]] = 1,IF(J193 = 1,1,0),0)</f>
        <v>0</v>
      </c>
    </row>
    <row r="193" spans="1:11" x14ac:dyDescent="0.25">
      <c r="A193" s="1" t="s">
        <v>15</v>
      </c>
      <c r="B193" s="1" t="s">
        <v>3</v>
      </c>
      <c r="C193" s="1" t="s">
        <v>59</v>
      </c>
      <c r="D193" s="2">
        <v>0.4375</v>
      </c>
      <c r="E193" s="2">
        <v>0.47916666666666669</v>
      </c>
      <c r="F193">
        <v>60</v>
      </c>
      <c r="G193" s="2">
        <f>kursanci__256[[#This Row],[Godzina zakoñczenia]]-kursanci__256[[#This Row],[Godzina rozpoczêcia]]</f>
        <v>4.1666666666666685E-2</v>
      </c>
      <c r="H193" s="1">
        <f>HOUR(kursanci__256[[#This Row],[ileczasu]])</f>
        <v>1</v>
      </c>
      <c r="I193" s="1">
        <f>MINUTE(kursanci__256[[#This Row],[ileczasu]])</f>
        <v>0</v>
      </c>
      <c r="J193">
        <f>IF(kursanci__256[[#This Row],[Imiê kursanta]]=A192,J192+1,1)</f>
        <v>10</v>
      </c>
      <c r="K193">
        <f>IF(kursanci__256[[#This Row],[ile mial zajec]] = 1,IF(J194 = 1,1,0),0)</f>
        <v>0</v>
      </c>
    </row>
    <row r="194" spans="1:11" x14ac:dyDescent="0.25">
      <c r="A194" s="1" t="s">
        <v>15</v>
      </c>
      <c r="B194" s="1" t="s">
        <v>10</v>
      </c>
      <c r="C194" s="1" t="s">
        <v>63</v>
      </c>
      <c r="D194" s="2">
        <v>0.375</v>
      </c>
      <c r="E194" s="2">
        <v>0.44791666666666669</v>
      </c>
      <c r="F194">
        <v>40</v>
      </c>
      <c r="G194" s="2">
        <f>kursanci__256[[#This Row],[Godzina zakoñczenia]]-kursanci__256[[#This Row],[Godzina rozpoczêcia]]</f>
        <v>7.2916666666666685E-2</v>
      </c>
      <c r="H194" s="1">
        <f>HOUR(kursanci__256[[#This Row],[ileczasu]])</f>
        <v>1</v>
      </c>
      <c r="I194" s="1">
        <f>MINUTE(kursanci__256[[#This Row],[ileczasu]])</f>
        <v>45</v>
      </c>
      <c r="J194">
        <f>IF(kursanci__256[[#This Row],[Imiê kursanta]]=A193,J193+1,1)</f>
        <v>11</v>
      </c>
      <c r="K194">
        <f>IF(kursanci__256[[#This Row],[ile mial zajec]] = 1,IF(J195 = 1,1,0),0)</f>
        <v>0</v>
      </c>
    </row>
    <row r="195" spans="1:11" x14ac:dyDescent="0.25">
      <c r="A195" s="1" t="s">
        <v>15</v>
      </c>
      <c r="B195" s="1" t="s">
        <v>3</v>
      </c>
      <c r="C195" s="1" t="s">
        <v>76</v>
      </c>
      <c r="D195" s="2">
        <v>0.53125</v>
      </c>
      <c r="E195" s="2">
        <v>0.57291666666666663</v>
      </c>
      <c r="F195">
        <v>60</v>
      </c>
      <c r="G195" s="2">
        <f>kursanci__256[[#This Row],[Godzina zakoñczenia]]-kursanci__256[[#This Row],[Godzina rozpoczêcia]]</f>
        <v>4.166666666666663E-2</v>
      </c>
      <c r="H195" s="1">
        <f>HOUR(kursanci__256[[#This Row],[ileczasu]])</f>
        <v>1</v>
      </c>
      <c r="I195" s="1">
        <f>MINUTE(kursanci__256[[#This Row],[ileczasu]])</f>
        <v>0</v>
      </c>
      <c r="J195">
        <f>IF(kursanci__256[[#This Row],[Imiê kursanta]]=A194,J194+1,1)</f>
        <v>12</v>
      </c>
      <c r="K195">
        <f>IF(kursanci__256[[#This Row],[ile mial zajec]] = 1,IF(J196 = 1,1,0),0)</f>
        <v>0</v>
      </c>
    </row>
    <row r="196" spans="1:11" x14ac:dyDescent="0.25">
      <c r="A196" s="1" t="s">
        <v>15</v>
      </c>
      <c r="B196" s="1" t="s">
        <v>3</v>
      </c>
      <c r="C196" s="1" t="s">
        <v>84</v>
      </c>
      <c r="D196" s="2">
        <v>0.39583333333333331</v>
      </c>
      <c r="E196" s="2">
        <v>0.45833333333333331</v>
      </c>
      <c r="F196">
        <v>60</v>
      </c>
      <c r="G196" s="2">
        <f>kursanci__256[[#This Row],[Godzina zakoñczenia]]-kursanci__256[[#This Row],[Godzina rozpoczêcia]]</f>
        <v>6.25E-2</v>
      </c>
      <c r="H196" s="1">
        <f>HOUR(kursanci__256[[#This Row],[ileczasu]])</f>
        <v>1</v>
      </c>
      <c r="I196" s="1">
        <f>MINUTE(kursanci__256[[#This Row],[ileczasu]])</f>
        <v>30</v>
      </c>
      <c r="J196">
        <f>IF(kursanci__256[[#This Row],[Imiê kursanta]]=A195,J195+1,1)</f>
        <v>13</v>
      </c>
      <c r="K196">
        <f>IF(kursanci__256[[#This Row],[ile mial zajec]] = 1,IF(J197 = 1,1,0),0)</f>
        <v>0</v>
      </c>
    </row>
    <row r="197" spans="1:11" x14ac:dyDescent="0.25">
      <c r="A197" s="1" t="s">
        <v>15</v>
      </c>
      <c r="B197" s="1" t="s">
        <v>10</v>
      </c>
      <c r="C197" s="1" t="s">
        <v>86</v>
      </c>
      <c r="D197" s="2">
        <v>0.375</v>
      </c>
      <c r="E197" s="2">
        <v>0.4375</v>
      </c>
      <c r="F197">
        <v>40</v>
      </c>
      <c r="G197" s="2">
        <f>kursanci__256[[#This Row],[Godzina zakoñczenia]]-kursanci__256[[#This Row],[Godzina rozpoczêcia]]</f>
        <v>6.25E-2</v>
      </c>
      <c r="H197" s="1">
        <f>HOUR(kursanci__256[[#This Row],[ileczasu]])</f>
        <v>1</v>
      </c>
      <c r="I197" s="1">
        <f>MINUTE(kursanci__256[[#This Row],[ileczasu]])</f>
        <v>30</v>
      </c>
      <c r="J197">
        <f>IF(kursanci__256[[#This Row],[Imiê kursanta]]=A196,J196+1,1)</f>
        <v>14</v>
      </c>
      <c r="K197">
        <f>IF(kursanci__256[[#This Row],[ile mial zajec]] = 1,IF(J198 = 1,1,0),0)</f>
        <v>0</v>
      </c>
    </row>
    <row r="198" spans="1:11" x14ac:dyDescent="0.25">
      <c r="A198" s="1" t="s">
        <v>15</v>
      </c>
      <c r="B198" s="1" t="s">
        <v>3</v>
      </c>
      <c r="C198" s="1" t="s">
        <v>87</v>
      </c>
      <c r="D198" s="2">
        <v>0.375</v>
      </c>
      <c r="E198" s="2">
        <v>0.42708333333333331</v>
      </c>
      <c r="F198">
        <v>60</v>
      </c>
      <c r="G198" s="2">
        <f>kursanci__256[[#This Row],[Godzina zakoñczenia]]-kursanci__256[[#This Row],[Godzina rozpoczêcia]]</f>
        <v>5.2083333333333315E-2</v>
      </c>
      <c r="H198" s="1">
        <f>HOUR(kursanci__256[[#This Row],[ileczasu]])</f>
        <v>1</v>
      </c>
      <c r="I198" s="1">
        <f>MINUTE(kursanci__256[[#This Row],[ileczasu]])</f>
        <v>15</v>
      </c>
      <c r="J198">
        <f>IF(kursanci__256[[#This Row],[Imiê kursanta]]=A197,J197+1,1)</f>
        <v>15</v>
      </c>
      <c r="K198">
        <f>IF(kursanci__256[[#This Row],[ile mial zajec]] = 1,IF(J199 = 1,1,0),0)</f>
        <v>0</v>
      </c>
    </row>
    <row r="199" spans="1:11" x14ac:dyDescent="0.25">
      <c r="A199" s="1" t="s">
        <v>15</v>
      </c>
      <c r="B199" s="1" t="s">
        <v>10</v>
      </c>
      <c r="C199" s="1" t="s">
        <v>93</v>
      </c>
      <c r="D199" s="2">
        <v>0.375</v>
      </c>
      <c r="E199" s="2">
        <v>0.4375</v>
      </c>
      <c r="F199">
        <v>40</v>
      </c>
      <c r="G199" s="2">
        <f>kursanci__256[[#This Row],[Godzina zakoñczenia]]-kursanci__256[[#This Row],[Godzina rozpoczêcia]]</f>
        <v>6.25E-2</v>
      </c>
      <c r="H199" s="1">
        <f>HOUR(kursanci__256[[#This Row],[ileczasu]])</f>
        <v>1</v>
      </c>
      <c r="I199" s="1">
        <f>MINUTE(kursanci__256[[#This Row],[ileczasu]])</f>
        <v>30</v>
      </c>
      <c r="J199">
        <f>IF(kursanci__256[[#This Row],[Imiê kursanta]]=A198,J198+1,1)</f>
        <v>16</v>
      </c>
      <c r="K199">
        <f>IF(kursanci__256[[#This Row],[ile mial zajec]] = 1,IF(J200 = 1,1,0),0)</f>
        <v>0</v>
      </c>
    </row>
    <row r="200" spans="1:11" x14ac:dyDescent="0.25">
      <c r="A200" s="1" t="s">
        <v>100</v>
      </c>
      <c r="B200" s="1" t="s">
        <v>6</v>
      </c>
      <c r="C200" s="1" t="s">
        <v>21</v>
      </c>
      <c r="D200" s="2">
        <v>0.60416666666666663</v>
      </c>
      <c r="E200" s="2">
        <v>0.64583333333333337</v>
      </c>
      <c r="F200">
        <v>50</v>
      </c>
      <c r="G200" s="2">
        <f>kursanci__256[[#This Row],[Godzina zakoñczenia]]-kursanci__256[[#This Row],[Godzina rozpoczêcia]]</f>
        <v>4.1666666666666741E-2</v>
      </c>
      <c r="H200" s="1">
        <f>HOUR(kursanci__256[[#This Row],[ileczasu]])</f>
        <v>1</v>
      </c>
      <c r="I200" s="1">
        <f>MINUTE(kursanci__256[[#This Row],[ileczasu]])</f>
        <v>0</v>
      </c>
      <c r="J200">
        <f>IF(kursanci__256[[#This Row],[Imiê kursanta]]=A199,J199+1,1)</f>
        <v>1</v>
      </c>
      <c r="K200">
        <f>IF(kursanci__256[[#This Row],[ile mial zajec]] = 1,IF(J201 = 1,1,0),0)</f>
        <v>0</v>
      </c>
    </row>
    <row r="201" spans="1:11" x14ac:dyDescent="0.25">
      <c r="A201" s="1" t="s">
        <v>100</v>
      </c>
      <c r="B201" s="1" t="s">
        <v>6</v>
      </c>
      <c r="C201" s="1" t="s">
        <v>24</v>
      </c>
      <c r="D201" s="2">
        <v>0.45833333333333331</v>
      </c>
      <c r="E201" s="2">
        <v>0.54166666666666663</v>
      </c>
      <c r="F201">
        <v>50</v>
      </c>
      <c r="G201" s="2">
        <f>kursanci__256[[#This Row],[Godzina zakoñczenia]]-kursanci__256[[#This Row],[Godzina rozpoczêcia]]</f>
        <v>8.3333333333333315E-2</v>
      </c>
      <c r="H201" s="1">
        <f>HOUR(kursanci__256[[#This Row],[ileczasu]])</f>
        <v>2</v>
      </c>
      <c r="I201" s="1">
        <f>MINUTE(kursanci__256[[#This Row],[ileczasu]])</f>
        <v>0</v>
      </c>
      <c r="J201">
        <f>IF(kursanci__256[[#This Row],[Imiê kursanta]]=A200,J200+1,1)</f>
        <v>2</v>
      </c>
      <c r="K201">
        <f>IF(kursanci__256[[#This Row],[ile mial zajec]] = 1,IF(J202 = 1,1,0),0)</f>
        <v>0</v>
      </c>
    </row>
    <row r="202" spans="1:11" x14ac:dyDescent="0.25">
      <c r="A202" s="1" t="s">
        <v>100</v>
      </c>
      <c r="B202" s="1" t="s">
        <v>6</v>
      </c>
      <c r="C202" s="1" t="s">
        <v>26</v>
      </c>
      <c r="D202" s="2">
        <v>0.375</v>
      </c>
      <c r="E202" s="2">
        <v>0.42708333333333331</v>
      </c>
      <c r="F202">
        <v>50</v>
      </c>
      <c r="G202" s="2">
        <f>kursanci__256[[#This Row],[Godzina zakoñczenia]]-kursanci__256[[#This Row],[Godzina rozpoczêcia]]</f>
        <v>5.2083333333333315E-2</v>
      </c>
      <c r="H202" s="1">
        <f>HOUR(kursanci__256[[#This Row],[ileczasu]])</f>
        <v>1</v>
      </c>
      <c r="I202" s="1">
        <f>MINUTE(kursanci__256[[#This Row],[ileczasu]])</f>
        <v>15</v>
      </c>
      <c r="J202">
        <f>IF(kursanci__256[[#This Row],[Imiê kursanta]]=A201,J201+1,1)</f>
        <v>3</v>
      </c>
      <c r="K202">
        <f>IF(kursanci__256[[#This Row],[ile mial zajec]] = 1,IF(J203 = 1,1,0),0)</f>
        <v>0</v>
      </c>
    </row>
    <row r="203" spans="1:11" x14ac:dyDescent="0.25">
      <c r="A203" s="1" t="s">
        <v>100</v>
      </c>
      <c r="B203" s="1" t="s">
        <v>10</v>
      </c>
      <c r="C203" s="1" t="s">
        <v>27</v>
      </c>
      <c r="D203" s="2">
        <v>0.375</v>
      </c>
      <c r="E203" s="2">
        <v>0.41666666666666669</v>
      </c>
      <c r="F203">
        <v>40</v>
      </c>
      <c r="G203" s="2">
        <f>kursanci__256[[#This Row],[Godzina zakoñczenia]]-kursanci__256[[#This Row],[Godzina rozpoczêcia]]</f>
        <v>4.1666666666666685E-2</v>
      </c>
      <c r="H203" s="1">
        <f>HOUR(kursanci__256[[#This Row],[ileczasu]])</f>
        <v>1</v>
      </c>
      <c r="I203" s="1">
        <f>MINUTE(kursanci__256[[#This Row],[ileczasu]])</f>
        <v>0</v>
      </c>
      <c r="J203">
        <f>IF(kursanci__256[[#This Row],[Imiê kursanta]]=A202,J202+1,1)</f>
        <v>4</v>
      </c>
      <c r="K203">
        <f>IF(kursanci__256[[#This Row],[ile mial zajec]] = 1,IF(J204 = 1,1,0),0)</f>
        <v>0</v>
      </c>
    </row>
    <row r="204" spans="1:11" x14ac:dyDescent="0.25">
      <c r="A204" s="1" t="s">
        <v>100</v>
      </c>
      <c r="B204" s="1" t="s">
        <v>6</v>
      </c>
      <c r="C204" s="1" t="s">
        <v>40</v>
      </c>
      <c r="D204" s="2">
        <v>0.67708333333333337</v>
      </c>
      <c r="E204" s="2">
        <v>0.76041666666666663</v>
      </c>
      <c r="F204">
        <v>50</v>
      </c>
      <c r="G204" s="2">
        <f>kursanci__256[[#This Row],[Godzina zakoñczenia]]-kursanci__256[[#This Row],[Godzina rozpoczêcia]]</f>
        <v>8.3333333333333259E-2</v>
      </c>
      <c r="H204" s="1">
        <f>HOUR(kursanci__256[[#This Row],[ileczasu]])</f>
        <v>2</v>
      </c>
      <c r="I204" s="1">
        <f>MINUTE(kursanci__256[[#This Row],[ileczasu]])</f>
        <v>0</v>
      </c>
      <c r="J204">
        <f>IF(kursanci__256[[#This Row],[Imiê kursanta]]=A203,J203+1,1)</f>
        <v>5</v>
      </c>
      <c r="K204">
        <f>IF(kursanci__256[[#This Row],[ile mial zajec]] = 1,IF(J205 = 1,1,0),0)</f>
        <v>0</v>
      </c>
    </row>
    <row r="205" spans="1:11" x14ac:dyDescent="0.25">
      <c r="A205" s="1" t="s">
        <v>100</v>
      </c>
      <c r="B205" s="1" t="s">
        <v>6</v>
      </c>
      <c r="C205" s="1" t="s">
        <v>44</v>
      </c>
      <c r="D205" s="2">
        <v>0.63541666666666663</v>
      </c>
      <c r="E205" s="2">
        <v>0.67708333333333337</v>
      </c>
      <c r="F205">
        <v>50</v>
      </c>
      <c r="G205" s="2">
        <f>kursanci__256[[#This Row],[Godzina zakoñczenia]]-kursanci__256[[#This Row],[Godzina rozpoczêcia]]</f>
        <v>4.1666666666666741E-2</v>
      </c>
      <c r="H205" s="1">
        <f>HOUR(kursanci__256[[#This Row],[ileczasu]])</f>
        <v>1</v>
      </c>
      <c r="I205" s="1">
        <f>MINUTE(kursanci__256[[#This Row],[ileczasu]])</f>
        <v>0</v>
      </c>
      <c r="J205">
        <f>IF(kursanci__256[[#This Row],[Imiê kursanta]]=A204,J204+1,1)</f>
        <v>6</v>
      </c>
      <c r="K205">
        <f>IF(kursanci__256[[#This Row],[ile mial zajec]] = 1,IF(J206 = 1,1,0),0)</f>
        <v>0</v>
      </c>
    </row>
    <row r="206" spans="1:11" x14ac:dyDescent="0.25">
      <c r="A206" s="1" t="s">
        <v>100</v>
      </c>
      <c r="B206" s="1" t="s">
        <v>10</v>
      </c>
      <c r="C206" s="1" t="s">
        <v>47</v>
      </c>
      <c r="D206" s="2">
        <v>0.45833333333333331</v>
      </c>
      <c r="E206" s="2">
        <v>0.53125</v>
      </c>
      <c r="F206">
        <v>40</v>
      </c>
      <c r="G206" s="2">
        <f>kursanci__256[[#This Row],[Godzina zakoñczenia]]-kursanci__256[[#This Row],[Godzina rozpoczêcia]]</f>
        <v>7.2916666666666685E-2</v>
      </c>
      <c r="H206" s="1">
        <f>HOUR(kursanci__256[[#This Row],[ileczasu]])</f>
        <v>1</v>
      </c>
      <c r="I206" s="1">
        <f>MINUTE(kursanci__256[[#This Row],[ileczasu]])</f>
        <v>45</v>
      </c>
      <c r="J206">
        <f>IF(kursanci__256[[#This Row],[Imiê kursanta]]=A205,J205+1,1)</f>
        <v>7</v>
      </c>
      <c r="K206">
        <f>IF(kursanci__256[[#This Row],[ile mial zajec]] = 1,IF(J207 = 1,1,0),0)</f>
        <v>0</v>
      </c>
    </row>
    <row r="207" spans="1:11" x14ac:dyDescent="0.25">
      <c r="A207" s="1" t="s">
        <v>100</v>
      </c>
      <c r="B207" s="1" t="s">
        <v>6</v>
      </c>
      <c r="C207" s="1" t="s">
        <v>51</v>
      </c>
      <c r="D207" s="2">
        <v>0.65625</v>
      </c>
      <c r="E207" s="2">
        <v>0.71875</v>
      </c>
      <c r="F207">
        <v>50</v>
      </c>
      <c r="G207" s="2">
        <f>kursanci__256[[#This Row],[Godzina zakoñczenia]]-kursanci__256[[#This Row],[Godzina rozpoczêcia]]</f>
        <v>6.25E-2</v>
      </c>
      <c r="H207" s="1">
        <f>HOUR(kursanci__256[[#This Row],[ileczasu]])</f>
        <v>1</v>
      </c>
      <c r="I207" s="1">
        <f>MINUTE(kursanci__256[[#This Row],[ileczasu]])</f>
        <v>30</v>
      </c>
      <c r="J207">
        <f>IF(kursanci__256[[#This Row],[Imiê kursanta]]=A206,J206+1,1)</f>
        <v>8</v>
      </c>
      <c r="K207">
        <f>IF(kursanci__256[[#This Row],[ile mial zajec]] = 1,IF(J208 = 1,1,0),0)</f>
        <v>0</v>
      </c>
    </row>
    <row r="208" spans="1:11" x14ac:dyDescent="0.25">
      <c r="A208" s="1" t="s">
        <v>100</v>
      </c>
      <c r="B208" s="1" t="s">
        <v>6</v>
      </c>
      <c r="C208" s="1" t="s">
        <v>55</v>
      </c>
      <c r="D208" s="2">
        <v>0.4375</v>
      </c>
      <c r="E208" s="2">
        <v>0.47916666666666669</v>
      </c>
      <c r="F208">
        <v>50</v>
      </c>
      <c r="G208" s="2">
        <f>kursanci__256[[#This Row],[Godzina zakoñczenia]]-kursanci__256[[#This Row],[Godzina rozpoczêcia]]</f>
        <v>4.1666666666666685E-2</v>
      </c>
      <c r="H208" s="1">
        <f>HOUR(kursanci__256[[#This Row],[ileczasu]])</f>
        <v>1</v>
      </c>
      <c r="I208" s="1">
        <f>MINUTE(kursanci__256[[#This Row],[ileczasu]])</f>
        <v>0</v>
      </c>
      <c r="J208">
        <f>IF(kursanci__256[[#This Row],[Imiê kursanta]]=A207,J207+1,1)</f>
        <v>9</v>
      </c>
      <c r="K208">
        <f>IF(kursanci__256[[#This Row],[ile mial zajec]] = 1,IF(J209 = 1,1,0),0)</f>
        <v>0</v>
      </c>
    </row>
    <row r="209" spans="1:11" x14ac:dyDescent="0.25">
      <c r="A209" s="1" t="s">
        <v>100</v>
      </c>
      <c r="B209" s="1" t="s">
        <v>6</v>
      </c>
      <c r="C209" s="1" t="s">
        <v>65</v>
      </c>
      <c r="D209" s="2">
        <v>0.45833333333333331</v>
      </c>
      <c r="E209" s="2">
        <v>0.5</v>
      </c>
      <c r="F209">
        <v>50</v>
      </c>
      <c r="G209" s="2">
        <f>kursanci__256[[#This Row],[Godzina zakoñczenia]]-kursanci__256[[#This Row],[Godzina rozpoczêcia]]</f>
        <v>4.1666666666666685E-2</v>
      </c>
      <c r="H209" s="1">
        <f>HOUR(kursanci__256[[#This Row],[ileczasu]])</f>
        <v>1</v>
      </c>
      <c r="I209" s="1">
        <f>MINUTE(kursanci__256[[#This Row],[ileczasu]])</f>
        <v>0</v>
      </c>
      <c r="J209">
        <f>IF(kursanci__256[[#This Row],[Imiê kursanta]]=A208,J208+1,1)</f>
        <v>10</v>
      </c>
      <c r="K209">
        <f>IF(kursanci__256[[#This Row],[ile mial zajec]] = 1,IF(J210 = 1,1,0),0)</f>
        <v>0</v>
      </c>
    </row>
    <row r="210" spans="1:11" x14ac:dyDescent="0.25">
      <c r="A210" s="1" t="s">
        <v>100</v>
      </c>
      <c r="B210" s="1" t="s">
        <v>10</v>
      </c>
      <c r="C210" s="1" t="s">
        <v>70</v>
      </c>
      <c r="D210" s="2">
        <v>0.48958333333333331</v>
      </c>
      <c r="E210" s="2">
        <v>0.57291666666666663</v>
      </c>
      <c r="F210">
        <v>40</v>
      </c>
      <c r="G210" s="2">
        <f>kursanci__256[[#This Row],[Godzina zakoñczenia]]-kursanci__256[[#This Row],[Godzina rozpoczêcia]]</f>
        <v>8.3333333333333315E-2</v>
      </c>
      <c r="H210" s="1">
        <f>HOUR(kursanci__256[[#This Row],[ileczasu]])</f>
        <v>2</v>
      </c>
      <c r="I210" s="1">
        <f>MINUTE(kursanci__256[[#This Row],[ileczasu]])</f>
        <v>0</v>
      </c>
      <c r="J210">
        <f>IF(kursanci__256[[#This Row],[Imiê kursanta]]=A209,J209+1,1)</f>
        <v>11</v>
      </c>
      <c r="K210">
        <f>IF(kursanci__256[[#This Row],[ile mial zajec]] = 1,IF(J211 = 1,1,0),0)</f>
        <v>0</v>
      </c>
    </row>
    <row r="211" spans="1:11" x14ac:dyDescent="0.25">
      <c r="A211" s="1" t="s">
        <v>100</v>
      </c>
      <c r="B211" s="1" t="s">
        <v>10</v>
      </c>
      <c r="C211" s="1" t="s">
        <v>74</v>
      </c>
      <c r="D211" s="2">
        <v>0.375</v>
      </c>
      <c r="E211" s="2">
        <v>0.45833333333333331</v>
      </c>
      <c r="F211">
        <v>40</v>
      </c>
      <c r="G211" s="2">
        <f>kursanci__256[[#This Row],[Godzina zakoñczenia]]-kursanci__256[[#This Row],[Godzina rozpoczêcia]]</f>
        <v>8.3333333333333315E-2</v>
      </c>
      <c r="H211" s="1">
        <f>HOUR(kursanci__256[[#This Row],[ileczasu]])</f>
        <v>2</v>
      </c>
      <c r="I211" s="1">
        <f>MINUTE(kursanci__256[[#This Row],[ileczasu]])</f>
        <v>0</v>
      </c>
      <c r="J211">
        <f>IF(kursanci__256[[#This Row],[Imiê kursanta]]=A210,J210+1,1)</f>
        <v>12</v>
      </c>
      <c r="K211">
        <f>IF(kursanci__256[[#This Row],[ile mial zajec]] = 1,IF(J212 = 1,1,0),0)</f>
        <v>0</v>
      </c>
    </row>
    <row r="212" spans="1:11" x14ac:dyDescent="0.25">
      <c r="A212" s="1" t="s">
        <v>100</v>
      </c>
      <c r="B212" s="1" t="s">
        <v>10</v>
      </c>
      <c r="C212" s="1" t="s">
        <v>78</v>
      </c>
      <c r="D212" s="2">
        <v>0.42708333333333331</v>
      </c>
      <c r="E212" s="2">
        <v>0.48958333333333331</v>
      </c>
      <c r="F212">
        <v>40</v>
      </c>
      <c r="G212" s="2">
        <f>kursanci__256[[#This Row],[Godzina zakoñczenia]]-kursanci__256[[#This Row],[Godzina rozpoczêcia]]</f>
        <v>6.25E-2</v>
      </c>
      <c r="H212" s="1">
        <f>HOUR(kursanci__256[[#This Row],[ileczasu]])</f>
        <v>1</v>
      </c>
      <c r="I212" s="1">
        <f>MINUTE(kursanci__256[[#This Row],[ileczasu]])</f>
        <v>30</v>
      </c>
      <c r="J212">
        <f>IF(kursanci__256[[#This Row],[Imiê kursanta]]=A211,J211+1,1)</f>
        <v>13</v>
      </c>
      <c r="K212">
        <f>IF(kursanci__256[[#This Row],[ile mial zajec]] = 1,IF(J213 = 1,1,0),0)</f>
        <v>0</v>
      </c>
    </row>
    <row r="213" spans="1:11" x14ac:dyDescent="0.25">
      <c r="A213" s="1" t="s">
        <v>100</v>
      </c>
      <c r="B213" s="1" t="s">
        <v>10</v>
      </c>
      <c r="C213" s="1" t="s">
        <v>79</v>
      </c>
      <c r="D213" s="2">
        <v>0.53125</v>
      </c>
      <c r="E213" s="2">
        <v>0.57291666666666663</v>
      </c>
      <c r="F213">
        <v>40</v>
      </c>
      <c r="G213" s="2">
        <f>kursanci__256[[#This Row],[Godzina zakoñczenia]]-kursanci__256[[#This Row],[Godzina rozpoczêcia]]</f>
        <v>4.166666666666663E-2</v>
      </c>
      <c r="H213" s="1">
        <f>HOUR(kursanci__256[[#This Row],[ileczasu]])</f>
        <v>1</v>
      </c>
      <c r="I213" s="1">
        <f>MINUTE(kursanci__256[[#This Row],[ileczasu]])</f>
        <v>0</v>
      </c>
      <c r="J213">
        <f>IF(kursanci__256[[#This Row],[Imiê kursanta]]=A212,J212+1,1)</f>
        <v>14</v>
      </c>
      <c r="K213">
        <f>IF(kursanci__256[[#This Row],[ile mial zajec]] = 1,IF(J214 = 1,1,0),0)</f>
        <v>0</v>
      </c>
    </row>
    <row r="214" spans="1:11" x14ac:dyDescent="0.25">
      <c r="A214" s="1" t="s">
        <v>100</v>
      </c>
      <c r="B214" s="1" t="s">
        <v>6</v>
      </c>
      <c r="C214" s="1" t="s">
        <v>80</v>
      </c>
      <c r="D214" s="2">
        <v>0.375</v>
      </c>
      <c r="E214" s="2">
        <v>0.44791666666666669</v>
      </c>
      <c r="F214">
        <v>50</v>
      </c>
      <c r="G214" s="2">
        <f>kursanci__256[[#This Row],[Godzina zakoñczenia]]-kursanci__256[[#This Row],[Godzina rozpoczêcia]]</f>
        <v>7.2916666666666685E-2</v>
      </c>
      <c r="H214" s="1">
        <f>HOUR(kursanci__256[[#This Row],[ileczasu]])</f>
        <v>1</v>
      </c>
      <c r="I214" s="1">
        <f>MINUTE(kursanci__256[[#This Row],[ileczasu]])</f>
        <v>45</v>
      </c>
      <c r="J214">
        <f>IF(kursanci__256[[#This Row],[Imiê kursanta]]=A213,J213+1,1)</f>
        <v>15</v>
      </c>
      <c r="K214">
        <f>IF(kursanci__256[[#This Row],[ile mial zajec]] = 1,IF(J215 = 1,1,0),0)</f>
        <v>0</v>
      </c>
    </row>
    <row r="215" spans="1:11" x14ac:dyDescent="0.25">
      <c r="A215" s="1" t="s">
        <v>100</v>
      </c>
      <c r="B215" s="1" t="s">
        <v>6</v>
      </c>
      <c r="C215" s="1" t="s">
        <v>82</v>
      </c>
      <c r="D215" s="2">
        <v>0.64583333333333337</v>
      </c>
      <c r="E215" s="2">
        <v>0.6875</v>
      </c>
      <c r="F215">
        <v>50</v>
      </c>
      <c r="G215" s="2">
        <f>kursanci__256[[#This Row],[Godzina zakoñczenia]]-kursanci__256[[#This Row],[Godzina rozpoczêcia]]</f>
        <v>4.166666666666663E-2</v>
      </c>
      <c r="H215" s="1">
        <f>HOUR(kursanci__256[[#This Row],[ileczasu]])</f>
        <v>1</v>
      </c>
      <c r="I215" s="1">
        <f>MINUTE(kursanci__256[[#This Row],[ileczasu]])</f>
        <v>0</v>
      </c>
      <c r="J215">
        <f>IF(kursanci__256[[#This Row],[Imiê kursanta]]=A214,J214+1,1)</f>
        <v>16</v>
      </c>
      <c r="K215">
        <f>IF(kursanci__256[[#This Row],[ile mial zajec]] = 1,IF(J216 = 1,1,0),0)</f>
        <v>0</v>
      </c>
    </row>
    <row r="216" spans="1:11" x14ac:dyDescent="0.25">
      <c r="A216" s="1" t="s">
        <v>100</v>
      </c>
      <c r="B216" s="1" t="s">
        <v>10</v>
      </c>
      <c r="C216" s="1" t="s">
        <v>93</v>
      </c>
      <c r="D216" s="2">
        <v>0.52083333333333337</v>
      </c>
      <c r="E216" s="2">
        <v>0.58333333333333337</v>
      </c>
      <c r="F216">
        <v>40</v>
      </c>
      <c r="G216" s="2">
        <f>kursanci__256[[#This Row],[Godzina zakoñczenia]]-kursanci__256[[#This Row],[Godzina rozpoczêcia]]</f>
        <v>6.25E-2</v>
      </c>
      <c r="H216" s="1">
        <f>HOUR(kursanci__256[[#This Row],[ileczasu]])</f>
        <v>1</v>
      </c>
      <c r="I216" s="1">
        <f>MINUTE(kursanci__256[[#This Row],[ileczasu]])</f>
        <v>30</v>
      </c>
      <c r="J216">
        <f>IF(kursanci__256[[#This Row],[Imiê kursanta]]=A215,J215+1,1)</f>
        <v>17</v>
      </c>
      <c r="K216">
        <f>IF(kursanci__256[[#This Row],[ile mial zajec]] = 1,IF(J217 = 1,1,0),0)</f>
        <v>0</v>
      </c>
    </row>
    <row r="217" spans="1:11" x14ac:dyDescent="0.25">
      <c r="A217" s="1" t="s">
        <v>100</v>
      </c>
      <c r="B217" s="1" t="s">
        <v>10</v>
      </c>
      <c r="C217" s="1" t="s">
        <v>95</v>
      </c>
      <c r="D217" s="2">
        <v>0.45833333333333331</v>
      </c>
      <c r="E217" s="2">
        <v>0.53125</v>
      </c>
      <c r="F217">
        <v>40</v>
      </c>
      <c r="G217" s="2">
        <f>kursanci__256[[#This Row],[Godzina zakoñczenia]]-kursanci__256[[#This Row],[Godzina rozpoczêcia]]</f>
        <v>7.2916666666666685E-2</v>
      </c>
      <c r="H217" s="1">
        <f>HOUR(kursanci__256[[#This Row],[ileczasu]])</f>
        <v>1</v>
      </c>
      <c r="I217" s="1">
        <f>MINUTE(kursanci__256[[#This Row],[ileczasu]])</f>
        <v>45</v>
      </c>
      <c r="J217">
        <f>IF(kursanci__256[[#This Row],[Imiê kursanta]]=A216,J216+1,1)</f>
        <v>18</v>
      </c>
      <c r="K217">
        <f>IF(kursanci__256[[#This Row],[ile mial zajec]] = 1,IF(J218 = 1,1,0),0)</f>
        <v>0</v>
      </c>
    </row>
    <row r="218" spans="1:11" x14ac:dyDescent="0.25">
      <c r="A218" s="1" t="s">
        <v>8</v>
      </c>
      <c r="B218" s="1" t="s">
        <v>6</v>
      </c>
      <c r="C218" s="1" t="s">
        <v>7</v>
      </c>
      <c r="D218" s="2">
        <v>0.46875</v>
      </c>
      <c r="E218" s="2">
        <v>0.55208333333333337</v>
      </c>
      <c r="F218">
        <v>50</v>
      </c>
      <c r="G218" s="2">
        <f>kursanci__256[[#This Row],[Godzina zakoñczenia]]-kursanci__256[[#This Row],[Godzina rozpoczêcia]]</f>
        <v>8.333333333333337E-2</v>
      </c>
      <c r="H218" s="1">
        <f>HOUR(kursanci__256[[#This Row],[ileczasu]])</f>
        <v>2</v>
      </c>
      <c r="I218" s="1">
        <f>MINUTE(kursanci__256[[#This Row],[ileczasu]])</f>
        <v>0</v>
      </c>
      <c r="J218">
        <f>IF(kursanci__256[[#This Row],[Imiê kursanta]]=A217,J217+1,1)</f>
        <v>1</v>
      </c>
      <c r="K218">
        <f>IF(kursanci__256[[#This Row],[ile mial zajec]] = 1,IF(J219 = 1,1,0),0)</f>
        <v>0</v>
      </c>
    </row>
    <row r="219" spans="1:11" x14ac:dyDescent="0.25">
      <c r="A219" s="1" t="s">
        <v>8</v>
      </c>
      <c r="B219" s="1" t="s">
        <v>3</v>
      </c>
      <c r="C219" s="1" t="s">
        <v>18</v>
      </c>
      <c r="D219" s="2">
        <v>0.39583333333333331</v>
      </c>
      <c r="E219" s="2">
        <v>0.45833333333333331</v>
      </c>
      <c r="F219">
        <v>60</v>
      </c>
      <c r="G219" s="2">
        <f>kursanci__256[[#This Row],[Godzina zakoñczenia]]-kursanci__256[[#This Row],[Godzina rozpoczêcia]]</f>
        <v>6.25E-2</v>
      </c>
      <c r="H219" s="1">
        <f>HOUR(kursanci__256[[#This Row],[ileczasu]])</f>
        <v>1</v>
      </c>
      <c r="I219" s="1">
        <f>MINUTE(kursanci__256[[#This Row],[ileczasu]])</f>
        <v>30</v>
      </c>
      <c r="J219">
        <f>IF(kursanci__256[[#This Row],[Imiê kursanta]]=A218,J218+1,1)</f>
        <v>2</v>
      </c>
      <c r="K219">
        <f>IF(kursanci__256[[#This Row],[ile mial zajec]] = 1,IF(J220 = 1,1,0),0)</f>
        <v>0</v>
      </c>
    </row>
    <row r="220" spans="1:11" x14ac:dyDescent="0.25">
      <c r="A220" s="1" t="s">
        <v>8</v>
      </c>
      <c r="B220" s="1" t="s">
        <v>6</v>
      </c>
      <c r="C220" s="1" t="s">
        <v>25</v>
      </c>
      <c r="D220" s="2">
        <v>0.375</v>
      </c>
      <c r="E220" s="2">
        <v>0.45833333333333331</v>
      </c>
      <c r="F220">
        <v>50</v>
      </c>
      <c r="G220" s="2">
        <f>kursanci__256[[#This Row],[Godzina zakoñczenia]]-kursanci__256[[#This Row],[Godzina rozpoczêcia]]</f>
        <v>8.3333333333333315E-2</v>
      </c>
      <c r="H220" s="1">
        <f>HOUR(kursanci__256[[#This Row],[ileczasu]])</f>
        <v>2</v>
      </c>
      <c r="I220" s="1">
        <f>MINUTE(kursanci__256[[#This Row],[ileczasu]])</f>
        <v>0</v>
      </c>
      <c r="J220">
        <f>IF(kursanci__256[[#This Row],[Imiê kursanta]]=A219,J219+1,1)</f>
        <v>3</v>
      </c>
      <c r="K220">
        <f>IF(kursanci__256[[#This Row],[ile mial zajec]] = 1,IF(J221 = 1,1,0),0)</f>
        <v>0</v>
      </c>
    </row>
    <row r="221" spans="1:11" x14ac:dyDescent="0.25">
      <c r="A221" s="1" t="s">
        <v>8</v>
      </c>
      <c r="B221" s="1" t="s">
        <v>3</v>
      </c>
      <c r="C221" s="1" t="s">
        <v>25</v>
      </c>
      <c r="D221" s="2">
        <v>0.47916666666666669</v>
      </c>
      <c r="E221" s="2">
        <v>0.55208333333333337</v>
      </c>
      <c r="F221">
        <v>60</v>
      </c>
      <c r="G221" s="2">
        <f>kursanci__256[[#This Row],[Godzina zakoñczenia]]-kursanci__256[[#This Row],[Godzina rozpoczêcia]]</f>
        <v>7.2916666666666685E-2</v>
      </c>
      <c r="H221" s="1">
        <f>HOUR(kursanci__256[[#This Row],[ileczasu]])</f>
        <v>1</v>
      </c>
      <c r="I221" s="1">
        <f>MINUTE(kursanci__256[[#This Row],[ileczasu]])</f>
        <v>45</v>
      </c>
      <c r="J221">
        <f>IF(kursanci__256[[#This Row],[Imiê kursanta]]=A220,J220+1,1)</f>
        <v>4</v>
      </c>
      <c r="K221">
        <f>IF(kursanci__256[[#This Row],[ile mial zajec]] = 1,IF(J222 = 1,1,0),0)</f>
        <v>0</v>
      </c>
    </row>
    <row r="222" spans="1:11" x14ac:dyDescent="0.25">
      <c r="A222" s="1" t="s">
        <v>8</v>
      </c>
      <c r="B222" s="1" t="s">
        <v>3</v>
      </c>
      <c r="C222" s="1" t="s">
        <v>30</v>
      </c>
      <c r="D222" s="2">
        <v>0.375</v>
      </c>
      <c r="E222" s="2">
        <v>0.4375</v>
      </c>
      <c r="F222">
        <v>60</v>
      </c>
      <c r="G222" s="2">
        <f>kursanci__256[[#This Row],[Godzina zakoñczenia]]-kursanci__256[[#This Row],[Godzina rozpoczêcia]]</f>
        <v>6.25E-2</v>
      </c>
      <c r="H222" s="1">
        <f>HOUR(kursanci__256[[#This Row],[ileczasu]])</f>
        <v>1</v>
      </c>
      <c r="I222" s="1">
        <f>MINUTE(kursanci__256[[#This Row],[ileczasu]])</f>
        <v>30</v>
      </c>
      <c r="J222">
        <f>IF(kursanci__256[[#This Row],[Imiê kursanta]]=A221,J221+1,1)</f>
        <v>5</v>
      </c>
      <c r="K222">
        <f>IF(kursanci__256[[#This Row],[ile mial zajec]] = 1,IF(J223 = 1,1,0),0)</f>
        <v>0</v>
      </c>
    </row>
    <row r="223" spans="1:11" x14ac:dyDescent="0.25">
      <c r="A223" s="1" t="s">
        <v>8</v>
      </c>
      <c r="B223" s="1" t="s">
        <v>3</v>
      </c>
      <c r="C223" s="1" t="s">
        <v>31</v>
      </c>
      <c r="D223" s="2">
        <v>0.52083333333333337</v>
      </c>
      <c r="E223" s="2">
        <v>0.58333333333333337</v>
      </c>
      <c r="F223">
        <v>60</v>
      </c>
      <c r="G223" s="2">
        <f>kursanci__256[[#This Row],[Godzina zakoñczenia]]-kursanci__256[[#This Row],[Godzina rozpoczêcia]]</f>
        <v>6.25E-2</v>
      </c>
      <c r="H223" s="1">
        <f>HOUR(kursanci__256[[#This Row],[ileczasu]])</f>
        <v>1</v>
      </c>
      <c r="I223" s="1">
        <f>MINUTE(kursanci__256[[#This Row],[ileczasu]])</f>
        <v>30</v>
      </c>
      <c r="J223">
        <f>IF(kursanci__256[[#This Row],[Imiê kursanta]]=A222,J222+1,1)</f>
        <v>6</v>
      </c>
      <c r="K223">
        <f>IF(kursanci__256[[#This Row],[ile mial zajec]] = 1,IF(J224 = 1,1,0),0)</f>
        <v>0</v>
      </c>
    </row>
    <row r="224" spans="1:11" x14ac:dyDescent="0.25">
      <c r="A224" s="1" t="s">
        <v>8</v>
      </c>
      <c r="B224" s="1" t="s">
        <v>6</v>
      </c>
      <c r="C224" s="1" t="s">
        <v>32</v>
      </c>
      <c r="D224" s="2">
        <v>0.70833333333333337</v>
      </c>
      <c r="E224" s="2">
        <v>0.75</v>
      </c>
      <c r="F224">
        <v>50</v>
      </c>
      <c r="G224" s="2">
        <f>kursanci__256[[#This Row],[Godzina zakoñczenia]]-kursanci__256[[#This Row],[Godzina rozpoczêcia]]</f>
        <v>4.166666666666663E-2</v>
      </c>
      <c r="H224" s="1">
        <f>HOUR(kursanci__256[[#This Row],[ileczasu]])</f>
        <v>1</v>
      </c>
      <c r="I224" s="1">
        <f>MINUTE(kursanci__256[[#This Row],[ileczasu]])</f>
        <v>0</v>
      </c>
      <c r="J224">
        <f>IF(kursanci__256[[#This Row],[Imiê kursanta]]=A223,J223+1,1)</f>
        <v>7</v>
      </c>
      <c r="K224">
        <f>IF(kursanci__256[[#This Row],[ile mial zajec]] = 1,IF(J225 = 1,1,0),0)</f>
        <v>0</v>
      </c>
    </row>
    <row r="225" spans="1:11" x14ac:dyDescent="0.25">
      <c r="A225" s="1" t="s">
        <v>8</v>
      </c>
      <c r="B225" s="1" t="s">
        <v>3</v>
      </c>
      <c r="C225" s="1" t="s">
        <v>35</v>
      </c>
      <c r="D225" s="2">
        <v>0.41666666666666669</v>
      </c>
      <c r="E225" s="2">
        <v>0.46875</v>
      </c>
      <c r="F225">
        <v>60</v>
      </c>
      <c r="G225" s="2">
        <f>kursanci__256[[#This Row],[Godzina zakoñczenia]]-kursanci__256[[#This Row],[Godzina rozpoczêcia]]</f>
        <v>5.2083333333333315E-2</v>
      </c>
      <c r="H225" s="1">
        <f>HOUR(kursanci__256[[#This Row],[ileczasu]])</f>
        <v>1</v>
      </c>
      <c r="I225" s="1">
        <f>MINUTE(kursanci__256[[#This Row],[ileczasu]])</f>
        <v>15</v>
      </c>
      <c r="J225">
        <f>IF(kursanci__256[[#This Row],[Imiê kursanta]]=A224,J224+1,1)</f>
        <v>8</v>
      </c>
      <c r="K225">
        <f>IF(kursanci__256[[#This Row],[ile mial zajec]] = 1,IF(J226 = 1,1,0),0)</f>
        <v>0</v>
      </c>
    </row>
    <row r="226" spans="1:11" x14ac:dyDescent="0.25">
      <c r="A226" s="1" t="s">
        <v>8</v>
      </c>
      <c r="B226" s="1" t="s">
        <v>3</v>
      </c>
      <c r="C226" s="1" t="s">
        <v>41</v>
      </c>
      <c r="D226" s="2">
        <v>0.375</v>
      </c>
      <c r="E226" s="2">
        <v>0.41666666666666669</v>
      </c>
      <c r="F226">
        <v>60</v>
      </c>
      <c r="G226" s="2">
        <f>kursanci__256[[#This Row],[Godzina zakoñczenia]]-kursanci__256[[#This Row],[Godzina rozpoczêcia]]</f>
        <v>4.1666666666666685E-2</v>
      </c>
      <c r="H226" s="1">
        <f>HOUR(kursanci__256[[#This Row],[ileczasu]])</f>
        <v>1</v>
      </c>
      <c r="I226" s="1">
        <f>MINUTE(kursanci__256[[#This Row],[ileczasu]])</f>
        <v>0</v>
      </c>
      <c r="J226">
        <f>IF(kursanci__256[[#This Row],[Imiê kursanta]]=A225,J225+1,1)</f>
        <v>9</v>
      </c>
      <c r="K226">
        <f>IF(kursanci__256[[#This Row],[ile mial zajec]] = 1,IF(J227 = 1,1,0),0)</f>
        <v>0</v>
      </c>
    </row>
    <row r="227" spans="1:11" x14ac:dyDescent="0.25">
      <c r="A227" s="1" t="s">
        <v>8</v>
      </c>
      <c r="B227" s="1" t="s">
        <v>3</v>
      </c>
      <c r="C227" s="1" t="s">
        <v>48</v>
      </c>
      <c r="D227" s="2">
        <v>0.39583333333333331</v>
      </c>
      <c r="E227" s="2">
        <v>0.45833333333333331</v>
      </c>
      <c r="F227">
        <v>60</v>
      </c>
      <c r="G227" s="2">
        <f>kursanci__256[[#This Row],[Godzina zakoñczenia]]-kursanci__256[[#This Row],[Godzina rozpoczêcia]]</f>
        <v>6.25E-2</v>
      </c>
      <c r="H227" s="1">
        <f>HOUR(kursanci__256[[#This Row],[ileczasu]])</f>
        <v>1</v>
      </c>
      <c r="I227" s="1">
        <f>MINUTE(kursanci__256[[#This Row],[ileczasu]])</f>
        <v>30</v>
      </c>
      <c r="J227">
        <f>IF(kursanci__256[[#This Row],[Imiê kursanta]]=A226,J226+1,1)</f>
        <v>10</v>
      </c>
      <c r="K227">
        <f>IF(kursanci__256[[#This Row],[ile mial zajec]] = 1,IF(J228 = 1,1,0),0)</f>
        <v>0</v>
      </c>
    </row>
    <row r="228" spans="1:11" x14ac:dyDescent="0.25">
      <c r="A228" s="1" t="s">
        <v>8</v>
      </c>
      <c r="B228" s="1" t="s">
        <v>3</v>
      </c>
      <c r="C228" s="1" t="s">
        <v>52</v>
      </c>
      <c r="D228" s="2">
        <v>0.53125</v>
      </c>
      <c r="E228" s="2">
        <v>0.59375</v>
      </c>
      <c r="F228">
        <v>60</v>
      </c>
      <c r="G228" s="2">
        <f>kursanci__256[[#This Row],[Godzina zakoñczenia]]-kursanci__256[[#This Row],[Godzina rozpoczêcia]]</f>
        <v>6.25E-2</v>
      </c>
      <c r="H228" s="1">
        <f>HOUR(kursanci__256[[#This Row],[ileczasu]])</f>
        <v>1</v>
      </c>
      <c r="I228" s="1">
        <f>MINUTE(kursanci__256[[#This Row],[ileczasu]])</f>
        <v>30</v>
      </c>
      <c r="J228">
        <f>IF(kursanci__256[[#This Row],[Imiê kursanta]]=A227,J227+1,1)</f>
        <v>11</v>
      </c>
      <c r="K228">
        <f>IF(kursanci__256[[#This Row],[ile mial zajec]] = 1,IF(J229 = 1,1,0),0)</f>
        <v>0</v>
      </c>
    </row>
    <row r="229" spans="1:11" x14ac:dyDescent="0.25">
      <c r="A229" s="1" t="s">
        <v>8</v>
      </c>
      <c r="B229" s="1" t="s">
        <v>3</v>
      </c>
      <c r="C229" s="1" t="s">
        <v>58</v>
      </c>
      <c r="D229" s="2">
        <v>0.4375</v>
      </c>
      <c r="E229" s="2">
        <v>0.48958333333333331</v>
      </c>
      <c r="F229">
        <v>60</v>
      </c>
      <c r="G229" s="2">
        <f>kursanci__256[[#This Row],[Godzina zakoñczenia]]-kursanci__256[[#This Row],[Godzina rozpoczêcia]]</f>
        <v>5.2083333333333315E-2</v>
      </c>
      <c r="H229" s="1">
        <f>HOUR(kursanci__256[[#This Row],[ileczasu]])</f>
        <v>1</v>
      </c>
      <c r="I229" s="1">
        <f>MINUTE(kursanci__256[[#This Row],[ileczasu]])</f>
        <v>15</v>
      </c>
      <c r="J229">
        <f>IF(kursanci__256[[#This Row],[Imiê kursanta]]=A228,J228+1,1)</f>
        <v>12</v>
      </c>
      <c r="K229">
        <f>IF(kursanci__256[[#This Row],[ile mial zajec]] = 1,IF(J230 = 1,1,0),0)</f>
        <v>0</v>
      </c>
    </row>
    <row r="230" spans="1:11" x14ac:dyDescent="0.25">
      <c r="A230" s="1" t="s">
        <v>8</v>
      </c>
      <c r="B230" s="1" t="s">
        <v>6</v>
      </c>
      <c r="C230" s="1" t="s">
        <v>62</v>
      </c>
      <c r="D230" s="2">
        <v>0.64583333333333337</v>
      </c>
      <c r="E230" s="2">
        <v>0.69791666666666663</v>
      </c>
      <c r="F230">
        <v>50</v>
      </c>
      <c r="G230" s="2">
        <f>kursanci__256[[#This Row],[Godzina zakoñczenia]]-kursanci__256[[#This Row],[Godzina rozpoczêcia]]</f>
        <v>5.2083333333333259E-2</v>
      </c>
      <c r="H230" s="1">
        <f>HOUR(kursanci__256[[#This Row],[ileczasu]])</f>
        <v>1</v>
      </c>
      <c r="I230" s="1">
        <f>MINUTE(kursanci__256[[#This Row],[ileczasu]])</f>
        <v>15</v>
      </c>
      <c r="J230">
        <f>IF(kursanci__256[[#This Row],[Imiê kursanta]]=A229,J229+1,1)</f>
        <v>13</v>
      </c>
      <c r="K230">
        <f>IF(kursanci__256[[#This Row],[ile mial zajec]] = 1,IF(J231 = 1,1,0),0)</f>
        <v>0</v>
      </c>
    </row>
    <row r="231" spans="1:11" x14ac:dyDescent="0.25">
      <c r="A231" s="1" t="s">
        <v>8</v>
      </c>
      <c r="B231" s="1" t="s">
        <v>6</v>
      </c>
      <c r="C231" s="1" t="s">
        <v>71</v>
      </c>
      <c r="D231" s="2">
        <v>0.48958333333333331</v>
      </c>
      <c r="E231" s="2">
        <v>0.57291666666666663</v>
      </c>
      <c r="F231">
        <v>50</v>
      </c>
      <c r="G231" s="2">
        <f>kursanci__256[[#This Row],[Godzina zakoñczenia]]-kursanci__256[[#This Row],[Godzina rozpoczêcia]]</f>
        <v>8.3333333333333315E-2</v>
      </c>
      <c r="H231" s="1">
        <f>HOUR(kursanci__256[[#This Row],[ileczasu]])</f>
        <v>2</v>
      </c>
      <c r="I231" s="1">
        <f>MINUTE(kursanci__256[[#This Row],[ileczasu]])</f>
        <v>0</v>
      </c>
      <c r="J231">
        <f>IF(kursanci__256[[#This Row],[Imiê kursanta]]=A230,J230+1,1)</f>
        <v>14</v>
      </c>
      <c r="K231">
        <f>IF(kursanci__256[[#This Row],[ile mial zajec]] = 1,IF(J232 = 1,1,0),0)</f>
        <v>0</v>
      </c>
    </row>
    <row r="232" spans="1:11" x14ac:dyDescent="0.25">
      <c r="A232" s="1" t="s">
        <v>8</v>
      </c>
      <c r="B232" s="1" t="s">
        <v>3</v>
      </c>
      <c r="C232" s="1" t="s">
        <v>73</v>
      </c>
      <c r="D232" s="2">
        <v>0.375</v>
      </c>
      <c r="E232" s="2">
        <v>0.4375</v>
      </c>
      <c r="F232">
        <v>60</v>
      </c>
      <c r="G232" s="2">
        <f>kursanci__256[[#This Row],[Godzina zakoñczenia]]-kursanci__256[[#This Row],[Godzina rozpoczêcia]]</f>
        <v>6.25E-2</v>
      </c>
      <c r="H232" s="1">
        <f>HOUR(kursanci__256[[#This Row],[ileczasu]])</f>
        <v>1</v>
      </c>
      <c r="I232" s="1">
        <f>MINUTE(kursanci__256[[#This Row],[ileczasu]])</f>
        <v>30</v>
      </c>
      <c r="J232">
        <f>IF(kursanci__256[[#This Row],[Imiê kursanta]]=A231,J231+1,1)</f>
        <v>15</v>
      </c>
      <c r="K232">
        <f>IF(kursanci__256[[#This Row],[ile mial zajec]] = 1,IF(J233 = 1,1,0),0)</f>
        <v>0</v>
      </c>
    </row>
    <row r="233" spans="1:11" x14ac:dyDescent="0.25">
      <c r="A233" s="1" t="s">
        <v>8</v>
      </c>
      <c r="B233" s="1" t="s">
        <v>3</v>
      </c>
      <c r="C233" s="1" t="s">
        <v>80</v>
      </c>
      <c r="D233" s="2">
        <v>0.57291666666666663</v>
      </c>
      <c r="E233" s="2">
        <v>0.61458333333333337</v>
      </c>
      <c r="F233">
        <v>60</v>
      </c>
      <c r="G233" s="2">
        <f>kursanci__256[[#This Row],[Godzina zakoñczenia]]-kursanci__256[[#This Row],[Godzina rozpoczêcia]]</f>
        <v>4.1666666666666741E-2</v>
      </c>
      <c r="H233" s="1">
        <f>HOUR(kursanci__256[[#This Row],[ileczasu]])</f>
        <v>1</v>
      </c>
      <c r="I233" s="1">
        <f>MINUTE(kursanci__256[[#This Row],[ileczasu]])</f>
        <v>0</v>
      </c>
      <c r="J233">
        <f>IF(kursanci__256[[#This Row],[Imiê kursanta]]=A232,J232+1,1)</f>
        <v>16</v>
      </c>
      <c r="K233">
        <f>IF(kursanci__256[[#This Row],[ile mial zajec]] = 1,IF(J234 = 1,1,0),0)</f>
        <v>0</v>
      </c>
    </row>
    <row r="234" spans="1:11" x14ac:dyDescent="0.25">
      <c r="A234" s="1" t="s">
        <v>8</v>
      </c>
      <c r="B234" s="1" t="s">
        <v>6</v>
      </c>
      <c r="C234" s="1" t="s">
        <v>84</v>
      </c>
      <c r="D234" s="2">
        <v>0.45833333333333331</v>
      </c>
      <c r="E234" s="2">
        <v>0.51041666666666663</v>
      </c>
      <c r="F234">
        <v>50</v>
      </c>
      <c r="G234" s="2">
        <f>kursanci__256[[#This Row],[Godzina zakoñczenia]]-kursanci__256[[#This Row],[Godzina rozpoczêcia]]</f>
        <v>5.2083333333333315E-2</v>
      </c>
      <c r="H234" s="1">
        <f>HOUR(kursanci__256[[#This Row],[ileczasu]])</f>
        <v>1</v>
      </c>
      <c r="I234" s="1">
        <f>MINUTE(kursanci__256[[#This Row],[ileczasu]])</f>
        <v>15</v>
      </c>
      <c r="J234">
        <f>IF(kursanci__256[[#This Row],[Imiê kursanta]]=A233,J233+1,1)</f>
        <v>17</v>
      </c>
      <c r="K234">
        <f>IF(kursanci__256[[#This Row],[ile mial zajec]] = 1,IF(J235 = 1,1,0),0)</f>
        <v>0</v>
      </c>
    </row>
    <row r="235" spans="1:11" x14ac:dyDescent="0.25">
      <c r="A235" s="1" t="s">
        <v>8</v>
      </c>
      <c r="B235" s="1" t="s">
        <v>6</v>
      </c>
      <c r="C235" s="1" t="s">
        <v>87</v>
      </c>
      <c r="D235" s="2">
        <v>0.63541666666666663</v>
      </c>
      <c r="E235" s="2">
        <v>0.69791666666666663</v>
      </c>
      <c r="F235">
        <v>50</v>
      </c>
      <c r="G235" s="2">
        <f>kursanci__256[[#This Row],[Godzina zakoñczenia]]-kursanci__256[[#This Row],[Godzina rozpoczêcia]]</f>
        <v>6.25E-2</v>
      </c>
      <c r="H235" s="1">
        <f>HOUR(kursanci__256[[#This Row],[ileczasu]])</f>
        <v>1</v>
      </c>
      <c r="I235" s="1">
        <f>MINUTE(kursanci__256[[#This Row],[ileczasu]])</f>
        <v>30</v>
      </c>
      <c r="J235">
        <f>IF(kursanci__256[[#This Row],[Imiê kursanta]]=A234,J234+1,1)</f>
        <v>18</v>
      </c>
      <c r="K235">
        <f>IF(kursanci__256[[#This Row],[ile mial zajec]] = 1,IF(J236 = 1,1,0),0)</f>
        <v>0</v>
      </c>
    </row>
    <row r="236" spans="1:11" x14ac:dyDescent="0.25">
      <c r="A236" s="1" t="s">
        <v>8</v>
      </c>
      <c r="B236" s="1" t="s">
        <v>3</v>
      </c>
      <c r="C236" s="1" t="s">
        <v>95</v>
      </c>
      <c r="D236" s="2">
        <v>0.53125</v>
      </c>
      <c r="E236" s="2">
        <v>0.58333333333333337</v>
      </c>
      <c r="F236">
        <v>60</v>
      </c>
      <c r="G236" s="2">
        <f>kursanci__256[[#This Row],[Godzina zakoñczenia]]-kursanci__256[[#This Row],[Godzina rozpoczêcia]]</f>
        <v>5.208333333333337E-2</v>
      </c>
      <c r="H236" s="1">
        <f>HOUR(kursanci__256[[#This Row],[ileczasu]])</f>
        <v>1</v>
      </c>
      <c r="I236" s="1">
        <f>MINUTE(kursanci__256[[#This Row],[ileczasu]])</f>
        <v>15</v>
      </c>
      <c r="J236">
        <f>IF(kursanci__256[[#This Row],[Imiê kursanta]]=A235,J235+1,1)</f>
        <v>19</v>
      </c>
      <c r="K236">
        <f>IF(kursanci__256[[#This Row],[ile mial zajec]] = 1,IF(J237 = 1,1,0),0)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70D05-E988-4249-BEB7-6580ED832DE1}">
  <dimension ref="A3:K46"/>
  <sheetViews>
    <sheetView workbookViewId="0">
      <selection activeCell="F24" sqref="F24:F46"/>
    </sheetView>
  </sheetViews>
  <sheetFormatPr defaultRowHeight="15" x14ac:dyDescent="0.25"/>
  <cols>
    <col min="1" max="2" width="17.7109375" bestFit="1" customWidth="1"/>
    <col min="3" max="3" width="11.7109375" bestFit="1" customWidth="1"/>
    <col min="4" max="4" width="12.140625" bestFit="1" customWidth="1"/>
    <col min="5" max="5" width="14.28515625" bestFit="1" customWidth="1"/>
    <col min="6" max="6" width="14" customWidth="1"/>
  </cols>
  <sheetData>
    <row r="3" spans="1:11" x14ac:dyDescent="0.25">
      <c r="A3" s="3" t="s">
        <v>113</v>
      </c>
      <c r="B3" s="3" t="s">
        <v>112</v>
      </c>
    </row>
    <row r="4" spans="1:11" x14ac:dyDescent="0.25">
      <c r="A4" s="3" t="s">
        <v>106</v>
      </c>
      <c r="B4" t="s">
        <v>10</v>
      </c>
      <c r="C4" t="s">
        <v>3</v>
      </c>
      <c r="D4" t="s">
        <v>6</v>
      </c>
      <c r="E4" t="s">
        <v>107</v>
      </c>
      <c r="F4" s="5" t="s">
        <v>10</v>
      </c>
      <c r="G4" s="5" t="s">
        <v>3</v>
      </c>
      <c r="H4" s="5" t="s">
        <v>6</v>
      </c>
    </row>
    <row r="5" spans="1:11" x14ac:dyDescent="0.25">
      <c r="A5" s="4" t="s">
        <v>9</v>
      </c>
      <c r="B5" s="1">
        <v>24</v>
      </c>
      <c r="C5" s="1"/>
      <c r="D5" s="1"/>
      <c r="E5" s="1">
        <v>24</v>
      </c>
      <c r="F5" t="str">
        <f>IF(LEN(_xlfn.CONCAT(LEFT(A5,3),LEFT($F$4,3),I5))&lt;7,0,_xlfn.CONCAT(LEFT(A5,3),LEFT($F$4,3),I5))</f>
        <v>JanFiz24</v>
      </c>
      <c r="G5">
        <f>IF(LEN(_xlfn.CONCAT(LEFT(A5,3),LEFT($G$4,3),J5))&lt;7,0,_xlfn.CONCAT(LEFT(A5,3),LEFT($G$4,3),J5))</f>
        <v>0</v>
      </c>
      <c r="H5">
        <f>IF(LEN(_xlfn.CONCAT(LEFT(A5,3),LEFT($H$4,3),K5))&lt;7,0,_xlfn.CONCAT(LEFT(A5,3),LEFT($H$4,3),K5))</f>
        <v>0</v>
      </c>
      <c r="I5" s="1">
        <v>24</v>
      </c>
      <c r="J5" s="1"/>
      <c r="K5" s="1"/>
    </row>
    <row r="6" spans="1:11" x14ac:dyDescent="0.25">
      <c r="A6" s="4" t="s">
        <v>12</v>
      </c>
      <c r="B6" s="1"/>
      <c r="C6" s="1">
        <v>10</v>
      </c>
      <c r="D6" s="1">
        <v>6</v>
      </c>
      <c r="E6" s="1">
        <v>16</v>
      </c>
      <c r="F6">
        <f t="shared" ref="F6:F21" si="0">IF(LEN(_xlfn.CONCAT(LEFT(A6,3),LEFT($F$4,3),I6))&lt;7,0,_xlfn.CONCAT(LEFT(A6,3),LEFT($F$4,3),I6))</f>
        <v>0</v>
      </c>
      <c r="G6" t="str">
        <f t="shared" ref="G6:G22" si="1">IF(LEN(_xlfn.CONCAT(LEFT(A6,3),LEFT($G$4,3),J6))&lt;7,0,_xlfn.CONCAT(LEFT(A6,3),LEFT($G$4,3),J6))</f>
        <v>AgnInf10</v>
      </c>
      <c r="H6" t="str">
        <f t="shared" ref="H6:H22" si="2">IF(LEN(_xlfn.CONCAT(LEFT(A6,3),LEFT($H$4,3),K6))&lt;7,0,_xlfn.CONCAT(LEFT(A6,3),LEFT($H$4,3),K6))</f>
        <v>AgnMat6</v>
      </c>
      <c r="I6" s="1"/>
      <c r="J6" s="1">
        <v>10</v>
      </c>
      <c r="K6" s="1">
        <v>6</v>
      </c>
    </row>
    <row r="7" spans="1:11" x14ac:dyDescent="0.25">
      <c r="A7" s="4" t="s">
        <v>43</v>
      </c>
      <c r="B7" s="1"/>
      <c r="C7" s="1">
        <v>1</v>
      </c>
      <c r="D7" s="1"/>
      <c r="E7" s="1">
        <v>1</v>
      </c>
      <c r="F7">
        <f t="shared" si="0"/>
        <v>0</v>
      </c>
      <c r="G7" t="str">
        <f t="shared" si="1"/>
        <v>AndInf1</v>
      </c>
      <c r="H7">
        <f t="shared" si="2"/>
        <v>0</v>
      </c>
      <c r="I7" s="1"/>
      <c r="J7" s="1">
        <v>1</v>
      </c>
      <c r="K7" s="1"/>
    </row>
    <row r="8" spans="1:11" x14ac:dyDescent="0.25">
      <c r="A8" s="4" t="s">
        <v>57</v>
      </c>
      <c r="B8" s="1"/>
      <c r="C8" s="1">
        <v>10</v>
      </c>
      <c r="D8" s="1"/>
      <c r="E8" s="1">
        <v>10</v>
      </c>
      <c r="F8">
        <f t="shared" si="0"/>
        <v>0</v>
      </c>
      <c r="G8" t="str">
        <f t="shared" si="1"/>
        <v>AnnInf10</v>
      </c>
      <c r="H8">
        <f t="shared" si="2"/>
        <v>0</v>
      </c>
      <c r="I8" s="1"/>
      <c r="J8" s="1">
        <v>10</v>
      </c>
      <c r="K8" s="1"/>
    </row>
    <row r="9" spans="1:11" x14ac:dyDescent="0.25">
      <c r="A9" s="4" t="s">
        <v>2</v>
      </c>
      <c r="B9" s="1"/>
      <c r="C9" s="1">
        <v>20</v>
      </c>
      <c r="D9" s="1"/>
      <c r="E9" s="1">
        <v>20</v>
      </c>
      <c r="F9">
        <f t="shared" si="0"/>
        <v>0</v>
      </c>
      <c r="G9" t="str">
        <f t="shared" si="1"/>
        <v>BarInf20</v>
      </c>
      <c r="H9">
        <f t="shared" si="2"/>
        <v>0</v>
      </c>
      <c r="I9" s="1"/>
      <c r="J9" s="1">
        <v>20</v>
      </c>
      <c r="K9" s="1"/>
    </row>
    <row r="10" spans="1:11" x14ac:dyDescent="0.25">
      <c r="A10" s="4" t="s">
        <v>20</v>
      </c>
      <c r="B10" s="1"/>
      <c r="C10" s="1"/>
      <c r="D10" s="1">
        <v>14</v>
      </c>
      <c r="E10" s="1">
        <v>14</v>
      </c>
      <c r="F10">
        <f t="shared" si="0"/>
        <v>0</v>
      </c>
      <c r="G10">
        <f t="shared" si="1"/>
        <v>0</v>
      </c>
      <c r="H10" t="str">
        <f t="shared" si="2"/>
        <v>EwaMat14</v>
      </c>
      <c r="I10" s="1"/>
      <c r="J10" s="1"/>
      <c r="K10" s="1">
        <v>14</v>
      </c>
    </row>
    <row r="11" spans="1:11" x14ac:dyDescent="0.25">
      <c r="A11" s="4" t="s">
        <v>19</v>
      </c>
      <c r="B11" s="1">
        <v>7</v>
      </c>
      <c r="C11" s="1">
        <v>11</v>
      </c>
      <c r="D11" s="1"/>
      <c r="E11" s="1">
        <v>18</v>
      </c>
      <c r="F11" t="str">
        <f t="shared" si="0"/>
        <v>JulFiz7</v>
      </c>
      <c r="G11" t="str">
        <f t="shared" si="1"/>
        <v>JulInf11</v>
      </c>
      <c r="H11">
        <f t="shared" si="2"/>
        <v>0</v>
      </c>
      <c r="I11" s="1">
        <v>7</v>
      </c>
      <c r="J11" s="1">
        <v>11</v>
      </c>
      <c r="K11" s="1"/>
    </row>
    <row r="12" spans="1:11" x14ac:dyDescent="0.25">
      <c r="A12" s="4" t="s">
        <v>14</v>
      </c>
      <c r="B12" s="1"/>
      <c r="C12" s="1">
        <v>24</v>
      </c>
      <c r="D12" s="1"/>
      <c r="E12" s="1">
        <v>24</v>
      </c>
      <c r="F12">
        <f t="shared" si="0"/>
        <v>0</v>
      </c>
      <c r="G12" t="str">
        <f t="shared" si="1"/>
        <v>KatInf24</v>
      </c>
      <c r="H12">
        <f t="shared" si="2"/>
        <v>0</v>
      </c>
      <c r="I12" s="1"/>
      <c r="J12" s="1">
        <v>24</v>
      </c>
      <c r="K12" s="1"/>
    </row>
    <row r="13" spans="1:11" x14ac:dyDescent="0.25">
      <c r="A13" s="4" t="s">
        <v>22</v>
      </c>
      <c r="B13" s="1">
        <v>22</v>
      </c>
      <c r="C13" s="1"/>
      <c r="D13" s="1"/>
      <c r="E13" s="1">
        <v>22</v>
      </c>
      <c r="F13" t="str">
        <f t="shared" si="0"/>
        <v>MacFiz22</v>
      </c>
      <c r="G13">
        <f t="shared" si="1"/>
        <v>0</v>
      </c>
      <c r="H13">
        <f t="shared" si="2"/>
        <v>0</v>
      </c>
      <c r="I13" s="1">
        <v>22</v>
      </c>
      <c r="J13" s="1"/>
      <c r="K13" s="1"/>
    </row>
    <row r="14" spans="1:11" x14ac:dyDescent="0.25">
      <c r="A14" s="4" t="s">
        <v>49</v>
      </c>
      <c r="B14" s="1"/>
      <c r="C14" s="1"/>
      <c r="D14" s="1">
        <v>1</v>
      </c>
      <c r="E14" s="1">
        <v>1</v>
      </c>
      <c r="F14">
        <f t="shared" si="0"/>
        <v>0</v>
      </c>
      <c r="G14">
        <f t="shared" si="1"/>
        <v>0</v>
      </c>
      <c r="H14" t="str">
        <f t="shared" si="2"/>
        <v>MarMat1</v>
      </c>
      <c r="I14" s="1"/>
      <c r="J14" s="1"/>
      <c r="K14" s="1">
        <v>1</v>
      </c>
    </row>
    <row r="15" spans="1:11" x14ac:dyDescent="0.25">
      <c r="A15" s="4" t="s">
        <v>91</v>
      </c>
      <c r="B15" s="1"/>
      <c r="C15" s="1">
        <v>1</v>
      </c>
      <c r="D15" s="1"/>
      <c r="E15" s="1">
        <v>1</v>
      </c>
      <c r="F15">
        <f t="shared" si="0"/>
        <v>0</v>
      </c>
      <c r="G15" t="str">
        <f t="shared" si="1"/>
        <v>OlaInf1</v>
      </c>
      <c r="H15">
        <f t="shared" si="2"/>
        <v>0</v>
      </c>
      <c r="I15" s="1"/>
      <c r="J15" s="1">
        <v>1</v>
      </c>
      <c r="K15" s="1"/>
    </row>
    <row r="16" spans="1:11" x14ac:dyDescent="0.25">
      <c r="A16" s="4" t="s">
        <v>53</v>
      </c>
      <c r="B16" s="1"/>
      <c r="C16" s="1">
        <v>1</v>
      </c>
      <c r="D16" s="1"/>
      <c r="E16" s="1">
        <v>1</v>
      </c>
      <c r="F16">
        <f t="shared" si="0"/>
        <v>0</v>
      </c>
      <c r="G16" t="str">
        <f t="shared" si="1"/>
        <v>PatInf1</v>
      </c>
      <c r="H16">
        <f t="shared" si="2"/>
        <v>0</v>
      </c>
      <c r="I16" s="1"/>
      <c r="J16" s="1">
        <v>1</v>
      </c>
      <c r="K16" s="1"/>
    </row>
    <row r="17" spans="1:11" x14ac:dyDescent="0.25">
      <c r="A17" s="4" t="s">
        <v>38</v>
      </c>
      <c r="B17" s="1">
        <v>1</v>
      </c>
      <c r="C17" s="1"/>
      <c r="D17" s="1"/>
      <c r="E17" s="1">
        <v>1</v>
      </c>
      <c r="F17" t="str">
        <f t="shared" si="0"/>
        <v>PioFiz1</v>
      </c>
      <c r="G17">
        <f t="shared" si="1"/>
        <v>0</v>
      </c>
      <c r="H17">
        <f t="shared" si="2"/>
        <v>0</v>
      </c>
      <c r="I17" s="1">
        <v>1</v>
      </c>
      <c r="J17" s="1"/>
      <c r="K17" s="1"/>
    </row>
    <row r="18" spans="1:11" x14ac:dyDescent="0.25">
      <c r="A18" s="4" t="s">
        <v>5</v>
      </c>
      <c r="B18" s="1"/>
      <c r="C18" s="1"/>
      <c r="D18" s="1">
        <v>29</v>
      </c>
      <c r="E18" s="1">
        <v>29</v>
      </c>
      <c r="F18">
        <f t="shared" si="0"/>
        <v>0</v>
      </c>
      <c r="G18">
        <f t="shared" si="1"/>
        <v>0</v>
      </c>
      <c r="H18" t="str">
        <f t="shared" si="2"/>
        <v>WikMat29</v>
      </c>
      <c r="I18" s="1"/>
      <c r="J18" s="1"/>
      <c r="K18" s="1">
        <v>29</v>
      </c>
    </row>
    <row r="19" spans="1:11" x14ac:dyDescent="0.25">
      <c r="A19" s="4" t="s">
        <v>15</v>
      </c>
      <c r="B19" s="1">
        <v>8</v>
      </c>
      <c r="C19" s="1">
        <v>8</v>
      </c>
      <c r="D19" s="1"/>
      <c r="E19" s="1">
        <v>16</v>
      </c>
      <c r="F19" t="str">
        <f t="shared" si="0"/>
        <v>ZbiFiz8</v>
      </c>
      <c r="G19" t="str">
        <f t="shared" si="1"/>
        <v>ZbiInf8</v>
      </c>
      <c r="H19">
        <f t="shared" si="2"/>
        <v>0</v>
      </c>
      <c r="I19" s="1">
        <v>8</v>
      </c>
      <c r="J19" s="1">
        <v>8</v>
      </c>
      <c r="K19" s="1"/>
    </row>
    <row r="20" spans="1:11" x14ac:dyDescent="0.25">
      <c r="A20" s="4" t="s">
        <v>100</v>
      </c>
      <c r="B20" s="1">
        <v>8</v>
      </c>
      <c r="C20" s="1"/>
      <c r="D20" s="1">
        <v>10</v>
      </c>
      <c r="E20" s="1">
        <v>18</v>
      </c>
      <c r="F20" t="str">
        <f t="shared" si="0"/>
        <v>ZdzFiz8</v>
      </c>
      <c r="G20">
        <f t="shared" si="1"/>
        <v>0</v>
      </c>
      <c r="H20" t="str">
        <f t="shared" si="2"/>
        <v>ZdzMat10</v>
      </c>
      <c r="I20" s="1">
        <v>8</v>
      </c>
      <c r="J20" s="1"/>
      <c r="K20" s="1">
        <v>10</v>
      </c>
    </row>
    <row r="21" spans="1:11" x14ac:dyDescent="0.25">
      <c r="A21" s="4" t="s">
        <v>8</v>
      </c>
      <c r="B21" s="1"/>
      <c r="C21" s="1">
        <v>12</v>
      </c>
      <c r="D21" s="1">
        <v>7</v>
      </c>
      <c r="E21" s="1">
        <v>19</v>
      </c>
      <c r="F21">
        <f t="shared" si="0"/>
        <v>0</v>
      </c>
      <c r="G21" t="str">
        <f t="shared" si="1"/>
        <v>ZuzInf12</v>
      </c>
      <c r="H21" t="str">
        <f t="shared" si="2"/>
        <v>ZuzMat7</v>
      </c>
      <c r="I21" s="1"/>
      <c r="J21" s="1">
        <v>12</v>
      </c>
      <c r="K21" s="1">
        <v>7</v>
      </c>
    </row>
    <row r="22" spans="1:11" x14ac:dyDescent="0.25">
      <c r="A22" s="4" t="s">
        <v>107</v>
      </c>
      <c r="B22" s="1">
        <v>70</v>
      </c>
      <c r="C22" s="1">
        <v>98</v>
      </c>
      <c r="D22" s="1">
        <v>67</v>
      </c>
      <c r="E22" s="1">
        <v>235</v>
      </c>
    </row>
    <row r="24" spans="1:11" x14ac:dyDescent="0.25">
      <c r="F24" s="6" t="s">
        <v>136</v>
      </c>
    </row>
    <row r="25" spans="1:11" x14ac:dyDescent="0.25">
      <c r="F25" s="6" t="s">
        <v>114</v>
      </c>
    </row>
    <row r="26" spans="1:11" x14ac:dyDescent="0.25">
      <c r="F26" s="6" t="s">
        <v>128</v>
      </c>
    </row>
    <row r="27" spans="1:11" x14ac:dyDescent="0.25">
      <c r="F27" s="6" t="s">
        <v>115</v>
      </c>
    </row>
    <row r="28" spans="1:11" x14ac:dyDescent="0.25">
      <c r="F28" s="6" t="s">
        <v>116</v>
      </c>
    </row>
    <row r="29" spans="1:11" x14ac:dyDescent="0.25">
      <c r="F29" s="6" t="s">
        <v>117</v>
      </c>
    </row>
    <row r="30" spans="1:11" x14ac:dyDescent="0.25">
      <c r="F30" s="6" t="s">
        <v>124</v>
      </c>
    </row>
    <row r="31" spans="1:11" x14ac:dyDescent="0.25">
      <c r="F31" s="6" t="s">
        <v>130</v>
      </c>
    </row>
    <row r="32" spans="1:11" x14ac:dyDescent="0.25">
      <c r="F32" s="6" t="s">
        <v>134</v>
      </c>
    </row>
    <row r="33" spans="6:6" x14ac:dyDescent="0.25">
      <c r="F33" s="6" t="s">
        <v>118</v>
      </c>
    </row>
    <row r="34" spans="6:6" x14ac:dyDescent="0.25">
      <c r="F34" s="6" t="s">
        <v>119</v>
      </c>
    </row>
    <row r="35" spans="6:6" x14ac:dyDescent="0.25">
      <c r="F35" s="6" t="s">
        <v>131</v>
      </c>
    </row>
    <row r="36" spans="6:6" x14ac:dyDescent="0.25">
      <c r="F36" s="6" t="s">
        <v>125</v>
      </c>
    </row>
    <row r="37" spans="6:6" x14ac:dyDescent="0.25">
      <c r="F37" s="6" t="s">
        <v>120</v>
      </c>
    </row>
    <row r="38" spans="6:6" x14ac:dyDescent="0.25">
      <c r="F38" s="6" t="s">
        <v>121</v>
      </c>
    </row>
    <row r="39" spans="6:6" x14ac:dyDescent="0.25">
      <c r="F39" s="6" t="s">
        <v>132</v>
      </c>
    </row>
    <row r="40" spans="6:6" x14ac:dyDescent="0.25">
      <c r="F40" s="6" t="s">
        <v>126</v>
      </c>
    </row>
    <row r="41" spans="6:6" x14ac:dyDescent="0.25">
      <c r="F41" s="6" t="s">
        <v>135</v>
      </c>
    </row>
    <row r="42" spans="6:6" x14ac:dyDescent="0.25">
      <c r="F42" s="6" t="s">
        <v>122</v>
      </c>
    </row>
    <row r="43" spans="6:6" x14ac:dyDescent="0.25">
      <c r="F43" s="6" t="s">
        <v>133</v>
      </c>
    </row>
    <row r="44" spans="6:6" x14ac:dyDescent="0.25">
      <c r="F44" s="6" t="s">
        <v>127</v>
      </c>
    </row>
    <row r="45" spans="6:6" x14ac:dyDescent="0.25">
      <c r="F45" s="6" t="s">
        <v>123</v>
      </c>
    </row>
    <row r="46" spans="6:6" x14ac:dyDescent="0.25">
      <c r="F46" s="6" t="s">
        <v>129</v>
      </c>
    </row>
  </sheetData>
  <sortState xmlns:xlrd2="http://schemas.microsoft.com/office/spreadsheetml/2017/richdata2" ref="F25:F46">
    <sortCondition ref="F25:F4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F47EA-8356-487C-BCB6-582D5FECFA7D}">
  <dimension ref="A3:B21"/>
  <sheetViews>
    <sheetView tabSelected="1" workbookViewId="0">
      <selection activeCell="F19" sqref="F19"/>
    </sheetView>
  </sheetViews>
  <sheetFormatPr defaultRowHeight="15" x14ac:dyDescent="0.25"/>
  <cols>
    <col min="1" max="1" width="17.7109375" bestFit="1" customWidth="1"/>
    <col min="2" max="2" width="17" bestFit="1" customWidth="1"/>
  </cols>
  <sheetData>
    <row r="3" spans="1:2" x14ac:dyDescent="0.25">
      <c r="A3" s="3" t="s">
        <v>106</v>
      </c>
      <c r="B3" t="s">
        <v>108</v>
      </c>
    </row>
    <row r="4" spans="1:2" x14ac:dyDescent="0.25">
      <c r="A4" s="4" t="s">
        <v>5</v>
      </c>
      <c r="B4" s="1">
        <v>2062.5</v>
      </c>
    </row>
    <row r="5" spans="1:2" x14ac:dyDescent="0.25">
      <c r="A5" s="4" t="s">
        <v>14</v>
      </c>
      <c r="B5" s="1">
        <v>2040</v>
      </c>
    </row>
    <row r="6" spans="1:2" x14ac:dyDescent="0.25">
      <c r="A6" s="4" t="s">
        <v>2</v>
      </c>
      <c r="B6" s="1">
        <v>1755</v>
      </c>
    </row>
    <row r="7" spans="1:2" x14ac:dyDescent="0.25">
      <c r="A7" s="4" t="s">
        <v>8</v>
      </c>
      <c r="B7" s="1">
        <v>1540</v>
      </c>
    </row>
    <row r="8" spans="1:2" x14ac:dyDescent="0.25">
      <c r="A8" s="4" t="s">
        <v>9</v>
      </c>
      <c r="B8" s="1">
        <v>1520</v>
      </c>
    </row>
    <row r="9" spans="1:2" x14ac:dyDescent="0.25">
      <c r="A9" s="4" t="s">
        <v>19</v>
      </c>
      <c r="B9" s="1">
        <v>1295</v>
      </c>
    </row>
    <row r="10" spans="1:2" x14ac:dyDescent="0.25">
      <c r="A10" s="4" t="s">
        <v>22</v>
      </c>
      <c r="B10" s="1">
        <v>1200</v>
      </c>
    </row>
    <row r="11" spans="1:2" x14ac:dyDescent="0.25">
      <c r="A11" s="4" t="s">
        <v>12</v>
      </c>
      <c r="B11" s="1">
        <v>1192.5</v>
      </c>
    </row>
    <row r="12" spans="1:2" x14ac:dyDescent="0.25">
      <c r="A12" s="4" t="s">
        <v>100</v>
      </c>
      <c r="B12" s="1">
        <v>1175</v>
      </c>
    </row>
    <row r="13" spans="1:2" x14ac:dyDescent="0.25">
      <c r="A13" s="4" t="s">
        <v>20</v>
      </c>
      <c r="B13" s="1">
        <v>1100</v>
      </c>
    </row>
    <row r="14" spans="1:2" x14ac:dyDescent="0.25">
      <c r="A14" s="4" t="s">
        <v>15</v>
      </c>
      <c r="B14" s="1">
        <v>1095</v>
      </c>
    </row>
    <row r="15" spans="1:2" x14ac:dyDescent="0.25">
      <c r="A15" s="4" t="s">
        <v>57</v>
      </c>
      <c r="B15" s="1">
        <v>780</v>
      </c>
    </row>
    <row r="16" spans="1:2" x14ac:dyDescent="0.25">
      <c r="A16" s="4" t="s">
        <v>53</v>
      </c>
      <c r="B16" s="1">
        <v>105</v>
      </c>
    </row>
    <row r="17" spans="1:2" x14ac:dyDescent="0.25">
      <c r="A17" s="4" t="s">
        <v>91</v>
      </c>
      <c r="B17" s="1">
        <v>90</v>
      </c>
    </row>
    <row r="18" spans="1:2" x14ac:dyDescent="0.25">
      <c r="A18" s="4" t="s">
        <v>38</v>
      </c>
      <c r="B18" s="1">
        <v>80</v>
      </c>
    </row>
    <row r="19" spans="1:2" x14ac:dyDescent="0.25">
      <c r="A19" s="4" t="s">
        <v>43</v>
      </c>
      <c r="B19" s="1">
        <v>60</v>
      </c>
    </row>
    <row r="20" spans="1:2" x14ac:dyDescent="0.25">
      <c r="A20" s="4" t="s">
        <v>49</v>
      </c>
      <c r="B20" s="1">
        <v>50</v>
      </c>
    </row>
    <row r="21" spans="1:2" x14ac:dyDescent="0.25">
      <c r="A21" s="4" t="s">
        <v>107</v>
      </c>
      <c r="B21" s="1">
        <v>17140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859B1-FB1C-4ACF-BA6F-2523CF268077}">
  <dimension ref="A1:J236"/>
  <sheetViews>
    <sheetView workbookViewId="0">
      <selection activeCell="J2" sqref="J2"/>
    </sheetView>
  </sheetViews>
  <sheetFormatPr defaultRowHeight="15" x14ac:dyDescent="0.25"/>
  <cols>
    <col min="1" max="1" width="15.42578125" bestFit="1" customWidth="1"/>
    <col min="2" max="2" width="12.42578125" bestFit="1" customWidth="1"/>
    <col min="3" max="3" width="10.42578125" bestFit="1" customWidth="1"/>
    <col min="4" max="4" width="21.5703125" style="2" bestFit="1" customWidth="1"/>
    <col min="5" max="5" width="22" style="2" bestFit="1" customWidth="1"/>
    <col min="6" max="6" width="19.5703125" bestFit="1" customWidth="1"/>
    <col min="8" max="9" width="9.140625" style="1"/>
  </cols>
  <sheetData>
    <row r="1" spans="1:10" x14ac:dyDescent="0.25">
      <c r="A1" t="s">
        <v>96</v>
      </c>
      <c r="B1" t="s">
        <v>0</v>
      </c>
      <c r="C1" t="s">
        <v>1</v>
      </c>
      <c r="D1" s="2" t="s">
        <v>97</v>
      </c>
      <c r="E1" s="2" t="s">
        <v>98</v>
      </c>
      <c r="F1" t="s">
        <v>99</v>
      </c>
      <c r="G1" t="s">
        <v>101</v>
      </c>
      <c r="H1" s="1" t="s">
        <v>102</v>
      </c>
      <c r="I1" s="1" t="s">
        <v>103</v>
      </c>
      <c r="J1" t="s">
        <v>104</v>
      </c>
    </row>
    <row r="2" spans="1:10" x14ac:dyDescent="0.25">
      <c r="A2" s="7" t="s">
        <v>2</v>
      </c>
      <c r="B2" s="7" t="s">
        <v>3</v>
      </c>
      <c r="C2" s="7" t="s">
        <v>50</v>
      </c>
      <c r="D2" s="8">
        <v>0.47916666666666669</v>
      </c>
      <c r="E2" s="8">
        <v>0.5625</v>
      </c>
      <c r="F2" s="6">
        <v>60</v>
      </c>
      <c r="G2" s="8">
        <f>kursanci__24[[#This Row],[Godzina zakoñczenia]]-kursanci__24[[#This Row],[Godzina rozpoczêcia]]</f>
        <v>8.3333333333333315E-2</v>
      </c>
      <c r="H2" s="7">
        <f>HOUR(kursanci__24[[#This Row],[ileczasu]])</f>
        <v>2</v>
      </c>
      <c r="I2" s="7">
        <f>MINUTE(kursanci__24[[#This Row],[ileczasu]])</f>
        <v>0</v>
      </c>
      <c r="J2" s="6">
        <f>kursanci__24[[#This Row],[Stawka za godzinê]]*kursanci__24[[#This Row],[godzina]] + kursanci__24[[#This Row],[Stawka za godzinê]]* (kursanci__24[[#This Row],[minuty]]/60)</f>
        <v>120</v>
      </c>
    </row>
    <row r="3" spans="1:10" x14ac:dyDescent="0.25">
      <c r="A3" s="1" t="s">
        <v>14</v>
      </c>
      <c r="B3" s="1" t="s">
        <v>3</v>
      </c>
      <c r="C3" s="1" t="s">
        <v>13</v>
      </c>
      <c r="D3" s="2">
        <v>0.45833333333333331</v>
      </c>
      <c r="E3" s="2">
        <v>0.53125</v>
      </c>
      <c r="F3">
        <v>60</v>
      </c>
      <c r="G3" s="2">
        <f>kursanci__24[[#This Row],[Godzina zakoñczenia]]-kursanci__24[[#This Row],[Godzina rozpoczêcia]]</f>
        <v>7.2916666666666685E-2</v>
      </c>
      <c r="H3" s="1">
        <f>HOUR(kursanci__24[[#This Row],[ileczasu]])</f>
        <v>1</v>
      </c>
      <c r="I3" s="1">
        <f>MINUTE(kursanci__24[[#This Row],[ileczasu]])</f>
        <v>45</v>
      </c>
      <c r="J3">
        <f>kursanci__24[[#This Row],[Stawka za godzinê]]*kursanci__24[[#This Row],[godzina]] + kursanci__24[[#This Row],[Stawka za godzinê]]* (kursanci__24[[#This Row],[minuty]]/60)</f>
        <v>105</v>
      </c>
    </row>
    <row r="4" spans="1:10" x14ac:dyDescent="0.25">
      <c r="A4" s="1" t="s">
        <v>15</v>
      </c>
      <c r="B4" s="1" t="s">
        <v>3</v>
      </c>
      <c r="C4" s="1" t="s">
        <v>23</v>
      </c>
      <c r="D4" s="2">
        <v>0.51041666666666663</v>
      </c>
      <c r="E4" s="2">
        <v>0.58333333333333337</v>
      </c>
      <c r="F4">
        <v>60</v>
      </c>
      <c r="G4" s="2">
        <f>kursanci__24[[#This Row],[Godzina zakoñczenia]]-kursanci__24[[#This Row],[Godzina rozpoczêcia]]</f>
        <v>7.2916666666666741E-2</v>
      </c>
      <c r="H4" s="1">
        <f>HOUR(kursanci__24[[#This Row],[ileczasu]])</f>
        <v>1</v>
      </c>
      <c r="I4" s="1">
        <f>MINUTE(kursanci__24[[#This Row],[ileczasu]])</f>
        <v>45</v>
      </c>
      <c r="J4">
        <f>kursanci__24[[#This Row],[Stawka za godzinê]]*kursanci__24[[#This Row],[godzina]] + kursanci__24[[#This Row],[Stawka za godzinê]]* (kursanci__24[[#This Row],[minuty]]/60)</f>
        <v>105</v>
      </c>
    </row>
    <row r="5" spans="1:10" x14ac:dyDescent="0.25">
      <c r="A5" s="1" t="s">
        <v>8</v>
      </c>
      <c r="B5" s="1" t="s">
        <v>3</v>
      </c>
      <c r="C5" s="1" t="s">
        <v>25</v>
      </c>
      <c r="D5" s="2">
        <v>0.47916666666666669</v>
      </c>
      <c r="E5" s="2">
        <v>0.55208333333333337</v>
      </c>
      <c r="F5">
        <v>60</v>
      </c>
      <c r="G5" s="2">
        <f>kursanci__24[[#This Row],[Godzina zakoñczenia]]-kursanci__24[[#This Row],[Godzina rozpoczêcia]]</f>
        <v>7.2916666666666685E-2</v>
      </c>
      <c r="H5" s="1">
        <f>HOUR(kursanci__24[[#This Row],[ileczasu]])</f>
        <v>1</v>
      </c>
      <c r="I5" s="1">
        <f>MINUTE(kursanci__24[[#This Row],[ileczasu]])</f>
        <v>45</v>
      </c>
      <c r="J5">
        <f>kursanci__24[[#This Row],[Stawka za godzinê]]*kursanci__24[[#This Row],[godzina]] + kursanci__24[[#This Row],[Stawka za godzinê]]* (kursanci__24[[#This Row],[minuty]]/60)</f>
        <v>105</v>
      </c>
    </row>
    <row r="6" spans="1:10" x14ac:dyDescent="0.25">
      <c r="A6" s="1" t="s">
        <v>15</v>
      </c>
      <c r="B6" s="1" t="s">
        <v>3</v>
      </c>
      <c r="C6" s="1" t="s">
        <v>29</v>
      </c>
      <c r="D6" s="2">
        <v>0.375</v>
      </c>
      <c r="E6" s="2">
        <v>0.44791666666666669</v>
      </c>
      <c r="F6">
        <v>60</v>
      </c>
      <c r="G6" s="2">
        <f>kursanci__24[[#This Row],[Godzina zakoñczenia]]-kursanci__24[[#This Row],[Godzina rozpoczêcia]]</f>
        <v>7.2916666666666685E-2</v>
      </c>
      <c r="H6" s="1">
        <f>HOUR(kursanci__24[[#This Row],[ileczasu]])</f>
        <v>1</v>
      </c>
      <c r="I6" s="1">
        <f>MINUTE(kursanci__24[[#This Row],[ileczasu]])</f>
        <v>45</v>
      </c>
      <c r="J6">
        <f>kursanci__24[[#This Row],[Stawka za godzinê]]*kursanci__24[[#This Row],[godzina]] + kursanci__24[[#This Row],[Stawka za godzinê]]* (kursanci__24[[#This Row],[minuty]]/60)</f>
        <v>105</v>
      </c>
    </row>
    <row r="7" spans="1:10" x14ac:dyDescent="0.25">
      <c r="A7" s="1" t="s">
        <v>2</v>
      </c>
      <c r="B7" s="1" t="s">
        <v>3</v>
      </c>
      <c r="C7" s="1" t="s">
        <v>29</v>
      </c>
      <c r="D7" s="2">
        <v>0.60416666666666663</v>
      </c>
      <c r="E7" s="2">
        <v>0.67708333333333337</v>
      </c>
      <c r="F7">
        <v>60</v>
      </c>
      <c r="G7" s="2">
        <f>kursanci__24[[#This Row],[Godzina zakoñczenia]]-kursanci__24[[#This Row],[Godzina rozpoczêcia]]</f>
        <v>7.2916666666666741E-2</v>
      </c>
      <c r="H7" s="1">
        <f>HOUR(kursanci__24[[#This Row],[ileczasu]])</f>
        <v>1</v>
      </c>
      <c r="I7" s="1">
        <f>MINUTE(kursanci__24[[#This Row],[ileczasu]])</f>
        <v>45</v>
      </c>
      <c r="J7">
        <f>kursanci__24[[#This Row],[Stawka za godzinê]]*kursanci__24[[#This Row],[godzina]] + kursanci__24[[#This Row],[Stawka za godzinê]]* (kursanci__24[[#This Row],[minuty]]/60)</f>
        <v>105</v>
      </c>
    </row>
    <row r="8" spans="1:10" x14ac:dyDescent="0.25">
      <c r="A8" s="1" t="s">
        <v>2</v>
      </c>
      <c r="B8" s="1" t="s">
        <v>3</v>
      </c>
      <c r="C8" s="1" t="s">
        <v>40</v>
      </c>
      <c r="D8" s="2">
        <v>0.47916666666666669</v>
      </c>
      <c r="E8" s="2">
        <v>0.55208333333333337</v>
      </c>
      <c r="F8">
        <v>60</v>
      </c>
      <c r="G8" s="2">
        <f>kursanci__24[[#This Row],[Godzina zakoñczenia]]-kursanci__24[[#This Row],[Godzina rozpoczêcia]]</f>
        <v>7.2916666666666685E-2</v>
      </c>
      <c r="H8" s="1">
        <f>HOUR(kursanci__24[[#This Row],[ileczasu]])</f>
        <v>1</v>
      </c>
      <c r="I8" s="1">
        <f>MINUTE(kursanci__24[[#This Row],[ileczasu]])</f>
        <v>45</v>
      </c>
      <c r="J8">
        <f>kursanci__24[[#This Row],[Stawka za godzinê]]*kursanci__24[[#This Row],[godzina]] + kursanci__24[[#This Row],[Stawka za godzinê]]* (kursanci__24[[#This Row],[minuty]]/60)</f>
        <v>105</v>
      </c>
    </row>
    <row r="9" spans="1:10" x14ac:dyDescent="0.25">
      <c r="A9" s="1" t="s">
        <v>14</v>
      </c>
      <c r="B9" s="1" t="s">
        <v>3</v>
      </c>
      <c r="C9" s="1" t="s">
        <v>52</v>
      </c>
      <c r="D9" s="2">
        <v>0.375</v>
      </c>
      <c r="E9" s="2">
        <v>0.44791666666666669</v>
      </c>
      <c r="F9">
        <v>60</v>
      </c>
      <c r="G9" s="2">
        <f>kursanci__24[[#This Row],[Godzina zakoñczenia]]-kursanci__24[[#This Row],[Godzina rozpoczêcia]]</f>
        <v>7.2916666666666685E-2</v>
      </c>
      <c r="H9" s="1">
        <f>HOUR(kursanci__24[[#This Row],[ileczasu]])</f>
        <v>1</v>
      </c>
      <c r="I9" s="1">
        <f>MINUTE(kursanci__24[[#This Row],[ileczasu]])</f>
        <v>45</v>
      </c>
      <c r="J9">
        <f>kursanci__24[[#This Row],[Stawka za godzinê]]*kursanci__24[[#This Row],[godzina]] + kursanci__24[[#This Row],[Stawka za godzinê]]* (kursanci__24[[#This Row],[minuty]]/60)</f>
        <v>105</v>
      </c>
    </row>
    <row r="10" spans="1:10" x14ac:dyDescent="0.25">
      <c r="A10" s="1" t="s">
        <v>53</v>
      </c>
      <c r="B10" s="1" t="s">
        <v>3</v>
      </c>
      <c r="C10" s="1" t="s">
        <v>54</v>
      </c>
      <c r="D10" s="2">
        <v>0.375</v>
      </c>
      <c r="E10" s="2">
        <v>0.44791666666666669</v>
      </c>
      <c r="F10">
        <v>60</v>
      </c>
      <c r="G10" s="2">
        <f>kursanci__24[[#This Row],[Godzina zakoñczenia]]-kursanci__24[[#This Row],[Godzina rozpoczêcia]]</f>
        <v>7.2916666666666685E-2</v>
      </c>
      <c r="H10" s="1">
        <f>HOUR(kursanci__24[[#This Row],[ileczasu]])</f>
        <v>1</v>
      </c>
      <c r="I10" s="1">
        <f>MINUTE(kursanci__24[[#This Row],[ileczasu]])</f>
        <v>45</v>
      </c>
      <c r="J10">
        <f>kursanci__24[[#This Row],[Stawka za godzinê]]*kursanci__24[[#This Row],[godzina]] + kursanci__24[[#This Row],[Stawka za godzinê]]* (kursanci__24[[#This Row],[minuty]]/60)</f>
        <v>105</v>
      </c>
    </row>
    <row r="11" spans="1:10" x14ac:dyDescent="0.25">
      <c r="A11" s="1" t="s">
        <v>2</v>
      </c>
      <c r="B11" s="1" t="s">
        <v>3</v>
      </c>
      <c r="C11" s="1" t="s">
        <v>59</v>
      </c>
      <c r="D11" s="2">
        <v>0.47916666666666669</v>
      </c>
      <c r="E11" s="2">
        <v>0.55208333333333337</v>
      </c>
      <c r="F11">
        <v>60</v>
      </c>
      <c r="G11" s="2">
        <f>kursanci__24[[#This Row],[Godzina zakoñczenia]]-kursanci__24[[#This Row],[Godzina rozpoczêcia]]</f>
        <v>7.2916666666666685E-2</v>
      </c>
      <c r="H11" s="1">
        <f>HOUR(kursanci__24[[#This Row],[ileczasu]])</f>
        <v>1</v>
      </c>
      <c r="I11" s="1">
        <f>MINUTE(kursanci__24[[#This Row],[ileczasu]])</f>
        <v>45</v>
      </c>
      <c r="J11">
        <f>kursanci__24[[#This Row],[Stawka za godzinê]]*kursanci__24[[#This Row],[godzina]] + kursanci__24[[#This Row],[Stawka za godzinê]]* (kursanci__24[[#This Row],[minuty]]/60)</f>
        <v>105</v>
      </c>
    </row>
    <row r="12" spans="1:10" x14ac:dyDescent="0.25">
      <c r="A12" s="1" t="s">
        <v>2</v>
      </c>
      <c r="B12" s="1" t="s">
        <v>3</v>
      </c>
      <c r="C12" s="1" t="s">
        <v>62</v>
      </c>
      <c r="D12" s="2">
        <v>0.375</v>
      </c>
      <c r="E12" s="2">
        <v>0.44791666666666669</v>
      </c>
      <c r="F12">
        <v>60</v>
      </c>
      <c r="G12" s="2">
        <f>kursanci__24[[#This Row],[Godzina zakoñczenia]]-kursanci__24[[#This Row],[Godzina rozpoczêcia]]</f>
        <v>7.2916666666666685E-2</v>
      </c>
      <c r="H12" s="1">
        <f>HOUR(kursanci__24[[#This Row],[ileczasu]])</f>
        <v>1</v>
      </c>
      <c r="I12" s="1">
        <f>MINUTE(kursanci__24[[#This Row],[ileczasu]])</f>
        <v>45</v>
      </c>
      <c r="J12">
        <f>kursanci__24[[#This Row],[Stawka za godzinê]]*kursanci__24[[#This Row],[godzina]] + kursanci__24[[#This Row],[Stawka za godzinê]]* (kursanci__24[[#This Row],[minuty]]/60)</f>
        <v>105</v>
      </c>
    </row>
    <row r="13" spans="1:10" x14ac:dyDescent="0.25">
      <c r="A13" s="1" t="s">
        <v>57</v>
      </c>
      <c r="B13" s="1" t="s">
        <v>3</v>
      </c>
      <c r="C13" s="1" t="s">
        <v>63</v>
      </c>
      <c r="D13" s="2">
        <v>0.46875</v>
      </c>
      <c r="E13" s="2">
        <v>0.54166666666666663</v>
      </c>
      <c r="F13">
        <v>60</v>
      </c>
      <c r="G13" s="2">
        <f>kursanci__24[[#This Row],[Godzina zakoñczenia]]-kursanci__24[[#This Row],[Godzina rozpoczêcia]]</f>
        <v>7.291666666666663E-2</v>
      </c>
      <c r="H13" s="1">
        <f>HOUR(kursanci__24[[#This Row],[ileczasu]])</f>
        <v>1</v>
      </c>
      <c r="I13" s="1">
        <f>MINUTE(kursanci__24[[#This Row],[ileczasu]])</f>
        <v>45</v>
      </c>
      <c r="J13">
        <f>kursanci__24[[#This Row],[Stawka za godzinê]]*kursanci__24[[#This Row],[godzina]] + kursanci__24[[#This Row],[Stawka za godzinê]]* (kursanci__24[[#This Row],[minuty]]/60)</f>
        <v>105</v>
      </c>
    </row>
    <row r="14" spans="1:10" x14ac:dyDescent="0.25">
      <c r="A14" s="1" t="s">
        <v>19</v>
      </c>
      <c r="B14" s="1" t="s">
        <v>3</v>
      </c>
      <c r="C14" s="1" t="s">
        <v>64</v>
      </c>
      <c r="D14" s="2">
        <v>0.64583333333333337</v>
      </c>
      <c r="E14" s="2">
        <v>0.71875</v>
      </c>
      <c r="F14">
        <v>60</v>
      </c>
      <c r="G14" s="2">
        <f>kursanci__24[[#This Row],[Godzina zakoñczenia]]-kursanci__24[[#This Row],[Godzina rozpoczêcia]]</f>
        <v>7.291666666666663E-2</v>
      </c>
      <c r="H14" s="1">
        <f>HOUR(kursanci__24[[#This Row],[ileczasu]])</f>
        <v>1</v>
      </c>
      <c r="I14" s="1">
        <f>MINUTE(kursanci__24[[#This Row],[ileczasu]])</f>
        <v>45</v>
      </c>
      <c r="J14">
        <f>kursanci__24[[#This Row],[Stawka za godzinê]]*kursanci__24[[#This Row],[godzina]] + kursanci__24[[#This Row],[Stawka za godzinê]]* (kursanci__24[[#This Row],[minuty]]/60)</f>
        <v>105</v>
      </c>
    </row>
    <row r="15" spans="1:10" x14ac:dyDescent="0.25">
      <c r="A15" s="1" t="s">
        <v>2</v>
      </c>
      <c r="B15" s="1" t="s">
        <v>3</v>
      </c>
      <c r="C15" s="1" t="s">
        <v>65</v>
      </c>
      <c r="D15" s="2">
        <v>0.65625</v>
      </c>
      <c r="E15" s="2">
        <v>0.72916666666666663</v>
      </c>
      <c r="F15">
        <v>60</v>
      </c>
      <c r="G15" s="2">
        <f>kursanci__24[[#This Row],[Godzina zakoñczenia]]-kursanci__24[[#This Row],[Godzina rozpoczêcia]]</f>
        <v>7.291666666666663E-2</v>
      </c>
      <c r="H15" s="1">
        <f>HOUR(kursanci__24[[#This Row],[ileczasu]])</f>
        <v>1</v>
      </c>
      <c r="I15" s="1">
        <f>MINUTE(kursanci__24[[#This Row],[ileczasu]])</f>
        <v>45</v>
      </c>
      <c r="J15">
        <f>kursanci__24[[#This Row],[Stawka za godzinê]]*kursanci__24[[#This Row],[godzina]] + kursanci__24[[#This Row],[Stawka za godzinê]]* (kursanci__24[[#This Row],[minuty]]/60)</f>
        <v>105</v>
      </c>
    </row>
    <row r="16" spans="1:10" x14ac:dyDescent="0.25">
      <c r="A16" s="1" t="s">
        <v>19</v>
      </c>
      <c r="B16" s="1" t="s">
        <v>3</v>
      </c>
      <c r="C16" s="1" t="s">
        <v>77</v>
      </c>
      <c r="D16" s="2">
        <v>0.46875</v>
      </c>
      <c r="E16" s="2">
        <v>0.54166666666666663</v>
      </c>
      <c r="F16">
        <v>60</v>
      </c>
      <c r="G16" s="2">
        <f>kursanci__24[[#This Row],[Godzina zakoñczenia]]-kursanci__24[[#This Row],[Godzina rozpoczêcia]]</f>
        <v>7.291666666666663E-2</v>
      </c>
      <c r="H16" s="1">
        <f>HOUR(kursanci__24[[#This Row],[ileczasu]])</f>
        <v>1</v>
      </c>
      <c r="I16" s="1">
        <f>MINUTE(kursanci__24[[#This Row],[ileczasu]])</f>
        <v>45</v>
      </c>
      <c r="J16">
        <f>kursanci__24[[#This Row],[Stawka za godzinê]]*kursanci__24[[#This Row],[godzina]] + kursanci__24[[#This Row],[Stawka za godzinê]]* (kursanci__24[[#This Row],[minuty]]/60)</f>
        <v>105</v>
      </c>
    </row>
    <row r="17" spans="1:10" x14ac:dyDescent="0.25">
      <c r="A17" s="1" t="s">
        <v>14</v>
      </c>
      <c r="B17" s="1" t="s">
        <v>3</v>
      </c>
      <c r="C17" s="1" t="s">
        <v>79</v>
      </c>
      <c r="D17" s="2">
        <v>0.45833333333333331</v>
      </c>
      <c r="E17" s="2">
        <v>0.53125</v>
      </c>
      <c r="F17">
        <v>60</v>
      </c>
      <c r="G17" s="2">
        <f>kursanci__24[[#This Row],[Godzina zakoñczenia]]-kursanci__24[[#This Row],[Godzina rozpoczêcia]]</f>
        <v>7.2916666666666685E-2</v>
      </c>
      <c r="H17" s="1">
        <f>HOUR(kursanci__24[[#This Row],[ileczasu]])</f>
        <v>1</v>
      </c>
      <c r="I17" s="1">
        <f>MINUTE(kursanci__24[[#This Row],[ileczasu]])</f>
        <v>45</v>
      </c>
      <c r="J17">
        <f>kursanci__24[[#This Row],[Stawka za godzinê]]*kursanci__24[[#This Row],[godzina]] + kursanci__24[[#This Row],[Stawka za godzinê]]* (kursanci__24[[#This Row],[minuty]]/60)</f>
        <v>105</v>
      </c>
    </row>
    <row r="18" spans="1:10" x14ac:dyDescent="0.25">
      <c r="A18" s="1" t="s">
        <v>19</v>
      </c>
      <c r="B18" s="1" t="s">
        <v>3</v>
      </c>
      <c r="C18" s="1" t="s">
        <v>82</v>
      </c>
      <c r="D18" s="2">
        <v>0.44791666666666669</v>
      </c>
      <c r="E18" s="2">
        <v>0.52083333333333337</v>
      </c>
      <c r="F18">
        <v>60</v>
      </c>
      <c r="G18" s="2">
        <f>kursanci__24[[#This Row],[Godzina zakoñczenia]]-kursanci__24[[#This Row],[Godzina rozpoczêcia]]</f>
        <v>7.2916666666666685E-2</v>
      </c>
      <c r="H18" s="1">
        <f>HOUR(kursanci__24[[#This Row],[ileczasu]])</f>
        <v>1</v>
      </c>
      <c r="I18" s="1">
        <f>MINUTE(kursanci__24[[#This Row],[ileczasu]])</f>
        <v>45</v>
      </c>
      <c r="J18">
        <f>kursanci__24[[#This Row],[Stawka za godzinê]]*kursanci__24[[#This Row],[godzina]] + kursanci__24[[#This Row],[Stawka za godzinê]]* (kursanci__24[[#This Row],[minuty]]/60)</f>
        <v>105</v>
      </c>
    </row>
    <row r="19" spans="1:10" x14ac:dyDescent="0.25">
      <c r="A19" s="1" t="s">
        <v>14</v>
      </c>
      <c r="B19" s="1" t="s">
        <v>3</v>
      </c>
      <c r="C19" s="1" t="s">
        <v>82</v>
      </c>
      <c r="D19" s="2">
        <v>0.69791666666666663</v>
      </c>
      <c r="E19" s="2">
        <v>0.77083333333333337</v>
      </c>
      <c r="F19">
        <v>60</v>
      </c>
      <c r="G19" s="2">
        <f>kursanci__24[[#This Row],[Godzina zakoñczenia]]-kursanci__24[[#This Row],[Godzina rozpoczêcia]]</f>
        <v>7.2916666666666741E-2</v>
      </c>
      <c r="H19" s="1">
        <f>HOUR(kursanci__24[[#This Row],[ileczasu]])</f>
        <v>1</v>
      </c>
      <c r="I19" s="1">
        <f>MINUTE(kursanci__24[[#This Row],[ileczasu]])</f>
        <v>45</v>
      </c>
      <c r="J19">
        <f>kursanci__24[[#This Row],[Stawka za godzinê]]*kursanci__24[[#This Row],[godzina]] + kursanci__24[[#This Row],[Stawka za godzinê]]* (kursanci__24[[#This Row],[minuty]]/60)</f>
        <v>105</v>
      </c>
    </row>
    <row r="20" spans="1:10" x14ac:dyDescent="0.25">
      <c r="A20" s="1" t="s">
        <v>2</v>
      </c>
      <c r="B20" s="1" t="s">
        <v>3</v>
      </c>
      <c r="C20" s="1" t="s">
        <v>93</v>
      </c>
      <c r="D20" s="2">
        <v>0.4375</v>
      </c>
      <c r="E20" s="2">
        <v>0.51041666666666663</v>
      </c>
      <c r="F20">
        <v>60</v>
      </c>
      <c r="G20" s="2">
        <f>kursanci__24[[#This Row],[Godzina zakoñczenia]]-kursanci__24[[#This Row],[Godzina rozpoczêcia]]</f>
        <v>7.291666666666663E-2</v>
      </c>
      <c r="H20" s="1">
        <f>HOUR(kursanci__24[[#This Row],[ileczasu]])</f>
        <v>1</v>
      </c>
      <c r="I20" s="1">
        <f>MINUTE(kursanci__24[[#This Row],[ileczasu]])</f>
        <v>45</v>
      </c>
      <c r="J20">
        <f>kursanci__24[[#This Row],[Stawka za godzinê]]*kursanci__24[[#This Row],[godzina]] + kursanci__24[[#This Row],[Stawka za godzinê]]* (kursanci__24[[#This Row],[minuty]]/60)</f>
        <v>105</v>
      </c>
    </row>
    <row r="21" spans="1:10" x14ac:dyDescent="0.25">
      <c r="A21" s="1" t="s">
        <v>8</v>
      </c>
      <c r="B21" s="1" t="s">
        <v>6</v>
      </c>
      <c r="C21" s="1" t="s">
        <v>7</v>
      </c>
      <c r="D21" s="2">
        <v>0.46875</v>
      </c>
      <c r="E21" s="2">
        <v>0.55208333333333337</v>
      </c>
      <c r="F21">
        <v>50</v>
      </c>
      <c r="G21" s="2">
        <f>kursanci__24[[#This Row],[Godzina zakoñczenia]]-kursanci__24[[#This Row],[Godzina rozpoczêcia]]</f>
        <v>8.333333333333337E-2</v>
      </c>
      <c r="H21" s="1">
        <f>HOUR(kursanci__24[[#This Row],[ileczasu]])</f>
        <v>2</v>
      </c>
      <c r="I21" s="1">
        <f>MINUTE(kursanci__24[[#This Row],[ileczasu]])</f>
        <v>0</v>
      </c>
      <c r="J21">
        <f>kursanci__24[[#This Row],[Stawka za godzinê]]*kursanci__24[[#This Row],[godzina]] + kursanci__24[[#This Row],[Stawka za godzinê]]* (kursanci__24[[#This Row],[minuty]]/60)</f>
        <v>100</v>
      </c>
    </row>
    <row r="22" spans="1:10" x14ac:dyDescent="0.25">
      <c r="A22" s="1" t="s">
        <v>5</v>
      </c>
      <c r="B22" s="1" t="s">
        <v>6</v>
      </c>
      <c r="C22" s="1" t="s">
        <v>18</v>
      </c>
      <c r="D22" s="2">
        <v>0.53125</v>
      </c>
      <c r="E22" s="2">
        <v>0.61458333333333337</v>
      </c>
      <c r="F22">
        <v>50</v>
      </c>
      <c r="G22" s="2">
        <f>kursanci__24[[#This Row],[Godzina zakoñczenia]]-kursanci__24[[#This Row],[Godzina rozpoczêcia]]</f>
        <v>8.333333333333337E-2</v>
      </c>
      <c r="H22" s="1">
        <f>HOUR(kursanci__24[[#This Row],[ileczasu]])</f>
        <v>2</v>
      </c>
      <c r="I22" s="1">
        <f>MINUTE(kursanci__24[[#This Row],[ileczasu]])</f>
        <v>0</v>
      </c>
      <c r="J22">
        <f>kursanci__24[[#This Row],[Stawka za godzinê]]*kursanci__24[[#This Row],[godzina]] + kursanci__24[[#This Row],[Stawka za godzinê]]* (kursanci__24[[#This Row],[minuty]]/60)</f>
        <v>100</v>
      </c>
    </row>
    <row r="23" spans="1:10" x14ac:dyDescent="0.25">
      <c r="A23" s="1" t="s">
        <v>100</v>
      </c>
      <c r="B23" s="1" t="s">
        <v>6</v>
      </c>
      <c r="C23" s="1" t="s">
        <v>24</v>
      </c>
      <c r="D23" s="2">
        <v>0.45833333333333331</v>
      </c>
      <c r="E23" s="2">
        <v>0.54166666666666663</v>
      </c>
      <c r="F23">
        <v>50</v>
      </c>
      <c r="G23" s="2">
        <f>kursanci__24[[#This Row],[Godzina zakoñczenia]]-kursanci__24[[#This Row],[Godzina rozpoczêcia]]</f>
        <v>8.3333333333333315E-2</v>
      </c>
      <c r="H23" s="1">
        <f>HOUR(kursanci__24[[#This Row],[ileczasu]])</f>
        <v>2</v>
      </c>
      <c r="I23" s="1">
        <f>MINUTE(kursanci__24[[#This Row],[ileczasu]])</f>
        <v>0</v>
      </c>
      <c r="J23">
        <f>kursanci__24[[#This Row],[Stawka za godzinê]]*kursanci__24[[#This Row],[godzina]] + kursanci__24[[#This Row],[Stawka za godzinê]]* (kursanci__24[[#This Row],[minuty]]/60)</f>
        <v>100</v>
      </c>
    </row>
    <row r="24" spans="1:10" x14ac:dyDescent="0.25">
      <c r="A24" s="1" t="s">
        <v>8</v>
      </c>
      <c r="B24" s="1" t="s">
        <v>6</v>
      </c>
      <c r="C24" s="1" t="s">
        <v>25</v>
      </c>
      <c r="D24" s="2">
        <v>0.375</v>
      </c>
      <c r="E24" s="2">
        <v>0.45833333333333331</v>
      </c>
      <c r="F24">
        <v>50</v>
      </c>
      <c r="G24" s="2">
        <f>kursanci__24[[#This Row],[Godzina zakoñczenia]]-kursanci__24[[#This Row],[Godzina rozpoczêcia]]</f>
        <v>8.3333333333333315E-2</v>
      </c>
      <c r="H24" s="1">
        <f>HOUR(kursanci__24[[#This Row],[ileczasu]])</f>
        <v>2</v>
      </c>
      <c r="I24" s="1">
        <f>MINUTE(kursanci__24[[#This Row],[ileczasu]])</f>
        <v>0</v>
      </c>
      <c r="J24">
        <f>kursanci__24[[#This Row],[Stawka za godzinê]]*kursanci__24[[#This Row],[godzina]] + kursanci__24[[#This Row],[Stawka za godzinê]]* (kursanci__24[[#This Row],[minuty]]/60)</f>
        <v>100</v>
      </c>
    </row>
    <row r="25" spans="1:10" x14ac:dyDescent="0.25">
      <c r="A25" s="1" t="s">
        <v>5</v>
      </c>
      <c r="B25" s="1" t="s">
        <v>6</v>
      </c>
      <c r="C25" s="1" t="s">
        <v>31</v>
      </c>
      <c r="D25" s="2">
        <v>0.41666666666666669</v>
      </c>
      <c r="E25" s="2">
        <v>0.5</v>
      </c>
      <c r="F25">
        <v>50</v>
      </c>
      <c r="G25" s="2">
        <f>kursanci__24[[#This Row],[Godzina zakoñczenia]]-kursanci__24[[#This Row],[Godzina rozpoczêcia]]</f>
        <v>8.3333333333333315E-2</v>
      </c>
      <c r="H25" s="1">
        <f>HOUR(kursanci__24[[#This Row],[ileczasu]])</f>
        <v>2</v>
      </c>
      <c r="I25" s="1">
        <f>MINUTE(kursanci__24[[#This Row],[ileczasu]])</f>
        <v>0</v>
      </c>
      <c r="J25">
        <f>kursanci__24[[#This Row],[Stawka za godzinê]]*kursanci__24[[#This Row],[godzina]] + kursanci__24[[#This Row],[Stawka za godzinê]]* (kursanci__24[[#This Row],[minuty]]/60)</f>
        <v>100</v>
      </c>
    </row>
    <row r="26" spans="1:10" x14ac:dyDescent="0.25">
      <c r="A26" s="1" t="s">
        <v>100</v>
      </c>
      <c r="B26" s="1" t="s">
        <v>6</v>
      </c>
      <c r="C26" s="1" t="s">
        <v>40</v>
      </c>
      <c r="D26" s="2">
        <v>0.67708333333333337</v>
      </c>
      <c r="E26" s="2">
        <v>0.76041666666666663</v>
      </c>
      <c r="F26">
        <v>50</v>
      </c>
      <c r="G26" s="2">
        <f>kursanci__24[[#This Row],[Godzina zakoñczenia]]-kursanci__24[[#This Row],[Godzina rozpoczêcia]]</f>
        <v>8.3333333333333259E-2</v>
      </c>
      <c r="H26" s="1">
        <f>HOUR(kursanci__24[[#This Row],[ileczasu]])</f>
        <v>2</v>
      </c>
      <c r="I26" s="1">
        <f>MINUTE(kursanci__24[[#This Row],[ileczasu]])</f>
        <v>0</v>
      </c>
      <c r="J26">
        <f>kursanci__24[[#This Row],[Stawka za godzinê]]*kursanci__24[[#This Row],[godzina]] + kursanci__24[[#This Row],[Stawka za godzinê]]* (kursanci__24[[#This Row],[minuty]]/60)</f>
        <v>100</v>
      </c>
    </row>
    <row r="27" spans="1:10" x14ac:dyDescent="0.25">
      <c r="A27" s="1" t="s">
        <v>20</v>
      </c>
      <c r="B27" s="1" t="s">
        <v>6</v>
      </c>
      <c r="C27" s="1" t="s">
        <v>64</v>
      </c>
      <c r="D27" s="2">
        <v>0.55208333333333337</v>
      </c>
      <c r="E27" s="2">
        <v>0.63541666666666663</v>
      </c>
      <c r="F27">
        <v>50</v>
      </c>
      <c r="G27" s="2">
        <f>kursanci__24[[#This Row],[Godzina zakoñczenia]]-kursanci__24[[#This Row],[Godzina rozpoczêcia]]</f>
        <v>8.3333333333333259E-2</v>
      </c>
      <c r="H27" s="1">
        <f>HOUR(kursanci__24[[#This Row],[ileczasu]])</f>
        <v>2</v>
      </c>
      <c r="I27" s="1">
        <f>MINUTE(kursanci__24[[#This Row],[ileczasu]])</f>
        <v>0</v>
      </c>
      <c r="J27">
        <f>kursanci__24[[#This Row],[Stawka za godzinê]]*kursanci__24[[#This Row],[godzina]] + kursanci__24[[#This Row],[Stawka za godzinê]]* (kursanci__24[[#This Row],[minuty]]/60)</f>
        <v>100</v>
      </c>
    </row>
    <row r="28" spans="1:10" x14ac:dyDescent="0.25">
      <c r="A28" s="1" t="s">
        <v>12</v>
      </c>
      <c r="B28" s="1" t="s">
        <v>6</v>
      </c>
      <c r="C28" s="1" t="s">
        <v>65</v>
      </c>
      <c r="D28" s="2">
        <v>0.375</v>
      </c>
      <c r="E28" s="2">
        <v>0.45833333333333331</v>
      </c>
      <c r="F28">
        <v>50</v>
      </c>
      <c r="G28" s="2">
        <f>kursanci__24[[#This Row],[Godzina zakoñczenia]]-kursanci__24[[#This Row],[Godzina rozpoczêcia]]</f>
        <v>8.3333333333333315E-2</v>
      </c>
      <c r="H28" s="1">
        <f>HOUR(kursanci__24[[#This Row],[ileczasu]])</f>
        <v>2</v>
      </c>
      <c r="I28" s="1">
        <f>MINUTE(kursanci__24[[#This Row],[ileczasu]])</f>
        <v>0</v>
      </c>
      <c r="J28">
        <f>kursanci__24[[#This Row],[Stawka za godzinê]]*kursanci__24[[#This Row],[godzina]] + kursanci__24[[#This Row],[Stawka za godzinê]]* (kursanci__24[[#This Row],[minuty]]/60)</f>
        <v>100</v>
      </c>
    </row>
    <row r="29" spans="1:10" x14ac:dyDescent="0.25">
      <c r="A29" s="1" t="s">
        <v>20</v>
      </c>
      <c r="B29" s="1" t="s">
        <v>6</v>
      </c>
      <c r="C29" s="1" t="s">
        <v>66</v>
      </c>
      <c r="D29" s="2">
        <v>0.46875</v>
      </c>
      <c r="E29" s="2">
        <v>0.55208333333333337</v>
      </c>
      <c r="F29">
        <v>50</v>
      </c>
      <c r="G29" s="2">
        <f>kursanci__24[[#This Row],[Godzina zakoñczenia]]-kursanci__24[[#This Row],[Godzina rozpoczêcia]]</f>
        <v>8.333333333333337E-2</v>
      </c>
      <c r="H29" s="1">
        <f>HOUR(kursanci__24[[#This Row],[ileczasu]])</f>
        <v>2</v>
      </c>
      <c r="I29" s="1">
        <f>MINUTE(kursanci__24[[#This Row],[ileczasu]])</f>
        <v>0</v>
      </c>
      <c r="J29">
        <f>kursanci__24[[#This Row],[Stawka za godzinê]]*kursanci__24[[#This Row],[godzina]] + kursanci__24[[#This Row],[Stawka za godzinê]]* (kursanci__24[[#This Row],[minuty]]/60)</f>
        <v>100</v>
      </c>
    </row>
    <row r="30" spans="1:10" x14ac:dyDescent="0.25">
      <c r="A30" s="1" t="s">
        <v>20</v>
      </c>
      <c r="B30" s="1" t="s">
        <v>6</v>
      </c>
      <c r="C30" s="1" t="s">
        <v>67</v>
      </c>
      <c r="D30" s="2">
        <v>0.375</v>
      </c>
      <c r="E30" s="2">
        <v>0.45833333333333331</v>
      </c>
      <c r="F30">
        <v>50</v>
      </c>
      <c r="G30" s="2">
        <f>kursanci__24[[#This Row],[Godzina zakoñczenia]]-kursanci__24[[#This Row],[Godzina rozpoczêcia]]</f>
        <v>8.3333333333333315E-2</v>
      </c>
      <c r="H30" s="1">
        <f>HOUR(kursanci__24[[#This Row],[ileczasu]])</f>
        <v>2</v>
      </c>
      <c r="I30" s="1">
        <f>MINUTE(kursanci__24[[#This Row],[ileczasu]])</f>
        <v>0</v>
      </c>
      <c r="J30">
        <f>kursanci__24[[#This Row],[Stawka za godzinê]]*kursanci__24[[#This Row],[godzina]] + kursanci__24[[#This Row],[Stawka za godzinê]]* (kursanci__24[[#This Row],[minuty]]/60)</f>
        <v>100</v>
      </c>
    </row>
    <row r="31" spans="1:10" x14ac:dyDescent="0.25">
      <c r="A31" s="1" t="s">
        <v>8</v>
      </c>
      <c r="B31" s="1" t="s">
        <v>6</v>
      </c>
      <c r="C31" s="1" t="s">
        <v>71</v>
      </c>
      <c r="D31" s="2">
        <v>0.48958333333333331</v>
      </c>
      <c r="E31" s="2">
        <v>0.57291666666666663</v>
      </c>
      <c r="F31">
        <v>50</v>
      </c>
      <c r="G31" s="2">
        <f>kursanci__24[[#This Row],[Godzina zakoñczenia]]-kursanci__24[[#This Row],[Godzina rozpoczêcia]]</f>
        <v>8.3333333333333315E-2</v>
      </c>
      <c r="H31" s="1">
        <f>HOUR(kursanci__24[[#This Row],[ileczasu]])</f>
        <v>2</v>
      </c>
      <c r="I31" s="1">
        <f>MINUTE(kursanci__24[[#This Row],[ileczasu]])</f>
        <v>0</v>
      </c>
      <c r="J31">
        <f>kursanci__24[[#This Row],[Stawka za godzinê]]*kursanci__24[[#This Row],[godzina]] + kursanci__24[[#This Row],[Stawka za godzinê]]* (kursanci__24[[#This Row],[minuty]]/60)</f>
        <v>100</v>
      </c>
    </row>
    <row r="32" spans="1:10" x14ac:dyDescent="0.25">
      <c r="A32" s="1" t="s">
        <v>20</v>
      </c>
      <c r="B32" s="1" t="s">
        <v>6</v>
      </c>
      <c r="C32" s="1" t="s">
        <v>77</v>
      </c>
      <c r="D32" s="2">
        <v>0.58333333333333337</v>
      </c>
      <c r="E32" s="2">
        <v>0.66666666666666663</v>
      </c>
      <c r="F32">
        <v>50</v>
      </c>
      <c r="G32" s="2">
        <f>kursanci__24[[#This Row],[Godzina zakoñczenia]]-kursanci__24[[#This Row],[Godzina rozpoczêcia]]</f>
        <v>8.3333333333333259E-2</v>
      </c>
      <c r="H32" s="1">
        <f>HOUR(kursanci__24[[#This Row],[ileczasu]])</f>
        <v>2</v>
      </c>
      <c r="I32" s="1">
        <f>MINUTE(kursanci__24[[#This Row],[ileczasu]])</f>
        <v>0</v>
      </c>
      <c r="J32">
        <f>kursanci__24[[#This Row],[Stawka za godzinê]]*kursanci__24[[#This Row],[godzina]] + kursanci__24[[#This Row],[Stawka za godzinê]]* (kursanci__24[[#This Row],[minuty]]/60)</f>
        <v>100</v>
      </c>
    </row>
    <row r="33" spans="1:10" x14ac:dyDescent="0.25">
      <c r="A33" s="1" t="s">
        <v>5</v>
      </c>
      <c r="B33" s="1" t="s">
        <v>6</v>
      </c>
      <c r="C33" s="1" t="s">
        <v>80</v>
      </c>
      <c r="D33" s="2">
        <v>0.45833333333333331</v>
      </c>
      <c r="E33" s="2">
        <v>0.54166666666666663</v>
      </c>
      <c r="F33">
        <v>50</v>
      </c>
      <c r="G33" s="2">
        <f>kursanci__24[[#This Row],[Godzina zakoñczenia]]-kursanci__24[[#This Row],[Godzina rozpoczêcia]]</f>
        <v>8.3333333333333315E-2</v>
      </c>
      <c r="H33" s="1">
        <f>HOUR(kursanci__24[[#This Row],[ileczasu]])</f>
        <v>2</v>
      </c>
      <c r="I33" s="1">
        <f>MINUTE(kursanci__24[[#This Row],[ileczasu]])</f>
        <v>0</v>
      </c>
      <c r="J33">
        <f>kursanci__24[[#This Row],[Stawka za godzinê]]*kursanci__24[[#This Row],[godzina]] + kursanci__24[[#This Row],[Stawka za godzinê]]* (kursanci__24[[#This Row],[minuty]]/60)</f>
        <v>100</v>
      </c>
    </row>
    <row r="34" spans="1:10" x14ac:dyDescent="0.25">
      <c r="A34" s="1" t="s">
        <v>5</v>
      </c>
      <c r="B34" s="1" t="s">
        <v>6</v>
      </c>
      <c r="C34" s="1" t="s">
        <v>89</v>
      </c>
      <c r="D34" s="2">
        <v>0.375</v>
      </c>
      <c r="E34" s="2">
        <v>0.45833333333333331</v>
      </c>
      <c r="F34">
        <v>50</v>
      </c>
      <c r="G34" s="2">
        <f>kursanci__24[[#This Row],[Godzina zakoñczenia]]-kursanci__24[[#This Row],[Godzina rozpoczêcia]]</f>
        <v>8.3333333333333315E-2</v>
      </c>
      <c r="H34" s="1">
        <f>HOUR(kursanci__24[[#This Row],[ileczasu]])</f>
        <v>2</v>
      </c>
      <c r="I34" s="1">
        <f>MINUTE(kursanci__24[[#This Row],[ileczasu]])</f>
        <v>0</v>
      </c>
      <c r="J34">
        <f>kursanci__24[[#This Row],[Stawka za godzinê]]*kursanci__24[[#This Row],[godzina]] + kursanci__24[[#This Row],[Stawka za godzinê]]* (kursanci__24[[#This Row],[minuty]]/60)</f>
        <v>100</v>
      </c>
    </row>
    <row r="35" spans="1:10" x14ac:dyDescent="0.25">
      <c r="A35" s="1" t="s">
        <v>2</v>
      </c>
      <c r="B35" s="1" t="s">
        <v>3</v>
      </c>
      <c r="C35" s="1" t="s">
        <v>17</v>
      </c>
      <c r="D35" s="2">
        <v>0.4375</v>
      </c>
      <c r="E35" s="2">
        <v>0.5</v>
      </c>
      <c r="F35">
        <v>60</v>
      </c>
      <c r="G35" s="2">
        <f>kursanci__24[[#This Row],[Godzina zakoñczenia]]-kursanci__24[[#This Row],[Godzina rozpoczêcia]]</f>
        <v>6.25E-2</v>
      </c>
      <c r="H35" s="1">
        <f>HOUR(kursanci__24[[#This Row],[ileczasu]])</f>
        <v>1</v>
      </c>
      <c r="I35" s="1">
        <f>MINUTE(kursanci__24[[#This Row],[ileczasu]])</f>
        <v>30</v>
      </c>
      <c r="J35">
        <f>kursanci__24[[#This Row],[Stawka za godzinê]]*kursanci__24[[#This Row],[godzina]] + kursanci__24[[#This Row],[Stawka za godzinê]]* (kursanci__24[[#This Row],[minuty]]/60)</f>
        <v>90</v>
      </c>
    </row>
    <row r="36" spans="1:10" x14ac:dyDescent="0.25">
      <c r="A36" s="1" t="s">
        <v>2</v>
      </c>
      <c r="B36" s="1" t="s">
        <v>3</v>
      </c>
      <c r="C36" s="1" t="s">
        <v>17</v>
      </c>
      <c r="D36" s="2">
        <v>0.59375</v>
      </c>
      <c r="E36" s="2">
        <v>0.65625</v>
      </c>
      <c r="F36">
        <v>60</v>
      </c>
      <c r="G36" s="2">
        <f>kursanci__24[[#This Row],[Godzina zakoñczenia]]-kursanci__24[[#This Row],[Godzina rozpoczêcia]]</f>
        <v>6.25E-2</v>
      </c>
      <c r="H36" s="1">
        <f>HOUR(kursanci__24[[#This Row],[ileczasu]])</f>
        <v>1</v>
      </c>
      <c r="I36" s="1">
        <f>MINUTE(kursanci__24[[#This Row],[ileczasu]])</f>
        <v>30</v>
      </c>
      <c r="J36">
        <f>kursanci__24[[#This Row],[Stawka za godzinê]]*kursanci__24[[#This Row],[godzina]] + kursanci__24[[#This Row],[Stawka za godzinê]]* (kursanci__24[[#This Row],[minuty]]/60)</f>
        <v>90</v>
      </c>
    </row>
    <row r="37" spans="1:10" x14ac:dyDescent="0.25">
      <c r="A37" s="1" t="s">
        <v>8</v>
      </c>
      <c r="B37" s="1" t="s">
        <v>3</v>
      </c>
      <c r="C37" s="1" t="s">
        <v>18</v>
      </c>
      <c r="D37" s="2">
        <v>0.39583333333333331</v>
      </c>
      <c r="E37" s="2">
        <v>0.45833333333333331</v>
      </c>
      <c r="F37">
        <v>60</v>
      </c>
      <c r="G37" s="2">
        <f>kursanci__24[[#This Row],[Godzina zakoñczenia]]-kursanci__24[[#This Row],[Godzina rozpoczêcia]]</f>
        <v>6.25E-2</v>
      </c>
      <c r="H37" s="1">
        <f>HOUR(kursanci__24[[#This Row],[ileczasu]])</f>
        <v>1</v>
      </c>
      <c r="I37" s="1">
        <f>MINUTE(kursanci__24[[#This Row],[ileczasu]])</f>
        <v>30</v>
      </c>
      <c r="J37">
        <f>kursanci__24[[#This Row],[Stawka za godzinê]]*kursanci__24[[#This Row],[godzina]] + kursanci__24[[#This Row],[Stawka za godzinê]]* (kursanci__24[[#This Row],[minuty]]/60)</f>
        <v>90</v>
      </c>
    </row>
    <row r="38" spans="1:10" x14ac:dyDescent="0.25">
      <c r="A38" s="1" t="s">
        <v>14</v>
      </c>
      <c r="B38" s="1" t="s">
        <v>3</v>
      </c>
      <c r="C38" s="1" t="s">
        <v>29</v>
      </c>
      <c r="D38" s="2">
        <v>0.44791666666666669</v>
      </c>
      <c r="E38" s="2">
        <v>0.51041666666666663</v>
      </c>
      <c r="F38">
        <v>60</v>
      </c>
      <c r="G38" s="2">
        <f>kursanci__24[[#This Row],[Godzina zakoñczenia]]-kursanci__24[[#This Row],[Godzina rozpoczêcia]]</f>
        <v>6.2499999999999944E-2</v>
      </c>
      <c r="H38" s="1">
        <f>HOUR(kursanci__24[[#This Row],[ileczasu]])</f>
        <v>1</v>
      </c>
      <c r="I38" s="1">
        <f>MINUTE(kursanci__24[[#This Row],[ileczasu]])</f>
        <v>30</v>
      </c>
      <c r="J38">
        <f>kursanci__24[[#This Row],[Stawka za godzinê]]*kursanci__24[[#This Row],[godzina]] + kursanci__24[[#This Row],[Stawka za godzinê]]* (kursanci__24[[#This Row],[minuty]]/60)</f>
        <v>90</v>
      </c>
    </row>
    <row r="39" spans="1:10" x14ac:dyDescent="0.25">
      <c r="A39" s="1" t="s">
        <v>8</v>
      </c>
      <c r="B39" s="1" t="s">
        <v>3</v>
      </c>
      <c r="C39" s="1" t="s">
        <v>30</v>
      </c>
      <c r="D39" s="2">
        <v>0.375</v>
      </c>
      <c r="E39" s="2">
        <v>0.4375</v>
      </c>
      <c r="F39">
        <v>60</v>
      </c>
      <c r="G39" s="2">
        <f>kursanci__24[[#This Row],[Godzina zakoñczenia]]-kursanci__24[[#This Row],[Godzina rozpoczêcia]]</f>
        <v>6.25E-2</v>
      </c>
      <c r="H39" s="1">
        <f>HOUR(kursanci__24[[#This Row],[ileczasu]])</f>
        <v>1</v>
      </c>
      <c r="I39" s="1">
        <f>MINUTE(kursanci__24[[#This Row],[ileczasu]])</f>
        <v>30</v>
      </c>
      <c r="J39">
        <f>kursanci__24[[#This Row],[Stawka za godzinê]]*kursanci__24[[#This Row],[godzina]] + kursanci__24[[#This Row],[Stawka za godzinê]]* (kursanci__24[[#This Row],[minuty]]/60)</f>
        <v>90</v>
      </c>
    </row>
    <row r="40" spans="1:10" x14ac:dyDescent="0.25">
      <c r="A40" s="1" t="s">
        <v>8</v>
      </c>
      <c r="B40" s="1" t="s">
        <v>3</v>
      </c>
      <c r="C40" s="1" t="s">
        <v>31</v>
      </c>
      <c r="D40" s="2">
        <v>0.52083333333333337</v>
      </c>
      <c r="E40" s="2">
        <v>0.58333333333333337</v>
      </c>
      <c r="F40">
        <v>60</v>
      </c>
      <c r="G40" s="2">
        <f>kursanci__24[[#This Row],[Godzina zakoñczenia]]-kursanci__24[[#This Row],[Godzina rozpoczêcia]]</f>
        <v>6.25E-2</v>
      </c>
      <c r="H40" s="1">
        <f>HOUR(kursanci__24[[#This Row],[ileczasu]])</f>
        <v>1</v>
      </c>
      <c r="I40" s="1">
        <f>MINUTE(kursanci__24[[#This Row],[ileczasu]])</f>
        <v>30</v>
      </c>
      <c r="J40">
        <f>kursanci__24[[#This Row],[Stawka za godzinê]]*kursanci__24[[#This Row],[godzina]] + kursanci__24[[#This Row],[Stawka za godzinê]]* (kursanci__24[[#This Row],[minuty]]/60)</f>
        <v>90</v>
      </c>
    </row>
    <row r="41" spans="1:10" x14ac:dyDescent="0.25">
      <c r="A41" s="1" t="s">
        <v>2</v>
      </c>
      <c r="B41" s="1" t="s">
        <v>3</v>
      </c>
      <c r="C41" s="1" t="s">
        <v>32</v>
      </c>
      <c r="D41" s="2">
        <v>0.375</v>
      </c>
      <c r="E41" s="2">
        <v>0.4375</v>
      </c>
      <c r="F41">
        <v>60</v>
      </c>
      <c r="G41" s="2">
        <f>kursanci__24[[#This Row],[Godzina zakoñczenia]]-kursanci__24[[#This Row],[Godzina rozpoczêcia]]</f>
        <v>6.25E-2</v>
      </c>
      <c r="H41" s="1">
        <f>HOUR(kursanci__24[[#This Row],[ileczasu]])</f>
        <v>1</v>
      </c>
      <c r="I41" s="1">
        <f>MINUTE(kursanci__24[[#This Row],[ileczasu]])</f>
        <v>30</v>
      </c>
      <c r="J41">
        <f>kursanci__24[[#This Row],[Stawka za godzinê]]*kursanci__24[[#This Row],[godzina]] + kursanci__24[[#This Row],[Stawka za godzinê]]* (kursanci__24[[#This Row],[minuty]]/60)</f>
        <v>90</v>
      </c>
    </row>
    <row r="42" spans="1:10" x14ac:dyDescent="0.25">
      <c r="A42" s="1" t="s">
        <v>12</v>
      </c>
      <c r="B42" s="1" t="s">
        <v>3</v>
      </c>
      <c r="C42" s="1" t="s">
        <v>32</v>
      </c>
      <c r="D42" s="2">
        <v>0.64583333333333337</v>
      </c>
      <c r="E42" s="2">
        <v>0.70833333333333337</v>
      </c>
      <c r="F42">
        <v>60</v>
      </c>
      <c r="G42" s="2">
        <f>kursanci__24[[#This Row],[Godzina zakoñczenia]]-kursanci__24[[#This Row],[Godzina rozpoczêcia]]</f>
        <v>6.25E-2</v>
      </c>
      <c r="H42" s="1">
        <f>HOUR(kursanci__24[[#This Row],[ileczasu]])</f>
        <v>1</v>
      </c>
      <c r="I42" s="1">
        <f>MINUTE(kursanci__24[[#This Row],[ileczasu]])</f>
        <v>30</v>
      </c>
      <c r="J42">
        <f>kursanci__24[[#This Row],[Stawka za godzinê]]*kursanci__24[[#This Row],[godzina]] + kursanci__24[[#This Row],[Stawka za godzinê]]* (kursanci__24[[#This Row],[minuty]]/60)</f>
        <v>90</v>
      </c>
    </row>
    <row r="43" spans="1:10" x14ac:dyDescent="0.25">
      <c r="A43" s="1" t="s">
        <v>12</v>
      </c>
      <c r="B43" s="1" t="s">
        <v>3</v>
      </c>
      <c r="C43" s="1" t="s">
        <v>33</v>
      </c>
      <c r="D43" s="2">
        <v>0.44791666666666669</v>
      </c>
      <c r="E43" s="2">
        <v>0.51041666666666663</v>
      </c>
      <c r="F43">
        <v>60</v>
      </c>
      <c r="G43" s="2">
        <f>kursanci__24[[#This Row],[Godzina zakoñczenia]]-kursanci__24[[#This Row],[Godzina rozpoczêcia]]</f>
        <v>6.2499999999999944E-2</v>
      </c>
      <c r="H43" s="1">
        <f>HOUR(kursanci__24[[#This Row],[ileczasu]])</f>
        <v>1</v>
      </c>
      <c r="I43" s="1">
        <f>MINUTE(kursanci__24[[#This Row],[ileczasu]])</f>
        <v>30</v>
      </c>
      <c r="J43">
        <f>kursanci__24[[#This Row],[Stawka za godzinê]]*kursanci__24[[#This Row],[godzina]] + kursanci__24[[#This Row],[Stawka za godzinê]]* (kursanci__24[[#This Row],[minuty]]/60)</f>
        <v>90</v>
      </c>
    </row>
    <row r="44" spans="1:10" x14ac:dyDescent="0.25">
      <c r="A44" s="1" t="s">
        <v>19</v>
      </c>
      <c r="B44" s="1" t="s">
        <v>3</v>
      </c>
      <c r="C44" s="1" t="s">
        <v>36</v>
      </c>
      <c r="D44" s="2">
        <v>0.45833333333333331</v>
      </c>
      <c r="E44" s="2">
        <v>0.52083333333333337</v>
      </c>
      <c r="F44">
        <v>60</v>
      </c>
      <c r="G44" s="2">
        <f>kursanci__24[[#This Row],[Godzina zakoñczenia]]-kursanci__24[[#This Row],[Godzina rozpoczêcia]]</f>
        <v>6.2500000000000056E-2</v>
      </c>
      <c r="H44" s="1">
        <f>HOUR(kursanci__24[[#This Row],[ileczasu]])</f>
        <v>1</v>
      </c>
      <c r="I44" s="1">
        <f>MINUTE(kursanci__24[[#This Row],[ileczasu]])</f>
        <v>30</v>
      </c>
      <c r="J44">
        <f>kursanci__24[[#This Row],[Stawka za godzinê]]*kursanci__24[[#This Row],[godzina]] + kursanci__24[[#This Row],[Stawka za godzinê]]* (kursanci__24[[#This Row],[minuty]]/60)</f>
        <v>90</v>
      </c>
    </row>
    <row r="45" spans="1:10" x14ac:dyDescent="0.25">
      <c r="A45" s="1" t="s">
        <v>14</v>
      </c>
      <c r="B45" s="1" t="s">
        <v>3</v>
      </c>
      <c r="C45" s="1" t="s">
        <v>36</v>
      </c>
      <c r="D45" s="2">
        <v>0.65625</v>
      </c>
      <c r="E45" s="2">
        <v>0.71875</v>
      </c>
      <c r="F45">
        <v>60</v>
      </c>
      <c r="G45" s="2">
        <f>kursanci__24[[#This Row],[Godzina zakoñczenia]]-kursanci__24[[#This Row],[Godzina rozpoczêcia]]</f>
        <v>6.25E-2</v>
      </c>
      <c r="H45" s="1">
        <f>HOUR(kursanci__24[[#This Row],[ileczasu]])</f>
        <v>1</v>
      </c>
      <c r="I45" s="1">
        <f>MINUTE(kursanci__24[[#This Row],[ileczasu]])</f>
        <v>30</v>
      </c>
      <c r="J45">
        <f>kursanci__24[[#This Row],[Stawka za godzinê]]*kursanci__24[[#This Row],[godzina]] + kursanci__24[[#This Row],[Stawka za godzinê]]* (kursanci__24[[#This Row],[minuty]]/60)</f>
        <v>90</v>
      </c>
    </row>
    <row r="46" spans="1:10" x14ac:dyDescent="0.25">
      <c r="A46" s="1" t="s">
        <v>2</v>
      </c>
      <c r="B46" s="1" t="s">
        <v>3</v>
      </c>
      <c r="C46" s="1" t="s">
        <v>40</v>
      </c>
      <c r="D46" s="2">
        <v>0.5625</v>
      </c>
      <c r="E46" s="2">
        <v>0.625</v>
      </c>
      <c r="F46">
        <v>60</v>
      </c>
      <c r="G46" s="2">
        <f>kursanci__24[[#This Row],[Godzina zakoñczenia]]-kursanci__24[[#This Row],[Godzina rozpoczêcia]]</f>
        <v>6.25E-2</v>
      </c>
      <c r="H46" s="1">
        <f>HOUR(kursanci__24[[#This Row],[ileczasu]])</f>
        <v>1</v>
      </c>
      <c r="I46" s="1">
        <f>MINUTE(kursanci__24[[#This Row],[ileczasu]])</f>
        <v>30</v>
      </c>
      <c r="J46">
        <f>kursanci__24[[#This Row],[Stawka za godzinê]]*kursanci__24[[#This Row],[godzina]] + kursanci__24[[#This Row],[Stawka za godzinê]]* (kursanci__24[[#This Row],[minuty]]/60)</f>
        <v>90</v>
      </c>
    </row>
    <row r="47" spans="1:10" x14ac:dyDescent="0.25">
      <c r="A47" s="1" t="s">
        <v>14</v>
      </c>
      <c r="B47" s="1" t="s">
        <v>3</v>
      </c>
      <c r="C47" s="1" t="s">
        <v>45</v>
      </c>
      <c r="D47" s="2">
        <v>0.60416666666666663</v>
      </c>
      <c r="E47" s="2">
        <v>0.66666666666666663</v>
      </c>
      <c r="F47">
        <v>60</v>
      </c>
      <c r="G47" s="2">
        <f>kursanci__24[[#This Row],[Godzina zakoñczenia]]-kursanci__24[[#This Row],[Godzina rozpoczêcia]]</f>
        <v>6.25E-2</v>
      </c>
      <c r="H47" s="1">
        <f>HOUR(kursanci__24[[#This Row],[ileczasu]])</f>
        <v>1</v>
      </c>
      <c r="I47" s="1">
        <f>MINUTE(kursanci__24[[#This Row],[ileczasu]])</f>
        <v>30</v>
      </c>
      <c r="J47">
        <f>kursanci__24[[#This Row],[Stawka za godzinê]]*kursanci__24[[#This Row],[godzina]] + kursanci__24[[#This Row],[Stawka za godzinê]]* (kursanci__24[[#This Row],[minuty]]/60)</f>
        <v>90</v>
      </c>
    </row>
    <row r="48" spans="1:10" x14ac:dyDescent="0.25">
      <c r="A48" s="1" t="s">
        <v>15</v>
      </c>
      <c r="B48" s="1" t="s">
        <v>3</v>
      </c>
      <c r="C48" s="1" t="s">
        <v>45</v>
      </c>
      <c r="D48" s="2">
        <v>0.6875</v>
      </c>
      <c r="E48" s="2">
        <v>0.75</v>
      </c>
      <c r="F48">
        <v>60</v>
      </c>
      <c r="G48" s="2">
        <f>kursanci__24[[#This Row],[Godzina zakoñczenia]]-kursanci__24[[#This Row],[Godzina rozpoczêcia]]</f>
        <v>6.25E-2</v>
      </c>
      <c r="H48" s="1">
        <f>HOUR(kursanci__24[[#This Row],[ileczasu]])</f>
        <v>1</v>
      </c>
      <c r="I48" s="1">
        <f>MINUTE(kursanci__24[[#This Row],[ileczasu]])</f>
        <v>30</v>
      </c>
      <c r="J48">
        <f>kursanci__24[[#This Row],[Stawka za godzinê]]*kursanci__24[[#This Row],[godzina]] + kursanci__24[[#This Row],[Stawka za godzinê]]* (kursanci__24[[#This Row],[minuty]]/60)</f>
        <v>90</v>
      </c>
    </row>
    <row r="49" spans="1:10" x14ac:dyDescent="0.25">
      <c r="A49" s="1" t="s">
        <v>8</v>
      </c>
      <c r="B49" s="1" t="s">
        <v>3</v>
      </c>
      <c r="C49" s="1" t="s">
        <v>48</v>
      </c>
      <c r="D49" s="2">
        <v>0.39583333333333331</v>
      </c>
      <c r="E49" s="2">
        <v>0.45833333333333331</v>
      </c>
      <c r="F49">
        <v>60</v>
      </c>
      <c r="G49" s="2">
        <f>kursanci__24[[#This Row],[Godzina zakoñczenia]]-kursanci__24[[#This Row],[Godzina rozpoczêcia]]</f>
        <v>6.25E-2</v>
      </c>
      <c r="H49" s="1">
        <f>HOUR(kursanci__24[[#This Row],[ileczasu]])</f>
        <v>1</v>
      </c>
      <c r="I49" s="1">
        <f>MINUTE(kursanci__24[[#This Row],[ileczasu]])</f>
        <v>30</v>
      </c>
      <c r="J49">
        <f>kursanci__24[[#This Row],[Stawka za godzinê]]*kursanci__24[[#This Row],[godzina]] + kursanci__24[[#This Row],[Stawka za godzinê]]* (kursanci__24[[#This Row],[minuty]]/60)</f>
        <v>90</v>
      </c>
    </row>
    <row r="50" spans="1:10" x14ac:dyDescent="0.25">
      <c r="A50" s="1" t="s">
        <v>8</v>
      </c>
      <c r="B50" s="1" t="s">
        <v>3</v>
      </c>
      <c r="C50" s="1" t="s">
        <v>52</v>
      </c>
      <c r="D50" s="2">
        <v>0.53125</v>
      </c>
      <c r="E50" s="2">
        <v>0.59375</v>
      </c>
      <c r="F50">
        <v>60</v>
      </c>
      <c r="G50" s="2">
        <f>kursanci__24[[#This Row],[Godzina zakoñczenia]]-kursanci__24[[#This Row],[Godzina rozpoczêcia]]</f>
        <v>6.25E-2</v>
      </c>
      <c r="H50" s="1">
        <f>HOUR(kursanci__24[[#This Row],[ileczasu]])</f>
        <v>1</v>
      </c>
      <c r="I50" s="1">
        <f>MINUTE(kursanci__24[[#This Row],[ileczasu]])</f>
        <v>30</v>
      </c>
      <c r="J50">
        <f>kursanci__24[[#This Row],[Stawka za godzinê]]*kursanci__24[[#This Row],[godzina]] + kursanci__24[[#This Row],[Stawka za godzinê]]* (kursanci__24[[#This Row],[minuty]]/60)</f>
        <v>90</v>
      </c>
    </row>
    <row r="51" spans="1:10" x14ac:dyDescent="0.25">
      <c r="A51" s="1" t="s">
        <v>57</v>
      </c>
      <c r="B51" s="1" t="s">
        <v>3</v>
      </c>
      <c r="C51" s="1" t="s">
        <v>56</v>
      </c>
      <c r="D51" s="2">
        <v>0.4375</v>
      </c>
      <c r="E51" s="2">
        <v>0.5</v>
      </c>
      <c r="F51">
        <v>60</v>
      </c>
      <c r="G51" s="2">
        <f>kursanci__24[[#This Row],[Godzina zakoñczenia]]-kursanci__24[[#This Row],[Godzina rozpoczêcia]]</f>
        <v>6.25E-2</v>
      </c>
      <c r="H51" s="1">
        <f>HOUR(kursanci__24[[#This Row],[ileczasu]])</f>
        <v>1</v>
      </c>
      <c r="I51" s="1">
        <f>MINUTE(kursanci__24[[#This Row],[ileczasu]])</f>
        <v>30</v>
      </c>
      <c r="J51">
        <f>kursanci__24[[#This Row],[Stawka za godzinê]]*kursanci__24[[#This Row],[godzina]] + kursanci__24[[#This Row],[Stawka za godzinê]]* (kursanci__24[[#This Row],[minuty]]/60)</f>
        <v>90</v>
      </c>
    </row>
    <row r="52" spans="1:10" x14ac:dyDescent="0.25">
      <c r="A52" s="1" t="s">
        <v>14</v>
      </c>
      <c r="B52" s="1" t="s">
        <v>3</v>
      </c>
      <c r="C52" s="1" t="s">
        <v>60</v>
      </c>
      <c r="D52" s="2">
        <v>0.39583333333333331</v>
      </c>
      <c r="E52" s="2">
        <v>0.45833333333333331</v>
      </c>
      <c r="F52">
        <v>60</v>
      </c>
      <c r="G52" s="2">
        <f>kursanci__24[[#This Row],[Godzina zakoñczenia]]-kursanci__24[[#This Row],[Godzina rozpoczêcia]]</f>
        <v>6.25E-2</v>
      </c>
      <c r="H52" s="1">
        <f>HOUR(kursanci__24[[#This Row],[ileczasu]])</f>
        <v>1</v>
      </c>
      <c r="I52" s="1">
        <f>MINUTE(kursanci__24[[#This Row],[ileczasu]])</f>
        <v>30</v>
      </c>
      <c r="J52">
        <f>kursanci__24[[#This Row],[Stawka za godzinê]]*kursanci__24[[#This Row],[godzina]] + kursanci__24[[#This Row],[Stawka za godzinê]]* (kursanci__24[[#This Row],[minuty]]/60)</f>
        <v>90</v>
      </c>
    </row>
    <row r="53" spans="1:10" x14ac:dyDescent="0.25">
      <c r="A53" s="1" t="s">
        <v>14</v>
      </c>
      <c r="B53" s="1" t="s">
        <v>3</v>
      </c>
      <c r="C53" s="1" t="s">
        <v>60</v>
      </c>
      <c r="D53" s="2">
        <v>0.46875</v>
      </c>
      <c r="E53" s="2">
        <v>0.53125</v>
      </c>
      <c r="F53">
        <v>60</v>
      </c>
      <c r="G53" s="2">
        <f>kursanci__24[[#This Row],[Godzina zakoñczenia]]-kursanci__24[[#This Row],[Godzina rozpoczêcia]]</f>
        <v>6.25E-2</v>
      </c>
      <c r="H53" s="1">
        <f>HOUR(kursanci__24[[#This Row],[ileczasu]])</f>
        <v>1</v>
      </c>
      <c r="I53" s="1">
        <f>MINUTE(kursanci__24[[#This Row],[ileczasu]])</f>
        <v>30</v>
      </c>
      <c r="J53">
        <f>kursanci__24[[#This Row],[Stawka za godzinê]]*kursanci__24[[#This Row],[godzina]] + kursanci__24[[#This Row],[Stawka za godzinê]]* (kursanci__24[[#This Row],[minuty]]/60)</f>
        <v>90</v>
      </c>
    </row>
    <row r="54" spans="1:10" x14ac:dyDescent="0.25">
      <c r="A54" s="1" t="s">
        <v>14</v>
      </c>
      <c r="B54" s="1" t="s">
        <v>3</v>
      </c>
      <c r="C54" s="1" t="s">
        <v>62</v>
      </c>
      <c r="D54" s="2">
        <v>0.47916666666666669</v>
      </c>
      <c r="E54" s="2">
        <v>0.54166666666666663</v>
      </c>
      <c r="F54">
        <v>60</v>
      </c>
      <c r="G54" s="2">
        <f>kursanci__24[[#This Row],[Godzina zakoñczenia]]-kursanci__24[[#This Row],[Godzina rozpoczêcia]]</f>
        <v>6.2499999999999944E-2</v>
      </c>
      <c r="H54" s="1">
        <f>HOUR(kursanci__24[[#This Row],[ileczasu]])</f>
        <v>1</v>
      </c>
      <c r="I54" s="1">
        <f>MINUTE(kursanci__24[[#This Row],[ileczasu]])</f>
        <v>30</v>
      </c>
      <c r="J54">
        <f>kursanci__24[[#This Row],[Stawka za godzinê]]*kursanci__24[[#This Row],[godzina]] + kursanci__24[[#This Row],[Stawka za godzinê]]* (kursanci__24[[#This Row],[minuty]]/60)</f>
        <v>90</v>
      </c>
    </row>
    <row r="55" spans="1:10" x14ac:dyDescent="0.25">
      <c r="A55" s="1" t="s">
        <v>14</v>
      </c>
      <c r="B55" s="1" t="s">
        <v>3</v>
      </c>
      <c r="C55" s="1" t="s">
        <v>62</v>
      </c>
      <c r="D55" s="2">
        <v>0.72916666666666663</v>
      </c>
      <c r="E55" s="2">
        <v>0.79166666666666663</v>
      </c>
      <c r="F55">
        <v>60</v>
      </c>
      <c r="G55" s="2">
        <f>kursanci__24[[#This Row],[Godzina zakoñczenia]]-kursanci__24[[#This Row],[Godzina rozpoczêcia]]</f>
        <v>6.25E-2</v>
      </c>
      <c r="H55" s="1">
        <f>HOUR(kursanci__24[[#This Row],[ileczasu]])</f>
        <v>1</v>
      </c>
      <c r="I55" s="1">
        <f>MINUTE(kursanci__24[[#This Row],[ileczasu]])</f>
        <v>30</v>
      </c>
      <c r="J55">
        <f>kursanci__24[[#This Row],[Stawka za godzinê]]*kursanci__24[[#This Row],[godzina]] + kursanci__24[[#This Row],[Stawka za godzinê]]* (kursanci__24[[#This Row],[minuty]]/60)</f>
        <v>90</v>
      </c>
    </row>
    <row r="56" spans="1:10" x14ac:dyDescent="0.25">
      <c r="A56" s="1" t="s">
        <v>14</v>
      </c>
      <c r="B56" s="1" t="s">
        <v>3</v>
      </c>
      <c r="C56" s="1" t="s">
        <v>66</v>
      </c>
      <c r="D56" s="2">
        <v>0.375</v>
      </c>
      <c r="E56" s="2">
        <v>0.4375</v>
      </c>
      <c r="F56">
        <v>60</v>
      </c>
      <c r="G56" s="2">
        <f>kursanci__24[[#This Row],[Godzina zakoñczenia]]-kursanci__24[[#This Row],[Godzina rozpoczêcia]]</f>
        <v>6.25E-2</v>
      </c>
      <c r="H56" s="1">
        <f>HOUR(kursanci__24[[#This Row],[ileczasu]])</f>
        <v>1</v>
      </c>
      <c r="I56" s="1">
        <f>MINUTE(kursanci__24[[#This Row],[ileczasu]])</f>
        <v>30</v>
      </c>
      <c r="J56">
        <f>kursanci__24[[#This Row],[Stawka za godzinê]]*kursanci__24[[#This Row],[godzina]] + kursanci__24[[#This Row],[Stawka za godzinê]]* (kursanci__24[[#This Row],[minuty]]/60)</f>
        <v>90</v>
      </c>
    </row>
    <row r="57" spans="1:10" x14ac:dyDescent="0.25">
      <c r="A57" s="1" t="s">
        <v>57</v>
      </c>
      <c r="B57" s="1" t="s">
        <v>3</v>
      </c>
      <c r="C57" s="1" t="s">
        <v>68</v>
      </c>
      <c r="D57" s="2">
        <v>0.45833333333333331</v>
      </c>
      <c r="E57" s="2">
        <v>0.52083333333333337</v>
      </c>
      <c r="F57">
        <v>60</v>
      </c>
      <c r="G57" s="2">
        <f>kursanci__24[[#This Row],[Godzina zakoñczenia]]-kursanci__24[[#This Row],[Godzina rozpoczêcia]]</f>
        <v>6.2500000000000056E-2</v>
      </c>
      <c r="H57" s="1">
        <f>HOUR(kursanci__24[[#This Row],[ileczasu]])</f>
        <v>1</v>
      </c>
      <c r="I57" s="1">
        <f>MINUTE(kursanci__24[[#This Row],[ileczasu]])</f>
        <v>30</v>
      </c>
      <c r="J57">
        <f>kursanci__24[[#This Row],[Stawka za godzinê]]*kursanci__24[[#This Row],[godzina]] + kursanci__24[[#This Row],[Stawka za godzinê]]* (kursanci__24[[#This Row],[minuty]]/60)</f>
        <v>90</v>
      </c>
    </row>
    <row r="58" spans="1:10" x14ac:dyDescent="0.25">
      <c r="A58" s="1" t="s">
        <v>14</v>
      </c>
      <c r="B58" s="1" t="s">
        <v>3</v>
      </c>
      <c r="C58" s="1" t="s">
        <v>68</v>
      </c>
      <c r="D58" s="2">
        <v>0.54166666666666663</v>
      </c>
      <c r="E58" s="2">
        <v>0.60416666666666663</v>
      </c>
      <c r="F58">
        <v>60</v>
      </c>
      <c r="G58" s="2">
        <f>kursanci__24[[#This Row],[Godzina zakoñczenia]]-kursanci__24[[#This Row],[Godzina rozpoczêcia]]</f>
        <v>6.25E-2</v>
      </c>
      <c r="H58" s="1">
        <f>HOUR(kursanci__24[[#This Row],[ileczasu]])</f>
        <v>1</v>
      </c>
      <c r="I58" s="1">
        <f>MINUTE(kursanci__24[[#This Row],[ileczasu]])</f>
        <v>30</v>
      </c>
      <c r="J58">
        <f>kursanci__24[[#This Row],[Stawka za godzinê]]*kursanci__24[[#This Row],[godzina]] + kursanci__24[[#This Row],[Stawka za godzinê]]* (kursanci__24[[#This Row],[minuty]]/60)</f>
        <v>90</v>
      </c>
    </row>
    <row r="59" spans="1:10" x14ac:dyDescent="0.25">
      <c r="A59" s="1" t="s">
        <v>8</v>
      </c>
      <c r="B59" s="1" t="s">
        <v>3</v>
      </c>
      <c r="C59" s="1" t="s">
        <v>73</v>
      </c>
      <c r="D59" s="2">
        <v>0.375</v>
      </c>
      <c r="E59" s="2">
        <v>0.4375</v>
      </c>
      <c r="F59">
        <v>60</v>
      </c>
      <c r="G59" s="2">
        <f>kursanci__24[[#This Row],[Godzina zakoñczenia]]-kursanci__24[[#This Row],[Godzina rozpoczêcia]]</f>
        <v>6.25E-2</v>
      </c>
      <c r="H59" s="1">
        <f>HOUR(kursanci__24[[#This Row],[ileczasu]])</f>
        <v>1</v>
      </c>
      <c r="I59" s="1">
        <f>MINUTE(kursanci__24[[#This Row],[ileczasu]])</f>
        <v>30</v>
      </c>
      <c r="J59">
        <f>kursanci__24[[#This Row],[Stawka za godzinê]]*kursanci__24[[#This Row],[godzina]] + kursanci__24[[#This Row],[Stawka za godzinê]]* (kursanci__24[[#This Row],[minuty]]/60)</f>
        <v>90</v>
      </c>
    </row>
    <row r="60" spans="1:10" x14ac:dyDescent="0.25">
      <c r="A60" s="1" t="s">
        <v>14</v>
      </c>
      <c r="B60" s="1" t="s">
        <v>3</v>
      </c>
      <c r="C60" s="1" t="s">
        <v>74</v>
      </c>
      <c r="D60" s="2">
        <v>0.52083333333333337</v>
      </c>
      <c r="E60" s="2">
        <v>0.58333333333333337</v>
      </c>
      <c r="F60">
        <v>60</v>
      </c>
      <c r="G60" s="2">
        <f>kursanci__24[[#This Row],[Godzina zakoñczenia]]-kursanci__24[[#This Row],[Godzina rozpoczêcia]]</f>
        <v>6.25E-2</v>
      </c>
      <c r="H60" s="1">
        <f>HOUR(kursanci__24[[#This Row],[ileczasu]])</f>
        <v>1</v>
      </c>
      <c r="I60" s="1">
        <f>MINUTE(kursanci__24[[#This Row],[ileczasu]])</f>
        <v>30</v>
      </c>
      <c r="J60">
        <f>kursanci__24[[#This Row],[Stawka za godzinê]]*kursanci__24[[#This Row],[godzina]] + kursanci__24[[#This Row],[Stawka za godzinê]]* (kursanci__24[[#This Row],[minuty]]/60)</f>
        <v>90</v>
      </c>
    </row>
    <row r="61" spans="1:10" x14ac:dyDescent="0.25">
      <c r="A61" s="1" t="s">
        <v>14</v>
      </c>
      <c r="B61" s="1" t="s">
        <v>3</v>
      </c>
      <c r="C61" s="1" t="s">
        <v>78</v>
      </c>
      <c r="D61" s="2">
        <v>0.5</v>
      </c>
      <c r="E61" s="2">
        <v>0.5625</v>
      </c>
      <c r="F61">
        <v>60</v>
      </c>
      <c r="G61" s="2">
        <f>kursanci__24[[#This Row],[Godzina zakoñczenia]]-kursanci__24[[#This Row],[Godzina rozpoczêcia]]</f>
        <v>6.25E-2</v>
      </c>
      <c r="H61" s="1">
        <f>HOUR(kursanci__24[[#This Row],[ileczasu]])</f>
        <v>1</v>
      </c>
      <c r="I61" s="1">
        <f>MINUTE(kursanci__24[[#This Row],[ileczasu]])</f>
        <v>30</v>
      </c>
      <c r="J61">
        <f>kursanci__24[[#This Row],[Stawka za godzinê]]*kursanci__24[[#This Row],[godzina]] + kursanci__24[[#This Row],[Stawka za godzinê]]* (kursanci__24[[#This Row],[minuty]]/60)</f>
        <v>90</v>
      </c>
    </row>
    <row r="62" spans="1:10" x14ac:dyDescent="0.25">
      <c r="A62" s="1" t="s">
        <v>14</v>
      </c>
      <c r="B62" s="1" t="s">
        <v>3</v>
      </c>
      <c r="C62" s="1" t="s">
        <v>79</v>
      </c>
      <c r="D62" s="2">
        <v>0.375</v>
      </c>
      <c r="E62" s="2">
        <v>0.4375</v>
      </c>
      <c r="F62">
        <v>60</v>
      </c>
      <c r="G62" s="2">
        <f>kursanci__24[[#This Row],[Godzina zakoñczenia]]-kursanci__24[[#This Row],[Godzina rozpoczêcia]]</f>
        <v>6.25E-2</v>
      </c>
      <c r="H62" s="1">
        <f>HOUR(kursanci__24[[#This Row],[ileczasu]])</f>
        <v>1</v>
      </c>
      <c r="I62" s="1">
        <f>MINUTE(kursanci__24[[#This Row],[ileczasu]])</f>
        <v>30</v>
      </c>
      <c r="J62">
        <f>kursanci__24[[#This Row],[Stawka za godzinê]]*kursanci__24[[#This Row],[godzina]] + kursanci__24[[#This Row],[Stawka za godzinê]]* (kursanci__24[[#This Row],[minuty]]/60)</f>
        <v>90</v>
      </c>
    </row>
    <row r="63" spans="1:10" x14ac:dyDescent="0.25">
      <c r="A63" s="1" t="s">
        <v>2</v>
      </c>
      <c r="B63" s="1" t="s">
        <v>3</v>
      </c>
      <c r="C63" s="1" t="s">
        <v>79</v>
      </c>
      <c r="D63" s="2">
        <v>0.57291666666666663</v>
      </c>
      <c r="E63" s="2">
        <v>0.63541666666666663</v>
      </c>
      <c r="F63">
        <v>60</v>
      </c>
      <c r="G63" s="2">
        <f>kursanci__24[[#This Row],[Godzina zakoñczenia]]-kursanci__24[[#This Row],[Godzina rozpoczêcia]]</f>
        <v>6.25E-2</v>
      </c>
      <c r="H63" s="1">
        <f>HOUR(kursanci__24[[#This Row],[ileczasu]])</f>
        <v>1</v>
      </c>
      <c r="I63" s="1">
        <f>MINUTE(kursanci__24[[#This Row],[ileczasu]])</f>
        <v>30</v>
      </c>
      <c r="J63">
        <f>kursanci__24[[#This Row],[Stawka za godzinê]]*kursanci__24[[#This Row],[godzina]] + kursanci__24[[#This Row],[Stawka za godzinê]]* (kursanci__24[[#This Row],[minuty]]/60)</f>
        <v>90</v>
      </c>
    </row>
    <row r="64" spans="1:10" x14ac:dyDescent="0.25">
      <c r="A64" s="1" t="s">
        <v>15</v>
      </c>
      <c r="B64" s="1" t="s">
        <v>3</v>
      </c>
      <c r="C64" s="1" t="s">
        <v>84</v>
      </c>
      <c r="D64" s="2">
        <v>0.39583333333333331</v>
      </c>
      <c r="E64" s="2">
        <v>0.45833333333333331</v>
      </c>
      <c r="F64">
        <v>60</v>
      </c>
      <c r="G64" s="2">
        <f>kursanci__24[[#This Row],[Godzina zakoñczenia]]-kursanci__24[[#This Row],[Godzina rozpoczêcia]]</f>
        <v>6.25E-2</v>
      </c>
      <c r="H64" s="1">
        <f>HOUR(kursanci__24[[#This Row],[ileczasu]])</f>
        <v>1</v>
      </c>
      <c r="I64" s="1">
        <f>MINUTE(kursanci__24[[#This Row],[ileczasu]])</f>
        <v>30</v>
      </c>
      <c r="J64">
        <f>kursanci__24[[#This Row],[Stawka za godzinê]]*kursanci__24[[#This Row],[godzina]] + kursanci__24[[#This Row],[Stawka za godzinê]]* (kursanci__24[[#This Row],[minuty]]/60)</f>
        <v>90</v>
      </c>
    </row>
    <row r="65" spans="1:10" x14ac:dyDescent="0.25">
      <c r="A65" s="1" t="s">
        <v>2</v>
      </c>
      <c r="B65" s="1" t="s">
        <v>3</v>
      </c>
      <c r="C65" s="1" t="s">
        <v>88</v>
      </c>
      <c r="D65" s="2">
        <v>0.47916666666666669</v>
      </c>
      <c r="E65" s="2">
        <v>0.54166666666666663</v>
      </c>
      <c r="F65">
        <v>60</v>
      </c>
      <c r="G65" s="2">
        <f>kursanci__24[[#This Row],[Godzina zakoñczenia]]-kursanci__24[[#This Row],[Godzina rozpoczêcia]]</f>
        <v>6.2499999999999944E-2</v>
      </c>
      <c r="H65" s="1">
        <f>HOUR(kursanci__24[[#This Row],[ileczasu]])</f>
        <v>1</v>
      </c>
      <c r="I65" s="1">
        <f>MINUTE(kursanci__24[[#This Row],[ileczasu]])</f>
        <v>30</v>
      </c>
      <c r="J65">
        <f>kursanci__24[[#This Row],[Stawka za godzinê]]*kursanci__24[[#This Row],[godzina]] + kursanci__24[[#This Row],[Stawka za godzinê]]* (kursanci__24[[#This Row],[minuty]]/60)</f>
        <v>90</v>
      </c>
    </row>
    <row r="66" spans="1:10" x14ac:dyDescent="0.25">
      <c r="A66" s="1" t="s">
        <v>57</v>
      </c>
      <c r="B66" s="1" t="s">
        <v>3</v>
      </c>
      <c r="C66" s="1" t="s">
        <v>88</v>
      </c>
      <c r="D66" s="2">
        <v>0.58333333333333337</v>
      </c>
      <c r="E66" s="2">
        <v>0.64583333333333337</v>
      </c>
      <c r="F66">
        <v>60</v>
      </c>
      <c r="G66" s="2">
        <f>kursanci__24[[#This Row],[Godzina zakoñczenia]]-kursanci__24[[#This Row],[Godzina rozpoczêcia]]</f>
        <v>6.25E-2</v>
      </c>
      <c r="H66" s="1">
        <f>HOUR(kursanci__24[[#This Row],[ileczasu]])</f>
        <v>1</v>
      </c>
      <c r="I66" s="1">
        <f>MINUTE(kursanci__24[[#This Row],[ileczasu]])</f>
        <v>30</v>
      </c>
      <c r="J66">
        <f>kursanci__24[[#This Row],[Stawka za godzinê]]*kursanci__24[[#This Row],[godzina]] + kursanci__24[[#This Row],[Stawka za godzinê]]* (kursanci__24[[#This Row],[minuty]]/60)</f>
        <v>90</v>
      </c>
    </row>
    <row r="67" spans="1:10" x14ac:dyDescent="0.25">
      <c r="A67" s="1" t="s">
        <v>91</v>
      </c>
      <c r="B67" s="1" t="s">
        <v>3</v>
      </c>
      <c r="C67" s="1" t="s">
        <v>90</v>
      </c>
      <c r="D67" s="2">
        <v>0.69791666666666663</v>
      </c>
      <c r="E67" s="2">
        <v>0.76041666666666663</v>
      </c>
      <c r="F67">
        <v>60</v>
      </c>
      <c r="G67" s="2">
        <f>kursanci__24[[#This Row],[Godzina zakoñczenia]]-kursanci__24[[#This Row],[Godzina rozpoczêcia]]</f>
        <v>6.25E-2</v>
      </c>
      <c r="H67" s="1">
        <f>HOUR(kursanci__24[[#This Row],[ileczasu]])</f>
        <v>1</v>
      </c>
      <c r="I67" s="1">
        <f>MINUTE(kursanci__24[[#This Row],[ileczasu]])</f>
        <v>30</v>
      </c>
      <c r="J67">
        <f>kursanci__24[[#This Row],[Stawka za godzinê]]*kursanci__24[[#This Row],[godzina]] + kursanci__24[[#This Row],[Stawka za godzinê]]* (kursanci__24[[#This Row],[minuty]]/60)</f>
        <v>90</v>
      </c>
    </row>
    <row r="68" spans="1:10" x14ac:dyDescent="0.25">
      <c r="A68" s="1" t="s">
        <v>14</v>
      </c>
      <c r="B68" s="1" t="s">
        <v>3</v>
      </c>
      <c r="C68" s="1" t="s">
        <v>94</v>
      </c>
      <c r="D68" s="2">
        <v>0.52083333333333337</v>
      </c>
      <c r="E68" s="2">
        <v>0.58333333333333337</v>
      </c>
      <c r="F68">
        <v>60</v>
      </c>
      <c r="G68" s="2">
        <f>kursanci__24[[#This Row],[Godzina zakoñczenia]]-kursanci__24[[#This Row],[Godzina rozpoczêcia]]</f>
        <v>6.25E-2</v>
      </c>
      <c r="H68" s="1">
        <f>HOUR(kursanci__24[[#This Row],[ileczasu]])</f>
        <v>1</v>
      </c>
      <c r="I68" s="1">
        <f>MINUTE(kursanci__24[[#This Row],[ileczasu]])</f>
        <v>30</v>
      </c>
      <c r="J68">
        <f>kursanci__24[[#This Row],[Stawka za godzinê]]*kursanci__24[[#This Row],[godzina]] + kursanci__24[[#This Row],[Stawka za godzinê]]* (kursanci__24[[#This Row],[minuty]]/60)</f>
        <v>90</v>
      </c>
    </row>
    <row r="69" spans="1:10" x14ac:dyDescent="0.25">
      <c r="A69" s="1" t="s">
        <v>5</v>
      </c>
      <c r="B69" s="1" t="s">
        <v>6</v>
      </c>
      <c r="C69" s="1" t="s">
        <v>7</v>
      </c>
      <c r="D69" s="2">
        <v>0.375</v>
      </c>
      <c r="E69" s="2">
        <v>0.44791666666666669</v>
      </c>
      <c r="F69">
        <v>50</v>
      </c>
      <c r="G69" s="2">
        <f>kursanci__24[[#This Row],[Godzina zakoñczenia]]-kursanci__24[[#This Row],[Godzina rozpoczêcia]]</f>
        <v>7.2916666666666685E-2</v>
      </c>
      <c r="H69" s="1">
        <f>HOUR(kursanci__24[[#This Row],[ileczasu]])</f>
        <v>1</v>
      </c>
      <c r="I69" s="1">
        <f>MINUTE(kursanci__24[[#This Row],[ileczasu]])</f>
        <v>45</v>
      </c>
      <c r="J69">
        <f>kursanci__24[[#This Row],[Stawka za godzinê]]*kursanci__24[[#This Row],[godzina]] + kursanci__24[[#This Row],[Stawka za godzinê]]* (kursanci__24[[#This Row],[minuty]]/60)</f>
        <v>87.5</v>
      </c>
    </row>
    <row r="70" spans="1:10" x14ac:dyDescent="0.25">
      <c r="A70" s="1" t="s">
        <v>20</v>
      </c>
      <c r="B70" s="1" t="s">
        <v>6</v>
      </c>
      <c r="C70" s="1" t="s">
        <v>32</v>
      </c>
      <c r="D70" s="2">
        <v>0.45833333333333331</v>
      </c>
      <c r="E70" s="2">
        <v>0.53125</v>
      </c>
      <c r="F70">
        <v>50</v>
      </c>
      <c r="G70" s="2">
        <f>kursanci__24[[#This Row],[Godzina zakoñczenia]]-kursanci__24[[#This Row],[Godzina rozpoczêcia]]</f>
        <v>7.2916666666666685E-2</v>
      </c>
      <c r="H70" s="1">
        <f>HOUR(kursanci__24[[#This Row],[ileczasu]])</f>
        <v>1</v>
      </c>
      <c r="I70" s="1">
        <f>MINUTE(kursanci__24[[#This Row],[ileczasu]])</f>
        <v>45</v>
      </c>
      <c r="J70">
        <f>kursanci__24[[#This Row],[Stawka za godzinê]]*kursanci__24[[#This Row],[godzina]] + kursanci__24[[#This Row],[Stawka za godzinê]]* (kursanci__24[[#This Row],[minuty]]/60)</f>
        <v>87.5</v>
      </c>
    </row>
    <row r="71" spans="1:10" x14ac:dyDescent="0.25">
      <c r="A71" s="1" t="s">
        <v>12</v>
      </c>
      <c r="B71" s="1" t="s">
        <v>6</v>
      </c>
      <c r="C71" s="1" t="s">
        <v>37</v>
      </c>
      <c r="D71" s="2">
        <v>0.5625</v>
      </c>
      <c r="E71" s="2">
        <v>0.63541666666666663</v>
      </c>
      <c r="F71">
        <v>50</v>
      </c>
      <c r="G71" s="2">
        <f>kursanci__24[[#This Row],[Godzina zakoñczenia]]-kursanci__24[[#This Row],[Godzina rozpoczêcia]]</f>
        <v>7.291666666666663E-2</v>
      </c>
      <c r="H71" s="1">
        <f>HOUR(kursanci__24[[#This Row],[ileczasu]])</f>
        <v>1</v>
      </c>
      <c r="I71" s="1">
        <f>MINUTE(kursanci__24[[#This Row],[ileczasu]])</f>
        <v>45</v>
      </c>
      <c r="J71">
        <f>kursanci__24[[#This Row],[Stawka za godzinê]]*kursanci__24[[#This Row],[godzina]] + kursanci__24[[#This Row],[Stawka za godzinê]]* (kursanci__24[[#This Row],[minuty]]/60)</f>
        <v>87.5</v>
      </c>
    </row>
    <row r="72" spans="1:10" x14ac:dyDescent="0.25">
      <c r="A72" s="1" t="s">
        <v>20</v>
      </c>
      <c r="B72" s="1" t="s">
        <v>6</v>
      </c>
      <c r="C72" s="1" t="s">
        <v>42</v>
      </c>
      <c r="D72" s="2">
        <v>0.375</v>
      </c>
      <c r="E72" s="2">
        <v>0.44791666666666669</v>
      </c>
      <c r="F72">
        <v>50</v>
      </c>
      <c r="G72" s="2">
        <f>kursanci__24[[#This Row],[Godzina zakoñczenia]]-kursanci__24[[#This Row],[Godzina rozpoczêcia]]</f>
        <v>7.2916666666666685E-2</v>
      </c>
      <c r="H72" s="1">
        <f>HOUR(kursanci__24[[#This Row],[ileczasu]])</f>
        <v>1</v>
      </c>
      <c r="I72" s="1">
        <f>MINUTE(kursanci__24[[#This Row],[ileczasu]])</f>
        <v>45</v>
      </c>
      <c r="J72">
        <f>kursanci__24[[#This Row],[Stawka za godzinê]]*kursanci__24[[#This Row],[godzina]] + kursanci__24[[#This Row],[Stawka za godzinê]]* (kursanci__24[[#This Row],[minuty]]/60)</f>
        <v>87.5</v>
      </c>
    </row>
    <row r="73" spans="1:10" x14ac:dyDescent="0.25">
      <c r="A73" s="1" t="s">
        <v>20</v>
      </c>
      <c r="B73" s="1" t="s">
        <v>6</v>
      </c>
      <c r="C73" s="1" t="s">
        <v>51</v>
      </c>
      <c r="D73" s="2">
        <v>0.375</v>
      </c>
      <c r="E73" s="2">
        <v>0.44791666666666669</v>
      </c>
      <c r="F73">
        <v>50</v>
      </c>
      <c r="G73" s="2">
        <f>kursanci__24[[#This Row],[Godzina zakoñczenia]]-kursanci__24[[#This Row],[Godzina rozpoczêcia]]</f>
        <v>7.2916666666666685E-2</v>
      </c>
      <c r="H73" s="1">
        <f>HOUR(kursanci__24[[#This Row],[ileczasu]])</f>
        <v>1</v>
      </c>
      <c r="I73" s="1">
        <f>MINUTE(kursanci__24[[#This Row],[ileczasu]])</f>
        <v>45</v>
      </c>
      <c r="J73">
        <f>kursanci__24[[#This Row],[Stawka za godzinê]]*kursanci__24[[#This Row],[godzina]] + kursanci__24[[#This Row],[Stawka za godzinê]]* (kursanci__24[[#This Row],[minuty]]/60)</f>
        <v>87.5</v>
      </c>
    </row>
    <row r="74" spans="1:10" x14ac:dyDescent="0.25">
      <c r="A74" s="1" t="s">
        <v>12</v>
      </c>
      <c r="B74" s="1" t="s">
        <v>6</v>
      </c>
      <c r="C74" s="1" t="s">
        <v>67</v>
      </c>
      <c r="D74" s="2">
        <v>0.60416666666666663</v>
      </c>
      <c r="E74" s="2">
        <v>0.67708333333333337</v>
      </c>
      <c r="F74">
        <v>50</v>
      </c>
      <c r="G74" s="2">
        <f>kursanci__24[[#This Row],[Godzina zakoñczenia]]-kursanci__24[[#This Row],[Godzina rozpoczêcia]]</f>
        <v>7.2916666666666741E-2</v>
      </c>
      <c r="H74" s="1">
        <f>HOUR(kursanci__24[[#This Row],[ileczasu]])</f>
        <v>1</v>
      </c>
      <c r="I74" s="1">
        <f>MINUTE(kursanci__24[[#This Row],[ileczasu]])</f>
        <v>45</v>
      </c>
      <c r="J74">
        <f>kursanci__24[[#This Row],[Stawka za godzinê]]*kursanci__24[[#This Row],[godzina]] + kursanci__24[[#This Row],[Stawka za godzinê]]* (kursanci__24[[#This Row],[minuty]]/60)</f>
        <v>87.5</v>
      </c>
    </row>
    <row r="75" spans="1:10" x14ac:dyDescent="0.25">
      <c r="A75" s="1" t="s">
        <v>5</v>
      </c>
      <c r="B75" s="1" t="s">
        <v>6</v>
      </c>
      <c r="C75" s="1" t="s">
        <v>71</v>
      </c>
      <c r="D75" s="2">
        <v>0.66666666666666663</v>
      </c>
      <c r="E75" s="2">
        <v>0.73958333333333337</v>
      </c>
      <c r="F75">
        <v>50</v>
      </c>
      <c r="G75" s="2">
        <f>kursanci__24[[#This Row],[Godzina zakoñczenia]]-kursanci__24[[#This Row],[Godzina rozpoczêcia]]</f>
        <v>7.2916666666666741E-2</v>
      </c>
      <c r="H75" s="1">
        <f>HOUR(kursanci__24[[#This Row],[ileczasu]])</f>
        <v>1</v>
      </c>
      <c r="I75" s="1">
        <f>MINUTE(kursanci__24[[#This Row],[ileczasu]])</f>
        <v>45</v>
      </c>
      <c r="J75">
        <f>kursanci__24[[#This Row],[Stawka za godzinê]]*kursanci__24[[#This Row],[godzina]] + kursanci__24[[#This Row],[Stawka za godzinê]]* (kursanci__24[[#This Row],[minuty]]/60)</f>
        <v>87.5</v>
      </c>
    </row>
    <row r="76" spans="1:10" x14ac:dyDescent="0.25">
      <c r="A76" s="1" t="s">
        <v>100</v>
      </c>
      <c r="B76" s="1" t="s">
        <v>6</v>
      </c>
      <c r="C76" s="1" t="s">
        <v>80</v>
      </c>
      <c r="D76" s="2">
        <v>0.375</v>
      </c>
      <c r="E76" s="2">
        <v>0.44791666666666669</v>
      </c>
      <c r="F76">
        <v>50</v>
      </c>
      <c r="G76" s="2">
        <f>kursanci__24[[#This Row],[Godzina zakoñczenia]]-kursanci__24[[#This Row],[Godzina rozpoczêcia]]</f>
        <v>7.2916666666666685E-2</v>
      </c>
      <c r="H76" s="1">
        <f>HOUR(kursanci__24[[#This Row],[ileczasu]])</f>
        <v>1</v>
      </c>
      <c r="I76" s="1">
        <f>MINUTE(kursanci__24[[#This Row],[ileczasu]])</f>
        <v>45</v>
      </c>
      <c r="J76">
        <f>kursanci__24[[#This Row],[Stawka za godzinê]]*kursanci__24[[#This Row],[godzina]] + kursanci__24[[#This Row],[Stawka za godzinê]]* (kursanci__24[[#This Row],[minuty]]/60)</f>
        <v>87.5</v>
      </c>
    </row>
    <row r="77" spans="1:10" x14ac:dyDescent="0.25">
      <c r="A77" s="1" t="s">
        <v>5</v>
      </c>
      <c r="B77" s="1" t="s">
        <v>6</v>
      </c>
      <c r="C77" s="1" t="s">
        <v>82</v>
      </c>
      <c r="D77" s="2">
        <v>0.5625</v>
      </c>
      <c r="E77" s="2">
        <v>0.63541666666666663</v>
      </c>
      <c r="F77">
        <v>50</v>
      </c>
      <c r="G77" s="2">
        <f>kursanci__24[[#This Row],[Godzina zakoñczenia]]-kursanci__24[[#This Row],[Godzina rozpoczêcia]]</f>
        <v>7.291666666666663E-2</v>
      </c>
      <c r="H77" s="1">
        <f>HOUR(kursanci__24[[#This Row],[ileczasu]])</f>
        <v>1</v>
      </c>
      <c r="I77" s="1">
        <f>MINUTE(kursanci__24[[#This Row],[ileczasu]])</f>
        <v>45</v>
      </c>
      <c r="J77">
        <f>kursanci__24[[#This Row],[Stawka za godzinê]]*kursanci__24[[#This Row],[godzina]] + kursanci__24[[#This Row],[Stawka za godzinê]]* (kursanci__24[[#This Row],[minuty]]/60)</f>
        <v>87.5</v>
      </c>
    </row>
    <row r="78" spans="1:10" x14ac:dyDescent="0.25">
      <c r="A78" s="1" t="s">
        <v>5</v>
      </c>
      <c r="B78" s="1" t="s">
        <v>6</v>
      </c>
      <c r="C78" s="1" t="s">
        <v>85</v>
      </c>
      <c r="D78" s="2">
        <v>0.60416666666666663</v>
      </c>
      <c r="E78" s="2">
        <v>0.67708333333333337</v>
      </c>
      <c r="F78">
        <v>50</v>
      </c>
      <c r="G78" s="2">
        <f>kursanci__24[[#This Row],[Godzina zakoñczenia]]-kursanci__24[[#This Row],[Godzina rozpoczêcia]]</f>
        <v>7.2916666666666741E-2</v>
      </c>
      <c r="H78" s="1">
        <f>HOUR(kursanci__24[[#This Row],[ileczasu]])</f>
        <v>1</v>
      </c>
      <c r="I78" s="1">
        <f>MINUTE(kursanci__24[[#This Row],[ileczasu]])</f>
        <v>45</v>
      </c>
      <c r="J78">
        <f>kursanci__24[[#This Row],[Stawka za godzinê]]*kursanci__24[[#This Row],[godzina]] + kursanci__24[[#This Row],[Stawka za godzinê]]* (kursanci__24[[#This Row],[minuty]]/60)</f>
        <v>87.5</v>
      </c>
    </row>
    <row r="79" spans="1:10" x14ac:dyDescent="0.25">
      <c r="A79" s="1" t="s">
        <v>5</v>
      </c>
      <c r="B79" s="1" t="s">
        <v>6</v>
      </c>
      <c r="C79" s="1" t="s">
        <v>87</v>
      </c>
      <c r="D79" s="2">
        <v>0.4375</v>
      </c>
      <c r="E79" s="2">
        <v>0.51041666666666663</v>
      </c>
      <c r="F79">
        <v>50</v>
      </c>
      <c r="G79" s="2">
        <f>kursanci__24[[#This Row],[Godzina zakoñczenia]]-kursanci__24[[#This Row],[Godzina rozpoczêcia]]</f>
        <v>7.291666666666663E-2</v>
      </c>
      <c r="H79" s="1">
        <f>HOUR(kursanci__24[[#This Row],[ileczasu]])</f>
        <v>1</v>
      </c>
      <c r="I79" s="1">
        <f>MINUTE(kursanci__24[[#This Row],[ileczasu]])</f>
        <v>45</v>
      </c>
      <c r="J79">
        <f>kursanci__24[[#This Row],[Stawka za godzinê]]*kursanci__24[[#This Row],[godzina]] + kursanci__24[[#This Row],[Stawka za godzinê]]* (kursanci__24[[#This Row],[minuty]]/60)</f>
        <v>87.5</v>
      </c>
    </row>
    <row r="80" spans="1:10" x14ac:dyDescent="0.25">
      <c r="A80" s="1" t="s">
        <v>9</v>
      </c>
      <c r="B80" s="1" t="s">
        <v>10</v>
      </c>
      <c r="C80" s="1" t="s">
        <v>11</v>
      </c>
      <c r="D80" s="2">
        <v>0.375</v>
      </c>
      <c r="E80" s="2">
        <v>0.45833333333333331</v>
      </c>
      <c r="F80">
        <v>40</v>
      </c>
      <c r="G80" s="2">
        <f>kursanci__24[[#This Row],[Godzina zakoñczenia]]-kursanci__24[[#This Row],[Godzina rozpoczêcia]]</f>
        <v>8.3333333333333315E-2</v>
      </c>
      <c r="H80" s="1">
        <f>HOUR(kursanci__24[[#This Row],[ileczasu]])</f>
        <v>2</v>
      </c>
      <c r="I80" s="1">
        <f>MINUTE(kursanci__24[[#This Row],[ileczasu]])</f>
        <v>0</v>
      </c>
      <c r="J80">
        <f>kursanci__24[[#This Row],[Stawka za godzinê]]*kursanci__24[[#This Row],[godzina]] + kursanci__24[[#This Row],[Stawka za godzinê]]* (kursanci__24[[#This Row],[minuty]]/60)</f>
        <v>80</v>
      </c>
    </row>
    <row r="81" spans="1:10" x14ac:dyDescent="0.25">
      <c r="A81" s="1" t="s">
        <v>9</v>
      </c>
      <c r="B81" s="1" t="s">
        <v>10</v>
      </c>
      <c r="C81" s="1" t="s">
        <v>18</v>
      </c>
      <c r="D81" s="2">
        <v>0.625</v>
      </c>
      <c r="E81" s="2">
        <v>0.70833333333333337</v>
      </c>
      <c r="F81">
        <v>40</v>
      </c>
      <c r="G81" s="2">
        <f>kursanci__24[[#This Row],[Godzina zakoñczenia]]-kursanci__24[[#This Row],[Godzina rozpoczêcia]]</f>
        <v>8.333333333333337E-2</v>
      </c>
      <c r="H81" s="1">
        <f>HOUR(kursanci__24[[#This Row],[ileczasu]])</f>
        <v>2</v>
      </c>
      <c r="I81" s="1">
        <f>MINUTE(kursanci__24[[#This Row],[ileczasu]])</f>
        <v>0</v>
      </c>
      <c r="J81">
        <f>kursanci__24[[#This Row],[Stawka za godzinê]]*kursanci__24[[#This Row],[godzina]] + kursanci__24[[#This Row],[Stawka za godzinê]]* (kursanci__24[[#This Row],[minuty]]/60)</f>
        <v>80</v>
      </c>
    </row>
    <row r="82" spans="1:10" x14ac:dyDescent="0.25">
      <c r="A82" s="1" t="s">
        <v>22</v>
      </c>
      <c r="B82" s="1" t="s">
        <v>10</v>
      </c>
      <c r="C82" s="1" t="s">
        <v>37</v>
      </c>
      <c r="D82" s="2">
        <v>0.375</v>
      </c>
      <c r="E82" s="2">
        <v>0.45833333333333331</v>
      </c>
      <c r="F82">
        <v>40</v>
      </c>
      <c r="G82" s="2">
        <f>kursanci__24[[#This Row],[Godzina zakoñczenia]]-kursanci__24[[#This Row],[Godzina rozpoczêcia]]</f>
        <v>8.3333333333333315E-2</v>
      </c>
      <c r="H82" s="1">
        <f>HOUR(kursanci__24[[#This Row],[ileczasu]])</f>
        <v>2</v>
      </c>
      <c r="I82" s="1">
        <f>MINUTE(kursanci__24[[#This Row],[ileczasu]])</f>
        <v>0</v>
      </c>
      <c r="J82">
        <f>kursanci__24[[#This Row],[Stawka za godzinê]]*kursanci__24[[#This Row],[godzina]] + kursanci__24[[#This Row],[Stawka za godzinê]]* (kursanci__24[[#This Row],[minuty]]/60)</f>
        <v>80</v>
      </c>
    </row>
    <row r="83" spans="1:10" x14ac:dyDescent="0.25">
      <c r="A83" s="1" t="s">
        <v>38</v>
      </c>
      <c r="B83" s="1" t="s">
        <v>10</v>
      </c>
      <c r="C83" s="1" t="s">
        <v>37</v>
      </c>
      <c r="D83" s="2">
        <v>0.66666666666666663</v>
      </c>
      <c r="E83" s="2">
        <v>0.75</v>
      </c>
      <c r="F83">
        <v>40</v>
      </c>
      <c r="G83" s="2">
        <f>kursanci__24[[#This Row],[Godzina zakoñczenia]]-kursanci__24[[#This Row],[Godzina rozpoczêcia]]</f>
        <v>8.333333333333337E-2</v>
      </c>
      <c r="H83" s="1">
        <f>HOUR(kursanci__24[[#This Row],[ileczasu]])</f>
        <v>2</v>
      </c>
      <c r="I83" s="1">
        <f>MINUTE(kursanci__24[[#This Row],[ileczasu]])</f>
        <v>0</v>
      </c>
      <c r="J83">
        <f>kursanci__24[[#This Row],[Stawka za godzinê]]*kursanci__24[[#This Row],[godzina]] + kursanci__24[[#This Row],[Stawka za godzinê]]* (kursanci__24[[#This Row],[minuty]]/60)</f>
        <v>80</v>
      </c>
    </row>
    <row r="84" spans="1:10" x14ac:dyDescent="0.25">
      <c r="A84" s="1" t="s">
        <v>9</v>
      </c>
      <c r="B84" s="1" t="s">
        <v>10</v>
      </c>
      <c r="C84" s="1" t="s">
        <v>39</v>
      </c>
      <c r="D84" s="2">
        <v>0.51041666666666663</v>
      </c>
      <c r="E84" s="2">
        <v>0.59375</v>
      </c>
      <c r="F84">
        <v>40</v>
      </c>
      <c r="G84" s="2">
        <f>kursanci__24[[#This Row],[Godzina zakoñczenia]]-kursanci__24[[#This Row],[Godzina rozpoczêcia]]</f>
        <v>8.333333333333337E-2</v>
      </c>
      <c r="H84" s="1">
        <f>HOUR(kursanci__24[[#This Row],[ileczasu]])</f>
        <v>2</v>
      </c>
      <c r="I84" s="1">
        <f>MINUTE(kursanci__24[[#This Row],[ileczasu]])</f>
        <v>0</v>
      </c>
      <c r="J84">
        <f>kursanci__24[[#This Row],[Stawka za godzinê]]*kursanci__24[[#This Row],[godzina]] + kursanci__24[[#This Row],[Stawka za godzinê]]* (kursanci__24[[#This Row],[minuty]]/60)</f>
        <v>80</v>
      </c>
    </row>
    <row r="85" spans="1:10" x14ac:dyDescent="0.25">
      <c r="A85" s="1" t="s">
        <v>9</v>
      </c>
      <c r="B85" s="1" t="s">
        <v>10</v>
      </c>
      <c r="C85" s="1" t="s">
        <v>40</v>
      </c>
      <c r="D85" s="2">
        <v>0.375</v>
      </c>
      <c r="E85" s="2">
        <v>0.45833333333333331</v>
      </c>
      <c r="F85">
        <v>40</v>
      </c>
      <c r="G85" s="2">
        <f>kursanci__24[[#This Row],[Godzina zakoñczenia]]-kursanci__24[[#This Row],[Godzina rozpoczêcia]]</f>
        <v>8.3333333333333315E-2</v>
      </c>
      <c r="H85" s="1">
        <f>HOUR(kursanci__24[[#This Row],[ileczasu]])</f>
        <v>2</v>
      </c>
      <c r="I85" s="1">
        <f>MINUTE(kursanci__24[[#This Row],[ileczasu]])</f>
        <v>0</v>
      </c>
      <c r="J85">
        <f>kursanci__24[[#This Row],[Stawka za godzinê]]*kursanci__24[[#This Row],[godzina]] + kursanci__24[[#This Row],[Stawka za godzinê]]* (kursanci__24[[#This Row],[minuty]]/60)</f>
        <v>80</v>
      </c>
    </row>
    <row r="86" spans="1:10" x14ac:dyDescent="0.25">
      <c r="A86" s="1" t="s">
        <v>9</v>
      </c>
      <c r="B86" s="1" t="s">
        <v>10</v>
      </c>
      <c r="C86" s="1" t="s">
        <v>44</v>
      </c>
      <c r="D86" s="2">
        <v>0.41666666666666669</v>
      </c>
      <c r="E86" s="2">
        <v>0.5</v>
      </c>
      <c r="F86">
        <v>40</v>
      </c>
      <c r="G86" s="2">
        <f>kursanci__24[[#This Row],[Godzina zakoñczenia]]-kursanci__24[[#This Row],[Godzina rozpoczêcia]]</f>
        <v>8.3333333333333315E-2</v>
      </c>
      <c r="H86" s="1">
        <f>HOUR(kursanci__24[[#This Row],[ileczasu]])</f>
        <v>2</v>
      </c>
      <c r="I86" s="1">
        <f>MINUTE(kursanci__24[[#This Row],[ileczasu]])</f>
        <v>0</v>
      </c>
      <c r="J86">
        <f>kursanci__24[[#This Row],[Stawka za godzinê]]*kursanci__24[[#This Row],[godzina]] + kursanci__24[[#This Row],[Stawka za godzinê]]* (kursanci__24[[#This Row],[minuty]]/60)</f>
        <v>80</v>
      </c>
    </row>
    <row r="87" spans="1:10" x14ac:dyDescent="0.25">
      <c r="A87" s="1" t="s">
        <v>22</v>
      </c>
      <c r="B87" s="1" t="s">
        <v>10</v>
      </c>
      <c r="C87" s="1" t="s">
        <v>47</v>
      </c>
      <c r="D87" s="2">
        <v>0.57291666666666663</v>
      </c>
      <c r="E87" s="2">
        <v>0.65625</v>
      </c>
      <c r="F87">
        <v>40</v>
      </c>
      <c r="G87" s="2">
        <f>kursanci__24[[#This Row],[Godzina zakoñczenia]]-kursanci__24[[#This Row],[Godzina rozpoczêcia]]</f>
        <v>8.333333333333337E-2</v>
      </c>
      <c r="H87" s="1">
        <f>HOUR(kursanci__24[[#This Row],[ileczasu]])</f>
        <v>2</v>
      </c>
      <c r="I87" s="1">
        <f>MINUTE(kursanci__24[[#This Row],[ileczasu]])</f>
        <v>0</v>
      </c>
      <c r="J87">
        <f>kursanci__24[[#This Row],[Stawka za godzinê]]*kursanci__24[[#This Row],[godzina]] + kursanci__24[[#This Row],[Stawka za godzinê]]* (kursanci__24[[#This Row],[minuty]]/60)</f>
        <v>80</v>
      </c>
    </row>
    <row r="88" spans="1:10" x14ac:dyDescent="0.25">
      <c r="A88" s="1" t="s">
        <v>19</v>
      </c>
      <c r="B88" s="1" t="s">
        <v>10</v>
      </c>
      <c r="C88" s="1" t="s">
        <v>65</v>
      </c>
      <c r="D88" s="2">
        <v>0.54166666666666663</v>
      </c>
      <c r="E88" s="2">
        <v>0.625</v>
      </c>
      <c r="F88">
        <v>40</v>
      </c>
      <c r="G88" s="2">
        <f>kursanci__24[[#This Row],[Godzina zakoñczenia]]-kursanci__24[[#This Row],[Godzina rozpoczêcia]]</f>
        <v>8.333333333333337E-2</v>
      </c>
      <c r="H88" s="1">
        <f>HOUR(kursanci__24[[#This Row],[ileczasu]])</f>
        <v>2</v>
      </c>
      <c r="I88" s="1">
        <f>MINUTE(kursanci__24[[#This Row],[ileczasu]])</f>
        <v>0</v>
      </c>
      <c r="J88">
        <f>kursanci__24[[#This Row],[Stawka za godzinê]]*kursanci__24[[#This Row],[godzina]] + kursanci__24[[#This Row],[Stawka za godzinê]]* (kursanci__24[[#This Row],[minuty]]/60)</f>
        <v>80</v>
      </c>
    </row>
    <row r="89" spans="1:10" x14ac:dyDescent="0.25">
      <c r="A89" s="1" t="s">
        <v>100</v>
      </c>
      <c r="B89" s="1" t="s">
        <v>10</v>
      </c>
      <c r="C89" s="1" t="s">
        <v>70</v>
      </c>
      <c r="D89" s="2">
        <v>0.48958333333333331</v>
      </c>
      <c r="E89" s="2">
        <v>0.57291666666666663</v>
      </c>
      <c r="F89">
        <v>40</v>
      </c>
      <c r="G89" s="2">
        <f>kursanci__24[[#This Row],[Godzina zakoñczenia]]-kursanci__24[[#This Row],[Godzina rozpoczêcia]]</f>
        <v>8.3333333333333315E-2</v>
      </c>
      <c r="H89" s="1">
        <f>HOUR(kursanci__24[[#This Row],[ileczasu]])</f>
        <v>2</v>
      </c>
      <c r="I89" s="1">
        <f>MINUTE(kursanci__24[[#This Row],[ileczasu]])</f>
        <v>0</v>
      </c>
      <c r="J89">
        <f>kursanci__24[[#This Row],[Stawka za godzinê]]*kursanci__24[[#This Row],[godzina]] + kursanci__24[[#This Row],[Stawka za godzinê]]* (kursanci__24[[#This Row],[minuty]]/60)</f>
        <v>80</v>
      </c>
    </row>
    <row r="90" spans="1:10" x14ac:dyDescent="0.25">
      <c r="A90" s="1" t="s">
        <v>100</v>
      </c>
      <c r="B90" s="1" t="s">
        <v>10</v>
      </c>
      <c r="C90" s="1" t="s">
        <v>74</v>
      </c>
      <c r="D90" s="2">
        <v>0.375</v>
      </c>
      <c r="E90" s="2">
        <v>0.45833333333333331</v>
      </c>
      <c r="F90">
        <v>40</v>
      </c>
      <c r="G90" s="2">
        <f>kursanci__24[[#This Row],[Godzina zakoñczenia]]-kursanci__24[[#This Row],[Godzina rozpoczêcia]]</f>
        <v>8.3333333333333315E-2</v>
      </c>
      <c r="H90" s="1">
        <f>HOUR(kursanci__24[[#This Row],[ileczasu]])</f>
        <v>2</v>
      </c>
      <c r="I90" s="1">
        <f>MINUTE(kursanci__24[[#This Row],[ileczasu]])</f>
        <v>0</v>
      </c>
      <c r="J90">
        <f>kursanci__24[[#This Row],[Stawka za godzinê]]*kursanci__24[[#This Row],[godzina]] + kursanci__24[[#This Row],[Stawka za godzinê]]* (kursanci__24[[#This Row],[minuty]]/60)</f>
        <v>80</v>
      </c>
    </row>
    <row r="91" spans="1:10" x14ac:dyDescent="0.25">
      <c r="A91" s="1" t="s">
        <v>9</v>
      </c>
      <c r="B91" s="1" t="s">
        <v>10</v>
      </c>
      <c r="C91" s="1" t="s">
        <v>80</v>
      </c>
      <c r="D91" s="2">
        <v>0.64583333333333337</v>
      </c>
      <c r="E91" s="2">
        <v>0.72916666666666663</v>
      </c>
      <c r="F91">
        <v>40</v>
      </c>
      <c r="G91" s="2">
        <f>kursanci__24[[#This Row],[Godzina zakoñczenia]]-kursanci__24[[#This Row],[Godzina rozpoczêcia]]</f>
        <v>8.3333333333333259E-2</v>
      </c>
      <c r="H91" s="1">
        <f>HOUR(kursanci__24[[#This Row],[ileczasu]])</f>
        <v>2</v>
      </c>
      <c r="I91" s="1">
        <f>MINUTE(kursanci__24[[#This Row],[ileczasu]])</f>
        <v>0</v>
      </c>
      <c r="J91">
        <f>kursanci__24[[#This Row],[Stawka za godzinê]]*kursanci__24[[#This Row],[godzina]] + kursanci__24[[#This Row],[Stawka za godzinê]]* (kursanci__24[[#This Row],[minuty]]/60)</f>
        <v>80</v>
      </c>
    </row>
    <row r="92" spans="1:10" x14ac:dyDescent="0.25">
      <c r="A92" s="1" t="s">
        <v>9</v>
      </c>
      <c r="B92" s="1" t="s">
        <v>10</v>
      </c>
      <c r="C92" s="1" t="s">
        <v>87</v>
      </c>
      <c r="D92" s="2">
        <v>0.55208333333333337</v>
      </c>
      <c r="E92" s="2">
        <v>0.63541666666666663</v>
      </c>
      <c r="F92">
        <v>40</v>
      </c>
      <c r="G92" s="2">
        <f>kursanci__24[[#This Row],[Godzina zakoñczenia]]-kursanci__24[[#This Row],[Godzina rozpoczêcia]]</f>
        <v>8.3333333333333259E-2</v>
      </c>
      <c r="H92" s="1">
        <f>HOUR(kursanci__24[[#This Row],[ileczasu]])</f>
        <v>2</v>
      </c>
      <c r="I92" s="1">
        <f>MINUTE(kursanci__24[[#This Row],[ileczasu]])</f>
        <v>0</v>
      </c>
      <c r="J92">
        <f>kursanci__24[[#This Row],[Stawka za godzinê]]*kursanci__24[[#This Row],[godzina]] + kursanci__24[[#This Row],[Stawka za godzinê]]* (kursanci__24[[#This Row],[minuty]]/60)</f>
        <v>80</v>
      </c>
    </row>
    <row r="93" spans="1:10" x14ac:dyDescent="0.25">
      <c r="A93" s="1" t="s">
        <v>9</v>
      </c>
      <c r="B93" s="1" t="s">
        <v>10</v>
      </c>
      <c r="C93" s="1" t="s">
        <v>90</v>
      </c>
      <c r="D93" s="2">
        <v>0.51041666666666663</v>
      </c>
      <c r="E93" s="2">
        <v>0.59375</v>
      </c>
      <c r="F93">
        <v>40</v>
      </c>
      <c r="G93" s="2">
        <f>kursanci__24[[#This Row],[Godzina zakoñczenia]]-kursanci__24[[#This Row],[Godzina rozpoczêcia]]</f>
        <v>8.333333333333337E-2</v>
      </c>
      <c r="H93" s="1">
        <f>HOUR(kursanci__24[[#This Row],[ileczasu]])</f>
        <v>2</v>
      </c>
      <c r="I93" s="1">
        <f>MINUTE(kursanci__24[[#This Row],[ileczasu]])</f>
        <v>0</v>
      </c>
      <c r="J93">
        <f>kursanci__24[[#This Row],[Stawka za godzinê]]*kursanci__24[[#This Row],[godzina]] + kursanci__24[[#This Row],[Stawka za godzinê]]* (kursanci__24[[#This Row],[minuty]]/60)</f>
        <v>80</v>
      </c>
    </row>
    <row r="94" spans="1:10" x14ac:dyDescent="0.25">
      <c r="A94" s="1" t="s">
        <v>19</v>
      </c>
      <c r="B94" s="1" t="s">
        <v>10</v>
      </c>
      <c r="C94" s="1" t="s">
        <v>94</v>
      </c>
      <c r="D94" s="2">
        <v>0.375</v>
      </c>
      <c r="E94" s="2">
        <v>0.45833333333333331</v>
      </c>
      <c r="F94">
        <v>40</v>
      </c>
      <c r="G94" s="2">
        <f>kursanci__24[[#This Row],[Godzina zakoñczenia]]-kursanci__24[[#This Row],[Godzina rozpoczêcia]]</f>
        <v>8.3333333333333315E-2</v>
      </c>
      <c r="H94" s="1">
        <f>HOUR(kursanci__24[[#This Row],[ileczasu]])</f>
        <v>2</v>
      </c>
      <c r="I94" s="1">
        <f>MINUTE(kursanci__24[[#This Row],[ileczasu]])</f>
        <v>0</v>
      </c>
      <c r="J94">
        <f>kursanci__24[[#This Row],[Stawka za godzinê]]*kursanci__24[[#This Row],[godzina]] + kursanci__24[[#This Row],[Stawka za godzinê]]* (kursanci__24[[#This Row],[minuty]]/60)</f>
        <v>80</v>
      </c>
    </row>
    <row r="95" spans="1:10" x14ac:dyDescent="0.25">
      <c r="A95" s="1" t="s">
        <v>19</v>
      </c>
      <c r="B95" s="1" t="s">
        <v>3</v>
      </c>
      <c r="C95" s="1" t="s">
        <v>18</v>
      </c>
      <c r="D95" s="2">
        <v>0.70833333333333337</v>
      </c>
      <c r="E95" s="2">
        <v>0.76041666666666663</v>
      </c>
      <c r="F95">
        <v>60</v>
      </c>
      <c r="G95" s="2">
        <f>kursanci__24[[#This Row],[Godzina zakoñczenia]]-kursanci__24[[#This Row],[Godzina rozpoczêcia]]</f>
        <v>5.2083333333333259E-2</v>
      </c>
      <c r="H95" s="1">
        <f>HOUR(kursanci__24[[#This Row],[ileczasu]])</f>
        <v>1</v>
      </c>
      <c r="I95" s="1">
        <f>MINUTE(kursanci__24[[#This Row],[ileczasu]])</f>
        <v>15</v>
      </c>
      <c r="J95">
        <f>kursanci__24[[#This Row],[Stawka za godzinê]]*kursanci__24[[#This Row],[godzina]] + kursanci__24[[#This Row],[Stawka za godzinê]]* (kursanci__24[[#This Row],[minuty]]/60)</f>
        <v>75</v>
      </c>
    </row>
    <row r="96" spans="1:10" x14ac:dyDescent="0.25">
      <c r="A96" s="1" t="s">
        <v>5</v>
      </c>
      <c r="B96" s="1" t="s">
        <v>6</v>
      </c>
      <c r="C96" s="1" t="s">
        <v>21</v>
      </c>
      <c r="D96" s="2">
        <v>0.53125</v>
      </c>
      <c r="E96" s="2">
        <v>0.59375</v>
      </c>
      <c r="F96">
        <v>50</v>
      </c>
      <c r="G96" s="2">
        <f>kursanci__24[[#This Row],[Godzina zakoñczenia]]-kursanci__24[[#This Row],[Godzina rozpoczêcia]]</f>
        <v>6.25E-2</v>
      </c>
      <c r="H96" s="1">
        <f>HOUR(kursanci__24[[#This Row],[ileczasu]])</f>
        <v>1</v>
      </c>
      <c r="I96" s="1">
        <f>MINUTE(kursanci__24[[#This Row],[ileczasu]])</f>
        <v>30</v>
      </c>
      <c r="J96">
        <f>kursanci__24[[#This Row],[Stawka za godzinê]]*kursanci__24[[#This Row],[godzina]] + kursanci__24[[#This Row],[Stawka za godzinê]]* (kursanci__24[[#This Row],[minuty]]/60)</f>
        <v>75</v>
      </c>
    </row>
    <row r="97" spans="1:10" x14ac:dyDescent="0.25">
      <c r="A97" s="1" t="s">
        <v>14</v>
      </c>
      <c r="B97" s="1" t="s">
        <v>3</v>
      </c>
      <c r="C97" s="1" t="s">
        <v>23</v>
      </c>
      <c r="D97" s="2">
        <v>0.42708333333333331</v>
      </c>
      <c r="E97" s="2">
        <v>0.47916666666666669</v>
      </c>
      <c r="F97">
        <v>60</v>
      </c>
      <c r="G97" s="2">
        <f>kursanci__24[[#This Row],[Godzina zakoñczenia]]-kursanci__24[[#This Row],[Godzina rozpoczêcia]]</f>
        <v>5.208333333333337E-2</v>
      </c>
      <c r="H97" s="1">
        <f>HOUR(kursanci__24[[#This Row],[ileczasu]])</f>
        <v>1</v>
      </c>
      <c r="I97" s="1">
        <f>MINUTE(kursanci__24[[#This Row],[ileczasu]])</f>
        <v>15</v>
      </c>
      <c r="J97">
        <f>kursanci__24[[#This Row],[Stawka za godzinê]]*kursanci__24[[#This Row],[godzina]] + kursanci__24[[#This Row],[Stawka za godzinê]]* (kursanci__24[[#This Row],[minuty]]/60)</f>
        <v>75</v>
      </c>
    </row>
    <row r="98" spans="1:10" x14ac:dyDescent="0.25">
      <c r="A98" s="1" t="s">
        <v>5</v>
      </c>
      <c r="B98" s="1" t="s">
        <v>6</v>
      </c>
      <c r="C98" s="1" t="s">
        <v>24</v>
      </c>
      <c r="D98" s="2">
        <v>0.375</v>
      </c>
      <c r="E98" s="2">
        <v>0.4375</v>
      </c>
      <c r="F98">
        <v>50</v>
      </c>
      <c r="G98" s="2">
        <f>kursanci__24[[#This Row],[Godzina zakoñczenia]]-kursanci__24[[#This Row],[Godzina rozpoczêcia]]</f>
        <v>6.25E-2</v>
      </c>
      <c r="H98" s="1">
        <f>HOUR(kursanci__24[[#This Row],[ileczasu]])</f>
        <v>1</v>
      </c>
      <c r="I98" s="1">
        <f>MINUTE(kursanci__24[[#This Row],[ileczasu]])</f>
        <v>30</v>
      </c>
      <c r="J98">
        <f>kursanci__24[[#This Row],[Stawka za godzinê]]*kursanci__24[[#This Row],[godzina]] + kursanci__24[[#This Row],[Stawka za godzinê]]* (kursanci__24[[#This Row],[minuty]]/60)</f>
        <v>75</v>
      </c>
    </row>
    <row r="99" spans="1:10" x14ac:dyDescent="0.25">
      <c r="A99" s="1" t="s">
        <v>8</v>
      </c>
      <c r="B99" s="1" t="s">
        <v>3</v>
      </c>
      <c r="C99" s="1" t="s">
        <v>35</v>
      </c>
      <c r="D99" s="2">
        <v>0.41666666666666669</v>
      </c>
      <c r="E99" s="2">
        <v>0.46875</v>
      </c>
      <c r="F99">
        <v>60</v>
      </c>
      <c r="G99" s="2">
        <f>kursanci__24[[#This Row],[Godzina zakoñczenia]]-kursanci__24[[#This Row],[Godzina rozpoczêcia]]</f>
        <v>5.2083333333333315E-2</v>
      </c>
      <c r="H99" s="1">
        <f>HOUR(kursanci__24[[#This Row],[ileczasu]])</f>
        <v>1</v>
      </c>
      <c r="I99" s="1">
        <f>MINUTE(kursanci__24[[#This Row],[ileczasu]])</f>
        <v>15</v>
      </c>
      <c r="J99">
        <f>kursanci__24[[#This Row],[Stawka za godzinê]]*kursanci__24[[#This Row],[godzina]] + kursanci__24[[#This Row],[Stawka za godzinê]]* (kursanci__24[[#This Row],[minuty]]/60)</f>
        <v>75</v>
      </c>
    </row>
    <row r="100" spans="1:10" x14ac:dyDescent="0.25">
      <c r="A100" s="1" t="s">
        <v>12</v>
      </c>
      <c r="B100" s="1" t="s">
        <v>3</v>
      </c>
      <c r="C100" s="1" t="s">
        <v>36</v>
      </c>
      <c r="D100" s="2">
        <v>0.57291666666666663</v>
      </c>
      <c r="E100" s="2">
        <v>0.625</v>
      </c>
      <c r="F100">
        <v>60</v>
      </c>
      <c r="G100" s="2">
        <f>kursanci__24[[#This Row],[Godzina zakoñczenia]]-kursanci__24[[#This Row],[Godzina rozpoczêcia]]</f>
        <v>5.208333333333337E-2</v>
      </c>
      <c r="H100" s="1">
        <f>HOUR(kursanci__24[[#This Row],[ileczasu]])</f>
        <v>1</v>
      </c>
      <c r="I100" s="1">
        <f>MINUTE(kursanci__24[[#This Row],[ileczasu]])</f>
        <v>15</v>
      </c>
      <c r="J100">
        <f>kursanci__24[[#This Row],[Stawka za godzinê]]*kursanci__24[[#This Row],[godzina]] + kursanci__24[[#This Row],[Stawka za godzinê]]* (kursanci__24[[#This Row],[minuty]]/60)</f>
        <v>75</v>
      </c>
    </row>
    <row r="101" spans="1:10" x14ac:dyDescent="0.25">
      <c r="A101" s="1" t="s">
        <v>20</v>
      </c>
      <c r="B101" s="1" t="s">
        <v>6</v>
      </c>
      <c r="C101" s="1" t="s">
        <v>42</v>
      </c>
      <c r="D101" s="2">
        <v>0.65625</v>
      </c>
      <c r="E101" s="2">
        <v>0.71875</v>
      </c>
      <c r="F101">
        <v>50</v>
      </c>
      <c r="G101" s="2">
        <f>kursanci__24[[#This Row],[Godzina zakoñczenia]]-kursanci__24[[#This Row],[Godzina rozpoczêcia]]</f>
        <v>6.25E-2</v>
      </c>
      <c r="H101" s="1">
        <f>HOUR(kursanci__24[[#This Row],[ileczasu]])</f>
        <v>1</v>
      </c>
      <c r="I101" s="1">
        <f>MINUTE(kursanci__24[[#This Row],[ileczasu]])</f>
        <v>30</v>
      </c>
      <c r="J101">
        <f>kursanci__24[[#This Row],[Stawka za godzinê]]*kursanci__24[[#This Row],[godzina]] + kursanci__24[[#This Row],[Stawka za godzinê]]* (kursanci__24[[#This Row],[minuty]]/60)</f>
        <v>75</v>
      </c>
    </row>
    <row r="102" spans="1:10" x14ac:dyDescent="0.25">
      <c r="A102" s="1" t="s">
        <v>12</v>
      </c>
      <c r="B102" s="1" t="s">
        <v>3</v>
      </c>
      <c r="C102" s="1" t="s">
        <v>46</v>
      </c>
      <c r="D102" s="2">
        <v>0.375</v>
      </c>
      <c r="E102" s="2">
        <v>0.42708333333333331</v>
      </c>
      <c r="F102">
        <v>60</v>
      </c>
      <c r="G102" s="2">
        <f>kursanci__24[[#This Row],[Godzina zakoñczenia]]-kursanci__24[[#This Row],[Godzina rozpoczêcia]]</f>
        <v>5.2083333333333315E-2</v>
      </c>
      <c r="H102" s="1">
        <f>HOUR(kursanci__24[[#This Row],[ileczasu]])</f>
        <v>1</v>
      </c>
      <c r="I102" s="1">
        <f>MINUTE(kursanci__24[[#This Row],[ileczasu]])</f>
        <v>15</v>
      </c>
      <c r="J102">
        <f>kursanci__24[[#This Row],[Stawka za godzinê]]*kursanci__24[[#This Row],[godzina]] + kursanci__24[[#This Row],[Stawka za godzinê]]* (kursanci__24[[#This Row],[minuty]]/60)</f>
        <v>75</v>
      </c>
    </row>
    <row r="103" spans="1:10" x14ac:dyDescent="0.25">
      <c r="A103" s="1" t="s">
        <v>100</v>
      </c>
      <c r="B103" s="1" t="s">
        <v>6</v>
      </c>
      <c r="C103" s="1" t="s">
        <v>51</v>
      </c>
      <c r="D103" s="2">
        <v>0.65625</v>
      </c>
      <c r="E103" s="2">
        <v>0.71875</v>
      </c>
      <c r="F103">
        <v>50</v>
      </c>
      <c r="G103" s="2">
        <f>kursanci__24[[#This Row],[Godzina zakoñczenia]]-kursanci__24[[#This Row],[Godzina rozpoczêcia]]</f>
        <v>6.25E-2</v>
      </c>
      <c r="H103" s="1">
        <f>HOUR(kursanci__24[[#This Row],[ileczasu]])</f>
        <v>1</v>
      </c>
      <c r="I103" s="1">
        <f>MINUTE(kursanci__24[[#This Row],[ileczasu]])</f>
        <v>30</v>
      </c>
      <c r="J103">
        <f>kursanci__24[[#This Row],[Stawka za godzinê]]*kursanci__24[[#This Row],[godzina]] + kursanci__24[[#This Row],[Stawka za godzinê]]* (kursanci__24[[#This Row],[minuty]]/60)</f>
        <v>75</v>
      </c>
    </row>
    <row r="104" spans="1:10" x14ac:dyDescent="0.25">
      <c r="A104" s="1" t="s">
        <v>14</v>
      </c>
      <c r="B104" s="1" t="s">
        <v>3</v>
      </c>
      <c r="C104" s="1" t="s">
        <v>55</v>
      </c>
      <c r="D104" s="2">
        <v>0.375</v>
      </c>
      <c r="E104" s="2">
        <v>0.42708333333333331</v>
      </c>
      <c r="F104">
        <v>60</v>
      </c>
      <c r="G104" s="2">
        <f>kursanci__24[[#This Row],[Godzina zakoñczenia]]-kursanci__24[[#This Row],[Godzina rozpoczêcia]]</f>
        <v>5.2083333333333315E-2</v>
      </c>
      <c r="H104" s="1">
        <f>HOUR(kursanci__24[[#This Row],[ileczasu]])</f>
        <v>1</v>
      </c>
      <c r="I104" s="1">
        <f>MINUTE(kursanci__24[[#This Row],[ileczasu]])</f>
        <v>15</v>
      </c>
      <c r="J104">
        <f>kursanci__24[[#This Row],[Stawka za godzinê]]*kursanci__24[[#This Row],[godzina]] + kursanci__24[[#This Row],[Stawka za godzinê]]* (kursanci__24[[#This Row],[minuty]]/60)</f>
        <v>75</v>
      </c>
    </row>
    <row r="105" spans="1:10" x14ac:dyDescent="0.25">
      <c r="A105" s="1" t="s">
        <v>12</v>
      </c>
      <c r="B105" s="1" t="s">
        <v>3</v>
      </c>
      <c r="C105" s="1" t="s">
        <v>56</v>
      </c>
      <c r="D105" s="2">
        <v>0.54166666666666663</v>
      </c>
      <c r="E105" s="2">
        <v>0.59375</v>
      </c>
      <c r="F105">
        <v>60</v>
      </c>
      <c r="G105" s="2">
        <f>kursanci__24[[#This Row],[Godzina zakoñczenia]]-kursanci__24[[#This Row],[Godzina rozpoczêcia]]</f>
        <v>5.208333333333337E-2</v>
      </c>
      <c r="H105" s="1">
        <f>HOUR(kursanci__24[[#This Row],[ileczasu]])</f>
        <v>1</v>
      </c>
      <c r="I105" s="1">
        <f>MINUTE(kursanci__24[[#This Row],[ileczasu]])</f>
        <v>15</v>
      </c>
      <c r="J105">
        <f>kursanci__24[[#This Row],[Stawka za godzinê]]*kursanci__24[[#This Row],[godzina]] + kursanci__24[[#This Row],[Stawka za godzinê]]* (kursanci__24[[#This Row],[minuty]]/60)</f>
        <v>75</v>
      </c>
    </row>
    <row r="106" spans="1:10" x14ac:dyDescent="0.25">
      <c r="A106" s="1" t="s">
        <v>8</v>
      </c>
      <c r="B106" s="1" t="s">
        <v>3</v>
      </c>
      <c r="C106" s="1" t="s">
        <v>58</v>
      </c>
      <c r="D106" s="2">
        <v>0.4375</v>
      </c>
      <c r="E106" s="2">
        <v>0.48958333333333331</v>
      </c>
      <c r="F106">
        <v>60</v>
      </c>
      <c r="G106" s="2">
        <f>kursanci__24[[#This Row],[Godzina zakoñczenia]]-kursanci__24[[#This Row],[Godzina rozpoczêcia]]</f>
        <v>5.2083333333333315E-2</v>
      </c>
      <c r="H106" s="1">
        <f>HOUR(kursanci__24[[#This Row],[ileczasu]])</f>
        <v>1</v>
      </c>
      <c r="I106" s="1">
        <f>MINUTE(kursanci__24[[#This Row],[ileczasu]])</f>
        <v>15</v>
      </c>
      <c r="J106">
        <f>kursanci__24[[#This Row],[Stawka za godzinê]]*kursanci__24[[#This Row],[godzina]] + kursanci__24[[#This Row],[Stawka za godzinê]]* (kursanci__24[[#This Row],[minuty]]/60)</f>
        <v>75</v>
      </c>
    </row>
    <row r="107" spans="1:10" x14ac:dyDescent="0.25">
      <c r="A107" s="1" t="s">
        <v>5</v>
      </c>
      <c r="B107" s="1" t="s">
        <v>6</v>
      </c>
      <c r="C107" s="1" t="s">
        <v>64</v>
      </c>
      <c r="D107" s="2">
        <v>0.375</v>
      </c>
      <c r="E107" s="2">
        <v>0.4375</v>
      </c>
      <c r="F107">
        <v>50</v>
      </c>
      <c r="G107" s="2">
        <f>kursanci__24[[#This Row],[Godzina zakoñczenia]]-kursanci__24[[#This Row],[Godzina rozpoczêcia]]</f>
        <v>6.25E-2</v>
      </c>
      <c r="H107" s="1">
        <f>HOUR(kursanci__24[[#This Row],[ileczasu]])</f>
        <v>1</v>
      </c>
      <c r="I107" s="1">
        <f>MINUTE(kursanci__24[[#This Row],[ileczasu]])</f>
        <v>30</v>
      </c>
      <c r="J107">
        <f>kursanci__24[[#This Row],[Stawka za godzinê]]*kursanci__24[[#This Row],[godzina]] + kursanci__24[[#This Row],[Stawka za godzinê]]* (kursanci__24[[#This Row],[minuty]]/60)</f>
        <v>75</v>
      </c>
    </row>
    <row r="108" spans="1:10" x14ac:dyDescent="0.25">
      <c r="A108" s="1" t="s">
        <v>57</v>
      </c>
      <c r="B108" s="1" t="s">
        <v>3</v>
      </c>
      <c r="C108" s="1" t="s">
        <v>64</v>
      </c>
      <c r="D108" s="2">
        <v>0.44791666666666669</v>
      </c>
      <c r="E108" s="2">
        <v>0.5</v>
      </c>
      <c r="F108">
        <v>60</v>
      </c>
      <c r="G108" s="2">
        <f>kursanci__24[[#This Row],[Godzina zakoñczenia]]-kursanci__24[[#This Row],[Godzina rozpoczêcia]]</f>
        <v>5.2083333333333315E-2</v>
      </c>
      <c r="H108" s="1">
        <f>HOUR(kursanci__24[[#This Row],[ileczasu]])</f>
        <v>1</v>
      </c>
      <c r="I108" s="1">
        <f>MINUTE(kursanci__24[[#This Row],[ileczasu]])</f>
        <v>15</v>
      </c>
      <c r="J108">
        <f>kursanci__24[[#This Row],[Stawka za godzinê]]*kursanci__24[[#This Row],[godzina]] + kursanci__24[[#This Row],[Stawka za godzinê]]* (kursanci__24[[#This Row],[minuty]]/60)</f>
        <v>75</v>
      </c>
    </row>
    <row r="109" spans="1:10" x14ac:dyDescent="0.25">
      <c r="A109" s="1" t="s">
        <v>2</v>
      </c>
      <c r="B109" s="1" t="s">
        <v>3</v>
      </c>
      <c r="C109" s="1" t="s">
        <v>67</v>
      </c>
      <c r="D109" s="2">
        <v>0.45833333333333331</v>
      </c>
      <c r="E109" s="2">
        <v>0.51041666666666663</v>
      </c>
      <c r="F109">
        <v>60</v>
      </c>
      <c r="G109" s="2">
        <f>kursanci__24[[#This Row],[Godzina zakoñczenia]]-kursanci__24[[#This Row],[Godzina rozpoczêcia]]</f>
        <v>5.2083333333333315E-2</v>
      </c>
      <c r="H109" s="1">
        <f>HOUR(kursanci__24[[#This Row],[ileczasu]])</f>
        <v>1</v>
      </c>
      <c r="I109" s="1">
        <f>MINUTE(kursanci__24[[#This Row],[ileczasu]])</f>
        <v>15</v>
      </c>
      <c r="J109">
        <f>kursanci__24[[#This Row],[Stawka za godzinê]]*kursanci__24[[#This Row],[godzina]] + kursanci__24[[#This Row],[Stawka za godzinê]]* (kursanci__24[[#This Row],[minuty]]/60)</f>
        <v>75</v>
      </c>
    </row>
    <row r="110" spans="1:10" x14ac:dyDescent="0.25">
      <c r="A110" s="1" t="s">
        <v>5</v>
      </c>
      <c r="B110" s="1" t="s">
        <v>6</v>
      </c>
      <c r="C110" s="1" t="s">
        <v>67</v>
      </c>
      <c r="D110" s="2">
        <v>0.52083333333333337</v>
      </c>
      <c r="E110" s="2">
        <v>0.58333333333333337</v>
      </c>
      <c r="F110">
        <v>50</v>
      </c>
      <c r="G110" s="2">
        <f>kursanci__24[[#This Row],[Godzina zakoñczenia]]-kursanci__24[[#This Row],[Godzina rozpoczêcia]]</f>
        <v>6.25E-2</v>
      </c>
      <c r="H110" s="1">
        <f>HOUR(kursanci__24[[#This Row],[ileczasu]])</f>
        <v>1</v>
      </c>
      <c r="I110" s="1">
        <f>MINUTE(kursanci__24[[#This Row],[ileczasu]])</f>
        <v>30</v>
      </c>
      <c r="J110">
        <f>kursanci__24[[#This Row],[Stawka za godzinê]]*kursanci__24[[#This Row],[godzina]] + kursanci__24[[#This Row],[Stawka za godzinê]]* (kursanci__24[[#This Row],[minuty]]/60)</f>
        <v>75</v>
      </c>
    </row>
    <row r="111" spans="1:10" x14ac:dyDescent="0.25">
      <c r="A111" s="1" t="s">
        <v>5</v>
      </c>
      <c r="B111" s="1" t="s">
        <v>6</v>
      </c>
      <c r="C111" s="1" t="s">
        <v>68</v>
      </c>
      <c r="D111" s="2">
        <v>0.375</v>
      </c>
      <c r="E111" s="2">
        <v>0.4375</v>
      </c>
      <c r="F111">
        <v>50</v>
      </c>
      <c r="G111" s="2">
        <f>kursanci__24[[#This Row],[Godzina zakoñczenia]]-kursanci__24[[#This Row],[Godzina rozpoczêcia]]</f>
        <v>6.25E-2</v>
      </c>
      <c r="H111" s="1">
        <f>HOUR(kursanci__24[[#This Row],[ileczasu]])</f>
        <v>1</v>
      </c>
      <c r="I111" s="1">
        <f>MINUTE(kursanci__24[[#This Row],[ileczasu]])</f>
        <v>30</v>
      </c>
      <c r="J111">
        <f>kursanci__24[[#This Row],[Stawka za godzinê]]*kursanci__24[[#This Row],[godzina]] + kursanci__24[[#This Row],[Stawka za godzinê]]* (kursanci__24[[#This Row],[minuty]]/60)</f>
        <v>75</v>
      </c>
    </row>
    <row r="112" spans="1:10" x14ac:dyDescent="0.25">
      <c r="A112" s="1" t="s">
        <v>57</v>
      </c>
      <c r="B112" s="1" t="s">
        <v>3</v>
      </c>
      <c r="C112" s="1" t="s">
        <v>71</v>
      </c>
      <c r="D112" s="2">
        <v>0.375</v>
      </c>
      <c r="E112" s="2">
        <v>0.42708333333333331</v>
      </c>
      <c r="F112">
        <v>60</v>
      </c>
      <c r="G112" s="2">
        <f>kursanci__24[[#This Row],[Godzina zakoñczenia]]-kursanci__24[[#This Row],[Godzina rozpoczêcia]]</f>
        <v>5.2083333333333315E-2</v>
      </c>
      <c r="H112" s="1">
        <f>HOUR(kursanci__24[[#This Row],[ileczasu]])</f>
        <v>1</v>
      </c>
      <c r="I112" s="1">
        <f>MINUTE(kursanci__24[[#This Row],[ileczasu]])</f>
        <v>15</v>
      </c>
      <c r="J112">
        <f>kursanci__24[[#This Row],[Stawka za godzinê]]*kursanci__24[[#This Row],[godzina]] + kursanci__24[[#This Row],[Stawka za godzinê]]* (kursanci__24[[#This Row],[minuty]]/60)</f>
        <v>75</v>
      </c>
    </row>
    <row r="113" spans="1:10" x14ac:dyDescent="0.25">
      <c r="A113" s="1" t="s">
        <v>12</v>
      </c>
      <c r="B113" s="1" t="s">
        <v>6</v>
      </c>
      <c r="C113" s="1" t="s">
        <v>72</v>
      </c>
      <c r="D113" s="2">
        <v>0.46875</v>
      </c>
      <c r="E113" s="2">
        <v>0.53125</v>
      </c>
      <c r="F113">
        <v>50</v>
      </c>
      <c r="G113" s="2">
        <f>kursanci__24[[#This Row],[Godzina zakoñczenia]]-kursanci__24[[#This Row],[Godzina rozpoczêcia]]</f>
        <v>6.25E-2</v>
      </c>
      <c r="H113" s="1">
        <f>HOUR(kursanci__24[[#This Row],[ileczasu]])</f>
        <v>1</v>
      </c>
      <c r="I113" s="1">
        <f>MINUTE(kursanci__24[[#This Row],[ileczasu]])</f>
        <v>30</v>
      </c>
      <c r="J113">
        <f>kursanci__24[[#This Row],[Stawka za godzinê]]*kursanci__24[[#This Row],[godzina]] + kursanci__24[[#This Row],[Stawka za godzinê]]* (kursanci__24[[#This Row],[minuty]]/60)</f>
        <v>75</v>
      </c>
    </row>
    <row r="114" spans="1:10" x14ac:dyDescent="0.25">
      <c r="A114" s="1" t="s">
        <v>5</v>
      </c>
      <c r="B114" s="1" t="s">
        <v>6</v>
      </c>
      <c r="C114" s="1" t="s">
        <v>76</v>
      </c>
      <c r="D114" s="2">
        <v>0.375</v>
      </c>
      <c r="E114" s="2">
        <v>0.4375</v>
      </c>
      <c r="F114">
        <v>50</v>
      </c>
      <c r="G114" s="2">
        <f>kursanci__24[[#This Row],[Godzina zakoñczenia]]-kursanci__24[[#This Row],[Godzina rozpoczêcia]]</f>
        <v>6.25E-2</v>
      </c>
      <c r="H114" s="1">
        <f>HOUR(kursanci__24[[#This Row],[ileczasu]])</f>
        <v>1</v>
      </c>
      <c r="I114" s="1">
        <f>MINUTE(kursanci__24[[#This Row],[ileczasu]])</f>
        <v>30</v>
      </c>
      <c r="J114">
        <f>kursanci__24[[#This Row],[Stawka za godzinê]]*kursanci__24[[#This Row],[godzina]] + kursanci__24[[#This Row],[Stawka za godzinê]]* (kursanci__24[[#This Row],[minuty]]/60)</f>
        <v>75</v>
      </c>
    </row>
    <row r="115" spans="1:10" x14ac:dyDescent="0.25">
      <c r="A115" s="1" t="s">
        <v>19</v>
      </c>
      <c r="B115" s="1" t="s">
        <v>3</v>
      </c>
      <c r="C115" s="1" t="s">
        <v>77</v>
      </c>
      <c r="D115" s="2">
        <v>0.375</v>
      </c>
      <c r="E115" s="2">
        <v>0.42708333333333331</v>
      </c>
      <c r="F115">
        <v>60</v>
      </c>
      <c r="G115" s="2">
        <f>kursanci__24[[#This Row],[Godzina zakoñczenia]]-kursanci__24[[#This Row],[Godzina rozpoczêcia]]</f>
        <v>5.2083333333333315E-2</v>
      </c>
      <c r="H115" s="1">
        <f>HOUR(kursanci__24[[#This Row],[ileczasu]])</f>
        <v>1</v>
      </c>
      <c r="I115" s="1">
        <f>MINUTE(kursanci__24[[#This Row],[ileczasu]])</f>
        <v>15</v>
      </c>
      <c r="J115">
        <f>kursanci__24[[#This Row],[Stawka za godzinê]]*kursanci__24[[#This Row],[godzina]] + kursanci__24[[#This Row],[Stawka za godzinê]]* (kursanci__24[[#This Row],[minuty]]/60)</f>
        <v>75</v>
      </c>
    </row>
    <row r="116" spans="1:10" x14ac:dyDescent="0.25">
      <c r="A116" s="1" t="s">
        <v>57</v>
      </c>
      <c r="B116" s="1" t="s">
        <v>3</v>
      </c>
      <c r="C116" s="1" t="s">
        <v>83</v>
      </c>
      <c r="D116" s="2">
        <v>0.44791666666666669</v>
      </c>
      <c r="E116" s="2">
        <v>0.5</v>
      </c>
      <c r="F116">
        <v>60</v>
      </c>
      <c r="G116" s="2">
        <f>kursanci__24[[#This Row],[Godzina zakoñczenia]]-kursanci__24[[#This Row],[Godzina rozpoczêcia]]</f>
        <v>5.2083333333333315E-2</v>
      </c>
      <c r="H116" s="1">
        <f>HOUR(kursanci__24[[#This Row],[ileczasu]])</f>
        <v>1</v>
      </c>
      <c r="I116" s="1">
        <f>MINUTE(kursanci__24[[#This Row],[ileczasu]])</f>
        <v>15</v>
      </c>
      <c r="J116">
        <f>kursanci__24[[#This Row],[Stawka za godzinê]]*kursanci__24[[#This Row],[godzina]] + kursanci__24[[#This Row],[Stawka za godzinê]]* (kursanci__24[[#This Row],[minuty]]/60)</f>
        <v>75</v>
      </c>
    </row>
    <row r="117" spans="1:10" x14ac:dyDescent="0.25">
      <c r="A117" s="1" t="s">
        <v>19</v>
      </c>
      <c r="B117" s="1" t="s">
        <v>3</v>
      </c>
      <c r="C117" s="1" t="s">
        <v>84</v>
      </c>
      <c r="D117" s="2">
        <v>0.55208333333333337</v>
      </c>
      <c r="E117" s="2">
        <v>0.60416666666666663</v>
      </c>
      <c r="F117">
        <v>60</v>
      </c>
      <c r="G117" s="2">
        <f>kursanci__24[[#This Row],[Godzina zakoñczenia]]-kursanci__24[[#This Row],[Godzina rozpoczêcia]]</f>
        <v>5.2083333333333259E-2</v>
      </c>
      <c r="H117" s="1">
        <f>HOUR(kursanci__24[[#This Row],[ileczasu]])</f>
        <v>1</v>
      </c>
      <c r="I117" s="1">
        <f>MINUTE(kursanci__24[[#This Row],[ileczasu]])</f>
        <v>15</v>
      </c>
      <c r="J117">
        <f>kursanci__24[[#This Row],[Stawka za godzinê]]*kursanci__24[[#This Row],[godzina]] + kursanci__24[[#This Row],[Stawka za godzinê]]* (kursanci__24[[#This Row],[minuty]]/60)</f>
        <v>75</v>
      </c>
    </row>
    <row r="118" spans="1:10" x14ac:dyDescent="0.25">
      <c r="A118" s="1" t="s">
        <v>19</v>
      </c>
      <c r="B118" s="1" t="s">
        <v>3</v>
      </c>
      <c r="C118" s="1" t="s">
        <v>85</v>
      </c>
      <c r="D118" s="2">
        <v>0.375</v>
      </c>
      <c r="E118" s="2">
        <v>0.42708333333333331</v>
      </c>
      <c r="F118">
        <v>60</v>
      </c>
      <c r="G118" s="2">
        <f>kursanci__24[[#This Row],[Godzina zakoñczenia]]-kursanci__24[[#This Row],[Godzina rozpoczêcia]]</f>
        <v>5.2083333333333315E-2</v>
      </c>
      <c r="H118" s="1">
        <f>HOUR(kursanci__24[[#This Row],[ileczasu]])</f>
        <v>1</v>
      </c>
      <c r="I118" s="1">
        <f>MINUTE(kursanci__24[[#This Row],[ileczasu]])</f>
        <v>15</v>
      </c>
      <c r="J118">
        <f>kursanci__24[[#This Row],[Stawka za godzinê]]*kursanci__24[[#This Row],[godzina]] + kursanci__24[[#This Row],[Stawka za godzinê]]* (kursanci__24[[#This Row],[minuty]]/60)</f>
        <v>75</v>
      </c>
    </row>
    <row r="119" spans="1:10" x14ac:dyDescent="0.25">
      <c r="A119" s="1" t="s">
        <v>5</v>
      </c>
      <c r="B119" s="1" t="s">
        <v>6</v>
      </c>
      <c r="C119" s="1" t="s">
        <v>86</v>
      </c>
      <c r="D119" s="2">
        <v>0.47916666666666669</v>
      </c>
      <c r="E119" s="2">
        <v>0.54166666666666663</v>
      </c>
      <c r="F119">
        <v>50</v>
      </c>
      <c r="G119" s="2">
        <f>kursanci__24[[#This Row],[Godzina zakoñczenia]]-kursanci__24[[#This Row],[Godzina rozpoczêcia]]</f>
        <v>6.2499999999999944E-2</v>
      </c>
      <c r="H119" s="1">
        <f>HOUR(kursanci__24[[#This Row],[ileczasu]])</f>
        <v>1</v>
      </c>
      <c r="I119" s="1">
        <f>MINUTE(kursanci__24[[#This Row],[ileczasu]])</f>
        <v>30</v>
      </c>
      <c r="J119">
        <f>kursanci__24[[#This Row],[Stawka za godzinê]]*kursanci__24[[#This Row],[godzina]] + kursanci__24[[#This Row],[Stawka za godzinê]]* (kursanci__24[[#This Row],[minuty]]/60)</f>
        <v>75</v>
      </c>
    </row>
    <row r="120" spans="1:10" x14ac:dyDescent="0.25">
      <c r="A120" s="1" t="s">
        <v>15</v>
      </c>
      <c r="B120" s="1" t="s">
        <v>3</v>
      </c>
      <c r="C120" s="1" t="s">
        <v>87</v>
      </c>
      <c r="D120" s="2">
        <v>0.375</v>
      </c>
      <c r="E120" s="2">
        <v>0.42708333333333331</v>
      </c>
      <c r="F120">
        <v>60</v>
      </c>
      <c r="G120" s="2">
        <f>kursanci__24[[#This Row],[Godzina zakoñczenia]]-kursanci__24[[#This Row],[Godzina rozpoczêcia]]</f>
        <v>5.2083333333333315E-2</v>
      </c>
      <c r="H120" s="1">
        <f>HOUR(kursanci__24[[#This Row],[ileczasu]])</f>
        <v>1</v>
      </c>
      <c r="I120" s="1">
        <f>MINUTE(kursanci__24[[#This Row],[ileczasu]])</f>
        <v>15</v>
      </c>
      <c r="J120">
        <f>kursanci__24[[#This Row],[Stawka za godzinê]]*kursanci__24[[#This Row],[godzina]] + kursanci__24[[#This Row],[Stawka za godzinê]]* (kursanci__24[[#This Row],[minuty]]/60)</f>
        <v>75</v>
      </c>
    </row>
    <row r="121" spans="1:10" x14ac:dyDescent="0.25">
      <c r="A121" s="1" t="s">
        <v>8</v>
      </c>
      <c r="B121" s="1" t="s">
        <v>6</v>
      </c>
      <c r="C121" s="1" t="s">
        <v>87</v>
      </c>
      <c r="D121" s="2">
        <v>0.63541666666666663</v>
      </c>
      <c r="E121" s="2">
        <v>0.69791666666666663</v>
      </c>
      <c r="F121">
        <v>50</v>
      </c>
      <c r="G121" s="2">
        <f>kursanci__24[[#This Row],[Godzina zakoñczenia]]-kursanci__24[[#This Row],[Godzina rozpoczêcia]]</f>
        <v>6.25E-2</v>
      </c>
      <c r="H121" s="1">
        <f>HOUR(kursanci__24[[#This Row],[ileczasu]])</f>
        <v>1</v>
      </c>
      <c r="I121" s="1">
        <f>MINUTE(kursanci__24[[#This Row],[ileczasu]])</f>
        <v>30</v>
      </c>
      <c r="J121">
        <f>kursanci__24[[#This Row],[Stawka za godzinê]]*kursanci__24[[#This Row],[godzina]] + kursanci__24[[#This Row],[Stawka za godzinê]]* (kursanci__24[[#This Row],[minuty]]/60)</f>
        <v>75</v>
      </c>
    </row>
    <row r="122" spans="1:10" x14ac:dyDescent="0.25">
      <c r="A122" s="1" t="s">
        <v>5</v>
      </c>
      <c r="B122" s="1" t="s">
        <v>6</v>
      </c>
      <c r="C122" s="1" t="s">
        <v>88</v>
      </c>
      <c r="D122" s="2">
        <v>0.375</v>
      </c>
      <c r="E122" s="2">
        <v>0.4375</v>
      </c>
      <c r="F122">
        <v>50</v>
      </c>
      <c r="G122" s="2">
        <f>kursanci__24[[#This Row],[Godzina zakoñczenia]]-kursanci__24[[#This Row],[Godzina rozpoczêcia]]</f>
        <v>6.25E-2</v>
      </c>
      <c r="H122" s="1">
        <f>HOUR(kursanci__24[[#This Row],[ileczasu]])</f>
        <v>1</v>
      </c>
      <c r="I122" s="1">
        <f>MINUTE(kursanci__24[[#This Row],[ileczasu]])</f>
        <v>30</v>
      </c>
      <c r="J122">
        <f>kursanci__24[[#This Row],[Stawka za godzinê]]*kursanci__24[[#This Row],[godzina]] + kursanci__24[[#This Row],[Stawka za godzinê]]* (kursanci__24[[#This Row],[minuty]]/60)</f>
        <v>75</v>
      </c>
    </row>
    <row r="123" spans="1:10" x14ac:dyDescent="0.25">
      <c r="A123" s="1" t="s">
        <v>2</v>
      </c>
      <c r="B123" s="1" t="s">
        <v>3</v>
      </c>
      <c r="C123" s="1" t="s">
        <v>90</v>
      </c>
      <c r="D123" s="2">
        <v>0.375</v>
      </c>
      <c r="E123" s="2">
        <v>0.42708333333333331</v>
      </c>
      <c r="F123">
        <v>60</v>
      </c>
      <c r="G123" s="2">
        <f>kursanci__24[[#This Row],[Godzina zakoñczenia]]-kursanci__24[[#This Row],[Godzina rozpoczêcia]]</f>
        <v>5.2083333333333315E-2</v>
      </c>
      <c r="H123" s="1">
        <f>HOUR(kursanci__24[[#This Row],[ileczasu]])</f>
        <v>1</v>
      </c>
      <c r="I123" s="1">
        <f>MINUTE(kursanci__24[[#This Row],[ileczasu]])</f>
        <v>15</v>
      </c>
      <c r="J123">
        <f>kursanci__24[[#This Row],[Stawka za godzinê]]*kursanci__24[[#This Row],[godzina]] + kursanci__24[[#This Row],[Stawka za godzinê]]* (kursanci__24[[#This Row],[minuty]]/60)</f>
        <v>75</v>
      </c>
    </row>
    <row r="124" spans="1:10" x14ac:dyDescent="0.25">
      <c r="A124" s="1" t="s">
        <v>2</v>
      </c>
      <c r="B124" s="1" t="s">
        <v>3</v>
      </c>
      <c r="C124" s="1" t="s">
        <v>90</v>
      </c>
      <c r="D124" s="2">
        <v>0.4375</v>
      </c>
      <c r="E124" s="2">
        <v>0.48958333333333331</v>
      </c>
      <c r="F124">
        <v>60</v>
      </c>
      <c r="G124" s="2">
        <f>kursanci__24[[#This Row],[Godzina zakoñczenia]]-kursanci__24[[#This Row],[Godzina rozpoczêcia]]</f>
        <v>5.2083333333333315E-2</v>
      </c>
      <c r="H124" s="1">
        <f>HOUR(kursanci__24[[#This Row],[ileczasu]])</f>
        <v>1</v>
      </c>
      <c r="I124" s="1">
        <f>MINUTE(kursanci__24[[#This Row],[ileczasu]])</f>
        <v>15</v>
      </c>
      <c r="J124">
        <f>kursanci__24[[#This Row],[Stawka za godzinê]]*kursanci__24[[#This Row],[godzina]] + kursanci__24[[#This Row],[Stawka za godzinê]]* (kursanci__24[[#This Row],[minuty]]/60)</f>
        <v>75</v>
      </c>
    </row>
    <row r="125" spans="1:10" x14ac:dyDescent="0.25">
      <c r="A125" s="1" t="s">
        <v>8</v>
      </c>
      <c r="B125" s="1" t="s">
        <v>3</v>
      </c>
      <c r="C125" s="1" t="s">
        <v>95</v>
      </c>
      <c r="D125" s="2">
        <v>0.53125</v>
      </c>
      <c r="E125" s="2">
        <v>0.58333333333333337</v>
      </c>
      <c r="F125">
        <v>60</v>
      </c>
      <c r="G125" s="2">
        <f>kursanci__24[[#This Row],[Godzina zakoñczenia]]-kursanci__24[[#This Row],[Godzina rozpoczêcia]]</f>
        <v>5.208333333333337E-2</v>
      </c>
      <c r="H125" s="1">
        <f>HOUR(kursanci__24[[#This Row],[ileczasu]])</f>
        <v>1</v>
      </c>
      <c r="I125" s="1">
        <f>MINUTE(kursanci__24[[#This Row],[ileczasu]])</f>
        <v>15</v>
      </c>
      <c r="J125">
        <f>kursanci__24[[#This Row],[Stawka za godzinê]]*kursanci__24[[#This Row],[godzina]] + kursanci__24[[#This Row],[Stawka za godzinê]]* (kursanci__24[[#This Row],[minuty]]/60)</f>
        <v>75</v>
      </c>
    </row>
    <row r="126" spans="1:10" x14ac:dyDescent="0.25">
      <c r="A126" s="1" t="s">
        <v>12</v>
      </c>
      <c r="B126" s="1" t="s">
        <v>6</v>
      </c>
      <c r="C126" s="1" t="s">
        <v>95</v>
      </c>
      <c r="D126" s="2">
        <v>0.59375</v>
      </c>
      <c r="E126" s="2">
        <v>0.65625</v>
      </c>
      <c r="F126">
        <v>50</v>
      </c>
      <c r="G126" s="2">
        <f>kursanci__24[[#This Row],[Godzina zakoñczenia]]-kursanci__24[[#This Row],[Godzina rozpoczêcia]]</f>
        <v>6.25E-2</v>
      </c>
      <c r="H126" s="1">
        <f>HOUR(kursanci__24[[#This Row],[ileczasu]])</f>
        <v>1</v>
      </c>
      <c r="I126" s="1">
        <f>MINUTE(kursanci__24[[#This Row],[ileczasu]])</f>
        <v>30</v>
      </c>
      <c r="J126">
        <f>kursanci__24[[#This Row],[Stawka za godzinê]]*kursanci__24[[#This Row],[godzina]] + kursanci__24[[#This Row],[Stawka za godzinê]]* (kursanci__24[[#This Row],[minuty]]/60)</f>
        <v>75</v>
      </c>
    </row>
    <row r="127" spans="1:10" x14ac:dyDescent="0.25">
      <c r="A127" s="1" t="s">
        <v>9</v>
      </c>
      <c r="B127" s="1" t="s">
        <v>10</v>
      </c>
      <c r="C127" s="1" t="s">
        <v>16</v>
      </c>
      <c r="D127" s="2">
        <v>0.52083333333333337</v>
      </c>
      <c r="E127" s="2">
        <v>0.59375</v>
      </c>
      <c r="F127">
        <v>40</v>
      </c>
      <c r="G127" s="2">
        <f>kursanci__24[[#This Row],[Godzina zakoñczenia]]-kursanci__24[[#This Row],[Godzina rozpoczêcia]]</f>
        <v>7.291666666666663E-2</v>
      </c>
      <c r="H127" s="1">
        <f>HOUR(kursanci__24[[#This Row],[ileczasu]])</f>
        <v>1</v>
      </c>
      <c r="I127" s="1">
        <f>MINUTE(kursanci__24[[#This Row],[ileczasu]])</f>
        <v>45</v>
      </c>
      <c r="J127">
        <f>kursanci__24[[#This Row],[Stawka za godzinê]]*kursanci__24[[#This Row],[godzina]] + kursanci__24[[#This Row],[Stawka za godzinê]]* (kursanci__24[[#This Row],[minuty]]/60)</f>
        <v>70</v>
      </c>
    </row>
    <row r="128" spans="1:10" x14ac:dyDescent="0.25">
      <c r="A128" s="1" t="s">
        <v>22</v>
      </c>
      <c r="B128" s="1" t="s">
        <v>10</v>
      </c>
      <c r="C128" s="1" t="s">
        <v>29</v>
      </c>
      <c r="D128" s="2">
        <v>0.53125</v>
      </c>
      <c r="E128" s="2">
        <v>0.60416666666666663</v>
      </c>
      <c r="F128">
        <v>40</v>
      </c>
      <c r="G128" s="2">
        <f>kursanci__24[[#This Row],[Godzina zakoñczenia]]-kursanci__24[[#This Row],[Godzina rozpoczêcia]]</f>
        <v>7.291666666666663E-2</v>
      </c>
      <c r="H128" s="1">
        <f>HOUR(kursanci__24[[#This Row],[ileczasu]])</f>
        <v>1</v>
      </c>
      <c r="I128" s="1">
        <f>MINUTE(kursanci__24[[#This Row],[ileczasu]])</f>
        <v>45</v>
      </c>
      <c r="J128">
        <f>kursanci__24[[#This Row],[Stawka za godzinê]]*kursanci__24[[#This Row],[godzina]] + kursanci__24[[#This Row],[Stawka za godzinê]]* (kursanci__24[[#This Row],[minuty]]/60)</f>
        <v>70</v>
      </c>
    </row>
    <row r="129" spans="1:10" x14ac:dyDescent="0.25">
      <c r="A129" s="1" t="s">
        <v>15</v>
      </c>
      <c r="B129" s="1" t="s">
        <v>10</v>
      </c>
      <c r="C129" s="1" t="s">
        <v>32</v>
      </c>
      <c r="D129" s="2">
        <v>0.57291666666666663</v>
      </c>
      <c r="E129" s="2">
        <v>0.64583333333333337</v>
      </c>
      <c r="F129">
        <v>40</v>
      </c>
      <c r="G129" s="2">
        <f>kursanci__24[[#This Row],[Godzina zakoñczenia]]-kursanci__24[[#This Row],[Godzina rozpoczêcia]]</f>
        <v>7.2916666666666741E-2</v>
      </c>
      <c r="H129" s="1">
        <f>HOUR(kursanci__24[[#This Row],[ileczasu]])</f>
        <v>1</v>
      </c>
      <c r="I129" s="1">
        <f>MINUTE(kursanci__24[[#This Row],[ileczasu]])</f>
        <v>45</v>
      </c>
      <c r="J129">
        <f>kursanci__24[[#This Row],[Stawka za godzinê]]*kursanci__24[[#This Row],[godzina]] + kursanci__24[[#This Row],[Stawka za godzinê]]* (kursanci__24[[#This Row],[minuty]]/60)</f>
        <v>70</v>
      </c>
    </row>
    <row r="130" spans="1:10" x14ac:dyDescent="0.25">
      <c r="A130" s="1" t="s">
        <v>22</v>
      </c>
      <c r="B130" s="1" t="s">
        <v>10</v>
      </c>
      <c r="C130" s="1" t="s">
        <v>42</v>
      </c>
      <c r="D130" s="2">
        <v>0.54166666666666663</v>
      </c>
      <c r="E130" s="2">
        <v>0.61458333333333337</v>
      </c>
      <c r="F130">
        <v>40</v>
      </c>
      <c r="G130" s="2">
        <f>kursanci__24[[#This Row],[Godzina zakoñczenia]]-kursanci__24[[#This Row],[Godzina rozpoczêcia]]</f>
        <v>7.2916666666666741E-2</v>
      </c>
      <c r="H130" s="1">
        <f>HOUR(kursanci__24[[#This Row],[ileczasu]])</f>
        <v>1</v>
      </c>
      <c r="I130" s="1">
        <f>MINUTE(kursanci__24[[#This Row],[ileczasu]])</f>
        <v>45</v>
      </c>
      <c r="J130">
        <f>kursanci__24[[#This Row],[Stawka za godzinê]]*kursanci__24[[#This Row],[godzina]] + kursanci__24[[#This Row],[Stawka za godzinê]]* (kursanci__24[[#This Row],[minuty]]/60)</f>
        <v>70</v>
      </c>
    </row>
    <row r="131" spans="1:10" x14ac:dyDescent="0.25">
      <c r="A131" s="1" t="s">
        <v>100</v>
      </c>
      <c r="B131" s="1" t="s">
        <v>10</v>
      </c>
      <c r="C131" s="1" t="s">
        <v>47</v>
      </c>
      <c r="D131" s="2">
        <v>0.45833333333333331</v>
      </c>
      <c r="E131" s="2">
        <v>0.53125</v>
      </c>
      <c r="F131">
        <v>40</v>
      </c>
      <c r="G131" s="2">
        <f>kursanci__24[[#This Row],[Godzina zakoñczenia]]-kursanci__24[[#This Row],[Godzina rozpoczêcia]]</f>
        <v>7.2916666666666685E-2</v>
      </c>
      <c r="H131" s="1">
        <f>HOUR(kursanci__24[[#This Row],[ileczasu]])</f>
        <v>1</v>
      </c>
      <c r="I131" s="1">
        <f>MINUTE(kursanci__24[[#This Row],[ileczasu]])</f>
        <v>45</v>
      </c>
      <c r="J131">
        <f>kursanci__24[[#This Row],[Stawka za godzinê]]*kursanci__24[[#This Row],[godzina]] + kursanci__24[[#This Row],[Stawka za godzinê]]* (kursanci__24[[#This Row],[minuty]]/60)</f>
        <v>70</v>
      </c>
    </row>
    <row r="132" spans="1:10" x14ac:dyDescent="0.25">
      <c r="A132" s="1" t="s">
        <v>9</v>
      </c>
      <c r="B132" s="1" t="s">
        <v>10</v>
      </c>
      <c r="C132" s="1" t="s">
        <v>54</v>
      </c>
      <c r="D132" s="2">
        <v>0.46875</v>
      </c>
      <c r="E132" s="2">
        <v>0.54166666666666663</v>
      </c>
      <c r="F132">
        <v>40</v>
      </c>
      <c r="G132" s="2">
        <f>kursanci__24[[#This Row],[Godzina zakoñczenia]]-kursanci__24[[#This Row],[Godzina rozpoczêcia]]</f>
        <v>7.291666666666663E-2</v>
      </c>
      <c r="H132" s="1">
        <f>HOUR(kursanci__24[[#This Row],[ileczasu]])</f>
        <v>1</v>
      </c>
      <c r="I132" s="1">
        <f>MINUTE(kursanci__24[[#This Row],[ileczasu]])</f>
        <v>45</v>
      </c>
      <c r="J132">
        <f>kursanci__24[[#This Row],[Stawka za godzinê]]*kursanci__24[[#This Row],[godzina]] + kursanci__24[[#This Row],[Stawka za godzinê]]* (kursanci__24[[#This Row],[minuty]]/60)</f>
        <v>70</v>
      </c>
    </row>
    <row r="133" spans="1:10" x14ac:dyDescent="0.25">
      <c r="A133" s="1" t="s">
        <v>15</v>
      </c>
      <c r="B133" s="1" t="s">
        <v>10</v>
      </c>
      <c r="C133" s="1" t="s">
        <v>63</v>
      </c>
      <c r="D133" s="2">
        <v>0.375</v>
      </c>
      <c r="E133" s="2">
        <v>0.44791666666666669</v>
      </c>
      <c r="F133">
        <v>40</v>
      </c>
      <c r="G133" s="2">
        <f>kursanci__24[[#This Row],[Godzina zakoñczenia]]-kursanci__24[[#This Row],[Godzina rozpoczêcia]]</f>
        <v>7.2916666666666685E-2</v>
      </c>
      <c r="H133" s="1">
        <f>HOUR(kursanci__24[[#This Row],[ileczasu]])</f>
        <v>1</v>
      </c>
      <c r="I133" s="1">
        <f>MINUTE(kursanci__24[[#This Row],[ileczasu]])</f>
        <v>45</v>
      </c>
      <c r="J133">
        <f>kursanci__24[[#This Row],[Stawka za godzinê]]*kursanci__24[[#This Row],[godzina]] + kursanci__24[[#This Row],[Stawka za godzinê]]* (kursanci__24[[#This Row],[minuty]]/60)</f>
        <v>70</v>
      </c>
    </row>
    <row r="134" spans="1:10" x14ac:dyDescent="0.25">
      <c r="A134" s="1" t="s">
        <v>19</v>
      </c>
      <c r="B134" s="1" t="s">
        <v>10</v>
      </c>
      <c r="C134" s="1" t="s">
        <v>70</v>
      </c>
      <c r="D134" s="2">
        <v>0.375</v>
      </c>
      <c r="E134" s="2">
        <v>0.44791666666666669</v>
      </c>
      <c r="F134">
        <v>40</v>
      </c>
      <c r="G134" s="2">
        <f>kursanci__24[[#This Row],[Godzina zakoñczenia]]-kursanci__24[[#This Row],[Godzina rozpoczêcia]]</f>
        <v>7.2916666666666685E-2</v>
      </c>
      <c r="H134" s="1">
        <f>HOUR(kursanci__24[[#This Row],[ileczasu]])</f>
        <v>1</v>
      </c>
      <c r="I134" s="1">
        <f>MINUTE(kursanci__24[[#This Row],[ileczasu]])</f>
        <v>45</v>
      </c>
      <c r="J134">
        <f>kursanci__24[[#This Row],[Stawka za godzinê]]*kursanci__24[[#This Row],[godzina]] + kursanci__24[[#This Row],[Stawka za godzinê]]* (kursanci__24[[#This Row],[minuty]]/60)</f>
        <v>70</v>
      </c>
    </row>
    <row r="135" spans="1:10" x14ac:dyDescent="0.25">
      <c r="A135" s="1" t="s">
        <v>22</v>
      </c>
      <c r="B135" s="1" t="s">
        <v>10</v>
      </c>
      <c r="C135" s="1" t="s">
        <v>76</v>
      </c>
      <c r="D135" s="2">
        <v>0.4375</v>
      </c>
      <c r="E135" s="2">
        <v>0.51041666666666663</v>
      </c>
      <c r="F135">
        <v>40</v>
      </c>
      <c r="G135" s="2">
        <f>kursanci__24[[#This Row],[Godzina zakoñczenia]]-kursanci__24[[#This Row],[Godzina rozpoczêcia]]</f>
        <v>7.291666666666663E-2</v>
      </c>
      <c r="H135" s="1">
        <f>HOUR(kursanci__24[[#This Row],[ileczasu]])</f>
        <v>1</v>
      </c>
      <c r="I135" s="1">
        <f>MINUTE(kursanci__24[[#This Row],[ileczasu]])</f>
        <v>45</v>
      </c>
      <c r="J135">
        <f>kursanci__24[[#This Row],[Stawka za godzinê]]*kursanci__24[[#This Row],[godzina]] + kursanci__24[[#This Row],[Stawka za godzinê]]* (kursanci__24[[#This Row],[minuty]]/60)</f>
        <v>70</v>
      </c>
    </row>
    <row r="136" spans="1:10" x14ac:dyDescent="0.25">
      <c r="A136" s="1" t="s">
        <v>22</v>
      </c>
      <c r="B136" s="1" t="s">
        <v>10</v>
      </c>
      <c r="C136" s="1" t="s">
        <v>95</v>
      </c>
      <c r="D136" s="2">
        <v>0.375</v>
      </c>
      <c r="E136" s="2">
        <v>0.44791666666666669</v>
      </c>
      <c r="F136">
        <v>40</v>
      </c>
      <c r="G136" s="2">
        <f>kursanci__24[[#This Row],[Godzina zakoñczenia]]-kursanci__24[[#This Row],[Godzina rozpoczêcia]]</f>
        <v>7.2916666666666685E-2</v>
      </c>
      <c r="H136" s="1">
        <f>HOUR(kursanci__24[[#This Row],[ileczasu]])</f>
        <v>1</v>
      </c>
      <c r="I136" s="1">
        <f>MINUTE(kursanci__24[[#This Row],[ileczasu]])</f>
        <v>45</v>
      </c>
      <c r="J136">
        <f>kursanci__24[[#This Row],[Stawka za godzinê]]*kursanci__24[[#This Row],[godzina]] + kursanci__24[[#This Row],[Stawka za godzinê]]* (kursanci__24[[#This Row],[minuty]]/60)</f>
        <v>70</v>
      </c>
    </row>
    <row r="137" spans="1:10" x14ac:dyDescent="0.25">
      <c r="A137" s="1" t="s">
        <v>100</v>
      </c>
      <c r="B137" s="1" t="s">
        <v>10</v>
      </c>
      <c r="C137" s="1" t="s">
        <v>95</v>
      </c>
      <c r="D137" s="2">
        <v>0.45833333333333331</v>
      </c>
      <c r="E137" s="2">
        <v>0.53125</v>
      </c>
      <c r="F137">
        <v>40</v>
      </c>
      <c r="G137" s="2">
        <f>kursanci__24[[#This Row],[Godzina zakoñczenia]]-kursanci__24[[#This Row],[Godzina rozpoczêcia]]</f>
        <v>7.2916666666666685E-2</v>
      </c>
      <c r="H137" s="1">
        <f>HOUR(kursanci__24[[#This Row],[ileczasu]])</f>
        <v>1</v>
      </c>
      <c r="I137" s="1">
        <f>MINUTE(kursanci__24[[#This Row],[ileczasu]])</f>
        <v>45</v>
      </c>
      <c r="J137">
        <f>kursanci__24[[#This Row],[Stawka za godzinê]]*kursanci__24[[#This Row],[godzina]] + kursanci__24[[#This Row],[Stawka za godzinê]]* (kursanci__24[[#This Row],[minuty]]/60)</f>
        <v>70</v>
      </c>
    </row>
    <row r="138" spans="1:10" x14ac:dyDescent="0.25">
      <c r="A138" s="1" t="s">
        <v>12</v>
      </c>
      <c r="B138" s="1" t="s">
        <v>6</v>
      </c>
      <c r="C138" s="1" t="s">
        <v>13</v>
      </c>
      <c r="D138" s="2">
        <v>0.375</v>
      </c>
      <c r="E138" s="2">
        <v>0.42708333333333331</v>
      </c>
      <c r="F138">
        <v>50</v>
      </c>
      <c r="G138" s="2">
        <f>kursanci__24[[#This Row],[Godzina zakoñczenia]]-kursanci__24[[#This Row],[Godzina rozpoczêcia]]</f>
        <v>5.2083333333333315E-2</v>
      </c>
      <c r="H138" s="1">
        <f>HOUR(kursanci__24[[#This Row],[ileczasu]])</f>
        <v>1</v>
      </c>
      <c r="I138" s="1">
        <f>MINUTE(kursanci__24[[#This Row],[ileczasu]])</f>
        <v>15</v>
      </c>
      <c r="J138">
        <f>kursanci__24[[#This Row],[Stawka za godzinê]]*kursanci__24[[#This Row],[godzina]] + kursanci__24[[#This Row],[Stawka za godzinê]]* (kursanci__24[[#This Row],[minuty]]/60)</f>
        <v>62.5</v>
      </c>
    </row>
    <row r="139" spans="1:10" x14ac:dyDescent="0.25">
      <c r="A139" s="1" t="s">
        <v>20</v>
      </c>
      <c r="B139" s="1" t="s">
        <v>6</v>
      </c>
      <c r="C139" s="1" t="s">
        <v>21</v>
      </c>
      <c r="D139" s="2">
        <v>0.375</v>
      </c>
      <c r="E139" s="2">
        <v>0.42708333333333331</v>
      </c>
      <c r="F139">
        <v>50</v>
      </c>
      <c r="G139" s="2">
        <f>kursanci__24[[#This Row],[Godzina zakoñczenia]]-kursanci__24[[#This Row],[Godzina rozpoczêcia]]</f>
        <v>5.2083333333333315E-2</v>
      </c>
      <c r="H139" s="1">
        <f>HOUR(kursanci__24[[#This Row],[ileczasu]])</f>
        <v>1</v>
      </c>
      <c r="I139" s="1">
        <f>MINUTE(kursanci__24[[#This Row],[ileczasu]])</f>
        <v>15</v>
      </c>
      <c r="J139">
        <f>kursanci__24[[#This Row],[Stawka za godzinê]]*kursanci__24[[#This Row],[godzina]] + kursanci__24[[#This Row],[Stawka za godzinê]]* (kursanci__24[[#This Row],[minuty]]/60)</f>
        <v>62.5</v>
      </c>
    </row>
    <row r="140" spans="1:10" x14ac:dyDescent="0.25">
      <c r="A140" s="1" t="s">
        <v>20</v>
      </c>
      <c r="B140" s="1" t="s">
        <v>6</v>
      </c>
      <c r="C140" s="1" t="s">
        <v>23</v>
      </c>
      <c r="D140" s="2">
        <v>0.375</v>
      </c>
      <c r="E140" s="2">
        <v>0.42708333333333331</v>
      </c>
      <c r="F140">
        <v>50</v>
      </c>
      <c r="G140" s="2">
        <f>kursanci__24[[#This Row],[Godzina zakoñczenia]]-kursanci__24[[#This Row],[Godzina rozpoczêcia]]</f>
        <v>5.2083333333333315E-2</v>
      </c>
      <c r="H140" s="1">
        <f>HOUR(kursanci__24[[#This Row],[ileczasu]])</f>
        <v>1</v>
      </c>
      <c r="I140" s="1">
        <f>MINUTE(kursanci__24[[#This Row],[ileczasu]])</f>
        <v>15</v>
      </c>
      <c r="J140">
        <f>kursanci__24[[#This Row],[Stawka za godzinê]]*kursanci__24[[#This Row],[godzina]] + kursanci__24[[#This Row],[Stawka za godzinê]]* (kursanci__24[[#This Row],[minuty]]/60)</f>
        <v>62.5</v>
      </c>
    </row>
    <row r="141" spans="1:10" x14ac:dyDescent="0.25">
      <c r="A141" s="1" t="s">
        <v>100</v>
      </c>
      <c r="B141" s="1" t="s">
        <v>6</v>
      </c>
      <c r="C141" s="1" t="s">
        <v>26</v>
      </c>
      <c r="D141" s="2">
        <v>0.375</v>
      </c>
      <c r="E141" s="2">
        <v>0.42708333333333331</v>
      </c>
      <c r="F141">
        <v>50</v>
      </c>
      <c r="G141" s="2">
        <f>kursanci__24[[#This Row],[Godzina zakoñczenia]]-kursanci__24[[#This Row],[Godzina rozpoczêcia]]</f>
        <v>5.2083333333333315E-2</v>
      </c>
      <c r="H141" s="1">
        <f>HOUR(kursanci__24[[#This Row],[ileczasu]])</f>
        <v>1</v>
      </c>
      <c r="I141" s="1">
        <f>MINUTE(kursanci__24[[#This Row],[ileczasu]])</f>
        <v>15</v>
      </c>
      <c r="J141">
        <f>kursanci__24[[#This Row],[Stawka za godzinê]]*kursanci__24[[#This Row],[godzina]] + kursanci__24[[#This Row],[Stawka za godzinê]]* (kursanci__24[[#This Row],[minuty]]/60)</f>
        <v>62.5</v>
      </c>
    </row>
    <row r="142" spans="1:10" x14ac:dyDescent="0.25">
      <c r="A142" s="1" t="s">
        <v>5</v>
      </c>
      <c r="B142" s="1" t="s">
        <v>6</v>
      </c>
      <c r="C142" s="1" t="s">
        <v>39</v>
      </c>
      <c r="D142" s="2">
        <v>0.4375</v>
      </c>
      <c r="E142" s="2">
        <v>0.48958333333333331</v>
      </c>
      <c r="F142">
        <v>50</v>
      </c>
      <c r="G142" s="2">
        <f>kursanci__24[[#This Row],[Godzina zakoñczenia]]-kursanci__24[[#This Row],[Godzina rozpoczêcia]]</f>
        <v>5.2083333333333315E-2</v>
      </c>
      <c r="H142" s="1">
        <f>HOUR(kursanci__24[[#This Row],[ileczasu]])</f>
        <v>1</v>
      </c>
      <c r="I142" s="1">
        <f>MINUTE(kursanci__24[[#This Row],[ileczasu]])</f>
        <v>15</v>
      </c>
      <c r="J142">
        <f>kursanci__24[[#This Row],[Stawka za godzinê]]*kursanci__24[[#This Row],[godzina]] + kursanci__24[[#This Row],[Stawka za godzinê]]* (kursanci__24[[#This Row],[minuty]]/60)</f>
        <v>62.5</v>
      </c>
    </row>
    <row r="143" spans="1:10" x14ac:dyDescent="0.25">
      <c r="A143" s="1" t="s">
        <v>8</v>
      </c>
      <c r="B143" s="1" t="s">
        <v>6</v>
      </c>
      <c r="C143" s="1" t="s">
        <v>62</v>
      </c>
      <c r="D143" s="2">
        <v>0.64583333333333337</v>
      </c>
      <c r="E143" s="2">
        <v>0.69791666666666663</v>
      </c>
      <c r="F143">
        <v>50</v>
      </c>
      <c r="G143" s="2">
        <f>kursanci__24[[#This Row],[Godzina zakoñczenia]]-kursanci__24[[#This Row],[Godzina rozpoczêcia]]</f>
        <v>5.2083333333333259E-2</v>
      </c>
      <c r="H143" s="1">
        <f>HOUR(kursanci__24[[#This Row],[ileczasu]])</f>
        <v>1</v>
      </c>
      <c r="I143" s="1">
        <f>MINUTE(kursanci__24[[#This Row],[ileczasu]])</f>
        <v>15</v>
      </c>
      <c r="J143">
        <f>kursanci__24[[#This Row],[Stawka za godzinê]]*kursanci__24[[#This Row],[godzina]] + kursanci__24[[#This Row],[Stawka za godzinê]]* (kursanci__24[[#This Row],[minuty]]/60)</f>
        <v>62.5</v>
      </c>
    </row>
    <row r="144" spans="1:10" x14ac:dyDescent="0.25">
      <c r="A144" s="1" t="s">
        <v>20</v>
      </c>
      <c r="B144" s="1" t="s">
        <v>6</v>
      </c>
      <c r="C144" s="1" t="s">
        <v>71</v>
      </c>
      <c r="D144" s="2">
        <v>0.4375</v>
      </c>
      <c r="E144" s="2">
        <v>0.48958333333333331</v>
      </c>
      <c r="F144">
        <v>50</v>
      </c>
      <c r="G144" s="2">
        <f>kursanci__24[[#This Row],[Godzina zakoñczenia]]-kursanci__24[[#This Row],[Godzina rozpoczêcia]]</f>
        <v>5.2083333333333315E-2</v>
      </c>
      <c r="H144" s="1">
        <f>HOUR(kursanci__24[[#This Row],[ileczasu]])</f>
        <v>1</v>
      </c>
      <c r="I144" s="1">
        <f>MINUTE(kursanci__24[[#This Row],[ileczasu]])</f>
        <v>15</v>
      </c>
      <c r="J144">
        <f>kursanci__24[[#This Row],[Stawka za godzinê]]*kursanci__24[[#This Row],[godzina]] + kursanci__24[[#This Row],[Stawka za godzinê]]* (kursanci__24[[#This Row],[minuty]]/60)</f>
        <v>62.5</v>
      </c>
    </row>
    <row r="145" spans="1:10" x14ac:dyDescent="0.25">
      <c r="A145" s="1" t="s">
        <v>5</v>
      </c>
      <c r="B145" s="1" t="s">
        <v>6</v>
      </c>
      <c r="C145" s="1" t="s">
        <v>81</v>
      </c>
      <c r="D145" s="2">
        <v>0.375</v>
      </c>
      <c r="E145" s="2">
        <v>0.42708333333333331</v>
      </c>
      <c r="F145">
        <v>50</v>
      </c>
      <c r="G145" s="2">
        <f>kursanci__24[[#This Row],[Godzina zakoñczenia]]-kursanci__24[[#This Row],[Godzina rozpoczêcia]]</f>
        <v>5.2083333333333315E-2</v>
      </c>
      <c r="H145" s="1">
        <f>HOUR(kursanci__24[[#This Row],[ileczasu]])</f>
        <v>1</v>
      </c>
      <c r="I145" s="1">
        <f>MINUTE(kursanci__24[[#This Row],[ileczasu]])</f>
        <v>15</v>
      </c>
      <c r="J145">
        <f>kursanci__24[[#This Row],[Stawka za godzinê]]*kursanci__24[[#This Row],[godzina]] + kursanci__24[[#This Row],[Stawka za godzinê]]* (kursanci__24[[#This Row],[minuty]]/60)</f>
        <v>62.5</v>
      </c>
    </row>
    <row r="146" spans="1:10" x14ac:dyDescent="0.25">
      <c r="A146" s="1" t="s">
        <v>8</v>
      </c>
      <c r="B146" s="1" t="s">
        <v>6</v>
      </c>
      <c r="C146" s="1" t="s">
        <v>84</v>
      </c>
      <c r="D146" s="2">
        <v>0.45833333333333331</v>
      </c>
      <c r="E146" s="2">
        <v>0.51041666666666663</v>
      </c>
      <c r="F146">
        <v>50</v>
      </c>
      <c r="G146" s="2">
        <f>kursanci__24[[#This Row],[Godzina zakoñczenia]]-kursanci__24[[#This Row],[Godzina rozpoczêcia]]</f>
        <v>5.2083333333333315E-2</v>
      </c>
      <c r="H146" s="1">
        <f>HOUR(kursanci__24[[#This Row],[ileczasu]])</f>
        <v>1</v>
      </c>
      <c r="I146" s="1">
        <f>MINUTE(kursanci__24[[#This Row],[ileczasu]])</f>
        <v>15</v>
      </c>
      <c r="J146">
        <f>kursanci__24[[#This Row],[Stawka za godzinê]]*kursanci__24[[#This Row],[godzina]] + kursanci__24[[#This Row],[Stawka za godzinê]]* (kursanci__24[[#This Row],[minuty]]/60)</f>
        <v>62.5</v>
      </c>
    </row>
    <row r="147" spans="1:10" x14ac:dyDescent="0.25">
      <c r="A147" s="1" t="s">
        <v>20</v>
      </c>
      <c r="B147" s="1" t="s">
        <v>6</v>
      </c>
      <c r="C147" s="1" t="s">
        <v>85</v>
      </c>
      <c r="D147" s="2">
        <v>0.52083333333333337</v>
      </c>
      <c r="E147" s="2">
        <v>0.57291666666666663</v>
      </c>
      <c r="F147">
        <v>50</v>
      </c>
      <c r="G147" s="2">
        <f>kursanci__24[[#This Row],[Godzina zakoñczenia]]-kursanci__24[[#This Row],[Godzina rozpoczêcia]]</f>
        <v>5.2083333333333259E-2</v>
      </c>
      <c r="H147" s="1">
        <f>HOUR(kursanci__24[[#This Row],[ileczasu]])</f>
        <v>1</v>
      </c>
      <c r="I147" s="1">
        <f>MINUTE(kursanci__24[[#This Row],[ileczasu]])</f>
        <v>15</v>
      </c>
      <c r="J147">
        <f>kursanci__24[[#This Row],[Stawka za godzinê]]*kursanci__24[[#This Row],[godzina]] + kursanci__24[[#This Row],[Stawka za godzinê]]* (kursanci__24[[#This Row],[minuty]]/60)</f>
        <v>62.5</v>
      </c>
    </row>
    <row r="148" spans="1:10" x14ac:dyDescent="0.25">
      <c r="A148" s="1" t="s">
        <v>20</v>
      </c>
      <c r="B148" s="1" t="s">
        <v>6</v>
      </c>
      <c r="C148" s="1" t="s">
        <v>90</v>
      </c>
      <c r="D148" s="2">
        <v>0.60416666666666663</v>
      </c>
      <c r="E148" s="2">
        <v>0.65625</v>
      </c>
      <c r="F148">
        <v>50</v>
      </c>
      <c r="G148" s="2">
        <f>kursanci__24[[#This Row],[Godzina zakoñczenia]]-kursanci__24[[#This Row],[Godzina rozpoczêcia]]</f>
        <v>5.208333333333337E-2</v>
      </c>
      <c r="H148" s="1">
        <f>HOUR(kursanci__24[[#This Row],[ileczasu]])</f>
        <v>1</v>
      </c>
      <c r="I148" s="1">
        <f>MINUTE(kursanci__24[[#This Row],[ileczasu]])</f>
        <v>15</v>
      </c>
      <c r="J148">
        <f>kursanci__24[[#This Row],[Stawka za godzinê]]*kursanci__24[[#This Row],[godzina]] + kursanci__24[[#This Row],[Stawka za godzinê]]* (kursanci__24[[#This Row],[minuty]]/60)</f>
        <v>62.5</v>
      </c>
    </row>
    <row r="149" spans="1:10" x14ac:dyDescent="0.25">
      <c r="A149" s="1" t="s">
        <v>2</v>
      </c>
      <c r="B149" s="1" t="s">
        <v>3</v>
      </c>
      <c r="C149" s="1" t="s">
        <v>4</v>
      </c>
      <c r="D149" s="2">
        <v>0.375</v>
      </c>
      <c r="E149" s="2">
        <v>0.41666666666666669</v>
      </c>
      <c r="F149">
        <v>60</v>
      </c>
      <c r="G149" s="2">
        <f>kursanci__24[[#This Row],[Godzina zakoñczenia]]-kursanci__24[[#This Row],[Godzina rozpoczêcia]]</f>
        <v>4.1666666666666685E-2</v>
      </c>
      <c r="H149" s="1">
        <f>HOUR(kursanci__24[[#This Row],[ileczasu]])</f>
        <v>1</v>
      </c>
      <c r="I149" s="1">
        <f>MINUTE(kursanci__24[[#This Row],[ileczasu]])</f>
        <v>0</v>
      </c>
      <c r="J149">
        <f>kursanci__24[[#This Row],[Stawka za godzinê]]*kursanci__24[[#This Row],[godzina]] + kursanci__24[[#This Row],[Stawka za godzinê]]* (kursanci__24[[#This Row],[minuty]]/60)</f>
        <v>60</v>
      </c>
    </row>
    <row r="150" spans="1:10" x14ac:dyDescent="0.25">
      <c r="A150" s="1" t="s">
        <v>14</v>
      </c>
      <c r="B150" s="1" t="s">
        <v>3</v>
      </c>
      <c r="C150" s="1" t="s">
        <v>16</v>
      </c>
      <c r="D150" s="2">
        <v>0.375</v>
      </c>
      <c r="E150" s="2">
        <v>0.41666666666666669</v>
      </c>
      <c r="F150">
        <v>60</v>
      </c>
      <c r="G150" s="2">
        <f>kursanci__24[[#This Row],[Godzina zakoñczenia]]-kursanci__24[[#This Row],[Godzina rozpoczêcia]]</f>
        <v>4.1666666666666685E-2</v>
      </c>
      <c r="H150" s="1">
        <f>HOUR(kursanci__24[[#This Row],[ileczasu]])</f>
        <v>1</v>
      </c>
      <c r="I150" s="1">
        <f>MINUTE(kursanci__24[[#This Row],[ileczasu]])</f>
        <v>0</v>
      </c>
      <c r="J150">
        <f>kursanci__24[[#This Row],[Stawka za godzinê]]*kursanci__24[[#This Row],[godzina]] + kursanci__24[[#This Row],[Stawka za godzinê]]* (kursanci__24[[#This Row],[minuty]]/60)</f>
        <v>60</v>
      </c>
    </row>
    <row r="151" spans="1:10" x14ac:dyDescent="0.25">
      <c r="A151" s="1" t="s">
        <v>9</v>
      </c>
      <c r="B151" s="1" t="s">
        <v>10</v>
      </c>
      <c r="C151" s="1" t="s">
        <v>16</v>
      </c>
      <c r="D151" s="2">
        <v>0.44791666666666669</v>
      </c>
      <c r="E151" s="2">
        <v>0.51041666666666663</v>
      </c>
      <c r="F151">
        <v>40</v>
      </c>
      <c r="G151" s="2">
        <f>kursanci__24[[#This Row],[Godzina zakoñczenia]]-kursanci__24[[#This Row],[Godzina rozpoczêcia]]</f>
        <v>6.2499999999999944E-2</v>
      </c>
      <c r="H151" s="1">
        <f>HOUR(kursanci__24[[#This Row],[ileczasu]])</f>
        <v>1</v>
      </c>
      <c r="I151" s="1">
        <f>MINUTE(kursanci__24[[#This Row],[ileczasu]])</f>
        <v>30</v>
      </c>
      <c r="J151">
        <f>kursanci__24[[#This Row],[Stawka za godzinê]]*kursanci__24[[#This Row],[godzina]] + kursanci__24[[#This Row],[Stawka za godzinê]]* (kursanci__24[[#This Row],[minuty]]/60)</f>
        <v>60</v>
      </c>
    </row>
    <row r="152" spans="1:10" x14ac:dyDescent="0.25">
      <c r="A152" s="1" t="s">
        <v>14</v>
      </c>
      <c r="B152" s="1" t="s">
        <v>3</v>
      </c>
      <c r="C152" s="1" t="s">
        <v>17</v>
      </c>
      <c r="D152" s="2">
        <v>0.53125</v>
      </c>
      <c r="E152" s="2">
        <v>0.57291666666666663</v>
      </c>
      <c r="F152">
        <v>60</v>
      </c>
      <c r="G152" s="2">
        <f>kursanci__24[[#This Row],[Godzina zakoñczenia]]-kursanci__24[[#This Row],[Godzina rozpoczêcia]]</f>
        <v>4.166666666666663E-2</v>
      </c>
      <c r="H152" s="1">
        <f>HOUR(kursanci__24[[#This Row],[ileczasu]])</f>
        <v>1</v>
      </c>
      <c r="I152" s="1">
        <f>MINUTE(kursanci__24[[#This Row],[ileczasu]])</f>
        <v>0</v>
      </c>
      <c r="J152">
        <f>kursanci__24[[#This Row],[Stawka za godzinê]]*kursanci__24[[#This Row],[godzina]] + kursanci__24[[#This Row],[Stawka za godzinê]]* (kursanci__24[[#This Row],[minuty]]/60)</f>
        <v>60</v>
      </c>
    </row>
    <row r="153" spans="1:10" x14ac:dyDescent="0.25">
      <c r="A153" s="1" t="s">
        <v>19</v>
      </c>
      <c r="B153" s="1" t="s">
        <v>3</v>
      </c>
      <c r="C153" s="1" t="s">
        <v>24</v>
      </c>
      <c r="D153" s="2">
        <v>0.58333333333333337</v>
      </c>
      <c r="E153" s="2">
        <v>0.625</v>
      </c>
      <c r="F153">
        <v>60</v>
      </c>
      <c r="G153" s="2">
        <f>kursanci__24[[#This Row],[Godzina zakoñczenia]]-kursanci__24[[#This Row],[Godzina rozpoczêcia]]</f>
        <v>4.166666666666663E-2</v>
      </c>
      <c r="H153" s="1">
        <f>HOUR(kursanci__24[[#This Row],[ileczasu]])</f>
        <v>1</v>
      </c>
      <c r="I153" s="1">
        <f>MINUTE(kursanci__24[[#This Row],[ileczasu]])</f>
        <v>0</v>
      </c>
      <c r="J153">
        <f>kursanci__24[[#This Row],[Stawka za godzinê]]*kursanci__24[[#This Row],[godzina]] + kursanci__24[[#This Row],[Stawka za godzinê]]* (kursanci__24[[#This Row],[minuty]]/60)</f>
        <v>60</v>
      </c>
    </row>
    <row r="154" spans="1:10" x14ac:dyDescent="0.25">
      <c r="A154" s="1" t="s">
        <v>9</v>
      </c>
      <c r="B154" s="1" t="s">
        <v>10</v>
      </c>
      <c r="C154" s="1" t="s">
        <v>24</v>
      </c>
      <c r="D154" s="2">
        <v>0.63541666666666663</v>
      </c>
      <c r="E154" s="2">
        <v>0.69791666666666663</v>
      </c>
      <c r="F154">
        <v>40</v>
      </c>
      <c r="G154" s="2">
        <f>kursanci__24[[#This Row],[Godzina zakoñczenia]]-kursanci__24[[#This Row],[Godzina rozpoczêcia]]</f>
        <v>6.25E-2</v>
      </c>
      <c r="H154" s="1">
        <f>HOUR(kursanci__24[[#This Row],[ileczasu]])</f>
        <v>1</v>
      </c>
      <c r="I154" s="1">
        <f>MINUTE(kursanci__24[[#This Row],[ileczasu]])</f>
        <v>30</v>
      </c>
      <c r="J154">
        <f>kursanci__24[[#This Row],[Stawka za godzinê]]*kursanci__24[[#This Row],[godzina]] + kursanci__24[[#This Row],[Stawka za godzinê]]* (kursanci__24[[#This Row],[minuty]]/60)</f>
        <v>60</v>
      </c>
    </row>
    <row r="155" spans="1:10" x14ac:dyDescent="0.25">
      <c r="A155" s="1" t="s">
        <v>12</v>
      </c>
      <c r="B155" s="1" t="s">
        <v>3</v>
      </c>
      <c r="C155" s="1" t="s">
        <v>26</v>
      </c>
      <c r="D155" s="2">
        <v>0.44791666666666669</v>
      </c>
      <c r="E155" s="2">
        <v>0.48958333333333331</v>
      </c>
      <c r="F155">
        <v>60</v>
      </c>
      <c r="G155" s="2">
        <f>kursanci__24[[#This Row],[Godzina zakoñczenia]]-kursanci__24[[#This Row],[Godzina rozpoczêcia]]</f>
        <v>4.166666666666663E-2</v>
      </c>
      <c r="H155" s="1">
        <f>HOUR(kursanci__24[[#This Row],[ileczasu]])</f>
        <v>1</v>
      </c>
      <c r="I155" s="1">
        <f>MINUTE(kursanci__24[[#This Row],[ileczasu]])</f>
        <v>0</v>
      </c>
      <c r="J155">
        <f>kursanci__24[[#This Row],[Stawka za godzinê]]*kursanci__24[[#This Row],[godzina]] + kursanci__24[[#This Row],[Stawka za godzinê]]* (kursanci__24[[#This Row],[minuty]]/60)</f>
        <v>60</v>
      </c>
    </row>
    <row r="156" spans="1:10" x14ac:dyDescent="0.25">
      <c r="A156" s="1" t="s">
        <v>2</v>
      </c>
      <c r="B156" s="1" t="s">
        <v>3</v>
      </c>
      <c r="C156" s="1" t="s">
        <v>28</v>
      </c>
      <c r="D156" s="2">
        <v>0.375</v>
      </c>
      <c r="E156" s="2">
        <v>0.41666666666666669</v>
      </c>
      <c r="F156">
        <v>60</v>
      </c>
      <c r="G156" s="2">
        <f>kursanci__24[[#This Row],[Godzina zakoñczenia]]-kursanci__24[[#This Row],[Godzina rozpoczêcia]]</f>
        <v>4.1666666666666685E-2</v>
      </c>
      <c r="H156" s="1">
        <f>HOUR(kursanci__24[[#This Row],[ileczasu]])</f>
        <v>1</v>
      </c>
      <c r="I156" s="1">
        <f>MINUTE(kursanci__24[[#This Row],[ileczasu]])</f>
        <v>0</v>
      </c>
      <c r="J156">
        <f>kursanci__24[[#This Row],[Stawka za godzinê]]*kursanci__24[[#This Row],[godzina]] + kursanci__24[[#This Row],[Stawka za godzinê]]* (kursanci__24[[#This Row],[minuty]]/60)</f>
        <v>60</v>
      </c>
    </row>
    <row r="157" spans="1:10" x14ac:dyDescent="0.25">
      <c r="A157" s="1" t="s">
        <v>14</v>
      </c>
      <c r="B157" s="1" t="s">
        <v>3</v>
      </c>
      <c r="C157" s="1" t="s">
        <v>33</v>
      </c>
      <c r="D157" s="2">
        <v>0.375</v>
      </c>
      <c r="E157" s="2">
        <v>0.41666666666666669</v>
      </c>
      <c r="F157">
        <v>60</v>
      </c>
      <c r="G157" s="2">
        <f>kursanci__24[[#This Row],[Godzina zakoñczenia]]-kursanci__24[[#This Row],[Godzina rozpoczêcia]]</f>
        <v>4.1666666666666685E-2</v>
      </c>
      <c r="H157" s="1">
        <f>HOUR(kursanci__24[[#This Row],[ileczasu]])</f>
        <v>1</v>
      </c>
      <c r="I157" s="1">
        <f>MINUTE(kursanci__24[[#This Row],[ileczasu]])</f>
        <v>0</v>
      </c>
      <c r="J157">
        <f>kursanci__24[[#This Row],[Stawka za godzinê]]*kursanci__24[[#This Row],[godzina]] + kursanci__24[[#This Row],[Stawka za godzinê]]* (kursanci__24[[#This Row],[minuty]]/60)</f>
        <v>60</v>
      </c>
    </row>
    <row r="158" spans="1:10" x14ac:dyDescent="0.25">
      <c r="A158" s="1" t="s">
        <v>12</v>
      </c>
      <c r="B158" s="1" t="s">
        <v>3</v>
      </c>
      <c r="C158" s="1" t="s">
        <v>35</v>
      </c>
      <c r="D158" s="2">
        <v>0.46875</v>
      </c>
      <c r="E158" s="2">
        <v>0.51041666666666663</v>
      </c>
      <c r="F158">
        <v>60</v>
      </c>
      <c r="G158" s="2">
        <f>kursanci__24[[#This Row],[Godzina zakoñczenia]]-kursanci__24[[#This Row],[Godzina rozpoczêcia]]</f>
        <v>4.166666666666663E-2</v>
      </c>
      <c r="H158" s="1">
        <f>HOUR(kursanci__24[[#This Row],[ileczasu]])</f>
        <v>1</v>
      </c>
      <c r="I158" s="1">
        <f>MINUTE(kursanci__24[[#This Row],[ileczasu]])</f>
        <v>0</v>
      </c>
      <c r="J158">
        <f>kursanci__24[[#This Row],[Stawka za godzinê]]*kursanci__24[[#This Row],[godzina]] + kursanci__24[[#This Row],[Stawka za godzinê]]* (kursanci__24[[#This Row],[minuty]]/60)</f>
        <v>60</v>
      </c>
    </row>
    <row r="159" spans="1:10" x14ac:dyDescent="0.25">
      <c r="A159" s="1" t="s">
        <v>2</v>
      </c>
      <c r="B159" s="1" t="s">
        <v>3</v>
      </c>
      <c r="C159" s="1" t="s">
        <v>36</v>
      </c>
      <c r="D159" s="2">
        <v>0.53125</v>
      </c>
      <c r="E159" s="2">
        <v>0.57291666666666663</v>
      </c>
      <c r="F159">
        <v>60</v>
      </c>
      <c r="G159" s="2">
        <f>kursanci__24[[#This Row],[Godzina zakoñczenia]]-kursanci__24[[#This Row],[Godzina rozpoczêcia]]</f>
        <v>4.166666666666663E-2</v>
      </c>
      <c r="H159" s="1">
        <f>HOUR(kursanci__24[[#This Row],[ileczasu]])</f>
        <v>1</v>
      </c>
      <c r="I159" s="1">
        <f>MINUTE(kursanci__24[[#This Row],[ileczasu]])</f>
        <v>0</v>
      </c>
      <c r="J159">
        <f>kursanci__24[[#This Row],[Stawka za godzinê]]*kursanci__24[[#This Row],[godzina]] + kursanci__24[[#This Row],[Stawka za godzinê]]* (kursanci__24[[#This Row],[minuty]]/60)</f>
        <v>60</v>
      </c>
    </row>
    <row r="160" spans="1:10" x14ac:dyDescent="0.25">
      <c r="A160" s="1" t="s">
        <v>22</v>
      </c>
      <c r="B160" s="1" t="s">
        <v>10</v>
      </c>
      <c r="C160" s="1" t="s">
        <v>37</v>
      </c>
      <c r="D160" s="2">
        <v>0.46875</v>
      </c>
      <c r="E160" s="2">
        <v>0.53125</v>
      </c>
      <c r="F160">
        <v>40</v>
      </c>
      <c r="G160" s="2">
        <f>kursanci__24[[#This Row],[Godzina zakoñczenia]]-kursanci__24[[#This Row],[Godzina rozpoczêcia]]</f>
        <v>6.25E-2</v>
      </c>
      <c r="H160" s="1">
        <f>HOUR(kursanci__24[[#This Row],[ileczasu]])</f>
        <v>1</v>
      </c>
      <c r="I160" s="1">
        <f>MINUTE(kursanci__24[[#This Row],[ileczasu]])</f>
        <v>30</v>
      </c>
      <c r="J160">
        <f>kursanci__24[[#This Row],[Stawka za godzinê]]*kursanci__24[[#This Row],[godzina]] + kursanci__24[[#This Row],[Stawka za godzinê]]* (kursanci__24[[#This Row],[minuty]]/60)</f>
        <v>60</v>
      </c>
    </row>
    <row r="161" spans="1:10" x14ac:dyDescent="0.25">
      <c r="A161" s="1" t="s">
        <v>8</v>
      </c>
      <c r="B161" s="1" t="s">
        <v>3</v>
      </c>
      <c r="C161" s="1" t="s">
        <v>41</v>
      </c>
      <c r="D161" s="2">
        <v>0.375</v>
      </c>
      <c r="E161" s="2">
        <v>0.41666666666666669</v>
      </c>
      <c r="F161">
        <v>60</v>
      </c>
      <c r="G161" s="2">
        <f>kursanci__24[[#This Row],[Godzina zakoñczenia]]-kursanci__24[[#This Row],[Godzina rozpoczêcia]]</f>
        <v>4.1666666666666685E-2</v>
      </c>
      <c r="H161" s="1">
        <f>HOUR(kursanci__24[[#This Row],[ileczasu]])</f>
        <v>1</v>
      </c>
      <c r="I161" s="1">
        <f>MINUTE(kursanci__24[[#This Row],[ileczasu]])</f>
        <v>0</v>
      </c>
      <c r="J161">
        <f>kursanci__24[[#This Row],[Stawka za godzinê]]*kursanci__24[[#This Row],[godzina]] + kursanci__24[[#This Row],[Stawka za godzinê]]* (kursanci__24[[#This Row],[minuty]]/60)</f>
        <v>60</v>
      </c>
    </row>
    <row r="162" spans="1:10" x14ac:dyDescent="0.25">
      <c r="A162" s="1" t="s">
        <v>43</v>
      </c>
      <c r="B162" s="1" t="s">
        <v>3</v>
      </c>
      <c r="C162" s="1" t="s">
        <v>42</v>
      </c>
      <c r="D162" s="2">
        <v>0.46875</v>
      </c>
      <c r="E162" s="2">
        <v>0.51041666666666663</v>
      </c>
      <c r="F162">
        <v>60</v>
      </c>
      <c r="G162" s="2">
        <f>kursanci__24[[#This Row],[Godzina zakoñczenia]]-kursanci__24[[#This Row],[Godzina rozpoczêcia]]</f>
        <v>4.166666666666663E-2</v>
      </c>
      <c r="H162" s="1">
        <f>HOUR(kursanci__24[[#This Row],[ileczasu]])</f>
        <v>1</v>
      </c>
      <c r="I162" s="1">
        <f>MINUTE(kursanci__24[[#This Row],[ileczasu]])</f>
        <v>0</v>
      </c>
      <c r="J162">
        <f>kursanci__24[[#This Row],[Stawka za godzinê]]*kursanci__24[[#This Row],[godzina]] + kursanci__24[[#This Row],[Stawka za godzinê]]* (kursanci__24[[#This Row],[minuty]]/60)</f>
        <v>60</v>
      </c>
    </row>
    <row r="163" spans="1:10" x14ac:dyDescent="0.25">
      <c r="A163" s="1" t="s">
        <v>9</v>
      </c>
      <c r="B163" s="1" t="s">
        <v>10</v>
      </c>
      <c r="C163" s="1" t="s">
        <v>45</v>
      </c>
      <c r="D163" s="2">
        <v>0.375</v>
      </c>
      <c r="E163" s="2">
        <v>0.4375</v>
      </c>
      <c r="F163">
        <v>40</v>
      </c>
      <c r="G163" s="2">
        <f>kursanci__24[[#This Row],[Godzina zakoñczenia]]-kursanci__24[[#This Row],[Godzina rozpoczêcia]]</f>
        <v>6.25E-2</v>
      </c>
      <c r="H163" s="1">
        <f>HOUR(kursanci__24[[#This Row],[ileczasu]])</f>
        <v>1</v>
      </c>
      <c r="I163" s="1">
        <f>MINUTE(kursanci__24[[#This Row],[ileczasu]])</f>
        <v>30</v>
      </c>
      <c r="J163">
        <f>kursanci__24[[#This Row],[Stawka za godzinê]]*kursanci__24[[#This Row],[godzina]] + kursanci__24[[#This Row],[Stawka za godzinê]]* (kursanci__24[[#This Row],[minuty]]/60)</f>
        <v>60</v>
      </c>
    </row>
    <row r="164" spans="1:10" x14ac:dyDescent="0.25">
      <c r="A164" s="1" t="s">
        <v>12</v>
      </c>
      <c r="B164" s="1" t="s">
        <v>3</v>
      </c>
      <c r="C164" s="1" t="s">
        <v>47</v>
      </c>
      <c r="D164" s="2">
        <v>0.375</v>
      </c>
      <c r="E164" s="2">
        <v>0.41666666666666669</v>
      </c>
      <c r="F164">
        <v>60</v>
      </c>
      <c r="G164" s="2">
        <f>kursanci__24[[#This Row],[Godzina zakoñczenia]]-kursanci__24[[#This Row],[Godzina rozpoczêcia]]</f>
        <v>4.1666666666666685E-2</v>
      </c>
      <c r="H164" s="1">
        <f>HOUR(kursanci__24[[#This Row],[ileczasu]])</f>
        <v>1</v>
      </c>
      <c r="I164" s="1">
        <f>MINUTE(kursanci__24[[#This Row],[ileczasu]])</f>
        <v>0</v>
      </c>
      <c r="J164">
        <f>kursanci__24[[#This Row],[Stawka za godzinê]]*kursanci__24[[#This Row],[godzina]] + kursanci__24[[#This Row],[Stawka za godzinê]]* (kursanci__24[[#This Row],[minuty]]/60)</f>
        <v>60</v>
      </c>
    </row>
    <row r="165" spans="1:10" x14ac:dyDescent="0.25">
      <c r="A165" s="1" t="s">
        <v>2</v>
      </c>
      <c r="B165" s="1" t="s">
        <v>3</v>
      </c>
      <c r="C165" s="1" t="s">
        <v>47</v>
      </c>
      <c r="D165" s="2">
        <v>0.6875</v>
      </c>
      <c r="E165" s="2">
        <v>0.72916666666666663</v>
      </c>
      <c r="F165">
        <v>60</v>
      </c>
      <c r="G165" s="2">
        <f>kursanci__24[[#This Row],[Godzina zakoñczenia]]-kursanci__24[[#This Row],[Godzina rozpoczêcia]]</f>
        <v>4.166666666666663E-2</v>
      </c>
      <c r="H165" s="1">
        <f>HOUR(kursanci__24[[#This Row],[ileczasu]])</f>
        <v>1</v>
      </c>
      <c r="I165" s="1">
        <f>MINUTE(kursanci__24[[#This Row],[ileczasu]])</f>
        <v>0</v>
      </c>
      <c r="J165">
        <f>kursanci__24[[#This Row],[Stawka za godzinê]]*kursanci__24[[#This Row],[godzina]] + kursanci__24[[#This Row],[Stawka za godzinê]]* (kursanci__24[[#This Row],[minuty]]/60)</f>
        <v>60</v>
      </c>
    </row>
    <row r="166" spans="1:10" x14ac:dyDescent="0.25">
      <c r="A166" s="1" t="s">
        <v>15</v>
      </c>
      <c r="B166" s="1" t="s">
        <v>3</v>
      </c>
      <c r="C166" s="1" t="s">
        <v>50</v>
      </c>
      <c r="D166" s="2">
        <v>0.4375</v>
      </c>
      <c r="E166" s="2">
        <v>0.47916666666666669</v>
      </c>
      <c r="F166">
        <v>60</v>
      </c>
      <c r="G166" s="2">
        <f>kursanci__24[[#This Row],[Godzina zakoñczenia]]-kursanci__24[[#This Row],[Godzina rozpoczêcia]]</f>
        <v>4.1666666666666685E-2</v>
      </c>
      <c r="H166" s="1">
        <f>HOUR(kursanci__24[[#This Row],[ileczasu]])</f>
        <v>1</v>
      </c>
      <c r="I166" s="1">
        <f>MINUTE(kursanci__24[[#This Row],[ileczasu]])</f>
        <v>0</v>
      </c>
      <c r="J166">
        <f>kursanci__24[[#This Row],[Stawka za godzinê]]*kursanci__24[[#This Row],[godzina]] + kursanci__24[[#This Row],[Stawka za godzinê]]* (kursanci__24[[#This Row],[minuty]]/60)</f>
        <v>60</v>
      </c>
    </row>
    <row r="167" spans="1:10" x14ac:dyDescent="0.25">
      <c r="A167" s="1" t="s">
        <v>22</v>
      </c>
      <c r="B167" s="1" t="s">
        <v>10</v>
      </c>
      <c r="C167" s="1" t="s">
        <v>51</v>
      </c>
      <c r="D167" s="2">
        <v>0.47916666666666669</v>
      </c>
      <c r="E167" s="2">
        <v>0.54166666666666663</v>
      </c>
      <c r="F167">
        <v>40</v>
      </c>
      <c r="G167" s="2">
        <f>kursanci__24[[#This Row],[Godzina zakoñczenia]]-kursanci__24[[#This Row],[Godzina rozpoczêcia]]</f>
        <v>6.2499999999999944E-2</v>
      </c>
      <c r="H167" s="1">
        <f>HOUR(kursanci__24[[#This Row],[ileczasu]])</f>
        <v>1</v>
      </c>
      <c r="I167" s="1">
        <f>MINUTE(kursanci__24[[#This Row],[ileczasu]])</f>
        <v>30</v>
      </c>
      <c r="J167">
        <f>kursanci__24[[#This Row],[Stawka za godzinê]]*kursanci__24[[#This Row],[godzina]] + kursanci__24[[#This Row],[Stawka za godzinê]]* (kursanci__24[[#This Row],[minuty]]/60)</f>
        <v>60</v>
      </c>
    </row>
    <row r="168" spans="1:10" x14ac:dyDescent="0.25">
      <c r="A168" s="1" t="s">
        <v>22</v>
      </c>
      <c r="B168" s="1" t="s">
        <v>10</v>
      </c>
      <c r="C168" s="1" t="s">
        <v>56</v>
      </c>
      <c r="D168" s="2">
        <v>0.375</v>
      </c>
      <c r="E168" s="2">
        <v>0.4375</v>
      </c>
      <c r="F168">
        <v>40</v>
      </c>
      <c r="G168" s="2">
        <f>kursanci__24[[#This Row],[Godzina zakoñczenia]]-kursanci__24[[#This Row],[Godzina rozpoczêcia]]</f>
        <v>6.25E-2</v>
      </c>
      <c r="H168" s="1">
        <f>HOUR(kursanci__24[[#This Row],[ileczasu]])</f>
        <v>1</v>
      </c>
      <c r="I168" s="1">
        <f>MINUTE(kursanci__24[[#This Row],[ileczasu]])</f>
        <v>30</v>
      </c>
      <c r="J168">
        <f>kursanci__24[[#This Row],[Stawka za godzinê]]*kursanci__24[[#This Row],[godzina]] + kursanci__24[[#This Row],[Stawka za godzinê]]* (kursanci__24[[#This Row],[minuty]]/60)</f>
        <v>60</v>
      </c>
    </row>
    <row r="169" spans="1:10" x14ac:dyDescent="0.25">
      <c r="A169" s="1" t="s">
        <v>19</v>
      </c>
      <c r="B169" s="1" t="s">
        <v>3</v>
      </c>
      <c r="C169" s="1" t="s">
        <v>56</v>
      </c>
      <c r="D169" s="2">
        <v>0.61458333333333337</v>
      </c>
      <c r="E169" s="2">
        <v>0.65625</v>
      </c>
      <c r="F169">
        <v>60</v>
      </c>
      <c r="G169" s="2">
        <f>kursanci__24[[#This Row],[Godzina zakoñczenia]]-kursanci__24[[#This Row],[Godzina rozpoczêcia]]</f>
        <v>4.166666666666663E-2</v>
      </c>
      <c r="H169" s="1">
        <f>HOUR(kursanci__24[[#This Row],[ileczasu]])</f>
        <v>1</v>
      </c>
      <c r="I169" s="1">
        <f>MINUTE(kursanci__24[[#This Row],[ileczasu]])</f>
        <v>0</v>
      </c>
      <c r="J169">
        <f>kursanci__24[[#This Row],[Stawka za godzinê]]*kursanci__24[[#This Row],[godzina]] + kursanci__24[[#This Row],[Stawka za godzinê]]* (kursanci__24[[#This Row],[minuty]]/60)</f>
        <v>60</v>
      </c>
    </row>
    <row r="170" spans="1:10" x14ac:dyDescent="0.25">
      <c r="A170" s="1" t="s">
        <v>9</v>
      </c>
      <c r="B170" s="1" t="s">
        <v>10</v>
      </c>
      <c r="C170" s="1" t="s">
        <v>56</v>
      </c>
      <c r="D170" s="2">
        <v>0.67708333333333337</v>
      </c>
      <c r="E170" s="2">
        <v>0.73958333333333337</v>
      </c>
      <c r="F170">
        <v>40</v>
      </c>
      <c r="G170" s="2">
        <f>kursanci__24[[#This Row],[Godzina zakoñczenia]]-kursanci__24[[#This Row],[Godzina rozpoczêcia]]</f>
        <v>6.25E-2</v>
      </c>
      <c r="H170" s="1">
        <f>HOUR(kursanci__24[[#This Row],[ileczasu]])</f>
        <v>1</v>
      </c>
      <c r="I170" s="1">
        <f>MINUTE(kursanci__24[[#This Row],[ileczasu]])</f>
        <v>30</v>
      </c>
      <c r="J170">
        <f>kursanci__24[[#This Row],[Stawka za godzinê]]*kursanci__24[[#This Row],[godzina]] + kursanci__24[[#This Row],[Stawka za godzinê]]* (kursanci__24[[#This Row],[minuty]]/60)</f>
        <v>60</v>
      </c>
    </row>
    <row r="171" spans="1:10" x14ac:dyDescent="0.25">
      <c r="A171" s="1" t="s">
        <v>15</v>
      </c>
      <c r="B171" s="1" t="s">
        <v>3</v>
      </c>
      <c r="C171" s="1" t="s">
        <v>59</v>
      </c>
      <c r="D171" s="2">
        <v>0.4375</v>
      </c>
      <c r="E171" s="2">
        <v>0.47916666666666669</v>
      </c>
      <c r="F171">
        <v>60</v>
      </c>
      <c r="G171" s="2">
        <f>kursanci__24[[#This Row],[Godzina zakoñczenia]]-kursanci__24[[#This Row],[Godzina rozpoczêcia]]</f>
        <v>4.1666666666666685E-2</v>
      </c>
      <c r="H171" s="1">
        <f>HOUR(kursanci__24[[#This Row],[ileczasu]])</f>
        <v>1</v>
      </c>
      <c r="I171" s="1">
        <f>MINUTE(kursanci__24[[#This Row],[ileczasu]])</f>
        <v>0</v>
      </c>
      <c r="J171">
        <f>kursanci__24[[#This Row],[Stawka za godzinê]]*kursanci__24[[#This Row],[godzina]] + kursanci__24[[#This Row],[Stawka za godzinê]]* (kursanci__24[[#This Row],[minuty]]/60)</f>
        <v>60</v>
      </c>
    </row>
    <row r="172" spans="1:10" x14ac:dyDescent="0.25">
      <c r="A172" s="1" t="s">
        <v>57</v>
      </c>
      <c r="B172" s="1" t="s">
        <v>3</v>
      </c>
      <c r="C172" s="1" t="s">
        <v>61</v>
      </c>
      <c r="D172" s="2">
        <v>0.375</v>
      </c>
      <c r="E172" s="2">
        <v>0.41666666666666669</v>
      </c>
      <c r="F172">
        <v>60</v>
      </c>
      <c r="G172" s="2">
        <f>kursanci__24[[#This Row],[Godzina zakoñczenia]]-kursanci__24[[#This Row],[Godzina rozpoczêcia]]</f>
        <v>4.1666666666666685E-2</v>
      </c>
      <c r="H172" s="1">
        <f>HOUR(kursanci__24[[#This Row],[ileczasu]])</f>
        <v>1</v>
      </c>
      <c r="I172" s="1">
        <f>MINUTE(kursanci__24[[#This Row],[ileczasu]])</f>
        <v>0</v>
      </c>
      <c r="J172">
        <f>kursanci__24[[#This Row],[Stawka za godzinê]]*kursanci__24[[#This Row],[godzina]] + kursanci__24[[#This Row],[Stawka za godzinê]]* (kursanci__24[[#This Row],[minuty]]/60)</f>
        <v>60</v>
      </c>
    </row>
    <row r="173" spans="1:10" x14ac:dyDescent="0.25">
      <c r="A173" s="1" t="s">
        <v>57</v>
      </c>
      <c r="B173" s="1" t="s">
        <v>3</v>
      </c>
      <c r="C173" s="1" t="s">
        <v>62</v>
      </c>
      <c r="D173" s="2">
        <v>0.57291666666666663</v>
      </c>
      <c r="E173" s="2">
        <v>0.61458333333333337</v>
      </c>
      <c r="F173">
        <v>60</v>
      </c>
      <c r="G173" s="2">
        <f>kursanci__24[[#This Row],[Godzina zakoñczenia]]-kursanci__24[[#This Row],[Godzina rozpoczêcia]]</f>
        <v>4.1666666666666741E-2</v>
      </c>
      <c r="H173" s="1">
        <f>HOUR(kursanci__24[[#This Row],[ileczasu]])</f>
        <v>1</v>
      </c>
      <c r="I173" s="1">
        <f>MINUTE(kursanci__24[[#This Row],[ileczasu]])</f>
        <v>0</v>
      </c>
      <c r="J173">
        <f>kursanci__24[[#This Row],[Stawka za godzinê]]*kursanci__24[[#This Row],[godzina]] + kursanci__24[[#This Row],[Stawka za godzinê]]* (kursanci__24[[#This Row],[minuty]]/60)</f>
        <v>60</v>
      </c>
    </row>
    <row r="174" spans="1:10" x14ac:dyDescent="0.25">
      <c r="A174" s="1" t="s">
        <v>57</v>
      </c>
      <c r="B174" s="1" t="s">
        <v>3</v>
      </c>
      <c r="C174" s="1" t="s">
        <v>64</v>
      </c>
      <c r="D174" s="2">
        <v>0.5</v>
      </c>
      <c r="E174" s="2">
        <v>0.54166666666666663</v>
      </c>
      <c r="F174">
        <v>60</v>
      </c>
      <c r="G174" s="2">
        <f>kursanci__24[[#This Row],[Godzina zakoñczenia]]-kursanci__24[[#This Row],[Godzina rozpoczêcia]]</f>
        <v>4.166666666666663E-2</v>
      </c>
      <c r="H174" s="1">
        <f>HOUR(kursanci__24[[#This Row],[ileczasu]])</f>
        <v>1</v>
      </c>
      <c r="I174" s="1">
        <f>MINUTE(kursanci__24[[#This Row],[ileczasu]])</f>
        <v>0</v>
      </c>
      <c r="J174">
        <f>kursanci__24[[#This Row],[Stawka za godzinê]]*kursanci__24[[#This Row],[godzina]] + kursanci__24[[#This Row],[Stawka za godzinê]]* (kursanci__24[[#This Row],[minuty]]/60)</f>
        <v>60</v>
      </c>
    </row>
    <row r="175" spans="1:10" x14ac:dyDescent="0.25">
      <c r="A175" s="1" t="s">
        <v>22</v>
      </c>
      <c r="B175" s="1" t="s">
        <v>10</v>
      </c>
      <c r="C175" s="1" t="s">
        <v>69</v>
      </c>
      <c r="D175" s="2">
        <v>0.375</v>
      </c>
      <c r="E175" s="2">
        <v>0.4375</v>
      </c>
      <c r="F175">
        <v>40</v>
      </c>
      <c r="G175" s="2">
        <f>kursanci__24[[#This Row],[Godzina zakoñczenia]]-kursanci__24[[#This Row],[Godzina rozpoczêcia]]</f>
        <v>6.25E-2</v>
      </c>
      <c r="H175" s="1">
        <f>HOUR(kursanci__24[[#This Row],[ileczasu]])</f>
        <v>1</v>
      </c>
      <c r="I175" s="1">
        <f>MINUTE(kursanci__24[[#This Row],[ileczasu]])</f>
        <v>30</v>
      </c>
      <c r="J175">
        <f>kursanci__24[[#This Row],[Stawka za godzinê]]*kursanci__24[[#This Row],[godzina]] + kursanci__24[[#This Row],[Stawka za godzinê]]* (kursanci__24[[#This Row],[minuty]]/60)</f>
        <v>60</v>
      </c>
    </row>
    <row r="176" spans="1:10" x14ac:dyDescent="0.25">
      <c r="A176" s="1" t="s">
        <v>19</v>
      </c>
      <c r="B176" s="1" t="s">
        <v>3</v>
      </c>
      <c r="C176" s="1" t="s">
        <v>69</v>
      </c>
      <c r="D176" s="2">
        <v>0.4375</v>
      </c>
      <c r="E176" s="2">
        <v>0.47916666666666669</v>
      </c>
      <c r="F176">
        <v>60</v>
      </c>
      <c r="G176" s="2">
        <f>kursanci__24[[#This Row],[Godzina zakoñczenia]]-kursanci__24[[#This Row],[Godzina rozpoczêcia]]</f>
        <v>4.1666666666666685E-2</v>
      </c>
      <c r="H176" s="1">
        <f>HOUR(kursanci__24[[#This Row],[ileczasu]])</f>
        <v>1</v>
      </c>
      <c r="I176" s="1">
        <f>MINUTE(kursanci__24[[#This Row],[ileczasu]])</f>
        <v>0</v>
      </c>
      <c r="J176">
        <f>kursanci__24[[#This Row],[Stawka za godzinê]]*kursanci__24[[#This Row],[godzina]] + kursanci__24[[#This Row],[Stawka za godzinê]]* (kursanci__24[[#This Row],[minuty]]/60)</f>
        <v>60</v>
      </c>
    </row>
    <row r="177" spans="1:10" x14ac:dyDescent="0.25">
      <c r="A177" s="1" t="s">
        <v>12</v>
      </c>
      <c r="B177" s="1" t="s">
        <v>3</v>
      </c>
      <c r="C177" s="1" t="s">
        <v>72</v>
      </c>
      <c r="D177" s="2">
        <v>0.375</v>
      </c>
      <c r="E177" s="2">
        <v>0.41666666666666669</v>
      </c>
      <c r="F177">
        <v>60</v>
      </c>
      <c r="G177" s="2">
        <f>kursanci__24[[#This Row],[Godzina zakoñczenia]]-kursanci__24[[#This Row],[Godzina rozpoczêcia]]</f>
        <v>4.1666666666666685E-2</v>
      </c>
      <c r="H177" s="1">
        <f>HOUR(kursanci__24[[#This Row],[ileczasu]])</f>
        <v>1</v>
      </c>
      <c r="I177" s="1">
        <f>MINUTE(kursanci__24[[#This Row],[ileczasu]])</f>
        <v>0</v>
      </c>
      <c r="J177">
        <f>kursanci__24[[#This Row],[Stawka za godzinê]]*kursanci__24[[#This Row],[godzina]] + kursanci__24[[#This Row],[Stawka za godzinê]]* (kursanci__24[[#This Row],[minuty]]/60)</f>
        <v>60</v>
      </c>
    </row>
    <row r="178" spans="1:10" x14ac:dyDescent="0.25">
      <c r="A178" s="1" t="s">
        <v>9</v>
      </c>
      <c r="B178" s="1" t="s">
        <v>10</v>
      </c>
      <c r="C178" s="1" t="s">
        <v>72</v>
      </c>
      <c r="D178" s="2">
        <v>0.57291666666666663</v>
      </c>
      <c r="E178" s="2">
        <v>0.63541666666666663</v>
      </c>
      <c r="F178">
        <v>40</v>
      </c>
      <c r="G178" s="2">
        <f>kursanci__24[[#This Row],[Godzina zakoñczenia]]-kursanci__24[[#This Row],[Godzina rozpoczêcia]]</f>
        <v>6.25E-2</v>
      </c>
      <c r="H178" s="1">
        <f>HOUR(kursanci__24[[#This Row],[ileczasu]])</f>
        <v>1</v>
      </c>
      <c r="I178" s="1">
        <f>MINUTE(kursanci__24[[#This Row],[ileczasu]])</f>
        <v>30</v>
      </c>
      <c r="J178">
        <f>kursanci__24[[#This Row],[Stawka za godzinê]]*kursanci__24[[#This Row],[godzina]] + kursanci__24[[#This Row],[Stawka za godzinê]]* (kursanci__24[[#This Row],[minuty]]/60)</f>
        <v>60</v>
      </c>
    </row>
    <row r="179" spans="1:10" x14ac:dyDescent="0.25">
      <c r="A179" s="1" t="s">
        <v>15</v>
      </c>
      <c r="B179" s="1" t="s">
        <v>3</v>
      </c>
      <c r="C179" s="1" t="s">
        <v>76</v>
      </c>
      <c r="D179" s="2">
        <v>0.53125</v>
      </c>
      <c r="E179" s="2">
        <v>0.57291666666666663</v>
      </c>
      <c r="F179">
        <v>60</v>
      </c>
      <c r="G179" s="2">
        <f>kursanci__24[[#This Row],[Godzina zakoñczenia]]-kursanci__24[[#This Row],[Godzina rozpoczêcia]]</f>
        <v>4.166666666666663E-2</v>
      </c>
      <c r="H179" s="1">
        <f>HOUR(kursanci__24[[#This Row],[ileczasu]])</f>
        <v>1</v>
      </c>
      <c r="I179" s="1">
        <f>MINUTE(kursanci__24[[#This Row],[ileczasu]])</f>
        <v>0</v>
      </c>
      <c r="J179">
        <f>kursanci__24[[#This Row],[Stawka za godzinê]]*kursanci__24[[#This Row],[godzina]] + kursanci__24[[#This Row],[Stawka za godzinê]]* (kursanci__24[[#This Row],[minuty]]/60)</f>
        <v>60</v>
      </c>
    </row>
    <row r="180" spans="1:10" x14ac:dyDescent="0.25">
      <c r="A180" s="1" t="s">
        <v>9</v>
      </c>
      <c r="B180" s="1" t="s">
        <v>10</v>
      </c>
      <c r="C180" s="1" t="s">
        <v>77</v>
      </c>
      <c r="D180" s="2">
        <v>0.66666666666666663</v>
      </c>
      <c r="E180" s="2">
        <v>0.72916666666666663</v>
      </c>
      <c r="F180">
        <v>40</v>
      </c>
      <c r="G180" s="2">
        <f>kursanci__24[[#This Row],[Godzina zakoñczenia]]-kursanci__24[[#This Row],[Godzina rozpoczêcia]]</f>
        <v>6.25E-2</v>
      </c>
      <c r="H180" s="1">
        <f>HOUR(kursanci__24[[#This Row],[ileczasu]])</f>
        <v>1</v>
      </c>
      <c r="I180" s="1">
        <f>MINUTE(kursanci__24[[#This Row],[ileczasu]])</f>
        <v>30</v>
      </c>
      <c r="J180">
        <f>kursanci__24[[#This Row],[Stawka za godzinê]]*kursanci__24[[#This Row],[godzina]] + kursanci__24[[#This Row],[Stawka za godzinê]]* (kursanci__24[[#This Row],[minuty]]/60)</f>
        <v>60</v>
      </c>
    </row>
    <row r="181" spans="1:10" x14ac:dyDescent="0.25">
      <c r="A181" s="1" t="s">
        <v>14</v>
      </c>
      <c r="B181" s="1" t="s">
        <v>3</v>
      </c>
      <c r="C181" s="1" t="s">
        <v>78</v>
      </c>
      <c r="D181" s="2">
        <v>0.375</v>
      </c>
      <c r="E181" s="2">
        <v>0.41666666666666669</v>
      </c>
      <c r="F181">
        <v>60</v>
      </c>
      <c r="G181" s="2">
        <f>kursanci__24[[#This Row],[Godzina zakoñczenia]]-kursanci__24[[#This Row],[Godzina rozpoczêcia]]</f>
        <v>4.1666666666666685E-2</v>
      </c>
      <c r="H181" s="1">
        <f>HOUR(kursanci__24[[#This Row],[ileczasu]])</f>
        <v>1</v>
      </c>
      <c r="I181" s="1">
        <f>MINUTE(kursanci__24[[#This Row],[ileczasu]])</f>
        <v>0</v>
      </c>
      <c r="J181">
        <f>kursanci__24[[#This Row],[Stawka za godzinê]]*kursanci__24[[#This Row],[godzina]] + kursanci__24[[#This Row],[Stawka za godzinê]]* (kursanci__24[[#This Row],[minuty]]/60)</f>
        <v>60</v>
      </c>
    </row>
    <row r="182" spans="1:10" x14ac:dyDescent="0.25">
      <c r="A182" s="1" t="s">
        <v>100</v>
      </c>
      <c r="B182" s="1" t="s">
        <v>10</v>
      </c>
      <c r="C182" s="1" t="s">
        <v>78</v>
      </c>
      <c r="D182" s="2">
        <v>0.42708333333333331</v>
      </c>
      <c r="E182" s="2">
        <v>0.48958333333333331</v>
      </c>
      <c r="F182">
        <v>40</v>
      </c>
      <c r="G182" s="2">
        <f>kursanci__24[[#This Row],[Godzina zakoñczenia]]-kursanci__24[[#This Row],[Godzina rozpoczêcia]]</f>
        <v>6.25E-2</v>
      </c>
      <c r="H182" s="1">
        <f>HOUR(kursanci__24[[#This Row],[ileczasu]])</f>
        <v>1</v>
      </c>
      <c r="I182" s="1">
        <f>MINUTE(kursanci__24[[#This Row],[ileczasu]])</f>
        <v>30</v>
      </c>
      <c r="J182">
        <f>kursanci__24[[#This Row],[Stawka za godzinê]]*kursanci__24[[#This Row],[godzina]] + kursanci__24[[#This Row],[Stawka za godzinê]]* (kursanci__24[[#This Row],[minuty]]/60)</f>
        <v>60</v>
      </c>
    </row>
    <row r="183" spans="1:10" x14ac:dyDescent="0.25">
      <c r="A183" s="1" t="s">
        <v>8</v>
      </c>
      <c r="B183" s="1" t="s">
        <v>3</v>
      </c>
      <c r="C183" s="1" t="s">
        <v>80</v>
      </c>
      <c r="D183" s="2">
        <v>0.57291666666666663</v>
      </c>
      <c r="E183" s="2">
        <v>0.61458333333333337</v>
      </c>
      <c r="F183">
        <v>60</v>
      </c>
      <c r="G183" s="2">
        <f>kursanci__24[[#This Row],[Godzina zakoñczenia]]-kursanci__24[[#This Row],[Godzina rozpoczêcia]]</f>
        <v>4.1666666666666741E-2</v>
      </c>
      <c r="H183" s="1">
        <f>HOUR(kursanci__24[[#This Row],[ileczasu]])</f>
        <v>1</v>
      </c>
      <c r="I183" s="1">
        <f>MINUTE(kursanci__24[[#This Row],[ileczasu]])</f>
        <v>0</v>
      </c>
      <c r="J183">
        <f>kursanci__24[[#This Row],[Stawka za godzinê]]*kursanci__24[[#This Row],[godzina]] + kursanci__24[[#This Row],[Stawka za godzinê]]* (kursanci__24[[#This Row],[minuty]]/60)</f>
        <v>60</v>
      </c>
    </row>
    <row r="184" spans="1:10" x14ac:dyDescent="0.25">
      <c r="A184" s="1" t="s">
        <v>14</v>
      </c>
      <c r="B184" s="1" t="s">
        <v>3</v>
      </c>
      <c r="C184" s="1" t="s">
        <v>82</v>
      </c>
      <c r="D184" s="2">
        <v>0.375</v>
      </c>
      <c r="E184" s="2">
        <v>0.41666666666666669</v>
      </c>
      <c r="F184">
        <v>60</v>
      </c>
      <c r="G184" s="2">
        <f>kursanci__24[[#This Row],[Godzina zakoñczenia]]-kursanci__24[[#This Row],[Godzina rozpoczêcia]]</f>
        <v>4.1666666666666685E-2</v>
      </c>
      <c r="H184" s="1">
        <f>HOUR(kursanci__24[[#This Row],[ileczasu]])</f>
        <v>1</v>
      </c>
      <c r="I184" s="1">
        <f>MINUTE(kursanci__24[[#This Row],[ileczasu]])</f>
        <v>0</v>
      </c>
      <c r="J184">
        <f>kursanci__24[[#This Row],[Stawka za godzinê]]*kursanci__24[[#This Row],[godzina]] + kursanci__24[[#This Row],[Stawka za godzinê]]* (kursanci__24[[#This Row],[minuty]]/60)</f>
        <v>60</v>
      </c>
    </row>
    <row r="185" spans="1:10" x14ac:dyDescent="0.25">
      <c r="A185" s="1" t="s">
        <v>12</v>
      </c>
      <c r="B185" s="1" t="s">
        <v>3</v>
      </c>
      <c r="C185" s="1" t="s">
        <v>83</v>
      </c>
      <c r="D185" s="2">
        <v>0.55208333333333337</v>
      </c>
      <c r="E185" s="2">
        <v>0.59375</v>
      </c>
      <c r="F185">
        <v>60</v>
      </c>
      <c r="G185" s="2">
        <f>kursanci__24[[#This Row],[Godzina zakoñczenia]]-kursanci__24[[#This Row],[Godzina rozpoczêcia]]</f>
        <v>4.166666666666663E-2</v>
      </c>
      <c r="H185" s="1">
        <f>HOUR(kursanci__24[[#This Row],[ileczasu]])</f>
        <v>1</v>
      </c>
      <c r="I185" s="1">
        <f>MINUTE(kursanci__24[[#This Row],[ileczasu]])</f>
        <v>0</v>
      </c>
      <c r="J185">
        <f>kursanci__24[[#This Row],[Stawka za godzinê]]*kursanci__24[[#This Row],[godzina]] + kursanci__24[[#This Row],[Stawka za godzinê]]* (kursanci__24[[#This Row],[minuty]]/60)</f>
        <v>60</v>
      </c>
    </row>
    <row r="186" spans="1:10" x14ac:dyDescent="0.25">
      <c r="A186" s="1" t="s">
        <v>15</v>
      </c>
      <c r="B186" s="1" t="s">
        <v>10</v>
      </c>
      <c r="C186" s="1" t="s">
        <v>86</v>
      </c>
      <c r="D186" s="2">
        <v>0.375</v>
      </c>
      <c r="E186" s="2">
        <v>0.4375</v>
      </c>
      <c r="F186">
        <v>40</v>
      </c>
      <c r="G186" s="2">
        <f>kursanci__24[[#This Row],[Godzina zakoñczenia]]-kursanci__24[[#This Row],[Godzina rozpoczêcia]]</f>
        <v>6.25E-2</v>
      </c>
      <c r="H186" s="1">
        <f>HOUR(kursanci__24[[#This Row],[ileczasu]])</f>
        <v>1</v>
      </c>
      <c r="I186" s="1">
        <f>MINUTE(kursanci__24[[#This Row],[ileczasu]])</f>
        <v>30</v>
      </c>
      <c r="J186">
        <f>kursanci__24[[#This Row],[Stawka za godzinê]]*kursanci__24[[#This Row],[godzina]] + kursanci__24[[#This Row],[Stawka za godzinê]]* (kursanci__24[[#This Row],[minuty]]/60)</f>
        <v>60</v>
      </c>
    </row>
    <row r="187" spans="1:10" x14ac:dyDescent="0.25">
      <c r="A187" s="1" t="s">
        <v>15</v>
      </c>
      <c r="B187" s="1" t="s">
        <v>10</v>
      </c>
      <c r="C187" s="1" t="s">
        <v>93</v>
      </c>
      <c r="D187" s="2">
        <v>0.375</v>
      </c>
      <c r="E187" s="2">
        <v>0.4375</v>
      </c>
      <c r="F187">
        <v>40</v>
      </c>
      <c r="G187" s="2">
        <f>kursanci__24[[#This Row],[Godzina zakoñczenia]]-kursanci__24[[#This Row],[Godzina rozpoczêcia]]</f>
        <v>6.25E-2</v>
      </c>
      <c r="H187" s="1">
        <f>HOUR(kursanci__24[[#This Row],[ileczasu]])</f>
        <v>1</v>
      </c>
      <c r="I187" s="1">
        <f>MINUTE(kursanci__24[[#This Row],[ileczasu]])</f>
        <v>30</v>
      </c>
      <c r="J187">
        <f>kursanci__24[[#This Row],[Stawka za godzinê]]*kursanci__24[[#This Row],[godzina]] + kursanci__24[[#This Row],[Stawka za godzinê]]* (kursanci__24[[#This Row],[minuty]]/60)</f>
        <v>60</v>
      </c>
    </row>
    <row r="188" spans="1:10" x14ac:dyDescent="0.25">
      <c r="A188" s="1" t="s">
        <v>100</v>
      </c>
      <c r="B188" s="1" t="s">
        <v>10</v>
      </c>
      <c r="C188" s="1" t="s">
        <v>93</v>
      </c>
      <c r="D188" s="2">
        <v>0.52083333333333337</v>
      </c>
      <c r="E188" s="2">
        <v>0.58333333333333337</v>
      </c>
      <c r="F188">
        <v>40</v>
      </c>
      <c r="G188" s="2">
        <f>kursanci__24[[#This Row],[Godzina zakoñczenia]]-kursanci__24[[#This Row],[Godzina rozpoczêcia]]</f>
        <v>6.25E-2</v>
      </c>
      <c r="H188" s="1">
        <f>HOUR(kursanci__24[[#This Row],[ileczasu]])</f>
        <v>1</v>
      </c>
      <c r="I188" s="1">
        <f>MINUTE(kursanci__24[[#This Row],[ileczasu]])</f>
        <v>30</v>
      </c>
      <c r="J188">
        <f>kursanci__24[[#This Row],[Stawka za godzinê]]*kursanci__24[[#This Row],[godzina]] + kursanci__24[[#This Row],[Stawka za godzinê]]* (kursanci__24[[#This Row],[minuty]]/60)</f>
        <v>60</v>
      </c>
    </row>
    <row r="189" spans="1:10" x14ac:dyDescent="0.25">
      <c r="A189" s="1" t="s">
        <v>5</v>
      </c>
      <c r="B189" s="1" t="s">
        <v>6</v>
      </c>
      <c r="C189" s="1" t="s">
        <v>11</v>
      </c>
      <c r="D189" s="2">
        <v>0.47916666666666669</v>
      </c>
      <c r="E189" s="2">
        <v>0.52083333333333337</v>
      </c>
      <c r="F189">
        <v>50</v>
      </c>
      <c r="G189" s="2">
        <f>kursanci__24[[#This Row],[Godzina zakoñczenia]]-kursanci__24[[#This Row],[Godzina rozpoczêcia]]</f>
        <v>4.1666666666666685E-2</v>
      </c>
      <c r="H189" s="1">
        <f>HOUR(kursanci__24[[#This Row],[ileczasu]])</f>
        <v>1</v>
      </c>
      <c r="I189" s="1">
        <f>MINUTE(kursanci__24[[#This Row],[ileczasu]])</f>
        <v>0</v>
      </c>
      <c r="J189">
        <f>kursanci__24[[#This Row],[Stawka za godzinê]]*kursanci__24[[#This Row],[godzina]] + kursanci__24[[#This Row],[Stawka za godzinê]]* (kursanci__24[[#This Row],[minuty]]/60)</f>
        <v>50</v>
      </c>
    </row>
    <row r="190" spans="1:10" x14ac:dyDescent="0.25">
      <c r="A190" s="1" t="s">
        <v>15</v>
      </c>
      <c r="B190" s="1" t="s">
        <v>10</v>
      </c>
      <c r="C190" s="1" t="s">
        <v>13</v>
      </c>
      <c r="D190" s="2">
        <v>0.5625</v>
      </c>
      <c r="E190" s="2">
        <v>0.61458333333333337</v>
      </c>
      <c r="F190">
        <v>40</v>
      </c>
      <c r="G190" s="2">
        <f>kursanci__24[[#This Row],[Godzina zakoñczenia]]-kursanci__24[[#This Row],[Godzina rozpoczêcia]]</f>
        <v>5.208333333333337E-2</v>
      </c>
      <c r="H190" s="1">
        <f>HOUR(kursanci__24[[#This Row],[ileczasu]])</f>
        <v>1</v>
      </c>
      <c r="I190" s="1">
        <f>MINUTE(kursanci__24[[#This Row],[ileczasu]])</f>
        <v>15</v>
      </c>
      <c r="J190">
        <f>kursanci__24[[#This Row],[Stawka za godzinê]]*kursanci__24[[#This Row],[godzina]] + kursanci__24[[#This Row],[Stawka za godzinê]]* (kursanci__24[[#This Row],[minuty]]/60)</f>
        <v>50</v>
      </c>
    </row>
    <row r="191" spans="1:10" x14ac:dyDescent="0.25">
      <c r="A191" s="1" t="s">
        <v>5</v>
      </c>
      <c r="B191" s="1" t="s">
        <v>6</v>
      </c>
      <c r="C191" s="1" t="s">
        <v>17</v>
      </c>
      <c r="D191" s="2">
        <v>0.375</v>
      </c>
      <c r="E191" s="2">
        <v>0.41666666666666669</v>
      </c>
      <c r="F191">
        <v>50</v>
      </c>
      <c r="G191" s="2">
        <f>kursanci__24[[#This Row],[Godzina zakoñczenia]]-kursanci__24[[#This Row],[Godzina rozpoczêcia]]</f>
        <v>4.1666666666666685E-2</v>
      </c>
      <c r="H191" s="1">
        <f>HOUR(kursanci__24[[#This Row],[ileczasu]])</f>
        <v>1</v>
      </c>
      <c r="I191" s="1">
        <f>MINUTE(kursanci__24[[#This Row],[ileczasu]])</f>
        <v>0</v>
      </c>
      <c r="J191">
        <f>kursanci__24[[#This Row],[Stawka za godzinê]]*kursanci__24[[#This Row],[godzina]] + kursanci__24[[#This Row],[Stawka za godzinê]]* (kursanci__24[[#This Row],[minuty]]/60)</f>
        <v>50</v>
      </c>
    </row>
    <row r="192" spans="1:10" x14ac:dyDescent="0.25">
      <c r="A192" s="1" t="s">
        <v>9</v>
      </c>
      <c r="B192" s="1" t="s">
        <v>10</v>
      </c>
      <c r="C192" s="1" t="s">
        <v>18</v>
      </c>
      <c r="D192" s="2">
        <v>0.46875</v>
      </c>
      <c r="E192" s="2">
        <v>0.52083333333333337</v>
      </c>
      <c r="F192">
        <v>40</v>
      </c>
      <c r="G192" s="2">
        <f>kursanci__24[[#This Row],[Godzina zakoñczenia]]-kursanci__24[[#This Row],[Godzina rozpoczêcia]]</f>
        <v>5.208333333333337E-2</v>
      </c>
      <c r="H192" s="1">
        <f>HOUR(kursanci__24[[#This Row],[ileczasu]])</f>
        <v>1</v>
      </c>
      <c r="I192" s="1">
        <f>MINUTE(kursanci__24[[#This Row],[ileczasu]])</f>
        <v>15</v>
      </c>
      <c r="J192">
        <f>kursanci__24[[#This Row],[Stawka za godzinê]]*kursanci__24[[#This Row],[godzina]] + kursanci__24[[#This Row],[Stawka za godzinê]]* (kursanci__24[[#This Row],[minuty]]/60)</f>
        <v>50</v>
      </c>
    </row>
    <row r="193" spans="1:10" x14ac:dyDescent="0.25">
      <c r="A193" s="1" t="s">
        <v>22</v>
      </c>
      <c r="B193" s="1" t="s">
        <v>10</v>
      </c>
      <c r="C193" s="1" t="s">
        <v>21</v>
      </c>
      <c r="D193" s="2">
        <v>0.47916666666666669</v>
      </c>
      <c r="E193" s="2">
        <v>0.53125</v>
      </c>
      <c r="F193">
        <v>40</v>
      </c>
      <c r="G193" s="2">
        <f>kursanci__24[[#This Row],[Godzina zakoñczenia]]-kursanci__24[[#This Row],[Godzina rozpoczêcia]]</f>
        <v>5.2083333333333315E-2</v>
      </c>
      <c r="H193" s="1">
        <f>HOUR(kursanci__24[[#This Row],[ileczasu]])</f>
        <v>1</v>
      </c>
      <c r="I193" s="1">
        <f>MINUTE(kursanci__24[[#This Row],[ileczasu]])</f>
        <v>15</v>
      </c>
      <c r="J193">
        <f>kursanci__24[[#This Row],[Stawka za godzinê]]*kursanci__24[[#This Row],[godzina]] + kursanci__24[[#This Row],[Stawka za godzinê]]* (kursanci__24[[#This Row],[minuty]]/60)</f>
        <v>50</v>
      </c>
    </row>
    <row r="194" spans="1:10" x14ac:dyDescent="0.25">
      <c r="A194" s="1" t="s">
        <v>100</v>
      </c>
      <c r="B194" s="1" t="s">
        <v>6</v>
      </c>
      <c r="C194" s="1" t="s">
        <v>21</v>
      </c>
      <c r="D194" s="2">
        <v>0.60416666666666663</v>
      </c>
      <c r="E194" s="2">
        <v>0.64583333333333337</v>
      </c>
      <c r="F194">
        <v>50</v>
      </c>
      <c r="G194" s="2">
        <f>kursanci__24[[#This Row],[Godzina zakoñczenia]]-kursanci__24[[#This Row],[Godzina rozpoczêcia]]</f>
        <v>4.1666666666666741E-2</v>
      </c>
      <c r="H194" s="1">
        <f>HOUR(kursanci__24[[#This Row],[ileczasu]])</f>
        <v>1</v>
      </c>
      <c r="I194" s="1">
        <f>MINUTE(kursanci__24[[#This Row],[ileczasu]])</f>
        <v>0</v>
      </c>
      <c r="J194">
        <f>kursanci__24[[#This Row],[Stawka za godzinê]]*kursanci__24[[#This Row],[godzina]] + kursanci__24[[#This Row],[Stawka za godzinê]]* (kursanci__24[[#This Row],[minuty]]/60)</f>
        <v>50</v>
      </c>
    </row>
    <row r="195" spans="1:10" x14ac:dyDescent="0.25">
      <c r="A195" s="1" t="s">
        <v>5</v>
      </c>
      <c r="B195" s="1" t="s">
        <v>6</v>
      </c>
      <c r="C195" s="1" t="s">
        <v>31</v>
      </c>
      <c r="D195" s="2">
        <v>0.375</v>
      </c>
      <c r="E195" s="2">
        <v>0.41666666666666669</v>
      </c>
      <c r="F195">
        <v>50</v>
      </c>
      <c r="G195" s="2">
        <f>kursanci__24[[#This Row],[Godzina zakoñczenia]]-kursanci__24[[#This Row],[Godzina rozpoczêcia]]</f>
        <v>4.1666666666666685E-2</v>
      </c>
      <c r="H195" s="1">
        <f>HOUR(kursanci__24[[#This Row],[ileczasu]])</f>
        <v>1</v>
      </c>
      <c r="I195" s="1">
        <f>MINUTE(kursanci__24[[#This Row],[ileczasu]])</f>
        <v>0</v>
      </c>
      <c r="J195">
        <f>kursanci__24[[#This Row],[Stawka za godzinê]]*kursanci__24[[#This Row],[godzina]] + kursanci__24[[#This Row],[Stawka za godzinê]]* (kursanci__24[[#This Row],[minuty]]/60)</f>
        <v>50</v>
      </c>
    </row>
    <row r="196" spans="1:10" x14ac:dyDescent="0.25">
      <c r="A196" s="1" t="s">
        <v>8</v>
      </c>
      <c r="B196" s="1" t="s">
        <v>6</v>
      </c>
      <c r="C196" s="1" t="s">
        <v>32</v>
      </c>
      <c r="D196" s="2">
        <v>0.70833333333333337</v>
      </c>
      <c r="E196" s="2">
        <v>0.75</v>
      </c>
      <c r="F196">
        <v>50</v>
      </c>
      <c r="G196" s="2">
        <f>kursanci__24[[#This Row],[Godzina zakoñczenia]]-kursanci__24[[#This Row],[Godzina rozpoczêcia]]</f>
        <v>4.166666666666663E-2</v>
      </c>
      <c r="H196" s="1">
        <f>HOUR(kursanci__24[[#This Row],[ileczasu]])</f>
        <v>1</v>
      </c>
      <c r="I196" s="1">
        <f>MINUTE(kursanci__24[[#This Row],[ileczasu]])</f>
        <v>0</v>
      </c>
      <c r="J196">
        <f>kursanci__24[[#This Row],[Stawka za godzinê]]*kursanci__24[[#This Row],[godzina]] + kursanci__24[[#This Row],[Stawka za godzinê]]* (kursanci__24[[#This Row],[minuty]]/60)</f>
        <v>50</v>
      </c>
    </row>
    <row r="197" spans="1:10" x14ac:dyDescent="0.25">
      <c r="A197" s="1" t="s">
        <v>9</v>
      </c>
      <c r="B197" s="1" t="s">
        <v>10</v>
      </c>
      <c r="C197" s="1" t="s">
        <v>34</v>
      </c>
      <c r="D197" s="2">
        <v>0.375</v>
      </c>
      <c r="E197" s="2">
        <v>0.42708333333333331</v>
      </c>
      <c r="F197">
        <v>40</v>
      </c>
      <c r="G197" s="2">
        <f>kursanci__24[[#This Row],[Godzina zakoñczenia]]-kursanci__24[[#This Row],[Godzina rozpoczêcia]]</f>
        <v>5.2083333333333315E-2</v>
      </c>
      <c r="H197" s="1">
        <f>HOUR(kursanci__24[[#This Row],[ileczasu]])</f>
        <v>1</v>
      </c>
      <c r="I197" s="1">
        <f>MINUTE(kursanci__24[[#This Row],[ileczasu]])</f>
        <v>15</v>
      </c>
      <c r="J197">
        <f>kursanci__24[[#This Row],[Stawka za godzinê]]*kursanci__24[[#This Row],[godzina]] + kursanci__24[[#This Row],[Stawka za godzinê]]* (kursanci__24[[#This Row],[minuty]]/60)</f>
        <v>50</v>
      </c>
    </row>
    <row r="198" spans="1:10" x14ac:dyDescent="0.25">
      <c r="A198" s="1" t="s">
        <v>9</v>
      </c>
      <c r="B198" s="1" t="s">
        <v>10</v>
      </c>
      <c r="C198" s="1" t="s">
        <v>34</v>
      </c>
      <c r="D198" s="2">
        <v>0.42708333333333331</v>
      </c>
      <c r="E198" s="2">
        <v>0.47916666666666669</v>
      </c>
      <c r="F198">
        <v>40</v>
      </c>
      <c r="G198" s="2">
        <f>kursanci__24[[#This Row],[Godzina zakoñczenia]]-kursanci__24[[#This Row],[Godzina rozpoczêcia]]</f>
        <v>5.208333333333337E-2</v>
      </c>
      <c r="H198" s="1">
        <f>HOUR(kursanci__24[[#This Row],[ileczasu]])</f>
        <v>1</v>
      </c>
      <c r="I198" s="1">
        <f>MINUTE(kursanci__24[[#This Row],[ileczasu]])</f>
        <v>15</v>
      </c>
      <c r="J198">
        <f>kursanci__24[[#This Row],[Stawka za godzinê]]*kursanci__24[[#This Row],[godzina]] + kursanci__24[[#This Row],[Stawka za godzinê]]* (kursanci__24[[#This Row],[minuty]]/60)</f>
        <v>50</v>
      </c>
    </row>
    <row r="199" spans="1:10" x14ac:dyDescent="0.25">
      <c r="A199" s="1" t="s">
        <v>19</v>
      </c>
      <c r="B199" s="1" t="s">
        <v>10</v>
      </c>
      <c r="C199" s="1" t="s">
        <v>39</v>
      </c>
      <c r="D199" s="2">
        <v>0.375</v>
      </c>
      <c r="E199" s="2">
        <v>0.42708333333333331</v>
      </c>
      <c r="F199">
        <v>40</v>
      </c>
      <c r="G199" s="2">
        <f>kursanci__24[[#This Row],[Godzina zakoñczenia]]-kursanci__24[[#This Row],[Godzina rozpoczêcia]]</f>
        <v>5.2083333333333315E-2</v>
      </c>
      <c r="H199" s="1">
        <f>HOUR(kursanci__24[[#This Row],[ileczasu]])</f>
        <v>1</v>
      </c>
      <c r="I199" s="1">
        <f>MINUTE(kursanci__24[[#This Row],[ileczasu]])</f>
        <v>15</v>
      </c>
      <c r="J199">
        <f>kursanci__24[[#This Row],[Stawka za godzinê]]*kursanci__24[[#This Row],[godzina]] + kursanci__24[[#This Row],[Stawka za godzinê]]* (kursanci__24[[#This Row],[minuty]]/60)</f>
        <v>50</v>
      </c>
    </row>
    <row r="200" spans="1:10" x14ac:dyDescent="0.25">
      <c r="A200" s="1" t="s">
        <v>22</v>
      </c>
      <c r="B200" s="1" t="s">
        <v>10</v>
      </c>
      <c r="C200" s="1" t="s">
        <v>41</v>
      </c>
      <c r="D200" s="2">
        <v>0.4375</v>
      </c>
      <c r="E200" s="2">
        <v>0.48958333333333331</v>
      </c>
      <c r="F200">
        <v>40</v>
      </c>
      <c r="G200" s="2">
        <f>kursanci__24[[#This Row],[Godzina zakoñczenia]]-kursanci__24[[#This Row],[Godzina rozpoczêcia]]</f>
        <v>5.2083333333333315E-2</v>
      </c>
      <c r="H200" s="1">
        <f>HOUR(kursanci__24[[#This Row],[ileczasu]])</f>
        <v>1</v>
      </c>
      <c r="I200" s="1">
        <f>MINUTE(kursanci__24[[#This Row],[ileczasu]])</f>
        <v>15</v>
      </c>
      <c r="J200">
        <f>kursanci__24[[#This Row],[Stawka za godzinê]]*kursanci__24[[#This Row],[godzina]] + kursanci__24[[#This Row],[Stawka za godzinê]]* (kursanci__24[[#This Row],[minuty]]/60)</f>
        <v>50</v>
      </c>
    </row>
    <row r="201" spans="1:10" x14ac:dyDescent="0.25">
      <c r="A201" s="1" t="s">
        <v>5</v>
      </c>
      <c r="B201" s="1" t="s">
        <v>6</v>
      </c>
      <c r="C201" s="1" t="s">
        <v>44</v>
      </c>
      <c r="D201" s="2">
        <v>0.375</v>
      </c>
      <c r="E201" s="2">
        <v>0.41666666666666669</v>
      </c>
      <c r="F201">
        <v>50</v>
      </c>
      <c r="G201" s="2">
        <f>kursanci__24[[#This Row],[Godzina zakoñczenia]]-kursanci__24[[#This Row],[Godzina rozpoczêcia]]</f>
        <v>4.1666666666666685E-2</v>
      </c>
      <c r="H201" s="1">
        <f>HOUR(kursanci__24[[#This Row],[ileczasu]])</f>
        <v>1</v>
      </c>
      <c r="I201" s="1">
        <f>MINUTE(kursanci__24[[#This Row],[ileczasu]])</f>
        <v>0</v>
      </c>
      <c r="J201">
        <f>kursanci__24[[#This Row],[Stawka za godzinê]]*kursanci__24[[#This Row],[godzina]] + kursanci__24[[#This Row],[Stawka za godzinê]]* (kursanci__24[[#This Row],[minuty]]/60)</f>
        <v>50</v>
      </c>
    </row>
    <row r="202" spans="1:10" x14ac:dyDescent="0.25">
      <c r="A202" s="1" t="s">
        <v>5</v>
      </c>
      <c r="B202" s="1" t="s">
        <v>6</v>
      </c>
      <c r="C202" s="1" t="s">
        <v>44</v>
      </c>
      <c r="D202" s="2">
        <v>0.59375</v>
      </c>
      <c r="E202" s="2">
        <v>0.63541666666666663</v>
      </c>
      <c r="F202">
        <v>50</v>
      </c>
      <c r="G202" s="2">
        <f>kursanci__24[[#This Row],[Godzina zakoñczenia]]-kursanci__24[[#This Row],[Godzina rozpoczêcia]]</f>
        <v>4.166666666666663E-2</v>
      </c>
      <c r="H202" s="1">
        <f>HOUR(kursanci__24[[#This Row],[ileczasu]])</f>
        <v>1</v>
      </c>
      <c r="I202" s="1">
        <f>MINUTE(kursanci__24[[#This Row],[ileczasu]])</f>
        <v>0</v>
      </c>
      <c r="J202">
        <f>kursanci__24[[#This Row],[Stawka za godzinê]]*kursanci__24[[#This Row],[godzina]] + kursanci__24[[#This Row],[Stawka za godzinê]]* (kursanci__24[[#This Row],[minuty]]/60)</f>
        <v>50</v>
      </c>
    </row>
    <row r="203" spans="1:10" x14ac:dyDescent="0.25">
      <c r="A203" s="1" t="s">
        <v>100</v>
      </c>
      <c r="B203" s="1" t="s">
        <v>6</v>
      </c>
      <c r="C203" s="1" t="s">
        <v>44</v>
      </c>
      <c r="D203" s="2">
        <v>0.63541666666666663</v>
      </c>
      <c r="E203" s="2">
        <v>0.67708333333333337</v>
      </c>
      <c r="F203">
        <v>50</v>
      </c>
      <c r="G203" s="2">
        <f>kursanci__24[[#This Row],[Godzina zakoñczenia]]-kursanci__24[[#This Row],[Godzina rozpoczêcia]]</f>
        <v>4.1666666666666741E-2</v>
      </c>
      <c r="H203" s="1">
        <f>HOUR(kursanci__24[[#This Row],[ileczasu]])</f>
        <v>1</v>
      </c>
      <c r="I203" s="1">
        <f>MINUTE(kursanci__24[[#This Row],[ileczasu]])</f>
        <v>0</v>
      </c>
      <c r="J203">
        <f>kursanci__24[[#This Row],[Stawka za godzinê]]*kursanci__24[[#This Row],[godzina]] + kursanci__24[[#This Row],[Stawka za godzinê]]* (kursanci__24[[#This Row],[minuty]]/60)</f>
        <v>50</v>
      </c>
    </row>
    <row r="204" spans="1:10" x14ac:dyDescent="0.25">
      <c r="A204" s="1" t="s">
        <v>15</v>
      </c>
      <c r="B204" s="1" t="s">
        <v>10</v>
      </c>
      <c r="C204" s="1" t="s">
        <v>45</v>
      </c>
      <c r="D204" s="2">
        <v>0.44791666666666669</v>
      </c>
      <c r="E204" s="2">
        <v>0.5</v>
      </c>
      <c r="F204">
        <v>40</v>
      </c>
      <c r="G204" s="2">
        <f>kursanci__24[[#This Row],[Godzina zakoñczenia]]-kursanci__24[[#This Row],[Godzina rozpoczêcia]]</f>
        <v>5.2083333333333315E-2</v>
      </c>
      <c r="H204" s="1">
        <f>HOUR(kursanci__24[[#This Row],[ileczasu]])</f>
        <v>1</v>
      </c>
      <c r="I204" s="1">
        <f>MINUTE(kursanci__24[[#This Row],[ileczasu]])</f>
        <v>15</v>
      </c>
      <c r="J204">
        <f>kursanci__24[[#This Row],[Stawka za godzinê]]*kursanci__24[[#This Row],[godzina]] + kursanci__24[[#This Row],[Stawka za godzinê]]* (kursanci__24[[#This Row],[minuty]]/60)</f>
        <v>50</v>
      </c>
    </row>
    <row r="205" spans="1:10" x14ac:dyDescent="0.25">
      <c r="A205" s="1" t="s">
        <v>9</v>
      </c>
      <c r="B205" s="1" t="s">
        <v>10</v>
      </c>
      <c r="C205" s="1" t="s">
        <v>48</v>
      </c>
      <c r="D205" s="2">
        <v>0.47916666666666669</v>
      </c>
      <c r="E205" s="2">
        <v>0.53125</v>
      </c>
      <c r="F205">
        <v>40</v>
      </c>
      <c r="G205" s="2">
        <f>kursanci__24[[#This Row],[Godzina zakoñczenia]]-kursanci__24[[#This Row],[Godzina rozpoczêcia]]</f>
        <v>5.2083333333333315E-2</v>
      </c>
      <c r="H205" s="1">
        <f>HOUR(kursanci__24[[#This Row],[ileczasu]])</f>
        <v>1</v>
      </c>
      <c r="I205" s="1">
        <f>MINUTE(kursanci__24[[#This Row],[ileczasu]])</f>
        <v>15</v>
      </c>
      <c r="J205">
        <f>kursanci__24[[#This Row],[Stawka za godzinê]]*kursanci__24[[#This Row],[godzina]] + kursanci__24[[#This Row],[Stawka za godzinê]]* (kursanci__24[[#This Row],[minuty]]/60)</f>
        <v>50</v>
      </c>
    </row>
    <row r="206" spans="1:10" x14ac:dyDescent="0.25">
      <c r="A206" s="1" t="s">
        <v>49</v>
      </c>
      <c r="B206" s="1" t="s">
        <v>6</v>
      </c>
      <c r="C206" s="1" t="s">
        <v>50</v>
      </c>
      <c r="D206" s="2">
        <v>0.375</v>
      </c>
      <c r="E206" s="2">
        <v>0.41666666666666669</v>
      </c>
      <c r="F206">
        <v>50</v>
      </c>
      <c r="G206" s="2">
        <f>kursanci__24[[#This Row],[Godzina zakoñczenia]]-kursanci__24[[#This Row],[Godzina rozpoczêcia]]</f>
        <v>4.1666666666666685E-2</v>
      </c>
      <c r="H206" s="1">
        <f>HOUR(kursanci__24[[#This Row],[ileczasu]])</f>
        <v>1</v>
      </c>
      <c r="I206" s="1">
        <f>MINUTE(kursanci__24[[#This Row],[ileczasu]])</f>
        <v>0</v>
      </c>
      <c r="J206">
        <f>kursanci__24[[#This Row],[Stawka za godzinê]]*kursanci__24[[#This Row],[godzina]] + kursanci__24[[#This Row],[Stawka za godzinê]]* (kursanci__24[[#This Row],[minuty]]/60)</f>
        <v>50</v>
      </c>
    </row>
    <row r="207" spans="1:10" x14ac:dyDescent="0.25">
      <c r="A207" s="1" t="s">
        <v>20</v>
      </c>
      <c r="B207" s="1" t="s">
        <v>6</v>
      </c>
      <c r="C207" s="1" t="s">
        <v>51</v>
      </c>
      <c r="D207" s="2">
        <v>0.57291666666666663</v>
      </c>
      <c r="E207" s="2">
        <v>0.61458333333333337</v>
      </c>
      <c r="F207">
        <v>50</v>
      </c>
      <c r="G207" s="2">
        <f>kursanci__24[[#This Row],[Godzina zakoñczenia]]-kursanci__24[[#This Row],[Godzina rozpoczêcia]]</f>
        <v>4.1666666666666741E-2</v>
      </c>
      <c r="H207" s="1">
        <f>HOUR(kursanci__24[[#This Row],[ileczasu]])</f>
        <v>1</v>
      </c>
      <c r="I207" s="1">
        <f>MINUTE(kursanci__24[[#This Row],[ileczasu]])</f>
        <v>0</v>
      </c>
      <c r="J207">
        <f>kursanci__24[[#This Row],[Stawka za godzinê]]*kursanci__24[[#This Row],[godzina]] + kursanci__24[[#This Row],[Stawka za godzinê]]* (kursanci__24[[#This Row],[minuty]]/60)</f>
        <v>50</v>
      </c>
    </row>
    <row r="208" spans="1:10" x14ac:dyDescent="0.25">
      <c r="A208" s="1" t="s">
        <v>100</v>
      </c>
      <c r="B208" s="1" t="s">
        <v>6</v>
      </c>
      <c r="C208" s="1" t="s">
        <v>55</v>
      </c>
      <c r="D208" s="2">
        <v>0.4375</v>
      </c>
      <c r="E208" s="2">
        <v>0.47916666666666669</v>
      </c>
      <c r="F208">
        <v>50</v>
      </c>
      <c r="G208" s="2">
        <f>kursanci__24[[#This Row],[Godzina zakoñczenia]]-kursanci__24[[#This Row],[Godzina rozpoczêcia]]</f>
        <v>4.1666666666666685E-2</v>
      </c>
      <c r="H208" s="1">
        <f>HOUR(kursanci__24[[#This Row],[ileczasu]])</f>
        <v>1</v>
      </c>
      <c r="I208" s="1">
        <f>MINUTE(kursanci__24[[#This Row],[ileczasu]])</f>
        <v>0</v>
      </c>
      <c r="J208">
        <f>kursanci__24[[#This Row],[Stawka za godzinê]]*kursanci__24[[#This Row],[godzina]] + kursanci__24[[#This Row],[Stawka za godzinê]]* (kursanci__24[[#This Row],[minuty]]/60)</f>
        <v>50</v>
      </c>
    </row>
    <row r="209" spans="1:10" x14ac:dyDescent="0.25">
      <c r="A209" s="1" t="s">
        <v>15</v>
      </c>
      <c r="B209" s="1" t="s">
        <v>10</v>
      </c>
      <c r="C209" s="1" t="s">
        <v>58</v>
      </c>
      <c r="D209" s="2">
        <v>0.375</v>
      </c>
      <c r="E209" s="2">
        <v>0.42708333333333331</v>
      </c>
      <c r="F209">
        <v>40</v>
      </c>
      <c r="G209" s="2">
        <f>kursanci__24[[#This Row],[Godzina zakoñczenia]]-kursanci__24[[#This Row],[Godzina rozpoczêcia]]</f>
        <v>5.2083333333333315E-2</v>
      </c>
      <c r="H209" s="1">
        <f>HOUR(kursanci__24[[#This Row],[ileczasu]])</f>
        <v>1</v>
      </c>
      <c r="I209" s="1">
        <f>MINUTE(kursanci__24[[#This Row],[ileczasu]])</f>
        <v>15</v>
      </c>
      <c r="J209">
        <f>kursanci__24[[#This Row],[Stawka za godzinê]]*kursanci__24[[#This Row],[godzina]] + kursanci__24[[#This Row],[Stawka za godzinê]]* (kursanci__24[[#This Row],[minuty]]/60)</f>
        <v>50</v>
      </c>
    </row>
    <row r="210" spans="1:10" x14ac:dyDescent="0.25">
      <c r="A210" s="1" t="s">
        <v>9</v>
      </c>
      <c r="B210" s="1" t="s">
        <v>10</v>
      </c>
      <c r="C210" s="1" t="s">
        <v>59</v>
      </c>
      <c r="D210" s="2">
        <v>0.375</v>
      </c>
      <c r="E210" s="2">
        <v>0.42708333333333331</v>
      </c>
      <c r="F210">
        <v>40</v>
      </c>
      <c r="G210" s="2">
        <f>kursanci__24[[#This Row],[Godzina zakoñczenia]]-kursanci__24[[#This Row],[Godzina rozpoczêcia]]</f>
        <v>5.2083333333333315E-2</v>
      </c>
      <c r="H210" s="1">
        <f>HOUR(kursanci__24[[#This Row],[ileczasu]])</f>
        <v>1</v>
      </c>
      <c r="I210" s="1">
        <f>MINUTE(kursanci__24[[#This Row],[ileczasu]])</f>
        <v>15</v>
      </c>
      <c r="J210">
        <f>kursanci__24[[#This Row],[Stawka za godzinê]]*kursanci__24[[#This Row],[godzina]] + kursanci__24[[#This Row],[Stawka za godzinê]]* (kursanci__24[[#This Row],[minuty]]/60)</f>
        <v>50</v>
      </c>
    </row>
    <row r="211" spans="1:10" x14ac:dyDescent="0.25">
      <c r="A211" s="1" t="s">
        <v>5</v>
      </c>
      <c r="B211" s="1" t="s">
        <v>6</v>
      </c>
      <c r="C211" s="1" t="s">
        <v>63</v>
      </c>
      <c r="D211" s="2">
        <v>0.58333333333333337</v>
      </c>
      <c r="E211" s="2">
        <v>0.625</v>
      </c>
      <c r="F211">
        <v>50</v>
      </c>
      <c r="G211" s="2">
        <f>kursanci__24[[#This Row],[Godzina zakoñczenia]]-kursanci__24[[#This Row],[Godzina rozpoczêcia]]</f>
        <v>4.166666666666663E-2</v>
      </c>
      <c r="H211" s="1">
        <f>HOUR(kursanci__24[[#This Row],[ileczasu]])</f>
        <v>1</v>
      </c>
      <c r="I211" s="1">
        <f>MINUTE(kursanci__24[[#This Row],[ileczasu]])</f>
        <v>0</v>
      </c>
      <c r="J211">
        <f>kursanci__24[[#This Row],[Stawka za godzinê]]*kursanci__24[[#This Row],[godzina]] + kursanci__24[[#This Row],[Stawka za godzinê]]* (kursanci__24[[#This Row],[minuty]]/60)</f>
        <v>50</v>
      </c>
    </row>
    <row r="212" spans="1:10" x14ac:dyDescent="0.25">
      <c r="A212" s="1" t="s">
        <v>100</v>
      </c>
      <c r="B212" s="1" t="s">
        <v>6</v>
      </c>
      <c r="C212" s="1" t="s">
        <v>65</v>
      </c>
      <c r="D212" s="2">
        <v>0.45833333333333331</v>
      </c>
      <c r="E212" s="2">
        <v>0.5</v>
      </c>
      <c r="F212">
        <v>50</v>
      </c>
      <c r="G212" s="2">
        <f>kursanci__24[[#This Row],[Godzina zakoñczenia]]-kursanci__24[[#This Row],[Godzina rozpoczêcia]]</f>
        <v>4.1666666666666685E-2</v>
      </c>
      <c r="H212" s="1">
        <f>HOUR(kursanci__24[[#This Row],[ileczasu]])</f>
        <v>1</v>
      </c>
      <c r="I212" s="1">
        <f>MINUTE(kursanci__24[[#This Row],[ileczasu]])</f>
        <v>0</v>
      </c>
      <c r="J212">
        <f>kursanci__24[[#This Row],[Stawka za godzinê]]*kursanci__24[[#This Row],[godzina]] + kursanci__24[[#This Row],[Stawka za godzinê]]* (kursanci__24[[#This Row],[minuty]]/60)</f>
        <v>50</v>
      </c>
    </row>
    <row r="213" spans="1:10" x14ac:dyDescent="0.25">
      <c r="A213" s="1" t="s">
        <v>22</v>
      </c>
      <c r="B213" s="1" t="s">
        <v>10</v>
      </c>
      <c r="C213" s="1" t="s">
        <v>68</v>
      </c>
      <c r="D213" s="2">
        <v>0.63541666666666663</v>
      </c>
      <c r="E213" s="2">
        <v>0.6875</v>
      </c>
      <c r="F213">
        <v>40</v>
      </c>
      <c r="G213" s="2">
        <f>kursanci__24[[#This Row],[Godzina zakoñczenia]]-kursanci__24[[#This Row],[Godzina rozpoczêcia]]</f>
        <v>5.208333333333337E-2</v>
      </c>
      <c r="H213" s="1">
        <f>HOUR(kursanci__24[[#This Row],[ileczasu]])</f>
        <v>1</v>
      </c>
      <c r="I213" s="1">
        <f>MINUTE(kursanci__24[[#This Row],[ileczasu]])</f>
        <v>15</v>
      </c>
      <c r="J213">
        <f>kursanci__24[[#This Row],[Stawka za godzinê]]*kursanci__24[[#This Row],[godzina]] + kursanci__24[[#This Row],[Stawka za godzinê]]* (kursanci__24[[#This Row],[minuty]]/60)</f>
        <v>50</v>
      </c>
    </row>
    <row r="214" spans="1:10" x14ac:dyDescent="0.25">
      <c r="A214" s="1" t="s">
        <v>5</v>
      </c>
      <c r="B214" s="1" t="s">
        <v>6</v>
      </c>
      <c r="C214" s="1" t="s">
        <v>71</v>
      </c>
      <c r="D214" s="2">
        <v>0.59375</v>
      </c>
      <c r="E214" s="2">
        <v>0.63541666666666663</v>
      </c>
      <c r="F214">
        <v>50</v>
      </c>
      <c r="G214" s="2">
        <f>kursanci__24[[#This Row],[Godzina zakoñczenia]]-kursanci__24[[#This Row],[Godzina rozpoczêcia]]</f>
        <v>4.166666666666663E-2</v>
      </c>
      <c r="H214" s="1">
        <f>HOUR(kursanci__24[[#This Row],[ileczasu]])</f>
        <v>1</v>
      </c>
      <c r="I214" s="1">
        <f>MINUTE(kursanci__24[[#This Row],[ileczasu]])</f>
        <v>0</v>
      </c>
      <c r="J214">
        <f>kursanci__24[[#This Row],[Stawka za godzinê]]*kursanci__24[[#This Row],[godzina]] + kursanci__24[[#This Row],[Stawka za godzinê]]* (kursanci__24[[#This Row],[minuty]]/60)</f>
        <v>50</v>
      </c>
    </row>
    <row r="215" spans="1:10" x14ac:dyDescent="0.25">
      <c r="A215" s="1" t="s">
        <v>5</v>
      </c>
      <c r="B215" s="1" t="s">
        <v>6</v>
      </c>
      <c r="C215" s="1" t="s">
        <v>72</v>
      </c>
      <c r="D215" s="2">
        <v>0.65625</v>
      </c>
      <c r="E215" s="2">
        <v>0.69791666666666663</v>
      </c>
      <c r="F215">
        <v>50</v>
      </c>
      <c r="G215" s="2">
        <f>kursanci__24[[#This Row],[Godzina zakoñczenia]]-kursanci__24[[#This Row],[Godzina rozpoczêcia]]</f>
        <v>4.166666666666663E-2</v>
      </c>
      <c r="H215" s="1">
        <f>HOUR(kursanci__24[[#This Row],[ileczasu]])</f>
        <v>1</v>
      </c>
      <c r="I215" s="1">
        <f>MINUTE(kursanci__24[[#This Row],[ileczasu]])</f>
        <v>0</v>
      </c>
      <c r="J215">
        <f>kursanci__24[[#This Row],[Stawka za godzinê]]*kursanci__24[[#This Row],[godzina]] + kursanci__24[[#This Row],[Stawka za godzinê]]* (kursanci__24[[#This Row],[minuty]]/60)</f>
        <v>50</v>
      </c>
    </row>
    <row r="216" spans="1:10" x14ac:dyDescent="0.25">
      <c r="A216" s="1" t="s">
        <v>5</v>
      </c>
      <c r="B216" s="1" t="s">
        <v>6</v>
      </c>
      <c r="C216" s="1" t="s">
        <v>78</v>
      </c>
      <c r="D216" s="2">
        <v>0.59375</v>
      </c>
      <c r="E216" s="2">
        <v>0.63541666666666663</v>
      </c>
      <c r="F216">
        <v>50</v>
      </c>
      <c r="G216" s="2">
        <f>kursanci__24[[#This Row],[Godzina zakoñczenia]]-kursanci__24[[#This Row],[Godzina rozpoczêcia]]</f>
        <v>4.166666666666663E-2</v>
      </c>
      <c r="H216" s="1">
        <f>HOUR(kursanci__24[[#This Row],[ileczasu]])</f>
        <v>1</v>
      </c>
      <c r="I216" s="1">
        <f>MINUTE(kursanci__24[[#This Row],[ileczasu]])</f>
        <v>0</v>
      </c>
      <c r="J216">
        <f>kursanci__24[[#This Row],[Stawka za godzinê]]*kursanci__24[[#This Row],[godzina]] + kursanci__24[[#This Row],[Stawka za godzinê]]* (kursanci__24[[#This Row],[minuty]]/60)</f>
        <v>50</v>
      </c>
    </row>
    <row r="217" spans="1:10" x14ac:dyDescent="0.25">
      <c r="A217" s="1" t="s">
        <v>100</v>
      </c>
      <c r="B217" s="1" t="s">
        <v>6</v>
      </c>
      <c r="C217" s="1" t="s">
        <v>82</v>
      </c>
      <c r="D217" s="2">
        <v>0.64583333333333337</v>
      </c>
      <c r="E217" s="2">
        <v>0.6875</v>
      </c>
      <c r="F217">
        <v>50</v>
      </c>
      <c r="G217" s="2">
        <f>kursanci__24[[#This Row],[Godzina zakoñczenia]]-kursanci__24[[#This Row],[Godzina rozpoczêcia]]</f>
        <v>4.166666666666663E-2</v>
      </c>
      <c r="H217" s="1">
        <f>HOUR(kursanci__24[[#This Row],[ileczasu]])</f>
        <v>1</v>
      </c>
      <c r="I217" s="1">
        <f>MINUTE(kursanci__24[[#This Row],[ileczasu]])</f>
        <v>0</v>
      </c>
      <c r="J217">
        <f>kursanci__24[[#This Row],[Stawka za godzinê]]*kursanci__24[[#This Row],[godzina]] + kursanci__24[[#This Row],[Stawka za godzinê]]* (kursanci__24[[#This Row],[minuty]]/60)</f>
        <v>50</v>
      </c>
    </row>
    <row r="218" spans="1:10" x14ac:dyDescent="0.25">
      <c r="A218" s="1" t="s">
        <v>9</v>
      </c>
      <c r="B218" s="1" t="s">
        <v>10</v>
      </c>
      <c r="C218" s="1" t="s">
        <v>83</v>
      </c>
      <c r="D218" s="2">
        <v>0.375</v>
      </c>
      <c r="E218" s="2">
        <v>0.42708333333333331</v>
      </c>
      <c r="F218">
        <v>40</v>
      </c>
      <c r="G218" s="2">
        <f>kursanci__24[[#This Row],[Godzina zakoñczenia]]-kursanci__24[[#This Row],[Godzina rozpoczêcia]]</f>
        <v>5.2083333333333315E-2</v>
      </c>
      <c r="H218" s="1">
        <f>HOUR(kursanci__24[[#This Row],[ileczasu]])</f>
        <v>1</v>
      </c>
      <c r="I218" s="1">
        <f>MINUTE(kursanci__24[[#This Row],[ileczasu]])</f>
        <v>15</v>
      </c>
      <c r="J218">
        <f>kursanci__24[[#This Row],[Stawka za godzinê]]*kursanci__24[[#This Row],[godzina]] + kursanci__24[[#This Row],[Stawka za godzinê]]* (kursanci__24[[#This Row],[minuty]]/60)</f>
        <v>50</v>
      </c>
    </row>
    <row r="219" spans="1:10" x14ac:dyDescent="0.25">
      <c r="A219" s="1" t="s">
        <v>5</v>
      </c>
      <c r="B219" s="1" t="s">
        <v>6</v>
      </c>
      <c r="C219" s="1" t="s">
        <v>83</v>
      </c>
      <c r="D219" s="2">
        <v>0.5</v>
      </c>
      <c r="E219" s="2">
        <v>0.54166666666666663</v>
      </c>
      <c r="F219">
        <v>50</v>
      </c>
      <c r="G219" s="2">
        <f>kursanci__24[[#This Row],[Godzina zakoñczenia]]-kursanci__24[[#This Row],[Godzina rozpoczêcia]]</f>
        <v>4.166666666666663E-2</v>
      </c>
      <c r="H219" s="1">
        <f>HOUR(kursanci__24[[#This Row],[ileczasu]])</f>
        <v>1</v>
      </c>
      <c r="I219" s="1">
        <f>MINUTE(kursanci__24[[#This Row],[ileczasu]])</f>
        <v>0</v>
      </c>
      <c r="J219">
        <f>kursanci__24[[#This Row],[Stawka za godzinê]]*kursanci__24[[#This Row],[godzina]] + kursanci__24[[#This Row],[Stawka za godzinê]]* (kursanci__24[[#This Row],[minuty]]/60)</f>
        <v>50</v>
      </c>
    </row>
    <row r="220" spans="1:10" x14ac:dyDescent="0.25">
      <c r="A220" s="1" t="s">
        <v>19</v>
      </c>
      <c r="B220" s="1" t="s">
        <v>10</v>
      </c>
      <c r="C220" s="1" t="s">
        <v>92</v>
      </c>
      <c r="D220" s="2">
        <v>0.375</v>
      </c>
      <c r="E220" s="2">
        <v>0.42708333333333331</v>
      </c>
      <c r="F220">
        <v>40</v>
      </c>
      <c r="G220" s="2">
        <f>kursanci__24[[#This Row],[Godzina zakoñczenia]]-kursanci__24[[#This Row],[Godzina rozpoczêcia]]</f>
        <v>5.2083333333333315E-2</v>
      </c>
      <c r="H220" s="1">
        <f>HOUR(kursanci__24[[#This Row],[ileczasu]])</f>
        <v>1</v>
      </c>
      <c r="I220" s="1">
        <f>MINUTE(kursanci__24[[#This Row],[ileczasu]])</f>
        <v>15</v>
      </c>
      <c r="J220">
        <f>kursanci__24[[#This Row],[Stawka za godzinê]]*kursanci__24[[#This Row],[godzina]] + kursanci__24[[#This Row],[Stawka za godzinê]]* (kursanci__24[[#This Row],[minuty]]/60)</f>
        <v>50</v>
      </c>
    </row>
    <row r="221" spans="1:10" x14ac:dyDescent="0.25">
      <c r="A221" s="1" t="s">
        <v>22</v>
      </c>
      <c r="B221" s="1" t="s">
        <v>10</v>
      </c>
      <c r="C221" s="1" t="s">
        <v>94</v>
      </c>
      <c r="D221" s="2">
        <v>0.45833333333333331</v>
      </c>
      <c r="E221" s="2">
        <v>0.51041666666666663</v>
      </c>
      <c r="F221">
        <v>40</v>
      </c>
      <c r="G221" s="2">
        <f>kursanci__24[[#This Row],[Godzina zakoñczenia]]-kursanci__24[[#This Row],[Godzina rozpoczêcia]]</f>
        <v>5.2083333333333315E-2</v>
      </c>
      <c r="H221" s="1">
        <f>HOUR(kursanci__24[[#This Row],[ileczasu]])</f>
        <v>1</v>
      </c>
      <c r="I221" s="1">
        <f>MINUTE(kursanci__24[[#This Row],[ileczasu]])</f>
        <v>15</v>
      </c>
      <c r="J221">
        <f>kursanci__24[[#This Row],[Stawka za godzinê]]*kursanci__24[[#This Row],[godzina]] + kursanci__24[[#This Row],[Stawka za godzinê]]* (kursanci__24[[#This Row],[minuty]]/60)</f>
        <v>50</v>
      </c>
    </row>
    <row r="222" spans="1:10" x14ac:dyDescent="0.25">
      <c r="A222" s="1" t="s">
        <v>22</v>
      </c>
      <c r="B222" s="1" t="s">
        <v>10</v>
      </c>
      <c r="C222" s="1" t="s">
        <v>21</v>
      </c>
      <c r="D222" s="2">
        <v>0.4375</v>
      </c>
      <c r="E222" s="2">
        <v>0.47916666666666669</v>
      </c>
      <c r="F222">
        <v>40</v>
      </c>
      <c r="G222" s="2">
        <f>kursanci__24[[#This Row],[Godzina zakoñczenia]]-kursanci__24[[#This Row],[Godzina rozpoczêcia]]</f>
        <v>4.1666666666666685E-2</v>
      </c>
      <c r="H222" s="1">
        <f>HOUR(kursanci__24[[#This Row],[ileczasu]])</f>
        <v>1</v>
      </c>
      <c r="I222" s="1">
        <f>MINUTE(kursanci__24[[#This Row],[ileczasu]])</f>
        <v>0</v>
      </c>
      <c r="J222">
        <f>kursanci__24[[#This Row],[Stawka za godzinê]]*kursanci__24[[#This Row],[godzina]] + kursanci__24[[#This Row],[Stawka za godzinê]]* (kursanci__24[[#This Row],[minuty]]/60)</f>
        <v>40</v>
      </c>
    </row>
    <row r="223" spans="1:10" x14ac:dyDescent="0.25">
      <c r="A223" s="1" t="s">
        <v>100</v>
      </c>
      <c r="B223" s="1" t="s">
        <v>10</v>
      </c>
      <c r="C223" s="1" t="s">
        <v>27</v>
      </c>
      <c r="D223" s="2">
        <v>0.375</v>
      </c>
      <c r="E223" s="2">
        <v>0.41666666666666669</v>
      </c>
      <c r="F223">
        <v>40</v>
      </c>
      <c r="G223" s="2">
        <f>kursanci__24[[#This Row],[Godzina zakoñczenia]]-kursanci__24[[#This Row],[Godzina rozpoczêcia]]</f>
        <v>4.1666666666666685E-2</v>
      </c>
      <c r="H223" s="1">
        <f>HOUR(kursanci__24[[#This Row],[ileczasu]])</f>
        <v>1</v>
      </c>
      <c r="I223" s="1">
        <f>MINUTE(kursanci__24[[#This Row],[ileczasu]])</f>
        <v>0</v>
      </c>
      <c r="J223">
        <f>kursanci__24[[#This Row],[Stawka za godzinê]]*kursanci__24[[#This Row],[godzina]] + kursanci__24[[#This Row],[Stawka za godzinê]]* (kursanci__24[[#This Row],[minuty]]/60)</f>
        <v>40</v>
      </c>
    </row>
    <row r="224" spans="1:10" x14ac:dyDescent="0.25">
      <c r="A224" s="1" t="s">
        <v>22</v>
      </c>
      <c r="B224" s="1" t="s">
        <v>10</v>
      </c>
      <c r="C224" s="1" t="s">
        <v>28</v>
      </c>
      <c r="D224" s="2">
        <v>0.4375</v>
      </c>
      <c r="E224" s="2">
        <v>0.47916666666666669</v>
      </c>
      <c r="F224">
        <v>40</v>
      </c>
      <c r="G224" s="2">
        <f>kursanci__24[[#This Row],[Godzina zakoñczenia]]-kursanci__24[[#This Row],[Godzina rozpoczêcia]]</f>
        <v>4.1666666666666685E-2</v>
      </c>
      <c r="H224" s="1">
        <f>HOUR(kursanci__24[[#This Row],[ileczasu]])</f>
        <v>1</v>
      </c>
      <c r="I224" s="1">
        <f>MINUTE(kursanci__24[[#This Row],[ileczasu]])</f>
        <v>0</v>
      </c>
      <c r="J224">
        <f>kursanci__24[[#This Row],[Stawka za godzinê]]*kursanci__24[[#This Row],[godzina]] + kursanci__24[[#This Row],[Stawka za godzinê]]* (kursanci__24[[#This Row],[minuty]]/60)</f>
        <v>40</v>
      </c>
    </row>
    <row r="225" spans="1:10" x14ac:dyDescent="0.25">
      <c r="A225" s="1" t="s">
        <v>19</v>
      </c>
      <c r="B225" s="1" t="s">
        <v>10</v>
      </c>
      <c r="C225" s="1" t="s">
        <v>35</v>
      </c>
      <c r="D225" s="2">
        <v>0.375</v>
      </c>
      <c r="E225" s="2">
        <v>0.41666666666666669</v>
      </c>
      <c r="F225">
        <v>40</v>
      </c>
      <c r="G225" s="2">
        <f>kursanci__24[[#This Row],[Godzina zakoñczenia]]-kursanci__24[[#This Row],[Godzina rozpoczêcia]]</f>
        <v>4.1666666666666685E-2</v>
      </c>
      <c r="H225" s="1">
        <f>HOUR(kursanci__24[[#This Row],[ileczasu]])</f>
        <v>1</v>
      </c>
      <c r="I225" s="1">
        <f>MINUTE(kursanci__24[[#This Row],[ileczasu]])</f>
        <v>0</v>
      </c>
      <c r="J225">
        <f>kursanci__24[[#This Row],[Stawka za godzinê]]*kursanci__24[[#This Row],[godzina]] + kursanci__24[[#This Row],[Stawka za godzinê]]* (kursanci__24[[#This Row],[minuty]]/60)</f>
        <v>40</v>
      </c>
    </row>
    <row r="226" spans="1:10" x14ac:dyDescent="0.25">
      <c r="A226" s="1" t="s">
        <v>22</v>
      </c>
      <c r="B226" s="1" t="s">
        <v>10</v>
      </c>
      <c r="C226" s="1" t="s">
        <v>36</v>
      </c>
      <c r="D226" s="2">
        <v>0.375</v>
      </c>
      <c r="E226" s="2">
        <v>0.41666666666666669</v>
      </c>
      <c r="F226">
        <v>40</v>
      </c>
      <c r="G226" s="2">
        <f>kursanci__24[[#This Row],[Godzina zakoñczenia]]-kursanci__24[[#This Row],[Godzina rozpoczêcia]]</f>
        <v>4.1666666666666685E-2</v>
      </c>
      <c r="H226" s="1">
        <f>HOUR(kursanci__24[[#This Row],[ileczasu]])</f>
        <v>1</v>
      </c>
      <c r="I226" s="1">
        <f>MINUTE(kursanci__24[[#This Row],[ileczasu]])</f>
        <v>0</v>
      </c>
      <c r="J226">
        <f>kursanci__24[[#This Row],[Stawka za godzinê]]*kursanci__24[[#This Row],[godzina]] + kursanci__24[[#This Row],[Stawka za godzinê]]* (kursanci__24[[#This Row],[minuty]]/60)</f>
        <v>40</v>
      </c>
    </row>
    <row r="227" spans="1:10" x14ac:dyDescent="0.25">
      <c r="A227" s="1" t="s">
        <v>15</v>
      </c>
      <c r="B227" s="1" t="s">
        <v>10</v>
      </c>
      <c r="C227" s="1" t="s">
        <v>44</v>
      </c>
      <c r="D227" s="2">
        <v>0.53125</v>
      </c>
      <c r="E227" s="2">
        <v>0.57291666666666663</v>
      </c>
      <c r="F227">
        <v>40</v>
      </c>
      <c r="G227" s="2">
        <f>kursanci__24[[#This Row],[Godzina zakoñczenia]]-kursanci__24[[#This Row],[Godzina rozpoczêcia]]</f>
        <v>4.166666666666663E-2</v>
      </c>
      <c r="H227" s="1">
        <f>HOUR(kursanci__24[[#This Row],[ileczasu]])</f>
        <v>1</v>
      </c>
      <c r="I227" s="1">
        <f>MINUTE(kursanci__24[[#This Row],[ileczasu]])</f>
        <v>0</v>
      </c>
      <c r="J227">
        <f>kursanci__24[[#This Row],[Stawka za godzinê]]*kursanci__24[[#This Row],[godzina]] + kursanci__24[[#This Row],[Stawka za godzinê]]* (kursanci__24[[#This Row],[minuty]]/60)</f>
        <v>40</v>
      </c>
    </row>
    <row r="228" spans="1:10" x14ac:dyDescent="0.25">
      <c r="A228" s="1" t="s">
        <v>22</v>
      </c>
      <c r="B228" s="1" t="s">
        <v>10</v>
      </c>
      <c r="C228" s="1" t="s">
        <v>45</v>
      </c>
      <c r="D228" s="2">
        <v>0.52083333333333337</v>
      </c>
      <c r="E228" s="2">
        <v>0.5625</v>
      </c>
      <c r="F228">
        <v>40</v>
      </c>
      <c r="G228" s="2">
        <f>kursanci__24[[#This Row],[Godzina zakoñczenia]]-kursanci__24[[#This Row],[Godzina rozpoczêcia]]</f>
        <v>4.166666666666663E-2</v>
      </c>
      <c r="H228" s="1">
        <f>HOUR(kursanci__24[[#This Row],[ileczasu]])</f>
        <v>1</v>
      </c>
      <c r="I228" s="1">
        <f>MINUTE(kursanci__24[[#This Row],[ileczasu]])</f>
        <v>0</v>
      </c>
      <c r="J228">
        <f>kursanci__24[[#This Row],[Stawka za godzinê]]*kursanci__24[[#This Row],[godzina]] + kursanci__24[[#This Row],[Stawka za godzinê]]* (kursanci__24[[#This Row],[minuty]]/60)</f>
        <v>40</v>
      </c>
    </row>
    <row r="229" spans="1:10" x14ac:dyDescent="0.25">
      <c r="A229" s="1" t="s">
        <v>22</v>
      </c>
      <c r="B229" s="1" t="s">
        <v>10</v>
      </c>
      <c r="C229" s="1" t="s">
        <v>51</v>
      </c>
      <c r="D229" s="2">
        <v>0.75</v>
      </c>
      <c r="E229" s="2">
        <v>0.79166666666666663</v>
      </c>
      <c r="F229">
        <v>40</v>
      </c>
      <c r="G229" s="2">
        <f>kursanci__24[[#This Row],[Godzina zakoñczenia]]-kursanci__24[[#This Row],[Godzina rozpoczêcia]]</f>
        <v>4.166666666666663E-2</v>
      </c>
      <c r="H229" s="1">
        <f>HOUR(kursanci__24[[#This Row],[ileczasu]])</f>
        <v>1</v>
      </c>
      <c r="I229" s="1">
        <f>MINUTE(kursanci__24[[#This Row],[ileczasu]])</f>
        <v>0</v>
      </c>
      <c r="J229">
        <f>kursanci__24[[#This Row],[Stawka za godzinê]]*kursanci__24[[#This Row],[godzina]] + kursanci__24[[#This Row],[Stawka za godzinê]]* (kursanci__24[[#This Row],[minuty]]/60)</f>
        <v>40</v>
      </c>
    </row>
    <row r="230" spans="1:10" x14ac:dyDescent="0.25">
      <c r="A230" s="1" t="s">
        <v>19</v>
      </c>
      <c r="B230" s="1" t="s">
        <v>10</v>
      </c>
      <c r="C230" s="1" t="s">
        <v>52</v>
      </c>
      <c r="D230" s="2">
        <v>0.45833333333333331</v>
      </c>
      <c r="E230" s="2">
        <v>0.5</v>
      </c>
      <c r="F230">
        <v>40</v>
      </c>
      <c r="G230" s="2">
        <f>kursanci__24[[#This Row],[Godzina zakoñczenia]]-kursanci__24[[#This Row],[Godzina rozpoczêcia]]</f>
        <v>4.1666666666666685E-2</v>
      </c>
      <c r="H230" s="1">
        <f>HOUR(kursanci__24[[#This Row],[ileczasu]])</f>
        <v>1</v>
      </c>
      <c r="I230" s="1">
        <f>MINUTE(kursanci__24[[#This Row],[ileczasu]])</f>
        <v>0</v>
      </c>
      <c r="J230">
        <f>kursanci__24[[#This Row],[Stawka za godzinê]]*kursanci__24[[#This Row],[godzina]] + kursanci__24[[#This Row],[Stawka za godzinê]]* (kursanci__24[[#This Row],[minuty]]/60)</f>
        <v>40</v>
      </c>
    </row>
    <row r="231" spans="1:10" x14ac:dyDescent="0.25">
      <c r="A231" s="1" t="s">
        <v>9</v>
      </c>
      <c r="B231" s="1" t="s">
        <v>10</v>
      </c>
      <c r="C231" s="1" t="s">
        <v>66</v>
      </c>
      <c r="D231" s="2">
        <v>0.57291666666666663</v>
      </c>
      <c r="E231" s="2">
        <v>0.61458333333333337</v>
      </c>
      <c r="F231">
        <v>40</v>
      </c>
      <c r="G231" s="2">
        <f>kursanci__24[[#This Row],[Godzina zakoñczenia]]-kursanci__24[[#This Row],[Godzina rozpoczêcia]]</f>
        <v>4.1666666666666741E-2</v>
      </c>
      <c r="H231" s="1">
        <f>HOUR(kursanci__24[[#This Row],[ileczasu]])</f>
        <v>1</v>
      </c>
      <c r="I231" s="1">
        <f>MINUTE(kursanci__24[[#This Row],[ileczasu]])</f>
        <v>0</v>
      </c>
      <c r="J231">
        <f>kursanci__24[[#This Row],[Stawka za godzinê]]*kursanci__24[[#This Row],[godzina]] + kursanci__24[[#This Row],[Stawka za godzinê]]* (kursanci__24[[#This Row],[minuty]]/60)</f>
        <v>40</v>
      </c>
    </row>
    <row r="232" spans="1:10" x14ac:dyDescent="0.25">
      <c r="A232" s="1" t="s">
        <v>9</v>
      </c>
      <c r="B232" s="1" t="s">
        <v>10</v>
      </c>
      <c r="C232" s="1" t="s">
        <v>72</v>
      </c>
      <c r="D232" s="2">
        <v>0.41666666666666669</v>
      </c>
      <c r="E232" s="2">
        <v>0.45833333333333331</v>
      </c>
      <c r="F232">
        <v>40</v>
      </c>
      <c r="G232" s="2">
        <f>kursanci__24[[#This Row],[Godzina zakoñczenia]]-kursanci__24[[#This Row],[Godzina rozpoczêcia]]</f>
        <v>4.166666666666663E-2</v>
      </c>
      <c r="H232" s="1">
        <f>HOUR(kursanci__24[[#This Row],[ileczasu]])</f>
        <v>1</v>
      </c>
      <c r="I232" s="1">
        <f>MINUTE(kursanci__24[[#This Row],[ileczasu]])</f>
        <v>0</v>
      </c>
      <c r="J232">
        <f>kursanci__24[[#This Row],[Stawka za godzinê]]*kursanci__24[[#This Row],[godzina]] + kursanci__24[[#This Row],[Stawka za godzinê]]* (kursanci__24[[#This Row],[minuty]]/60)</f>
        <v>40</v>
      </c>
    </row>
    <row r="233" spans="1:10" x14ac:dyDescent="0.25">
      <c r="A233" s="1" t="s">
        <v>22</v>
      </c>
      <c r="B233" s="1" t="s">
        <v>10</v>
      </c>
      <c r="C233" s="1" t="s">
        <v>75</v>
      </c>
      <c r="D233" s="2">
        <v>0.375</v>
      </c>
      <c r="E233" s="2">
        <v>0.41666666666666669</v>
      </c>
      <c r="F233">
        <v>40</v>
      </c>
      <c r="G233" s="2">
        <f>kursanci__24[[#This Row],[Godzina zakoñczenia]]-kursanci__24[[#This Row],[Godzina rozpoczêcia]]</f>
        <v>4.1666666666666685E-2</v>
      </c>
      <c r="H233" s="1">
        <f>HOUR(kursanci__24[[#This Row],[ileczasu]])</f>
        <v>1</v>
      </c>
      <c r="I233" s="1">
        <f>MINUTE(kursanci__24[[#This Row],[ileczasu]])</f>
        <v>0</v>
      </c>
      <c r="J233">
        <f>kursanci__24[[#This Row],[Stawka za godzinê]]*kursanci__24[[#This Row],[godzina]] + kursanci__24[[#This Row],[Stawka za godzinê]]* (kursanci__24[[#This Row],[minuty]]/60)</f>
        <v>40</v>
      </c>
    </row>
    <row r="234" spans="1:10" x14ac:dyDescent="0.25">
      <c r="A234" s="1" t="s">
        <v>100</v>
      </c>
      <c r="B234" s="1" t="s">
        <v>10</v>
      </c>
      <c r="C234" s="1" t="s">
        <v>79</v>
      </c>
      <c r="D234" s="2">
        <v>0.53125</v>
      </c>
      <c r="E234" s="2">
        <v>0.57291666666666663</v>
      </c>
      <c r="F234">
        <v>40</v>
      </c>
      <c r="G234" s="2">
        <f>kursanci__24[[#This Row],[Godzina zakoñczenia]]-kursanci__24[[#This Row],[Godzina rozpoczêcia]]</f>
        <v>4.166666666666663E-2</v>
      </c>
      <c r="H234" s="1">
        <f>HOUR(kursanci__24[[#This Row],[ileczasu]])</f>
        <v>1</v>
      </c>
      <c r="I234" s="1">
        <f>MINUTE(kursanci__24[[#This Row],[ileczasu]])</f>
        <v>0</v>
      </c>
      <c r="J234">
        <f>kursanci__24[[#This Row],[Stawka za godzinê]]*kursanci__24[[#This Row],[godzina]] + kursanci__24[[#This Row],[Stawka za godzinê]]* (kursanci__24[[#This Row],[minuty]]/60)</f>
        <v>40</v>
      </c>
    </row>
    <row r="235" spans="1:10" x14ac:dyDescent="0.25">
      <c r="A235" s="1" t="s">
        <v>22</v>
      </c>
      <c r="B235" s="1" t="s">
        <v>10</v>
      </c>
      <c r="C235" s="1" t="s">
        <v>83</v>
      </c>
      <c r="D235" s="2">
        <v>0.59375</v>
      </c>
      <c r="E235" s="2">
        <v>0.63541666666666663</v>
      </c>
      <c r="F235">
        <v>40</v>
      </c>
      <c r="G235" s="2">
        <f>kursanci__24[[#This Row],[Godzina zakoñczenia]]-kursanci__24[[#This Row],[Godzina rozpoczêcia]]</f>
        <v>4.166666666666663E-2</v>
      </c>
      <c r="H235" s="1">
        <f>HOUR(kursanci__24[[#This Row],[ileczasu]])</f>
        <v>1</v>
      </c>
      <c r="I235" s="1">
        <f>MINUTE(kursanci__24[[#This Row],[ileczasu]])</f>
        <v>0</v>
      </c>
      <c r="J235">
        <f>kursanci__24[[#This Row],[Stawka za godzinê]]*kursanci__24[[#This Row],[godzina]] + kursanci__24[[#This Row],[Stawka za godzinê]]* (kursanci__24[[#This Row],[minuty]]/60)</f>
        <v>40</v>
      </c>
    </row>
    <row r="236" spans="1:10" x14ac:dyDescent="0.25">
      <c r="A236" s="1" t="s">
        <v>22</v>
      </c>
      <c r="B236" s="1" t="s">
        <v>10</v>
      </c>
      <c r="C236" s="1" t="s">
        <v>85</v>
      </c>
      <c r="D236" s="2">
        <v>0.45833333333333331</v>
      </c>
      <c r="E236" s="2">
        <v>0.5</v>
      </c>
      <c r="F236">
        <v>40</v>
      </c>
      <c r="G236" s="2">
        <f>kursanci__24[[#This Row],[Godzina zakoñczenia]]-kursanci__24[[#This Row],[Godzina rozpoczêcia]]</f>
        <v>4.1666666666666685E-2</v>
      </c>
      <c r="H236" s="1">
        <f>HOUR(kursanci__24[[#This Row],[ileczasu]])</f>
        <v>1</v>
      </c>
      <c r="I236" s="1">
        <f>MINUTE(kursanci__24[[#This Row],[ileczasu]])</f>
        <v>0</v>
      </c>
      <c r="J236">
        <f>kursanci__24[[#This Row],[Stawka za godzinê]]*kursanci__24[[#This Row],[godzina]] + kursanci__24[[#This Row],[Stawka za godzinê]]* (kursanci__24[[#This Row],[minuty]]/60)</f>
        <v>40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A E A A B Q S w M E F A A C A A g A t 6 K Z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L e i m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3 o p l a c y D n k 9 k B A A C E D g A A E w A c A E Z v c m 1 1 b G F z L 1 N l Y 3 R p b 2 4 x L m 0 g o h g A K K A U A A A A A A A A A A A A A A A A A A A A A A A A A A A A 7 Z J P b 9 M w G M b P V O p 3 s N J L I k X R W t Y i g X J A L X 9 2 m Y Z a L i w c 3 O S l W I n 9 R v Y b u q T q Z R + n N 7 Q T E o h D 1 M / D V 8 C l Y x 3 a E J O A c i C 5 O L Y f P 3 6 f 1 z 8 D M Q l U b L w d u 4 / a r X b L v O U a E p Y W 2 n A V C x a y D K j d Y v Z b f 9 D 1 R b I + R 7 s 4 N O + C E c a F B E X u U 5 F B M E R F d m J c Z / g w e m l A m 8 h Q k d i l B 9 E I T E q Y R 5 J T o T n L N U 4 V j 7 7 f E d A Z O Z 5 / O o J M S E G g Q 6 f j E p 9 6 j s + G m B V S m X D g s y c q x k S o W T j o H x x 0 f f a i Q I I x l R m E u 9 / g G B W 8 9 v x t x R 3 n m M / W 5 / X F P B U M W Y 7 J v F x / N B W q U t p Z J V A K c G y c C Z / a s y c a p T V 6 D j y x 5 b t X e X 1 2 e r n 1 O M v G M c + 4 N i H p 4 v p F r 6 y T s l 1 E R m W + s 5 x o r s w b 1 H I b Z F L m Y N y 7 l e U v F s 6 R F F 8 + f 7 p 8 D e K 2 I d Y d G M E Z L X 2 2 c E 5 0 B Y k U S D d 2 R v w W + T N M K q E 4 0 1 j l G F f W O h Y 7 l Z D w g 6 r i K W 4 k l Q 1 2 U z U m P k 8 3 I j b 7 p r d K q z l S N D g M N j G X S 6 / d E u r 2 / l x H r e N c w e b 2 P O c f E X f v J 7 B 1 e / 3 e f 8 N a v f p b q N W r X 5 F W v 7 8 j a P X q 9 z m 7 3 3 D W c L Y H z g 4 b z h r O 9 s B Z v + G s 4 W w P n A 0 a z h r O / i R n X w F Q S w E C L Q A U A A I A C A C 3 o p l a Q x 5 w m 6 U A A A D 3 A A A A E g A A A A A A A A A A A A A A A A A A A A A A Q 2 9 u Z m l n L 1 B h Y 2 t h Z 2 U u e G 1 s U E s B A i 0 A F A A C A A g A t 6 K Z W g / K 6 a u k A A A A 6 Q A A A B M A A A A A A A A A A A A A A A A A 8 Q A A A F t D b 2 5 0 Z W 5 0 X 1 R 5 c G V z X S 5 4 b W x Q S w E C L Q A U A A I A C A C 3 o p l a c y D n k 9 k B A A C E D g A A E w A A A A A A A A A A A A A A A A D i A Q A A R m 9 y b X V s Y X M v U 2 V j d G l v b j E u b V B L B Q Y A A A A A A w A D A M I A A A A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P w A A A A A A A M 0 /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d X J z Y W 5 j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N V Q x N z o z M z o z N y 4 1 N z I 0 N D Y 0 W i I g L z 4 8 R W 5 0 c n k g V H l w Z T 0 i R m l s b E N v b H V t b l R 5 c G V z I i B W Y W x 1 Z T 0 i c 0 J n W U d D Z 2 9 E I i A v P j x F b n R y e S B U e X B l P S J G a W x s Q 2 9 s d W 1 u T m F t Z X M i I F Z h b H V l P S J z W y Z x d W 9 0 O 0 l t a e + / v S B r d X J z Y W 5 0 Y S Z x d W 9 0 O y w m c X V v d D t Q c n p l Z G 1 p b 3 Q m c X V v d D s s J n F 1 b 3 Q 7 R G F 0 Y S Z x d W 9 0 O y w m c X V v d D t H b 2 R 6 a W 5 h I H J v e n B v Y 3 r v v 7 1 j a W E m c X V v d D s s J n F 1 b 3 Q 7 R 2 9 k e m l u Y S B 6 Y W t v 7 7 + 9 Y 3 p l b m l h J n F 1 b 3 Q 7 L C Z x d W 9 0 O 1 N 0 Y X d r Y S B 6 Y S B n b 2 R 6 a W 7 v v 7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X J z Y W 5 j a S 9 a b W l l b m l v b m 8 g d H l w L n t J b W n v v 7 0 g a 3 V y c 2 F u d G E s M H 0 m c X V v d D s s J n F 1 b 3 Q 7 U 2 V j d G l v b j E v a 3 V y c 2 F u Y 2 k v W m 1 p Z W 5 p b 2 5 v I H R 5 c C 5 7 U H J 6 Z W R t a W 9 0 L D F 9 J n F 1 b 3 Q 7 L C Z x d W 9 0 O 1 N l Y 3 R p b 2 4 x L 2 t 1 c n N h b m N p L 1 p t a W V u a W 9 u b y B 0 e X A u e 0 R h d G E s M n 0 m c X V v d D s s J n F 1 b 3 Q 7 U 2 V j d G l v b j E v a 3 V y c 2 F u Y 2 k v W m 1 p Z W 5 p b 2 5 v I H R 5 c C 5 7 R 2 9 k e m l u Y S B y b 3 p w b 2 N 6 7 7 + 9 Y 2 l h L D N 9 J n F 1 b 3 Q 7 L C Z x d W 9 0 O 1 N l Y 3 R p b 2 4 x L 2 t 1 c n N h b m N p L 1 p t a W V u a W 9 u b y B 0 e X A u e 0 d v Z H p p b m E g e m F r b + + / v W N 6 Z W 5 p Y S w 0 f S Z x d W 9 0 O y w m c X V v d D t T Z W N 0 a W 9 u M S 9 r d X J z Y W 5 j a S 9 a b W l l b m l v b m 8 g d H l w L n t T d G F 3 a 2 E g e m E g Z 2 9 k e m l u 7 7 + 9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t 1 c n N h b m N p L 1 p t a W V u a W 9 u b y B 0 e X A u e 0 l t a e + / v S B r d X J z Y W 5 0 Y S w w f S Z x d W 9 0 O y w m c X V v d D t T Z W N 0 a W 9 u M S 9 r d X J z Y W 5 j a S 9 a b W l l b m l v b m 8 g d H l w L n t Q c n p l Z G 1 p b 3 Q s M X 0 m c X V v d D s s J n F 1 b 3 Q 7 U 2 V j d G l v b j E v a 3 V y c 2 F u Y 2 k v W m 1 p Z W 5 p b 2 5 v I H R 5 c C 5 7 R G F 0 Y S w y f S Z x d W 9 0 O y w m c X V v d D t T Z W N 0 a W 9 u M S 9 r d X J z Y W 5 j a S 9 a b W l l b m l v b m 8 g d H l w L n t H b 2 R 6 a W 5 h I H J v e n B v Y 3 r v v 7 1 j a W E s M 3 0 m c X V v d D s s J n F 1 b 3 Q 7 U 2 V j d G l v b j E v a 3 V y c 2 F u Y 2 k v W m 1 p Z W 5 p b 2 5 v I H R 5 c C 5 7 R 2 9 k e m l u Y S B 6 Y W t v 7 7 + 9 Y 3 p l b m l h L D R 9 J n F 1 b 3 Q 7 L C Z x d W 9 0 O 1 N l Y 3 R p b 2 4 x L 2 t 1 c n N h b m N p L 1 p t a W V u a W 9 u b y B 0 e X A u e 1 N 0 Y X d r Y S B 6 Y S B n b 2 R 6 a W 7 v v 7 0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1 c n N h b m N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1 c n N h b m N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V y c 2 F u Y 2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V y c 2 F u Y 2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V U M T c 6 M z U 6 M T M u M T Q 4 O D A 1 M V o i I C 8 + P E V u d H J 5 I F R 5 c G U 9 I k Z p b G x D b 2 x 1 b W 5 U e X B l c y I g V m F s d W U 9 I n N C Z 1 l H Q 2 d v R C I g L z 4 8 R W 5 0 c n k g V H l w Z T 0 i R m l s b E N v b H V t b k 5 h b W V z I i B W Y W x 1 Z T 0 i c 1 s m c X V v d D t J b W n D q i B r d X J z Y W 5 0 Y S Z x d W 9 0 O y w m c X V v d D t Q c n p l Z G 1 p b 3 Q m c X V v d D s s J n F 1 b 3 Q 7 R G F 0 Y S Z x d W 9 0 O y w m c X V v d D t H b 2 R 6 a W 5 h I H J v e n B v Y 3 r D q m N p Y S Z x d W 9 0 O y w m c X V v d D t H b 2 R 6 a W 5 h I H p h a 2 / D s W N 6 Z W 5 p Y S Z x d W 9 0 O y w m c X V v d D t T d G F 3 a 2 E g e m E g Z 2 9 k e m l u w 6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X J z Y W 5 j a S A o M i k v W m 1 p Z W 5 p b 2 5 v I H R 5 c C 5 7 S W 1 p w 6 o g a 3 V y c 2 F u d G E s M H 0 m c X V v d D s s J n F 1 b 3 Q 7 U 2 V j d G l v b j E v a 3 V y c 2 F u Y 2 k g K D I p L 1 p t a W V u a W 9 u b y B 0 e X A u e 1 B y e m V k b W l v d C w x f S Z x d W 9 0 O y w m c X V v d D t T Z W N 0 a W 9 u M S 9 r d X J z Y W 5 j a S A o M i k v W m 1 p Z W 5 p b 2 5 v I H R 5 c C 5 7 R G F 0 Y S w y f S Z x d W 9 0 O y w m c X V v d D t T Z W N 0 a W 9 u M S 9 r d X J z Y W 5 j a S A o M i k v W m 1 p Z W 5 p b 2 5 v I H R 5 c C 5 7 R 2 9 k e m l u Y S B y b 3 p w b 2 N 6 w 6 p j a W E s M 3 0 m c X V v d D s s J n F 1 b 3 Q 7 U 2 V j d G l v b j E v a 3 V y c 2 F u Y 2 k g K D I p L 1 p t a W V u a W 9 u b y B 0 e X A u e 0 d v Z H p p b m E g e m F r b 8 O x Y 3 p l b m l h L D R 9 J n F 1 b 3 Q 7 L C Z x d W 9 0 O 1 N l Y 3 R p b 2 4 x L 2 t 1 c n N h b m N p I C g y K S 9 a b W l l b m l v b m 8 g d H l w L n t T d G F 3 a 2 E g e m E g Z 2 9 k e m l u w 6 o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a 3 V y c 2 F u Y 2 k g K D I p L 1 p t a W V u a W 9 u b y B 0 e X A u e 0 l t a c O q I G t 1 c n N h b n R h L D B 9 J n F 1 b 3 Q 7 L C Z x d W 9 0 O 1 N l Y 3 R p b 2 4 x L 2 t 1 c n N h b m N p I C g y K S 9 a b W l l b m l v b m 8 g d H l w L n t Q c n p l Z G 1 p b 3 Q s M X 0 m c X V v d D s s J n F 1 b 3 Q 7 U 2 V j d G l v b j E v a 3 V y c 2 F u Y 2 k g K D I p L 1 p t a W V u a W 9 u b y B 0 e X A u e 0 R h d G E s M n 0 m c X V v d D s s J n F 1 b 3 Q 7 U 2 V j d G l v b j E v a 3 V y c 2 F u Y 2 k g K D I p L 1 p t a W V u a W 9 u b y B 0 e X A u e 0 d v Z H p p b m E g c m 9 6 c G 9 j e s O q Y 2 l h L D N 9 J n F 1 b 3 Q 7 L C Z x d W 9 0 O 1 N l Y 3 R p b 2 4 x L 2 t 1 c n N h b m N p I C g y K S 9 a b W l l b m l v b m 8 g d H l w L n t H b 2 R 6 a W 5 h I H p h a 2 / D s W N 6 Z W 5 p Y S w 0 f S Z x d W 9 0 O y w m c X V v d D t T Z W N 0 a W 9 u M S 9 r d X J z Y W 5 j a S A o M i k v W m 1 p Z W 5 p b 2 5 v I H R 5 c C 5 7 U 3 R h d 2 t h I H p h I G d v Z H p p b s O q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X J z Y W 5 j a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X J z Y W 5 j a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1 c n N h b m N p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1 c n N h b m N p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3 V y c 2 F u Y 2 l f X z I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N V Q x N z o z N T o x M y 4 x N D g 4 M D U x W i I g L z 4 8 R W 5 0 c n k g V H l w Z T 0 i R m l s b E N v b H V t b l R 5 c G V z I i B W Y W x 1 Z T 0 i c 0 J n W U d D Z 2 9 E I i A v P j x F b n R y e S B U e X B l P S J G a W x s Q 2 9 s d W 1 u T m F t Z X M i I F Z h b H V l P S J z W y Z x d W 9 0 O 0 l t a c O q I G t 1 c n N h b n R h J n F 1 b 3 Q 7 L C Z x d W 9 0 O 1 B y e m V k b W l v d C Z x d W 9 0 O y w m c X V v d D t E Y X R h J n F 1 b 3 Q 7 L C Z x d W 9 0 O 0 d v Z H p p b m E g c m 9 6 c G 9 j e s O q Y 2 l h J n F 1 b 3 Q 7 L C Z x d W 9 0 O 0 d v Z H p p b m E g e m F r b 8 O x Y 3 p l b m l h J n F 1 b 3 Q 7 L C Z x d W 9 0 O 1 N 0 Y X d r Y S B 6 Y S B n b 2 R 6 a W 7 D q i Z x d W 9 0 O 1 0 i I C 8 + P E V u d H J 5 I F R 5 c G U 9 I k Z p b G x T d G F 0 d X M i I F Z h b H V l P S J z Q 2 9 t c G x l d G U i I C 8 + P E V u d H J 5 I F R 5 c G U 9 I k Z p b G x D b 3 V u d C I g V m F s d W U 9 I m w y M z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1 c n N h b m N p I C g y K S 9 a b W l l b m l v b m 8 g d H l w L n t J b W n D q i B r d X J z Y W 5 0 Y S w w f S Z x d W 9 0 O y w m c X V v d D t T Z W N 0 a W 9 u M S 9 r d X J z Y W 5 j a S A o M i k v W m 1 p Z W 5 p b 2 5 v I H R 5 c C 5 7 U H J 6 Z W R t a W 9 0 L D F 9 J n F 1 b 3 Q 7 L C Z x d W 9 0 O 1 N l Y 3 R p b 2 4 x L 2 t 1 c n N h b m N p I C g y K S 9 a b W l l b m l v b m 8 g d H l w L n t E Y X R h L D J 9 J n F 1 b 3 Q 7 L C Z x d W 9 0 O 1 N l Y 3 R p b 2 4 x L 2 t 1 c n N h b m N p I C g y K S 9 a b W l l b m l v b m 8 g d H l w L n t H b 2 R 6 a W 5 h I H J v e n B v Y 3 r D q m N p Y S w z f S Z x d W 9 0 O y w m c X V v d D t T Z W N 0 a W 9 u M S 9 r d X J z Y W 5 j a S A o M i k v W m 1 p Z W 5 p b 2 5 v I H R 5 c C 5 7 R 2 9 k e m l u Y S B 6 Y W t v w 7 F j e m V u a W E s N H 0 m c X V v d D s s J n F 1 b 3 Q 7 U 2 V j d G l v b j E v a 3 V y c 2 F u Y 2 k g K D I p L 1 p t a W V u a W 9 u b y B 0 e X A u e 1 N 0 Y X d r Y S B 6 Y S B n b 2 R 6 a W 7 D q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r d X J z Y W 5 j a S A o M i k v W m 1 p Z W 5 p b 2 5 v I H R 5 c C 5 7 S W 1 p w 6 o g a 3 V y c 2 F u d G E s M H 0 m c X V v d D s s J n F 1 b 3 Q 7 U 2 V j d G l v b j E v a 3 V y c 2 F u Y 2 k g K D I p L 1 p t a W V u a W 9 u b y B 0 e X A u e 1 B y e m V k b W l v d C w x f S Z x d W 9 0 O y w m c X V v d D t T Z W N 0 a W 9 u M S 9 r d X J z Y W 5 j a S A o M i k v W m 1 p Z W 5 p b 2 5 v I H R 5 c C 5 7 R G F 0 Y S w y f S Z x d W 9 0 O y w m c X V v d D t T Z W N 0 a W 9 u M S 9 r d X J z Y W 5 j a S A o M i k v W m 1 p Z W 5 p b 2 5 v I H R 5 c C 5 7 R 2 9 k e m l u Y S B y b 3 p w b 2 N 6 w 6 p j a W E s M 3 0 m c X V v d D s s J n F 1 b 3 Q 7 U 2 V j d G l v b j E v a 3 V y c 2 F u Y 2 k g K D I p L 1 p t a W V u a W 9 u b y B 0 e X A u e 0 d v Z H p p b m E g e m F r b 8 O x Y 3 p l b m l h L D R 9 J n F 1 b 3 Q 7 L C Z x d W 9 0 O 1 N l Y 3 R p b 2 4 x L 2 t 1 c n N h b m N p I C g y K S 9 a b W l l b m l v b m 8 g d H l w L n t T d G F 3 a 2 E g e m E g Z 2 9 k e m l u w 6 o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d X J z Y W 5 j a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X J z Y W 5 j a S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1 c n N h b m N p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1 c n N h b m N p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1 V D E 3 O j M 1 O j E z L j E 0 O D g w N T F a I i A v P j x F b n R y e S B U e X B l P S J G a W x s Q 2 9 s d W 1 u V H l w Z X M i I F Z h b H V l P S J z Q m d Z R 0 N n b 0 Q i I C 8 + P E V u d H J 5 I F R 5 c G U 9 I k Z p b G x D b 2 x 1 b W 5 O Y W 1 l c y I g V m F s d W U 9 I n N b J n F 1 b 3 Q 7 S W 1 p w 6 o g a 3 V y c 2 F u d G E m c X V v d D s s J n F 1 b 3 Q 7 U H J 6 Z W R t a W 9 0 J n F 1 b 3 Q 7 L C Z x d W 9 0 O 0 R h d G E m c X V v d D s s J n F 1 b 3 Q 7 R 2 9 k e m l u Y S B y b 3 p w b 2 N 6 w 6 p j a W E m c X V v d D s s J n F 1 b 3 Q 7 R 2 9 k e m l u Y S B 6 Y W t v w 7 F j e m V u a W E m c X V v d D s s J n F 1 b 3 Q 7 U 3 R h d 2 t h I H p h I G d v Z H p p b s O q J n F 1 b 3 Q 7 X S I g L z 4 8 R W 5 0 c n k g V H l w Z T 0 i R m l s b F N 0 Y X R 1 c y I g V m F s d W U 9 I n N D b 2 1 w b G V 0 Z S I g L z 4 8 R W 5 0 c n k g V H l w Z T 0 i R m l s b E N v d W 5 0 I i B W Y W x 1 Z T 0 i b D I z N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3 V y c 2 F u Y 2 k g K D I p L 1 p t a W V u a W 9 u b y B 0 e X A u e 0 l t a c O q I G t 1 c n N h b n R h L D B 9 J n F 1 b 3 Q 7 L C Z x d W 9 0 O 1 N l Y 3 R p b 2 4 x L 2 t 1 c n N h b m N p I C g y K S 9 a b W l l b m l v b m 8 g d H l w L n t Q c n p l Z G 1 p b 3 Q s M X 0 m c X V v d D s s J n F 1 b 3 Q 7 U 2 V j d G l v b j E v a 3 V y c 2 F u Y 2 k g K D I p L 1 p t a W V u a W 9 u b y B 0 e X A u e 0 R h d G E s M n 0 m c X V v d D s s J n F 1 b 3 Q 7 U 2 V j d G l v b j E v a 3 V y c 2 F u Y 2 k g K D I p L 1 p t a W V u a W 9 u b y B 0 e X A u e 0 d v Z H p p b m E g c m 9 6 c G 9 j e s O q Y 2 l h L D N 9 J n F 1 b 3 Q 7 L C Z x d W 9 0 O 1 N l Y 3 R p b 2 4 x L 2 t 1 c n N h b m N p I C g y K S 9 a b W l l b m l v b m 8 g d H l w L n t H b 2 R 6 a W 5 h I H p h a 2 / D s W N 6 Z W 5 p Y S w 0 f S Z x d W 9 0 O y w m c X V v d D t T Z W N 0 a W 9 u M S 9 r d X J z Y W 5 j a S A o M i k v W m 1 p Z W 5 p b 2 5 v I H R 5 c C 5 7 U 3 R h d 2 t h I H p h I G d v Z H p p b s O q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t 1 c n N h b m N p I C g y K S 9 a b W l l b m l v b m 8 g d H l w L n t J b W n D q i B r d X J z Y W 5 0 Y S w w f S Z x d W 9 0 O y w m c X V v d D t T Z W N 0 a W 9 u M S 9 r d X J z Y W 5 j a S A o M i k v W m 1 p Z W 5 p b 2 5 v I H R 5 c C 5 7 U H J 6 Z W R t a W 9 0 L D F 9 J n F 1 b 3 Q 7 L C Z x d W 9 0 O 1 N l Y 3 R p b 2 4 x L 2 t 1 c n N h b m N p I C g y K S 9 a b W l l b m l v b m 8 g d H l w L n t E Y X R h L D J 9 J n F 1 b 3 Q 7 L C Z x d W 9 0 O 1 N l Y 3 R p b 2 4 x L 2 t 1 c n N h b m N p I C g y K S 9 a b W l l b m l v b m 8 g d H l w L n t H b 2 R 6 a W 5 h I H J v e n B v Y 3 r D q m N p Y S w z f S Z x d W 9 0 O y w m c X V v d D t T Z W N 0 a W 9 u M S 9 r d X J z Y W 5 j a S A o M i k v W m 1 p Z W 5 p b 2 5 v I H R 5 c C 5 7 R 2 9 k e m l u Y S B 6 Y W t v w 7 F j e m V u a W E s N H 0 m c X V v d D s s J n F 1 b 3 Q 7 U 2 V j d G l v b j E v a 3 V y c 2 F u Y 2 k g K D I p L 1 p t a W V u a W 9 u b y B 0 e X A u e 1 N 0 Y X d r Y S B 6 Y S B n b 2 R 6 a W 7 D q i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t 1 c n N h b m N p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1 c n N h b m N p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V y c 2 F u Y 2 k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V y c 2 F u Y 2 k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r d X J z Y W 5 j a V 9 f M j U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U t M D Q t M j V U M T c 6 M z U 6 M T M u M T Q 4 O D A 1 M V o i I C 8 + P E V u d H J 5 I F R 5 c G U 9 I k Z p b G x D b 2 x 1 b W 5 U e X B l c y I g V m F s d W U 9 I n N C Z 1 l H Q 2 d v R C I g L z 4 8 R W 5 0 c n k g V H l w Z T 0 i R m l s b E N v b H V t b k 5 h b W V z I i B W Y W x 1 Z T 0 i c 1 s m c X V v d D t J b W n D q i B r d X J z Y W 5 0 Y S Z x d W 9 0 O y w m c X V v d D t Q c n p l Z G 1 p b 3 Q m c X V v d D s s J n F 1 b 3 Q 7 R G F 0 Y S Z x d W 9 0 O y w m c X V v d D t H b 2 R 6 a W 5 h I H J v e n B v Y 3 r D q m N p Y S Z x d W 9 0 O y w m c X V v d D t H b 2 R 6 a W 5 h I H p h a 2 / D s W N 6 Z W 5 p Y S Z x d W 9 0 O y w m c X V v d D t T d G F 3 a 2 E g e m E g Z 2 9 k e m l u w 6 o m c X V v d D t d I i A v P j x F b n R y e S B U e X B l P S J G a W x s U 3 R h d H V z I i B W Y W x 1 Z T 0 i c 0 N v b X B s Z X R l I i A v P j x F b n R y e S B U e X B l P S J G a W x s Q 2 9 1 b n Q i I F Z h b H V l P S J s M j M 1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1 c n N h b m N p I C g y K S 9 a b W l l b m l v b m 8 g d H l w L n t J b W n D q i B r d X J z Y W 5 0 Y S w w f S Z x d W 9 0 O y w m c X V v d D t T Z W N 0 a W 9 u M S 9 r d X J z Y W 5 j a S A o M i k v W m 1 p Z W 5 p b 2 5 v I H R 5 c C 5 7 U H J 6 Z W R t a W 9 0 L D F 9 J n F 1 b 3 Q 7 L C Z x d W 9 0 O 1 N l Y 3 R p b 2 4 x L 2 t 1 c n N h b m N p I C g y K S 9 a b W l l b m l v b m 8 g d H l w L n t E Y X R h L D J 9 J n F 1 b 3 Q 7 L C Z x d W 9 0 O 1 N l Y 3 R p b 2 4 x L 2 t 1 c n N h b m N p I C g y K S 9 a b W l l b m l v b m 8 g d H l w L n t H b 2 R 6 a W 5 h I H J v e n B v Y 3 r D q m N p Y S w z f S Z x d W 9 0 O y w m c X V v d D t T Z W N 0 a W 9 u M S 9 r d X J z Y W 5 j a S A o M i k v W m 1 p Z W 5 p b 2 5 v I H R 5 c C 5 7 R 2 9 k e m l u Y S B 6 Y W t v w 7 F j e m V u a W E s N H 0 m c X V v d D s s J n F 1 b 3 Q 7 U 2 V j d G l v b j E v a 3 V y c 2 F u Y 2 k g K D I p L 1 p t a W V u a W 9 u b y B 0 e X A u e 1 N 0 Y X d r Y S B 6 Y S B n b 2 R 6 a W 7 D q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r d X J z Y W 5 j a S A o M i k v W m 1 p Z W 5 p b 2 5 v I H R 5 c C 5 7 S W 1 p w 6 o g a 3 V y c 2 F u d G E s M H 0 m c X V v d D s s J n F 1 b 3 Q 7 U 2 V j d G l v b j E v a 3 V y c 2 F u Y 2 k g K D I p L 1 p t a W V u a W 9 u b y B 0 e X A u e 1 B y e m V k b W l v d C w x f S Z x d W 9 0 O y w m c X V v d D t T Z W N 0 a W 9 u M S 9 r d X J z Y W 5 j a S A o M i k v W m 1 p Z W 5 p b 2 5 v I H R 5 c C 5 7 R G F 0 Y S w y f S Z x d W 9 0 O y w m c X V v d D t T Z W N 0 a W 9 u M S 9 r d X J z Y W 5 j a S A o M i k v W m 1 p Z W 5 p b 2 5 v I H R 5 c C 5 7 R 2 9 k e m l u Y S B y b 3 p w b 2 N 6 w 6 p j a W E s M 3 0 m c X V v d D s s J n F 1 b 3 Q 7 U 2 V j d G l v b j E v a 3 V y c 2 F u Y 2 k g K D I p L 1 p t a W V u a W 9 u b y B 0 e X A u e 0 d v Z H p p b m E g e m F r b 8 O x Y 3 p l b m l h L D R 9 J n F 1 b 3 Q 7 L C Z x d W 9 0 O 1 N l Y 3 R p b 2 4 x L 2 t 1 c n N h b m N p I C g y K S 9 a b W l l b m l v b m 8 g d H l w L n t T d G F 3 a 2 E g e m E g Z 2 9 k e m l u w 6 o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d X J z Y W 5 j a S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X J z Y W 5 j a S U y M C g 1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1 c n N h b m N p J T I w K D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1 c n N h b m N p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a 3 V y c 2 F u Y 2 l f X z I 1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1 L T A 0 L T I 1 V D E 3 O j M 1 O j E z L j E 0 O D g w N T F a I i A v P j x F b n R y e S B U e X B l P S J G a W x s Q 2 9 s d W 1 u V H l w Z X M i I F Z h b H V l P S J z Q m d Z R 0 N n b 0 Q i I C 8 + P E V u d H J 5 I F R 5 c G U 9 I k Z p b G x D b 2 x 1 b W 5 O Y W 1 l c y I g V m F s d W U 9 I n N b J n F 1 b 3 Q 7 S W 1 p w 6 o g a 3 V y c 2 F u d G E m c X V v d D s s J n F 1 b 3 Q 7 U H J 6 Z W R t a W 9 0 J n F 1 b 3 Q 7 L C Z x d W 9 0 O 0 R h d G E m c X V v d D s s J n F 1 b 3 Q 7 R 2 9 k e m l u Y S B y b 3 p w b 2 N 6 w 6 p j a W E m c X V v d D s s J n F 1 b 3 Q 7 R 2 9 k e m l u Y S B 6 Y W t v w 7 F j e m V u a W E m c X V v d D s s J n F 1 b 3 Q 7 U 3 R h d 2 t h I H p h I G d v Z H p p b s O q J n F 1 b 3 Q 7 X S I g L z 4 8 R W 5 0 c n k g V H l w Z T 0 i R m l s b F N 0 Y X R 1 c y I g V m F s d W U 9 I n N D b 2 1 w b G V 0 Z S I g L z 4 8 R W 5 0 c n k g V H l w Z T 0 i R m l s b E N v d W 5 0 I i B W Y W x 1 Z T 0 i b D I z N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X J z Y W 5 j a S A o M i k v W m 1 p Z W 5 p b 2 5 v I H R 5 c C 5 7 S W 1 p w 6 o g a 3 V y c 2 F u d G E s M H 0 m c X V v d D s s J n F 1 b 3 Q 7 U 2 V j d G l v b j E v a 3 V y c 2 F u Y 2 k g K D I p L 1 p t a W V u a W 9 u b y B 0 e X A u e 1 B y e m V k b W l v d C w x f S Z x d W 9 0 O y w m c X V v d D t T Z W N 0 a W 9 u M S 9 r d X J z Y W 5 j a S A o M i k v W m 1 p Z W 5 p b 2 5 v I H R 5 c C 5 7 R G F 0 Y S w y f S Z x d W 9 0 O y w m c X V v d D t T Z W N 0 a W 9 u M S 9 r d X J z Y W 5 j a S A o M i k v W m 1 p Z W 5 p b 2 5 v I H R 5 c C 5 7 R 2 9 k e m l u Y S B y b 3 p w b 2 N 6 w 6 p j a W E s M 3 0 m c X V v d D s s J n F 1 b 3 Q 7 U 2 V j d G l v b j E v a 3 V y c 2 F u Y 2 k g K D I p L 1 p t a W V u a W 9 u b y B 0 e X A u e 0 d v Z H p p b m E g e m F r b 8 O x Y 3 p l b m l h L D R 9 J n F 1 b 3 Q 7 L C Z x d W 9 0 O 1 N l Y 3 R p b 2 4 x L 2 t 1 c n N h b m N p I C g y K S 9 a b W l l b m l v b m 8 g d H l w L n t T d G F 3 a 2 E g e m E g Z 2 9 k e m l u w 6 o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a 3 V y c 2 F u Y 2 k g K D I p L 1 p t a W V u a W 9 u b y B 0 e X A u e 0 l t a c O q I G t 1 c n N h b n R h L D B 9 J n F 1 b 3 Q 7 L C Z x d W 9 0 O 1 N l Y 3 R p b 2 4 x L 2 t 1 c n N h b m N p I C g y K S 9 a b W l l b m l v b m 8 g d H l w L n t Q c n p l Z G 1 p b 3 Q s M X 0 m c X V v d D s s J n F 1 b 3 Q 7 U 2 V j d G l v b j E v a 3 V y c 2 F u Y 2 k g K D I p L 1 p t a W V u a W 9 u b y B 0 e X A u e 0 R h d G E s M n 0 m c X V v d D s s J n F 1 b 3 Q 7 U 2 V j d G l v b j E v a 3 V y c 2 F u Y 2 k g K D I p L 1 p t a W V u a W 9 u b y B 0 e X A u e 0 d v Z H p p b m E g c m 9 6 c G 9 j e s O q Y 2 l h L D N 9 J n F 1 b 3 Q 7 L C Z x d W 9 0 O 1 N l Y 3 R p b 2 4 x L 2 t 1 c n N h b m N p I C g y K S 9 a b W l l b m l v b m 8 g d H l w L n t H b 2 R 6 a W 5 h I H p h a 2 / D s W N 6 Z W 5 p Y S w 0 f S Z x d W 9 0 O y w m c X V v d D t T Z W N 0 a W 9 u M S 9 r d X J z Y W 5 j a S A o M i k v W m 1 p Z W 5 p b 2 5 v I H R 5 c C 5 7 U 3 R h d 2 t h I H p h I G d v Z H p p b s O q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3 V y c 2 F u Y 2 k l M j A o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V y c 2 F u Y 2 k l M j A o N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X J z Y W 5 j a S U y M C g 2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4 B S v 6 K F o 0 0 + g + D s 0 v P Y l + g A A A A A C A A A A A A A D Z g A A w A A A A B A A A A D D K x S 4 D 0 Y O w B / J T g O t i C P r A A A A A A S A A A C g A A A A E A A A A H G P v 3 m Q E U Z 4 Z a t p o o j L 6 B l Q A A A A 4 g V 3 A a Q H 2 N r n N C 0 q D r / q 7 J i Z L U W t + l A 9 9 i M W G x d m r z 5 O q 4 u 2 4 2 G p d a M m z b 0 H Q r s f d 4 e x e Z 8 O R d r v O F H o W Q C q 2 B G S k F d k w j G o v + i 8 5 7 K Q r p k U A A A A P g z d / / K p N 1 y 9 p m a w q a k M 0 F U J c N o = < / D a t a M a s h u p > 
</file>

<file path=customXml/itemProps1.xml><?xml version="1.0" encoding="utf-8"?>
<ds:datastoreItem xmlns:ds="http://schemas.openxmlformats.org/officeDocument/2006/customXml" ds:itemID="{7A7F0B56-267C-42A2-965A-48AB6004F7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kursanci (4)</vt:lpstr>
      <vt:lpstr>6.3</vt:lpstr>
      <vt:lpstr>6.4</vt:lpstr>
      <vt:lpstr>6.2</vt:lpstr>
      <vt:lpstr>6.1</vt:lpstr>
    </vt:vector>
  </TitlesOfParts>
  <Company>Instytut Informatyki AGH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student7</dc:creator>
  <cp:lastModifiedBy>student7</cp:lastModifiedBy>
  <dcterms:created xsi:type="dcterms:W3CDTF">2025-04-25T17:31:36Z</dcterms:created>
  <dcterms:modified xsi:type="dcterms:W3CDTF">2025-04-25T18:22:13Z</dcterms:modified>
</cp:coreProperties>
</file>