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3UG8V\OneDrive - NEW YORK LIFE INSURANCE COMPANY\Downloads\"/>
    </mc:Choice>
  </mc:AlternateContent>
  <xr:revisionPtr revIDLastSave="0" documentId="13_ncr:1_{1B76D5E3-21FB-4397-A19A-F44FEB63F8DF}" xr6:coauthVersionLast="47" xr6:coauthVersionMax="47" xr10:uidLastSave="{00000000-0000-0000-0000-000000000000}"/>
  <bookViews>
    <workbookView xWindow="-110" yWindow="-110" windowWidth="19420" windowHeight="10420" activeTab="1" xr2:uid="{63E265A3-9628-4BF1-92CB-058C05AB1E72}"/>
  </bookViews>
  <sheets>
    <sheet name="Sheet1" sheetId="1" r:id="rId1"/>
    <sheet name="mach" sheetId="2" r:id="rId2"/>
  </sheets>
  <definedNames>
    <definedName name="_xlnm._FilterDatabase" localSheetId="1" hidden="1">mach!$A$1:$W$99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V3" i="2" s="1"/>
  <c r="W3" i="2" s="1"/>
  <c r="U4" i="2"/>
  <c r="V4" i="2" s="1"/>
  <c r="W4" i="2" s="1"/>
  <c r="U5" i="2"/>
  <c r="V5" i="2" s="1"/>
  <c r="W5" i="2" s="1"/>
  <c r="U6" i="2"/>
  <c r="V6" i="2" s="1"/>
  <c r="W6" i="2" s="1"/>
  <c r="U7" i="2"/>
  <c r="V7" i="2" s="1"/>
  <c r="W7" i="2" s="1"/>
  <c r="U8" i="2"/>
  <c r="V8" i="2" s="1"/>
  <c r="W8" i="2" s="1"/>
  <c r="U9" i="2"/>
  <c r="V9" i="2" s="1"/>
  <c r="W9" i="2" s="1"/>
  <c r="U10" i="2"/>
  <c r="V10" i="2" s="1"/>
  <c r="W10" i="2" s="1"/>
  <c r="U11" i="2"/>
  <c r="V11" i="2" s="1"/>
  <c r="W11" i="2" s="1"/>
  <c r="U12" i="2"/>
  <c r="V12" i="2" s="1"/>
  <c r="W12" i="2" s="1"/>
  <c r="U13" i="2"/>
  <c r="V13" i="2" s="1"/>
  <c r="W13" i="2" s="1"/>
  <c r="U14" i="2"/>
  <c r="V14" i="2" s="1"/>
  <c r="W14" i="2" s="1"/>
  <c r="U15" i="2"/>
  <c r="V15" i="2" s="1"/>
  <c r="W15" i="2" s="1"/>
  <c r="U16" i="2"/>
  <c r="V16" i="2" s="1"/>
  <c r="W16" i="2" s="1"/>
  <c r="U17" i="2"/>
  <c r="V17" i="2" s="1"/>
  <c r="W17" i="2" s="1"/>
  <c r="U18" i="2"/>
  <c r="V18" i="2" s="1"/>
  <c r="W18" i="2" s="1"/>
  <c r="U19" i="2"/>
  <c r="V19" i="2" s="1"/>
  <c r="W19" i="2" s="1"/>
  <c r="U20" i="2"/>
  <c r="V20" i="2" s="1"/>
  <c r="W20" i="2" s="1"/>
  <c r="U21" i="2"/>
  <c r="V21" i="2" s="1"/>
  <c r="W21" i="2" s="1"/>
  <c r="U22" i="2"/>
  <c r="V22" i="2" s="1"/>
  <c r="W22" i="2" s="1"/>
  <c r="U23" i="2"/>
  <c r="V23" i="2" s="1"/>
  <c r="W23" i="2" s="1"/>
  <c r="U24" i="2"/>
  <c r="V24" i="2" s="1"/>
  <c r="W24" i="2" s="1"/>
  <c r="U25" i="2"/>
  <c r="V25" i="2" s="1"/>
  <c r="W25" i="2" s="1"/>
  <c r="U26" i="2"/>
  <c r="V26" i="2" s="1"/>
  <c r="W26" i="2" s="1"/>
  <c r="U27" i="2"/>
  <c r="V27" i="2" s="1"/>
  <c r="W27" i="2" s="1"/>
  <c r="U28" i="2"/>
  <c r="V28" i="2" s="1"/>
  <c r="W28" i="2" s="1"/>
  <c r="U29" i="2"/>
  <c r="V29" i="2" s="1"/>
  <c r="W29" i="2" s="1"/>
  <c r="U30" i="2"/>
  <c r="V30" i="2" s="1"/>
  <c r="W30" i="2" s="1"/>
  <c r="U31" i="2"/>
  <c r="V31" i="2" s="1"/>
  <c r="W31" i="2" s="1"/>
  <c r="U32" i="2"/>
  <c r="U33" i="2"/>
  <c r="U34" i="2"/>
  <c r="V34" i="2" s="1"/>
  <c r="W34" i="2" s="1"/>
  <c r="U35" i="2"/>
  <c r="U36" i="2"/>
  <c r="U37" i="2"/>
  <c r="U38" i="2"/>
  <c r="U39" i="2"/>
  <c r="V39" i="2" s="1"/>
  <c r="W39" i="2" s="1"/>
  <c r="U40" i="2"/>
  <c r="V40" i="2" s="1"/>
  <c r="W40" i="2" s="1"/>
  <c r="U41" i="2"/>
  <c r="V41" i="2" s="1"/>
  <c r="W41" i="2" s="1"/>
  <c r="U42" i="2"/>
  <c r="V42" i="2" s="1"/>
  <c r="W42" i="2" s="1"/>
  <c r="U43" i="2"/>
  <c r="V43" i="2" s="1"/>
  <c r="W43" i="2" s="1"/>
  <c r="U44" i="2"/>
  <c r="V44" i="2" s="1"/>
  <c r="W44" i="2" s="1"/>
  <c r="U45" i="2"/>
  <c r="V45" i="2" s="1"/>
  <c r="W45" i="2" s="1"/>
  <c r="U46" i="2"/>
  <c r="V46" i="2" s="1"/>
  <c r="W46" i="2" s="1"/>
  <c r="U47" i="2"/>
  <c r="V47" i="2" s="1"/>
  <c r="W47" i="2" s="1"/>
  <c r="U48" i="2"/>
  <c r="V48" i="2" s="1"/>
  <c r="W48" i="2" s="1"/>
  <c r="U49" i="2"/>
  <c r="V49" i="2" s="1"/>
  <c r="W49" i="2" s="1"/>
  <c r="U50" i="2"/>
  <c r="V50" i="2" s="1"/>
  <c r="W50" i="2" s="1"/>
  <c r="U51" i="2"/>
  <c r="V51" i="2" s="1"/>
  <c r="W51" i="2" s="1"/>
  <c r="U52" i="2"/>
  <c r="V52" i="2" s="1"/>
  <c r="W52" i="2" s="1"/>
  <c r="U53" i="2"/>
  <c r="V53" i="2" s="1"/>
  <c r="W53" i="2" s="1"/>
  <c r="U54" i="2"/>
  <c r="V54" i="2" s="1"/>
  <c r="W54" i="2" s="1"/>
  <c r="U55" i="2"/>
  <c r="V55" i="2" s="1"/>
  <c r="W55" i="2" s="1"/>
  <c r="U56" i="2"/>
  <c r="V56" i="2" s="1"/>
  <c r="W56" i="2" s="1"/>
  <c r="U57" i="2"/>
  <c r="U58" i="2"/>
  <c r="U59" i="2"/>
  <c r="U60" i="2"/>
  <c r="V60" i="2" s="1"/>
  <c r="W60" i="2" s="1"/>
  <c r="U61" i="2"/>
  <c r="V61" i="2" s="1"/>
  <c r="W61" i="2" s="1"/>
  <c r="U62" i="2"/>
  <c r="V62" i="2" s="1"/>
  <c r="W62" i="2" s="1"/>
  <c r="U63" i="2"/>
  <c r="V63" i="2" s="1"/>
  <c r="W63" i="2" s="1"/>
  <c r="U64" i="2"/>
  <c r="V64" i="2" s="1"/>
  <c r="W64" i="2" s="1"/>
  <c r="U65" i="2"/>
  <c r="V65" i="2" s="1"/>
  <c r="W65" i="2" s="1"/>
  <c r="U66" i="2"/>
  <c r="V66" i="2" s="1"/>
  <c r="W66" i="2" s="1"/>
  <c r="U67" i="2"/>
  <c r="V67" i="2" s="1"/>
  <c r="W67" i="2" s="1"/>
  <c r="U68" i="2"/>
  <c r="V68" i="2" s="1"/>
  <c r="W68" i="2" s="1"/>
  <c r="U69" i="2"/>
  <c r="V69" i="2" s="1"/>
  <c r="W69" i="2" s="1"/>
  <c r="U70" i="2"/>
  <c r="V70" i="2" s="1"/>
  <c r="W70" i="2" s="1"/>
  <c r="U71" i="2"/>
  <c r="V71" i="2" s="1"/>
  <c r="W71" i="2" s="1"/>
  <c r="U72" i="2"/>
  <c r="V72" i="2" s="1"/>
  <c r="W72" i="2" s="1"/>
  <c r="U73" i="2"/>
  <c r="V73" i="2" s="1"/>
  <c r="W73" i="2" s="1"/>
  <c r="U74" i="2"/>
  <c r="V74" i="2" s="1"/>
  <c r="W74" i="2" s="1"/>
  <c r="U75" i="2"/>
  <c r="V75" i="2" s="1"/>
  <c r="W75" i="2" s="1"/>
  <c r="U76" i="2"/>
  <c r="V76" i="2" s="1"/>
  <c r="W76" i="2" s="1"/>
  <c r="U77" i="2"/>
  <c r="V77" i="2" s="1"/>
  <c r="W77" i="2" s="1"/>
  <c r="U78" i="2"/>
  <c r="V78" i="2" s="1"/>
  <c r="W78" i="2" s="1"/>
  <c r="U79" i="2"/>
  <c r="V79" i="2" s="1"/>
  <c r="W79" i="2" s="1"/>
  <c r="U80" i="2"/>
  <c r="V80" i="2" s="1"/>
  <c r="W80" i="2" s="1"/>
  <c r="U81" i="2"/>
  <c r="V81" i="2" s="1"/>
  <c r="W81" i="2" s="1"/>
  <c r="U82" i="2"/>
  <c r="V82" i="2" s="1"/>
  <c r="W82" i="2" s="1"/>
  <c r="U83" i="2"/>
  <c r="V83" i="2" s="1"/>
  <c r="W83" i="2" s="1"/>
  <c r="U84" i="2"/>
  <c r="V84" i="2" s="1"/>
  <c r="W84" i="2" s="1"/>
  <c r="U85" i="2"/>
  <c r="V85" i="2" s="1"/>
  <c r="W85" i="2" s="1"/>
  <c r="U86" i="2"/>
  <c r="V86" i="2" s="1"/>
  <c r="W86" i="2" s="1"/>
  <c r="U87" i="2"/>
  <c r="V87" i="2" s="1"/>
  <c r="W87" i="2" s="1"/>
  <c r="U88" i="2"/>
  <c r="V88" i="2" s="1"/>
  <c r="W88" i="2" s="1"/>
  <c r="U89" i="2"/>
  <c r="V89" i="2" s="1"/>
  <c r="W89" i="2" s="1"/>
  <c r="U90" i="2"/>
  <c r="V90" i="2" s="1"/>
  <c r="W90" i="2" s="1"/>
  <c r="U91" i="2"/>
  <c r="V91" i="2" s="1"/>
  <c r="W91" i="2" s="1"/>
  <c r="U92" i="2"/>
  <c r="V92" i="2" s="1"/>
  <c r="W92" i="2" s="1"/>
  <c r="U93" i="2"/>
  <c r="V93" i="2" s="1"/>
  <c r="W93" i="2" s="1"/>
  <c r="U94" i="2"/>
  <c r="V94" i="2" s="1"/>
  <c r="W94" i="2" s="1"/>
  <c r="U95" i="2"/>
  <c r="V95" i="2" s="1"/>
  <c r="W95" i="2" s="1"/>
  <c r="U96" i="2"/>
  <c r="V96" i="2" s="1"/>
  <c r="W96" i="2" s="1"/>
  <c r="U97" i="2"/>
  <c r="V97" i="2" s="1"/>
  <c r="W97" i="2" s="1"/>
  <c r="U98" i="2"/>
  <c r="V98" i="2" s="1"/>
  <c r="W98" i="2" s="1"/>
  <c r="U99" i="2"/>
  <c r="V99" i="2" s="1"/>
  <c r="W99" i="2" s="1"/>
  <c r="U2" i="2"/>
  <c r="V2" i="2" s="1"/>
  <c r="W2" i="2" s="1"/>
  <c r="S32" i="2"/>
  <c r="T32" i="2" s="1"/>
  <c r="S33" i="2"/>
  <c r="T33" i="2" s="1"/>
  <c r="S35" i="2"/>
  <c r="S36" i="2"/>
  <c r="T36" i="2" s="1"/>
  <c r="S37" i="2"/>
  <c r="T37" i="2" s="1"/>
  <c r="S38" i="2"/>
  <c r="T38" i="2" s="1"/>
  <c r="T35" i="2"/>
  <c r="K3" i="2"/>
  <c r="L3" i="2"/>
  <c r="M3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L2" i="2"/>
  <c r="M2" i="2"/>
  <c r="K2" i="2"/>
</calcChain>
</file>

<file path=xl/sharedStrings.xml><?xml version="1.0" encoding="utf-8"?>
<sst xmlns="http://schemas.openxmlformats.org/spreadsheetml/2006/main" count="979" uniqueCount="219">
  <si>
    <t>string</t>
  </si>
  <si>
    <t>cl_id_nk</t>
  </si>
  <si>
    <t>cnt_dat_src_cd_nk</t>
  </si>
  <si>
    <t>cnt_id_nk</t>
  </si>
  <si>
    <t>cnt_iss_cd_nk</t>
  </si>
  <si>
    <t>cnt_party_rel_cd</t>
  </si>
  <si>
    <t>reqr_ref_id_nk</t>
  </si>
  <si>
    <t>integer</t>
  </si>
  <si>
    <t>src_reqr_cd_nk</t>
  </si>
  <si>
    <t>src_sys_nm_nk</t>
  </si>
  <si>
    <t>vendr_cd_nk</t>
  </si>
  <si>
    <t>o_src_reqr_cd_nk</t>
  </si>
  <si>
    <t>o_vendr_cd_nk</t>
  </si>
  <si>
    <t>o_cnt_party_rel_cd</t>
  </si>
  <si>
    <t>o_cnt_id_nk</t>
  </si>
  <si>
    <t>o_reqr_ref_id_nk</t>
  </si>
  <si>
    <t>o_cnt_dat_src_cd_nk</t>
  </si>
  <si>
    <t>o_src_sys_nm_nk</t>
  </si>
  <si>
    <t>o_cl_id_nk</t>
  </si>
  <si>
    <t>o_cnt_iss_cd_nk</t>
  </si>
  <si>
    <t>fact_nb_person_genrl_health_sk</t>
  </si>
  <si>
    <t>case_num</t>
  </si>
  <si>
    <t>dim_nb_requirement_sk</t>
  </si>
  <si>
    <t>reqr_cd_nk</t>
  </si>
  <si>
    <t>dim_nb_requirement_ref_sk</t>
  </si>
  <si>
    <t>design_ver_num</t>
  </si>
  <si>
    <t>dim_contract_sk</t>
  </si>
  <si>
    <t>dim_nb_contract_sk</t>
  </si>
  <si>
    <t>cnt_tp_desc</t>
  </si>
  <si>
    <t>dim_nb_product_sk</t>
  </si>
  <si>
    <t>product_cd</t>
  </si>
  <si>
    <t>plan_cd</t>
  </si>
  <si>
    <t>plan_ver_num</t>
  </si>
  <si>
    <t>appl_tp_desc</t>
  </si>
  <si>
    <t>dim_nb_applicant_sk</t>
  </si>
  <si>
    <t>dim_party_client_sk</t>
  </si>
  <si>
    <t>src_cl_id</t>
  </si>
  <si>
    <t>dim_nb_relation_sk</t>
  </si>
  <si>
    <t>gender_desc</t>
  </si>
  <si>
    <t>dim_nb_vendor_sk</t>
  </si>
  <si>
    <t>tobac_use_yn_ind</t>
  </si>
  <si>
    <t>height_quest_cd</t>
  </si>
  <si>
    <t>is_height_measure_ind</t>
  </si>
  <si>
    <t>height_dtl_txt</t>
  </si>
  <si>
    <t>height_in_feet</t>
  </si>
  <si>
    <t>height_in_inch</t>
  </si>
  <si>
    <t>weight_in_pound</t>
  </si>
  <si>
    <t>weight_quest_cd</t>
  </si>
  <si>
    <t>is_weight_measure_ind</t>
  </si>
  <si>
    <t>weight_dtl_txt</t>
  </si>
  <si>
    <t>weight_loss_quest_cd</t>
  </si>
  <si>
    <t>is_weight_loss_ind</t>
  </si>
  <si>
    <t>weight_loss_in_pound</t>
  </si>
  <si>
    <t>weight_loss_rsn_txt</t>
  </si>
  <si>
    <t>weight_change_quest_cd</t>
  </si>
  <si>
    <t>is_weight_change_ind</t>
  </si>
  <si>
    <t>weight_change_dtl_txt</t>
  </si>
  <si>
    <t>weight_gain_in_pound</t>
  </si>
  <si>
    <t>weight_change_diet_ind</t>
  </si>
  <si>
    <t>weight_change_exercise_ind</t>
  </si>
  <si>
    <t>weight_change_preg_ind</t>
  </si>
  <si>
    <t>ALIP</t>
  </si>
  <si>
    <t>ALIP_159041</t>
  </si>
  <si>
    <t>PNR</t>
  </si>
  <si>
    <t>CMR</t>
  </si>
  <si>
    <t>Base Policy</t>
  </si>
  <si>
    <t>CSWL</t>
  </si>
  <si>
    <t>New Application</t>
  </si>
  <si>
    <t>Primary Insured</t>
  </si>
  <si>
    <t>Male</t>
  </si>
  <si>
    <t>ALIP_168353</t>
  </si>
  <si>
    <t>CT</t>
  </si>
  <si>
    <t>CTL</t>
  </si>
  <si>
    <t>Input1 (98)</t>
  </si>
  <si>
    <t>albumin_result_cd</t>
  </si>
  <si>
    <t>avg_pulse_pressure_rate</t>
  </si>
  <si>
    <t>blood_pressure_diastolic_1_num</t>
  </si>
  <si>
    <t>blood_pressure_diastolic_2_num</t>
  </si>
  <si>
    <t>blood_pressure_diastolic_3_num</t>
  </si>
  <si>
    <t>blood_pressure_syslc_1_num</t>
  </si>
  <si>
    <t>blood_pressure_syslc_2_num</t>
  </si>
  <si>
    <t>blood_pressure_syslc_3_num</t>
  </si>
  <si>
    <t>byp_pulse_pressure_ind</t>
  </si>
  <si>
    <t>bigint</t>
  </si>
  <si>
    <t>dim_nb_med_facility_sk</t>
  </si>
  <si>
    <t>dim_nb_physician_sk</t>
  </si>
  <si>
    <t>doctor_tp_cd</t>
  </si>
  <si>
    <t>edh_created_batch_key</t>
  </si>
  <si>
    <t>edh_created_nm</t>
  </si>
  <si>
    <t>edh_record_status_in</t>
  </si>
  <si>
    <t>edh_updated_batch_key</t>
  </si>
  <si>
    <t>edh_updated_nm</t>
  </si>
  <si>
    <t>edh_updated_ts</t>
  </si>
  <si>
    <t>date/time</t>
  </si>
  <si>
    <t>irreglr_pulse_dtl_txt</t>
  </si>
  <si>
    <t>irreglr_pulse_quest_cd</t>
  </si>
  <si>
    <t>is_pulse_irreglr_ind</t>
  </si>
  <si>
    <t>is_pulse_pressure_normal_ind</t>
  </si>
  <si>
    <t>is_spcmn_sent_to_lab_ind</t>
  </si>
  <si>
    <t>is_urine_result_prest_ind</t>
  </si>
  <si>
    <t>last_visit_dt_apprx_ind</t>
  </si>
  <si>
    <t>last_visit_dt_unkwn_ind</t>
  </si>
  <si>
    <t>last_visit_rsn_txt</t>
  </si>
  <si>
    <t>o_edh_created_ts</t>
  </si>
  <si>
    <t>o_expct_delv_dt</t>
  </si>
  <si>
    <t>o_last_visit_dt</t>
  </si>
  <si>
    <t>occultbl_result_cd</t>
  </si>
  <si>
    <t>primary_physician_quest_cd</t>
  </si>
  <si>
    <t>pulse_rate_1_num</t>
  </si>
  <si>
    <t>pulse_rate_2_num</t>
  </si>
  <si>
    <t>pulse_rate_3_num</t>
  </si>
  <si>
    <t>spcmn_sent_to_lab_dtl_txt</t>
  </si>
  <si>
    <t>spcmn_sent_to_lab_quest_cd</t>
  </si>
  <si>
    <t>src_rec_sts_cd</t>
  </si>
  <si>
    <t>sugar_result_cd</t>
  </si>
  <si>
    <t>tremnt_medctn_txt</t>
  </si>
  <si>
    <t>tremnt_rsn_cd</t>
  </si>
  <si>
    <t>tremnt_use_medctn_ind</t>
  </si>
  <si>
    <t>urine_quest_cd</t>
  </si>
  <si>
    <t>urine_test_dtl_txt</t>
  </si>
  <si>
    <t>weight_change_ill_ind</t>
  </si>
  <si>
    <t>weight_change_other_ind</t>
  </si>
  <si>
    <t>weight_change_surg_ind</t>
  </si>
  <si>
    <t>weight_change_unkwn_ind</t>
  </si>
  <si>
    <t>Input2 (98)</t>
  </si>
  <si>
    <t>expct_delv_dt</t>
  </si>
  <si>
    <t>last_visit_dt</t>
  </si>
  <si>
    <t>Input3 (98)</t>
  </si>
  <si>
    <t>edh_created_ts</t>
  </si>
  <si>
    <t>o_albumin_result_cd</t>
  </si>
  <si>
    <t>o_appl_tp_desc</t>
  </si>
  <si>
    <t>o_avg_pulse_pressure_rate</t>
  </si>
  <si>
    <t>o_blood_pressure_diastolic_1_num</t>
  </si>
  <si>
    <t>o_blood_pressure_diastolic_2_num</t>
  </si>
  <si>
    <t>o_blood_pressure_diastolic_3_num</t>
  </si>
  <si>
    <t>o_blood_pressure_syslc_1_num</t>
  </si>
  <si>
    <t>o_blood_pressure_syslc_2_num</t>
  </si>
  <si>
    <t>o_blood_pressure_syslc_3_num</t>
  </si>
  <si>
    <t>o_byp_pulse_pressure_ind</t>
  </si>
  <si>
    <t>o_case_num</t>
  </si>
  <si>
    <t>o_cnt_tp_desc</t>
  </si>
  <si>
    <t>o_design_ver_num</t>
  </si>
  <si>
    <t>o_dim_contract_sk</t>
  </si>
  <si>
    <t>o_dim_nb_applicant_sk</t>
  </si>
  <si>
    <t>o_dim_nb_contract_sk</t>
  </si>
  <si>
    <t>o_dim_nb_med_facility_sk</t>
  </si>
  <si>
    <t>o_dim_nb_physician_sk</t>
  </si>
  <si>
    <t>o_dim_nb_product_sk</t>
  </si>
  <si>
    <t>o_dim_nb_relation_sk</t>
  </si>
  <si>
    <t>o_dim_nb_requirement_ref_sk</t>
  </si>
  <si>
    <t>o_dim_nb_requirement_sk</t>
  </si>
  <si>
    <t>o_dim_nb_vendor_sk</t>
  </si>
  <si>
    <t>o_dim_party_client_sk</t>
  </si>
  <si>
    <t>o_doctor_tp_cd</t>
  </si>
  <si>
    <t>o_edh_record_status_in</t>
  </si>
  <si>
    <t>o_gender_desc</t>
  </si>
  <si>
    <t>o_height_dtl_txt</t>
  </si>
  <si>
    <t>o_height_in_feet</t>
  </si>
  <si>
    <t>o_height_in_inch</t>
  </si>
  <si>
    <t>o_height_quest_cd</t>
  </si>
  <si>
    <t>o_irreglr_pulse_dtl_txt</t>
  </si>
  <si>
    <t>o_irreglr_pulse_quest_cd</t>
  </si>
  <si>
    <t>o_is_height_measure_ind</t>
  </si>
  <si>
    <t>o_is_pulse_irreglr_ind</t>
  </si>
  <si>
    <t>o_is_pulse_pressure_normal_ind</t>
  </si>
  <si>
    <t>o_is_spcmn_sent_to_lab_ind</t>
  </si>
  <si>
    <t>o_is_urine_result_prest_ind</t>
  </si>
  <si>
    <t>o_is_weight_change_ind</t>
  </si>
  <si>
    <t>o_is_weight_loss_ind</t>
  </si>
  <si>
    <t>o_is_weight_measure_ind</t>
  </si>
  <si>
    <t>o_last_visit_dt_apprx_ind</t>
  </si>
  <si>
    <t>o_last_visit_dt_unkwn_ind</t>
  </si>
  <si>
    <t>o_last_visit_rsn_txt</t>
  </si>
  <si>
    <t>o_occultbl_result_cd</t>
  </si>
  <si>
    <t>o_plan_cd</t>
  </si>
  <si>
    <t>o_plan_ver_num</t>
  </si>
  <si>
    <t>o_primary_physician_quest_cd</t>
  </si>
  <si>
    <t>o_product_cd</t>
  </si>
  <si>
    <t>o_pulse_rate_1_num</t>
  </si>
  <si>
    <t>o_pulse_rate_2_num</t>
  </si>
  <si>
    <t>o_pulse_rate_3_num</t>
  </si>
  <si>
    <t>o_reqr_cd_nk</t>
  </si>
  <si>
    <t>o_spcmn_sent_to_lab_dtl_txt</t>
  </si>
  <si>
    <t>o_spcmn_sent_to_lab_quest_cd</t>
  </si>
  <si>
    <t>o_src_cl_id</t>
  </si>
  <si>
    <t>o_src_rec_sts_cd</t>
  </si>
  <si>
    <t>o_sugar_result_cd</t>
  </si>
  <si>
    <t>o_tobac_use_yn_ind</t>
  </si>
  <si>
    <t>o_tremnt_medctn_txt</t>
  </si>
  <si>
    <t>o_tremnt_rsn_cd</t>
  </si>
  <si>
    <t>o_tremnt_use_medctn_ind</t>
  </si>
  <si>
    <t>o_urine_quest_cd</t>
  </si>
  <si>
    <t>o_urine_test_dtl_txt</t>
  </si>
  <si>
    <t>o_weight_change_diet_ind</t>
  </si>
  <si>
    <t>o_weight_change_dtl_txt</t>
  </si>
  <si>
    <t>o_weight_change_exercise_ind</t>
  </si>
  <si>
    <t>o_weight_change_ill_ind</t>
  </si>
  <si>
    <t>o_weight_change_other_ind</t>
  </si>
  <si>
    <t>o_weight_change_preg_ind</t>
  </si>
  <si>
    <t>o_weight_change_quest_cd</t>
  </si>
  <si>
    <t>o_weight_change_surg_ind</t>
  </si>
  <si>
    <t>o_weight_change_unkwn_ind</t>
  </si>
  <si>
    <t>o_weight_dtl_txt</t>
  </si>
  <si>
    <t>o_weight_gain_in_pound</t>
  </si>
  <si>
    <t>o_weight_in_pound</t>
  </si>
  <si>
    <t>o_weight_loss_in_pound</t>
  </si>
  <si>
    <t>o_weight_loss_quest_cd</t>
  </si>
  <si>
    <t>o_weight_loss_rsn_txt</t>
  </si>
  <si>
    <t>o_weight_quest_cd</t>
  </si>
  <si>
    <t>Input3 (98) DS</t>
  </si>
  <si>
    <t>CHECK3</t>
  </si>
  <si>
    <t>CHECK1</t>
  </si>
  <si>
    <t>CHECK2</t>
  </si>
  <si>
    <t>OutPut IDMC</t>
  </si>
  <si>
    <t>Match input1</t>
  </si>
  <si>
    <t>XXX</t>
  </si>
  <si>
    <t>O_</t>
  </si>
  <si>
    <t>dt</t>
  </si>
  <si>
    <t>T/F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</si>
</sst>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theme="1"/>
      <name val="Roboto"/>
    </font>
    <font>
      <sz val="7"/>
      <color rgb="FF333333"/>
      <name val="Roboto"/>
    </font>
    <font>
      <sz val="7"/>
      <color rgb="FF373737"/>
      <name val="Roboto"/>
    </font>
    <font>
      <sz val="7"/>
      <color rgb="FF363636"/>
      <name val="Roboto"/>
    </font>
    <font>
      <sz val="9"/>
      <color theme="1"/>
      <name val="Roboto"/>
    </font>
    <font>
      <sz val="9"/>
      <color theme="1"/>
      <name val="Calibri"/>
      <family val="2"/>
      <scheme val="minor"/>
    </font>
    <font>
      <b/>
      <sz val="7"/>
      <color rgb="FF373737"/>
      <name val="Roboto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F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2E2E2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/>
    <xf numFmtId="0" fontId="4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0" fillId="3" borderId="0" xfId="0" applyFill="1"/>
    <xf numFmtId="0" fontId="3" fillId="3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0" xfId="0" applyFill="1"/>
    <xf numFmtId="0" fontId="8" fillId="4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fgColor rgb="FFFF00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8410E-AA26-4FA3-A095-49D3E29330A9}">
  <dimension ref="A1:AX4"/>
  <sheetViews>
    <sheetView workbookViewId="0">
      <selection activeCell="D11" sqref="D11"/>
    </sheetView>
  </sheetViews>
  <sheetFormatPr defaultRowHeight="14.5" x14ac:dyDescent="0.35"/>
  <sheetData>
    <row r="1" spans="1:50" s="7" customFormat="1" ht="36.5" thickBot="1" x14ac:dyDescent="0.35">
      <c r="A1" s="6" t="s">
        <v>20</v>
      </c>
      <c r="B1" s="6" t="s">
        <v>9</v>
      </c>
      <c r="C1" s="6" t="s">
        <v>21</v>
      </c>
      <c r="D1" s="6" t="s">
        <v>22</v>
      </c>
      <c r="E1" s="6" t="s">
        <v>8</v>
      </c>
      <c r="F1" s="6" t="s">
        <v>23</v>
      </c>
      <c r="G1" s="6" t="s">
        <v>24</v>
      </c>
      <c r="H1" s="6" t="s">
        <v>6</v>
      </c>
      <c r="I1" s="6" t="s">
        <v>25</v>
      </c>
      <c r="J1" s="6" t="s">
        <v>26</v>
      </c>
      <c r="K1" s="6" t="s">
        <v>3</v>
      </c>
      <c r="L1" s="6" t="s">
        <v>4</v>
      </c>
      <c r="M1" s="6" t="s">
        <v>27</v>
      </c>
      <c r="N1" s="6" t="s">
        <v>2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1</v>
      </c>
      <c r="Y1" s="6" t="s">
        <v>37</v>
      </c>
      <c r="Z1" s="6" t="s">
        <v>5</v>
      </c>
      <c r="AA1" s="6" t="s">
        <v>38</v>
      </c>
      <c r="AB1" s="6" t="s">
        <v>39</v>
      </c>
      <c r="AC1" s="6" t="s">
        <v>10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46</v>
      </c>
      <c r="AK1" s="6" t="s">
        <v>47</v>
      </c>
      <c r="AL1" s="6" t="s">
        <v>48</v>
      </c>
      <c r="AM1" s="6" t="s">
        <v>49</v>
      </c>
      <c r="AN1" s="6" t="s">
        <v>50</v>
      </c>
      <c r="AO1" s="6" t="s">
        <v>51</v>
      </c>
      <c r="AP1" s="6" t="s">
        <v>52</v>
      </c>
      <c r="AQ1" s="6" t="s">
        <v>53</v>
      </c>
      <c r="AR1" s="6" t="s">
        <v>54</v>
      </c>
      <c r="AS1" s="6" t="s">
        <v>55</v>
      </c>
      <c r="AT1" s="6" t="s">
        <v>56</v>
      </c>
      <c r="AU1" s="6" t="s">
        <v>57</v>
      </c>
      <c r="AV1" s="6" t="s">
        <v>58</v>
      </c>
      <c r="AW1" s="6" t="s">
        <v>59</v>
      </c>
      <c r="AX1" s="6" t="s">
        <v>60</v>
      </c>
    </row>
    <row r="2" spans="1:50" ht="19.5" thickBot="1" x14ac:dyDescent="0.4">
      <c r="A2" s="5">
        <v>1</v>
      </c>
      <c r="B2" s="5" t="s">
        <v>61</v>
      </c>
      <c r="C2" s="5" t="s">
        <v>62</v>
      </c>
      <c r="D2" s="5">
        <v>-99</v>
      </c>
      <c r="E2" s="5">
        <v>1319</v>
      </c>
      <c r="F2" s="5"/>
      <c r="G2" s="5">
        <v>205878</v>
      </c>
      <c r="H2" s="5">
        <v>1044588</v>
      </c>
      <c r="I2" s="5">
        <v>209</v>
      </c>
      <c r="J2" s="5">
        <v>34972107</v>
      </c>
      <c r="K2" s="5">
        <v>28347789</v>
      </c>
      <c r="L2" s="5" t="s">
        <v>63</v>
      </c>
      <c r="M2" s="5">
        <v>134343</v>
      </c>
      <c r="N2" s="5" t="s">
        <v>64</v>
      </c>
      <c r="O2" s="5" t="s">
        <v>65</v>
      </c>
      <c r="P2" s="5">
        <v>-99</v>
      </c>
      <c r="Q2" s="5" t="s">
        <v>66</v>
      </c>
      <c r="R2" s="5" t="s">
        <v>66</v>
      </c>
      <c r="S2" s="5">
        <v>121</v>
      </c>
      <c r="T2" s="5" t="s">
        <v>67</v>
      </c>
      <c r="U2" s="5">
        <v>130891</v>
      </c>
      <c r="V2" s="5">
        <v>-99</v>
      </c>
      <c r="W2" s="5">
        <v>350733808</v>
      </c>
      <c r="X2" s="5">
        <v>350733808</v>
      </c>
      <c r="Y2" s="5">
        <v>-97</v>
      </c>
      <c r="Z2" s="5" t="s">
        <v>68</v>
      </c>
      <c r="AA2" s="5" t="s">
        <v>69</v>
      </c>
      <c r="AB2" s="5">
        <v>-99</v>
      </c>
      <c r="AC2" s="5">
        <v>1004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ht="19.5" thickBot="1" x14ac:dyDescent="0.4">
      <c r="A3" s="1">
        <v>2</v>
      </c>
      <c r="B3" s="1" t="s">
        <v>61</v>
      </c>
      <c r="C3" s="1" t="s">
        <v>62</v>
      </c>
      <c r="D3" s="1">
        <v>-99</v>
      </c>
      <c r="E3" s="1">
        <v>1319</v>
      </c>
      <c r="F3" s="1"/>
      <c r="G3" s="1">
        <v>205894</v>
      </c>
      <c r="H3" s="1">
        <v>1044597</v>
      </c>
      <c r="I3" s="1">
        <v>209</v>
      </c>
      <c r="J3" s="1">
        <v>34972107</v>
      </c>
      <c r="K3" s="1">
        <v>28347789</v>
      </c>
      <c r="L3" s="1" t="s">
        <v>63</v>
      </c>
      <c r="M3" s="1">
        <v>134343</v>
      </c>
      <c r="N3" s="1" t="s">
        <v>64</v>
      </c>
      <c r="O3" s="1" t="s">
        <v>65</v>
      </c>
      <c r="P3" s="1">
        <v>-99</v>
      </c>
      <c r="Q3" s="1" t="s">
        <v>66</v>
      </c>
      <c r="R3" s="1" t="s">
        <v>66</v>
      </c>
      <c r="S3" s="1">
        <v>121</v>
      </c>
      <c r="T3" s="1" t="s">
        <v>67</v>
      </c>
      <c r="U3" s="1">
        <v>130891</v>
      </c>
      <c r="V3" s="1">
        <v>-99</v>
      </c>
      <c r="W3" s="1">
        <v>350733808</v>
      </c>
      <c r="X3" s="1">
        <v>350733808</v>
      </c>
      <c r="Y3" s="1">
        <v>-97</v>
      </c>
      <c r="Z3" s="1" t="s">
        <v>68</v>
      </c>
      <c r="AA3" s="1" t="s">
        <v>69</v>
      </c>
      <c r="AB3" s="1">
        <v>-99</v>
      </c>
      <c r="AC3" s="1">
        <v>1004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19" x14ac:dyDescent="0.35">
      <c r="A4" s="4">
        <v>3</v>
      </c>
      <c r="B4" s="4" t="s">
        <v>61</v>
      </c>
      <c r="C4" s="4" t="s">
        <v>70</v>
      </c>
      <c r="D4" s="4">
        <v>-99</v>
      </c>
      <c r="E4" s="4">
        <v>1319</v>
      </c>
      <c r="F4" s="4"/>
      <c r="G4" s="4">
        <v>208651</v>
      </c>
      <c r="H4" s="4">
        <v>1143403</v>
      </c>
      <c r="I4" s="4">
        <v>209</v>
      </c>
      <c r="J4" s="4">
        <v>34852528</v>
      </c>
      <c r="K4" s="4">
        <v>28382383</v>
      </c>
      <c r="L4" s="4" t="s">
        <v>63</v>
      </c>
      <c r="M4" s="4">
        <v>134378</v>
      </c>
      <c r="N4" s="4" t="s">
        <v>64</v>
      </c>
      <c r="O4" s="4" t="s">
        <v>65</v>
      </c>
      <c r="P4" s="4">
        <v>-99</v>
      </c>
      <c r="Q4" s="4" t="s">
        <v>71</v>
      </c>
      <c r="R4" s="4" t="s">
        <v>72</v>
      </c>
      <c r="S4" s="4">
        <v>118</v>
      </c>
      <c r="T4" s="4" t="s">
        <v>67</v>
      </c>
      <c r="U4" s="4">
        <v>131417</v>
      </c>
      <c r="V4" s="4">
        <v>-99</v>
      </c>
      <c r="W4" s="4">
        <v>350776332</v>
      </c>
      <c r="X4" s="4">
        <v>350776332</v>
      </c>
      <c r="Y4" s="4">
        <v>-97</v>
      </c>
      <c r="Z4" s="4" t="s">
        <v>68</v>
      </c>
      <c r="AA4" s="4" t="s">
        <v>69</v>
      </c>
      <c r="AB4" s="4">
        <v>-99</v>
      </c>
      <c r="AC4" s="4">
        <v>1004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4589-1691-4445-8125-E8A4125AF28E}">
  <sheetPr filterMode="1"/>
  <dimension ref="A1:W99"/>
  <sheetViews>
    <sheetView tabSelected="1" topLeftCell="I1" workbookViewId="0">
      <selection activeCell="R5" sqref="R5"/>
    </sheetView>
  </sheetViews>
  <sheetFormatPr defaultRowHeight="14.5" x14ac:dyDescent="0.35"/>
  <cols>
    <col min="10" max="10" width="8.7265625" style="13"/>
    <col min="11" max="13" width="7.7265625" customWidth="1"/>
  </cols>
  <sheetData>
    <row r="1" spans="1:23" ht="19" x14ac:dyDescent="0.35">
      <c r="A1" s="20" t="s">
        <v>73</v>
      </c>
      <c r="B1" s="20">
        <v>1</v>
      </c>
      <c r="C1" s="20">
        <v>1</v>
      </c>
      <c r="D1" s="20" t="s">
        <v>124</v>
      </c>
      <c r="E1" s="20">
        <v>2</v>
      </c>
      <c r="F1" s="20">
        <v>2</v>
      </c>
      <c r="G1" s="20" t="s">
        <v>127</v>
      </c>
      <c r="H1" s="20"/>
      <c r="I1" s="20"/>
      <c r="J1" s="20" t="s">
        <v>209</v>
      </c>
      <c r="K1" s="20" t="s">
        <v>211</v>
      </c>
      <c r="L1" s="20" t="s">
        <v>212</v>
      </c>
      <c r="M1" s="20" t="s">
        <v>210</v>
      </c>
      <c r="N1" s="20" t="s">
        <v>215</v>
      </c>
      <c r="O1" s="20" t="s">
        <v>213</v>
      </c>
      <c r="P1" s="20" t="s">
        <v>213</v>
      </c>
      <c r="Q1" s="20" t="s">
        <v>213</v>
      </c>
      <c r="R1" s="20" t="s">
        <v>213</v>
      </c>
      <c r="S1" s="20" t="s">
        <v>214</v>
      </c>
      <c r="T1" s="21" t="s">
        <v>218</v>
      </c>
      <c r="U1" s="21" t="s">
        <v>216</v>
      </c>
      <c r="V1" s="21" t="s">
        <v>217</v>
      </c>
      <c r="W1" s="21" t="s">
        <v>218</v>
      </c>
    </row>
    <row r="2" spans="1:23" ht="32" hidden="1" thickBot="1" x14ac:dyDescent="0.4">
      <c r="A2" s="8" t="s">
        <v>74</v>
      </c>
      <c r="B2" s="5" t="s">
        <v>0</v>
      </c>
      <c r="C2" s="5">
        <v>10</v>
      </c>
      <c r="D2" s="9" t="s">
        <v>74</v>
      </c>
      <c r="E2" s="3" t="s">
        <v>0</v>
      </c>
      <c r="F2" s="3">
        <v>10</v>
      </c>
      <c r="G2" s="9" t="s">
        <v>87</v>
      </c>
      <c r="H2" s="3" t="s">
        <v>83</v>
      </c>
      <c r="I2" s="11">
        <v>19</v>
      </c>
      <c r="J2" s="14" t="s">
        <v>20</v>
      </c>
      <c r="K2" s="18" t="str">
        <f>VLOOKUP(J2,A:A,1,0)</f>
        <v>fact_nb_person_genrl_health_sk</v>
      </c>
      <c r="L2" s="18" t="str">
        <f>VLOOKUP(J2,D:D,1,0)</f>
        <v>fact_nb_person_genrl_health_sk</v>
      </c>
      <c r="M2" s="18" t="str">
        <f>VLOOKUP(J2,G:G,1,0)</f>
        <v>fact_nb_person_genrl_health_sk</v>
      </c>
      <c r="O2" s="17" t="s">
        <v>74</v>
      </c>
      <c r="P2" s="17" t="s">
        <v>0</v>
      </c>
      <c r="Q2" s="17">
        <v>10</v>
      </c>
      <c r="R2" s="17">
        <v>0</v>
      </c>
      <c r="S2" s="19"/>
      <c r="T2" s="10"/>
      <c r="U2" t="str">
        <f>"o_"&amp;O2</f>
        <v>o_albumin_result_cd</v>
      </c>
      <c r="V2" t="str">
        <f>VLOOKUP(U2,G:H,2,0)</f>
        <v>string</v>
      </c>
      <c r="W2" t="b">
        <f>P2=V2</f>
        <v>1</v>
      </c>
    </row>
    <row r="3" spans="1:23" ht="21.5" hidden="1" thickBot="1" x14ac:dyDescent="0.4">
      <c r="A3" s="9" t="s">
        <v>33</v>
      </c>
      <c r="B3" s="3" t="s">
        <v>0</v>
      </c>
      <c r="C3" s="3">
        <v>50</v>
      </c>
      <c r="D3" s="9" t="s">
        <v>33</v>
      </c>
      <c r="E3" s="3" t="s">
        <v>0</v>
      </c>
      <c r="F3" s="3">
        <v>50</v>
      </c>
      <c r="G3" s="9" t="s">
        <v>88</v>
      </c>
      <c r="H3" s="3" t="s">
        <v>0</v>
      </c>
      <c r="I3" s="11">
        <v>50</v>
      </c>
      <c r="J3" s="14" t="s">
        <v>9</v>
      </c>
      <c r="K3" s="18" t="str">
        <f t="shared" ref="K3:K66" si="0">VLOOKUP(J3,A:A,1,0)</f>
        <v>src_sys_nm_nk</v>
      </c>
      <c r="L3" s="18" t="str">
        <f t="shared" ref="L3:L66" si="1">VLOOKUP(J3,D:D,1,0)</f>
        <v>src_sys_nm_nk</v>
      </c>
      <c r="M3" s="18" t="e">
        <f t="shared" ref="M3:M66" si="2">VLOOKUP(J3,G:G,1,0)</f>
        <v>#N/A</v>
      </c>
      <c r="N3" s="15"/>
      <c r="O3" s="17" t="s">
        <v>33</v>
      </c>
      <c r="P3" s="17" t="s">
        <v>0</v>
      </c>
      <c r="Q3" s="17">
        <v>50</v>
      </c>
      <c r="R3" s="17">
        <v>0</v>
      </c>
      <c r="S3" s="19"/>
      <c r="T3" s="10"/>
      <c r="U3" t="str">
        <f t="shared" ref="U3:U66" si="3">"o_"&amp;O3</f>
        <v>o_appl_tp_desc</v>
      </c>
      <c r="V3" t="str">
        <f t="shared" ref="V3:V66" si="4">VLOOKUP(U3,G:H,2,0)</f>
        <v>string</v>
      </c>
      <c r="W3" t="b">
        <f t="shared" ref="W3:W66" si="5">P3=V3</f>
        <v>1</v>
      </c>
    </row>
    <row r="4" spans="1:23" ht="29" thickBot="1" x14ac:dyDescent="0.4">
      <c r="A4" s="9" t="s">
        <v>75</v>
      </c>
      <c r="B4" s="3" t="s">
        <v>7</v>
      </c>
      <c r="C4" s="3">
        <v>10</v>
      </c>
      <c r="D4" s="9" t="s">
        <v>75</v>
      </c>
      <c r="E4" s="3" t="s">
        <v>7</v>
      </c>
      <c r="F4" s="3">
        <v>10</v>
      </c>
      <c r="G4" s="9" t="s">
        <v>128</v>
      </c>
      <c r="H4" s="3" t="s">
        <v>0</v>
      </c>
      <c r="I4" s="11">
        <v>50</v>
      </c>
      <c r="J4" s="14" t="s">
        <v>21</v>
      </c>
      <c r="K4" s="18" t="str">
        <f t="shared" si="0"/>
        <v>case_num</v>
      </c>
      <c r="L4" s="18" t="str">
        <f t="shared" si="1"/>
        <v>case_num</v>
      </c>
      <c r="M4" s="18" t="e">
        <f t="shared" si="2"/>
        <v>#N/A</v>
      </c>
      <c r="N4" s="15"/>
      <c r="O4" s="17" t="s">
        <v>75</v>
      </c>
      <c r="P4" s="17" t="s">
        <v>7</v>
      </c>
      <c r="Q4" s="17">
        <v>10</v>
      </c>
      <c r="R4" s="17">
        <v>0</v>
      </c>
      <c r="S4" s="19"/>
      <c r="T4" s="10"/>
      <c r="U4" t="str">
        <f t="shared" si="3"/>
        <v>o_avg_pulse_pressure_rate</v>
      </c>
      <c r="V4" t="str">
        <f t="shared" si="4"/>
        <v>bigint</v>
      </c>
      <c r="W4" t="b">
        <f t="shared" si="5"/>
        <v>0</v>
      </c>
    </row>
    <row r="5" spans="1:23" ht="32" thickBot="1" x14ac:dyDescent="0.4">
      <c r="A5" s="9" t="s">
        <v>76</v>
      </c>
      <c r="B5" s="3" t="s">
        <v>7</v>
      </c>
      <c r="C5" s="3">
        <v>10</v>
      </c>
      <c r="D5" s="9" t="s">
        <v>76</v>
      </c>
      <c r="E5" s="3" t="s">
        <v>7</v>
      </c>
      <c r="F5" s="3">
        <v>10</v>
      </c>
      <c r="G5" s="9" t="s">
        <v>90</v>
      </c>
      <c r="H5" s="3" t="s">
        <v>83</v>
      </c>
      <c r="I5" s="11">
        <v>19</v>
      </c>
      <c r="J5" s="14" t="s">
        <v>22</v>
      </c>
      <c r="K5" s="18" t="str">
        <f t="shared" si="0"/>
        <v>dim_nb_requirement_sk</v>
      </c>
      <c r="L5" s="18" t="str">
        <f t="shared" si="1"/>
        <v>dim_nb_requirement_sk</v>
      </c>
      <c r="M5" s="18" t="e">
        <f t="shared" si="2"/>
        <v>#N/A</v>
      </c>
      <c r="N5" s="15"/>
      <c r="O5" s="17" t="s">
        <v>76</v>
      </c>
      <c r="P5" s="17" t="s">
        <v>7</v>
      </c>
      <c r="Q5" s="17">
        <v>10</v>
      </c>
      <c r="R5" s="17">
        <v>0</v>
      </c>
      <c r="S5" s="19"/>
      <c r="T5" s="10"/>
      <c r="U5" t="str">
        <f t="shared" si="3"/>
        <v>o_blood_pressure_diastolic_1_num</v>
      </c>
      <c r="V5" t="str">
        <f t="shared" si="4"/>
        <v>bigint</v>
      </c>
      <c r="W5" t="b">
        <f t="shared" si="5"/>
        <v>0</v>
      </c>
    </row>
    <row r="6" spans="1:23" ht="29" thickBot="1" x14ac:dyDescent="0.4">
      <c r="A6" s="9" t="s">
        <v>77</v>
      </c>
      <c r="B6" s="3" t="s">
        <v>7</v>
      </c>
      <c r="C6" s="3">
        <v>10</v>
      </c>
      <c r="D6" s="9" t="s">
        <v>77</v>
      </c>
      <c r="E6" s="3" t="s">
        <v>7</v>
      </c>
      <c r="F6" s="3">
        <v>10</v>
      </c>
      <c r="G6" s="9" t="s">
        <v>91</v>
      </c>
      <c r="H6" s="3" t="s">
        <v>0</v>
      </c>
      <c r="I6" s="11">
        <v>50</v>
      </c>
      <c r="J6" s="14" t="s">
        <v>8</v>
      </c>
      <c r="K6" s="18" t="str">
        <f t="shared" si="0"/>
        <v>src_reqr_cd_nk</v>
      </c>
      <c r="L6" s="18" t="str">
        <f t="shared" si="1"/>
        <v>src_reqr_cd_nk</v>
      </c>
      <c r="M6" s="18" t="e">
        <f t="shared" si="2"/>
        <v>#N/A</v>
      </c>
      <c r="N6" s="15"/>
      <c r="O6" s="17" t="s">
        <v>77</v>
      </c>
      <c r="P6" s="17" t="s">
        <v>7</v>
      </c>
      <c r="Q6" s="17">
        <v>10</v>
      </c>
      <c r="R6" s="17">
        <v>0</v>
      </c>
      <c r="S6" s="19"/>
      <c r="T6" s="10"/>
      <c r="U6" t="str">
        <f t="shared" si="3"/>
        <v>o_blood_pressure_diastolic_2_num</v>
      </c>
      <c r="V6" t="str">
        <f t="shared" si="4"/>
        <v>bigint</v>
      </c>
      <c r="W6" t="b">
        <f t="shared" si="5"/>
        <v>0</v>
      </c>
    </row>
    <row r="7" spans="1:23" ht="29" thickBot="1" x14ac:dyDescent="0.4">
      <c r="A7" s="9" t="s">
        <v>78</v>
      </c>
      <c r="B7" s="3" t="s">
        <v>7</v>
      </c>
      <c r="C7" s="3">
        <v>10</v>
      </c>
      <c r="D7" s="9" t="s">
        <v>78</v>
      </c>
      <c r="E7" s="3" t="s">
        <v>7</v>
      </c>
      <c r="F7" s="3">
        <v>10</v>
      </c>
      <c r="G7" s="9" t="s">
        <v>92</v>
      </c>
      <c r="H7" s="3" t="s">
        <v>93</v>
      </c>
      <c r="I7" s="11">
        <v>29</v>
      </c>
      <c r="J7" s="14" t="s">
        <v>23</v>
      </c>
      <c r="K7" s="18" t="str">
        <f t="shared" si="0"/>
        <v>reqr_cd_nk</v>
      </c>
      <c r="L7" s="18" t="str">
        <f t="shared" si="1"/>
        <v>reqr_cd_nk</v>
      </c>
      <c r="M7" s="18" t="e">
        <f t="shared" si="2"/>
        <v>#N/A</v>
      </c>
      <c r="N7" s="15"/>
      <c r="O7" s="17" t="s">
        <v>78</v>
      </c>
      <c r="P7" s="17" t="s">
        <v>7</v>
      </c>
      <c r="Q7" s="17">
        <v>10</v>
      </c>
      <c r="R7" s="17">
        <v>0</v>
      </c>
      <c r="S7" s="19"/>
      <c r="T7" s="10"/>
      <c r="U7" t="str">
        <f t="shared" si="3"/>
        <v>o_blood_pressure_diastolic_3_num</v>
      </c>
      <c r="V7" t="str">
        <f t="shared" si="4"/>
        <v>bigint</v>
      </c>
      <c r="W7" t="b">
        <f t="shared" si="5"/>
        <v>0</v>
      </c>
    </row>
    <row r="8" spans="1:23" ht="32" thickBot="1" x14ac:dyDescent="0.4">
      <c r="A8" s="9" t="s">
        <v>79</v>
      </c>
      <c r="B8" s="3" t="s">
        <v>7</v>
      </c>
      <c r="C8" s="3">
        <v>10</v>
      </c>
      <c r="D8" s="9" t="s">
        <v>79</v>
      </c>
      <c r="E8" s="3" t="s">
        <v>7</v>
      </c>
      <c r="F8" s="3">
        <v>10</v>
      </c>
      <c r="G8" s="9" t="s">
        <v>125</v>
      </c>
      <c r="H8" s="3" t="s">
        <v>93</v>
      </c>
      <c r="I8" s="11">
        <v>29</v>
      </c>
      <c r="J8" s="14" t="s">
        <v>24</v>
      </c>
      <c r="K8" s="18" t="str">
        <f t="shared" si="0"/>
        <v>dim_nb_requirement_ref_sk</v>
      </c>
      <c r="L8" s="18" t="str">
        <f t="shared" si="1"/>
        <v>dim_nb_requirement_ref_sk</v>
      </c>
      <c r="M8" s="18" t="e">
        <f t="shared" si="2"/>
        <v>#N/A</v>
      </c>
      <c r="N8" s="15"/>
      <c r="O8" s="17" t="s">
        <v>79</v>
      </c>
      <c r="P8" s="17" t="s">
        <v>7</v>
      </c>
      <c r="Q8" s="17">
        <v>10</v>
      </c>
      <c r="R8" s="17">
        <v>0</v>
      </c>
      <c r="S8" s="19"/>
      <c r="T8" s="10"/>
      <c r="U8" t="str">
        <f t="shared" si="3"/>
        <v>o_blood_pressure_syslc_1_num</v>
      </c>
      <c r="V8" t="str">
        <f t="shared" si="4"/>
        <v>bigint</v>
      </c>
      <c r="W8" t="b">
        <f t="shared" si="5"/>
        <v>0</v>
      </c>
    </row>
    <row r="9" spans="1:23" ht="29" thickBot="1" x14ac:dyDescent="0.4">
      <c r="A9" s="9" t="s">
        <v>80</v>
      </c>
      <c r="B9" s="3" t="s">
        <v>7</v>
      </c>
      <c r="C9" s="3">
        <v>10</v>
      </c>
      <c r="D9" s="9" t="s">
        <v>80</v>
      </c>
      <c r="E9" s="3" t="s">
        <v>7</v>
      </c>
      <c r="F9" s="3">
        <v>10</v>
      </c>
      <c r="G9" s="9" t="s">
        <v>20</v>
      </c>
      <c r="H9" s="3" t="s">
        <v>83</v>
      </c>
      <c r="I9" s="11">
        <v>19</v>
      </c>
      <c r="J9" s="14" t="s">
        <v>6</v>
      </c>
      <c r="K9" s="18" t="str">
        <f t="shared" si="0"/>
        <v>reqr_ref_id_nk</v>
      </c>
      <c r="L9" s="18" t="str">
        <f t="shared" si="1"/>
        <v>reqr_ref_id_nk</v>
      </c>
      <c r="M9" s="18" t="e">
        <f t="shared" si="2"/>
        <v>#N/A</v>
      </c>
      <c r="N9" s="15"/>
      <c r="O9" s="17" t="s">
        <v>80</v>
      </c>
      <c r="P9" s="17" t="s">
        <v>7</v>
      </c>
      <c r="Q9" s="17">
        <v>10</v>
      </c>
      <c r="R9" s="17">
        <v>0</v>
      </c>
      <c r="S9" s="19"/>
      <c r="T9" s="10"/>
      <c r="U9" t="str">
        <f t="shared" si="3"/>
        <v>o_blood_pressure_syslc_2_num</v>
      </c>
      <c r="V9" t="str">
        <f t="shared" si="4"/>
        <v>bigint</v>
      </c>
      <c r="W9" t="b">
        <f t="shared" si="5"/>
        <v>0</v>
      </c>
    </row>
    <row r="10" spans="1:23" ht="29" thickBot="1" x14ac:dyDescent="0.4">
      <c r="A10" s="9" t="s">
        <v>81</v>
      </c>
      <c r="B10" s="3" t="s">
        <v>7</v>
      </c>
      <c r="C10" s="3">
        <v>10</v>
      </c>
      <c r="D10" s="9" t="s">
        <v>81</v>
      </c>
      <c r="E10" s="3" t="s">
        <v>7</v>
      </c>
      <c r="F10" s="3">
        <v>10</v>
      </c>
      <c r="G10" s="9" t="s">
        <v>126</v>
      </c>
      <c r="H10" s="3" t="s">
        <v>93</v>
      </c>
      <c r="I10" s="11">
        <v>29</v>
      </c>
      <c r="J10" s="14" t="s">
        <v>25</v>
      </c>
      <c r="K10" s="18" t="str">
        <f t="shared" si="0"/>
        <v>design_ver_num</v>
      </c>
      <c r="L10" s="18" t="str">
        <f t="shared" si="1"/>
        <v>design_ver_num</v>
      </c>
      <c r="M10" s="18" t="e">
        <f t="shared" si="2"/>
        <v>#N/A</v>
      </c>
      <c r="N10" s="15"/>
      <c r="O10" s="17" t="s">
        <v>81</v>
      </c>
      <c r="P10" s="17" t="s">
        <v>7</v>
      </c>
      <c r="Q10" s="17">
        <v>10</v>
      </c>
      <c r="R10" s="17">
        <v>0</v>
      </c>
      <c r="S10" s="19"/>
      <c r="T10" s="10"/>
      <c r="U10" t="str">
        <f t="shared" si="3"/>
        <v>o_blood_pressure_syslc_3_num</v>
      </c>
      <c r="V10" t="str">
        <f t="shared" si="4"/>
        <v>bigint</v>
      </c>
      <c r="W10" t="b">
        <f t="shared" si="5"/>
        <v>0</v>
      </c>
    </row>
    <row r="11" spans="1:23" ht="29" hidden="1" thickBot="1" x14ac:dyDescent="0.4">
      <c r="A11" s="9" t="s">
        <v>82</v>
      </c>
      <c r="B11" s="3" t="s">
        <v>0</v>
      </c>
      <c r="C11" s="3">
        <v>1</v>
      </c>
      <c r="D11" s="9" t="s">
        <v>82</v>
      </c>
      <c r="E11" s="3" t="s">
        <v>0</v>
      </c>
      <c r="F11" s="3">
        <v>1</v>
      </c>
      <c r="G11" s="9" t="s">
        <v>129</v>
      </c>
      <c r="H11" s="3" t="s">
        <v>0</v>
      </c>
      <c r="I11" s="11">
        <v>10</v>
      </c>
      <c r="J11" s="14" t="s">
        <v>26</v>
      </c>
      <c r="K11" s="18" t="str">
        <f t="shared" si="0"/>
        <v>dim_contract_sk</v>
      </c>
      <c r="L11" s="18" t="str">
        <f t="shared" si="1"/>
        <v>dim_contract_sk</v>
      </c>
      <c r="M11" s="18" t="e">
        <f t="shared" si="2"/>
        <v>#N/A</v>
      </c>
      <c r="N11" s="15"/>
      <c r="O11" s="17" t="s">
        <v>82</v>
      </c>
      <c r="P11" s="17" t="s">
        <v>0</v>
      </c>
      <c r="Q11" s="17">
        <v>1</v>
      </c>
      <c r="R11" s="17">
        <v>0</v>
      </c>
      <c r="S11" s="19"/>
      <c r="T11" s="10"/>
      <c r="U11" t="str">
        <f t="shared" si="3"/>
        <v>o_byp_pulse_pressure_ind</v>
      </c>
      <c r="V11" t="str">
        <f t="shared" si="4"/>
        <v>string</v>
      </c>
      <c r="W11" t="b">
        <f t="shared" si="5"/>
        <v>1</v>
      </c>
    </row>
    <row r="12" spans="1:23" ht="19.5" hidden="1" thickBot="1" x14ac:dyDescent="0.4">
      <c r="A12" s="9" t="s">
        <v>21</v>
      </c>
      <c r="B12" s="3" t="s">
        <v>0</v>
      </c>
      <c r="C12" s="3">
        <v>25</v>
      </c>
      <c r="D12" s="9" t="s">
        <v>21</v>
      </c>
      <c r="E12" s="3" t="s">
        <v>0</v>
      </c>
      <c r="F12" s="3">
        <v>25</v>
      </c>
      <c r="G12" s="9" t="s">
        <v>130</v>
      </c>
      <c r="H12" s="3" t="s">
        <v>0</v>
      </c>
      <c r="I12" s="11">
        <v>50</v>
      </c>
      <c r="J12" s="14" t="s">
        <v>3</v>
      </c>
      <c r="K12" s="18" t="str">
        <f t="shared" si="0"/>
        <v>cnt_id_nk</v>
      </c>
      <c r="L12" s="18" t="str">
        <f t="shared" si="1"/>
        <v>cnt_id_nk</v>
      </c>
      <c r="M12" s="18" t="e">
        <f t="shared" si="2"/>
        <v>#N/A</v>
      </c>
      <c r="N12" s="15"/>
      <c r="O12" s="17" t="s">
        <v>21</v>
      </c>
      <c r="P12" s="17" t="s">
        <v>0</v>
      </c>
      <c r="Q12" s="17">
        <v>25</v>
      </c>
      <c r="R12" s="17">
        <v>0</v>
      </c>
      <c r="S12" s="19"/>
      <c r="T12" s="10"/>
      <c r="U12" t="str">
        <f t="shared" si="3"/>
        <v>o_case_num</v>
      </c>
      <c r="V12" t="str">
        <f t="shared" si="4"/>
        <v>string</v>
      </c>
      <c r="W12" t="b">
        <f t="shared" si="5"/>
        <v>1</v>
      </c>
    </row>
    <row r="13" spans="1:23" ht="29" hidden="1" thickBot="1" x14ac:dyDescent="0.4">
      <c r="A13" s="9" t="s">
        <v>1</v>
      </c>
      <c r="B13" s="3" t="s">
        <v>0</v>
      </c>
      <c r="C13" s="3">
        <v>50</v>
      </c>
      <c r="D13" s="9" t="s">
        <v>1</v>
      </c>
      <c r="E13" s="3" t="s">
        <v>0</v>
      </c>
      <c r="F13" s="3">
        <v>50</v>
      </c>
      <c r="G13" s="9" t="s">
        <v>131</v>
      </c>
      <c r="H13" s="3" t="s">
        <v>83</v>
      </c>
      <c r="I13" s="11">
        <v>19</v>
      </c>
      <c r="J13" s="14" t="s">
        <v>4</v>
      </c>
      <c r="K13" s="18" t="str">
        <f t="shared" si="0"/>
        <v>cnt_iss_cd_nk</v>
      </c>
      <c r="L13" s="18" t="str">
        <f t="shared" si="1"/>
        <v>cnt_iss_cd_nk</v>
      </c>
      <c r="M13" s="18" t="e">
        <f t="shared" si="2"/>
        <v>#N/A</v>
      </c>
      <c r="N13" s="15"/>
      <c r="O13" s="17" t="s">
        <v>1</v>
      </c>
      <c r="P13" s="17" t="s">
        <v>0</v>
      </c>
      <c r="Q13" s="17">
        <v>50</v>
      </c>
      <c r="R13" s="17">
        <v>0</v>
      </c>
      <c r="S13" s="19"/>
      <c r="T13" s="10"/>
      <c r="U13" t="str">
        <f t="shared" si="3"/>
        <v>o_cl_id_nk</v>
      </c>
      <c r="V13" t="str">
        <f t="shared" si="4"/>
        <v>string</v>
      </c>
      <c r="W13" t="b">
        <f t="shared" si="5"/>
        <v>1</v>
      </c>
    </row>
    <row r="14" spans="1:23" ht="29" hidden="1" thickBot="1" x14ac:dyDescent="0.4">
      <c r="A14" s="9" t="s">
        <v>2</v>
      </c>
      <c r="B14" s="3" t="s">
        <v>0</v>
      </c>
      <c r="C14" s="3">
        <v>3</v>
      </c>
      <c r="D14" s="9" t="s">
        <v>2</v>
      </c>
      <c r="E14" s="3" t="s">
        <v>0</v>
      </c>
      <c r="F14" s="3">
        <v>3</v>
      </c>
      <c r="G14" s="9" t="s">
        <v>132</v>
      </c>
      <c r="H14" s="3" t="s">
        <v>83</v>
      </c>
      <c r="I14" s="11">
        <v>19</v>
      </c>
      <c r="J14" s="14" t="s">
        <v>27</v>
      </c>
      <c r="K14" s="18" t="str">
        <f t="shared" si="0"/>
        <v>dim_nb_contract_sk</v>
      </c>
      <c r="L14" s="18" t="str">
        <f t="shared" si="1"/>
        <v>dim_nb_contract_sk</v>
      </c>
      <c r="M14" s="18" t="e">
        <f t="shared" si="2"/>
        <v>#N/A</v>
      </c>
      <c r="N14" s="15"/>
      <c r="O14" s="17" t="s">
        <v>2</v>
      </c>
      <c r="P14" s="17" t="s">
        <v>0</v>
      </c>
      <c r="Q14" s="17">
        <v>3</v>
      </c>
      <c r="R14" s="17">
        <v>0</v>
      </c>
      <c r="S14" s="19"/>
      <c r="T14" s="10"/>
      <c r="U14" t="str">
        <f t="shared" si="3"/>
        <v>o_cnt_dat_src_cd_nk</v>
      </c>
      <c r="V14" t="str">
        <f t="shared" si="4"/>
        <v>string</v>
      </c>
      <c r="W14" t="b">
        <f t="shared" si="5"/>
        <v>1</v>
      </c>
    </row>
    <row r="15" spans="1:23" ht="29" hidden="1" thickBot="1" x14ac:dyDescent="0.4">
      <c r="A15" s="9" t="s">
        <v>3</v>
      </c>
      <c r="B15" s="3" t="s">
        <v>0</v>
      </c>
      <c r="C15" s="3">
        <v>25</v>
      </c>
      <c r="D15" s="9" t="s">
        <v>3</v>
      </c>
      <c r="E15" s="3" t="s">
        <v>0</v>
      </c>
      <c r="F15" s="3">
        <v>25</v>
      </c>
      <c r="G15" s="9" t="s">
        <v>133</v>
      </c>
      <c r="H15" s="3" t="s">
        <v>83</v>
      </c>
      <c r="I15" s="11">
        <v>19</v>
      </c>
      <c r="J15" s="14" t="s">
        <v>2</v>
      </c>
      <c r="K15" s="18" t="str">
        <f t="shared" si="0"/>
        <v>cnt_dat_src_cd_nk</v>
      </c>
      <c r="L15" s="18" t="str">
        <f t="shared" si="1"/>
        <v>cnt_dat_src_cd_nk</v>
      </c>
      <c r="M15" s="18" t="e">
        <f t="shared" si="2"/>
        <v>#N/A</v>
      </c>
      <c r="N15" s="15"/>
      <c r="O15" s="17" t="s">
        <v>3</v>
      </c>
      <c r="P15" s="17" t="s">
        <v>0</v>
      </c>
      <c r="Q15" s="17">
        <v>25</v>
      </c>
      <c r="R15" s="17">
        <v>0</v>
      </c>
      <c r="S15" s="19"/>
      <c r="T15" s="10"/>
      <c r="U15" t="str">
        <f t="shared" si="3"/>
        <v>o_cnt_id_nk</v>
      </c>
      <c r="V15" t="str">
        <f t="shared" si="4"/>
        <v>string</v>
      </c>
      <c r="W15" t="b">
        <f t="shared" si="5"/>
        <v>1</v>
      </c>
    </row>
    <row r="16" spans="1:23" ht="29" hidden="1" thickBot="1" x14ac:dyDescent="0.4">
      <c r="A16" s="9" t="s">
        <v>4</v>
      </c>
      <c r="B16" s="3" t="s">
        <v>0</v>
      </c>
      <c r="C16" s="3">
        <v>3</v>
      </c>
      <c r="D16" s="9" t="s">
        <v>4</v>
      </c>
      <c r="E16" s="3" t="s">
        <v>0</v>
      </c>
      <c r="F16" s="3">
        <v>3</v>
      </c>
      <c r="G16" s="9" t="s">
        <v>134</v>
      </c>
      <c r="H16" s="3" t="s">
        <v>83</v>
      </c>
      <c r="I16" s="11">
        <v>19</v>
      </c>
      <c r="J16" s="14" t="s">
        <v>28</v>
      </c>
      <c r="K16" s="18" t="str">
        <f t="shared" si="0"/>
        <v>cnt_tp_desc</v>
      </c>
      <c r="L16" s="18" t="str">
        <f t="shared" si="1"/>
        <v>cnt_tp_desc</v>
      </c>
      <c r="M16" s="18" t="e">
        <f t="shared" si="2"/>
        <v>#N/A</v>
      </c>
      <c r="N16" s="15"/>
      <c r="O16" s="17" t="s">
        <v>4</v>
      </c>
      <c r="P16" s="17" t="s">
        <v>0</v>
      </c>
      <c r="Q16" s="17">
        <v>3</v>
      </c>
      <c r="R16" s="17">
        <v>0</v>
      </c>
      <c r="S16" s="19"/>
      <c r="T16" s="10"/>
      <c r="U16" t="str">
        <f t="shared" si="3"/>
        <v>o_cnt_iss_cd_nk</v>
      </c>
      <c r="V16" t="str">
        <f t="shared" si="4"/>
        <v>string</v>
      </c>
      <c r="W16" t="b">
        <f t="shared" si="5"/>
        <v>1</v>
      </c>
    </row>
    <row r="17" spans="1:23" ht="29" hidden="1" thickBot="1" x14ac:dyDescent="0.4">
      <c r="A17" s="9" t="s">
        <v>5</v>
      </c>
      <c r="B17" s="3" t="s">
        <v>0</v>
      </c>
      <c r="C17" s="3">
        <v>25</v>
      </c>
      <c r="D17" s="9" t="s">
        <v>5</v>
      </c>
      <c r="E17" s="3" t="s">
        <v>0</v>
      </c>
      <c r="F17" s="3">
        <v>25</v>
      </c>
      <c r="G17" s="9" t="s">
        <v>135</v>
      </c>
      <c r="H17" s="3" t="s">
        <v>83</v>
      </c>
      <c r="I17" s="11">
        <v>19</v>
      </c>
      <c r="J17" s="14" t="s">
        <v>29</v>
      </c>
      <c r="K17" s="18" t="str">
        <f t="shared" si="0"/>
        <v>dim_nb_product_sk</v>
      </c>
      <c r="L17" s="18" t="str">
        <f t="shared" si="1"/>
        <v>dim_nb_product_sk</v>
      </c>
      <c r="M17" s="18" t="e">
        <f t="shared" si="2"/>
        <v>#N/A</v>
      </c>
      <c r="N17" s="15"/>
      <c r="O17" s="17" t="s">
        <v>5</v>
      </c>
      <c r="P17" s="17" t="s">
        <v>0</v>
      </c>
      <c r="Q17" s="17">
        <v>25</v>
      </c>
      <c r="R17" s="17">
        <v>0</v>
      </c>
      <c r="S17" s="19"/>
      <c r="T17" s="10"/>
      <c r="U17" t="str">
        <f t="shared" si="3"/>
        <v>o_cnt_party_rel_cd</v>
      </c>
      <c r="V17" t="str">
        <f t="shared" si="4"/>
        <v>string</v>
      </c>
      <c r="W17" t="b">
        <f t="shared" si="5"/>
        <v>1</v>
      </c>
    </row>
    <row r="18" spans="1:23" ht="29" hidden="1" thickBot="1" x14ac:dyDescent="0.4">
      <c r="A18" s="9" t="s">
        <v>28</v>
      </c>
      <c r="B18" s="3" t="s">
        <v>0</v>
      </c>
      <c r="C18" s="3">
        <v>256</v>
      </c>
      <c r="D18" s="9" t="s">
        <v>28</v>
      </c>
      <c r="E18" s="3" t="s">
        <v>0</v>
      </c>
      <c r="F18" s="3">
        <v>256</v>
      </c>
      <c r="G18" s="9" t="s">
        <v>136</v>
      </c>
      <c r="H18" s="3" t="s">
        <v>83</v>
      </c>
      <c r="I18" s="11">
        <v>19</v>
      </c>
      <c r="J18" s="14" t="s">
        <v>30</v>
      </c>
      <c r="K18" s="18" t="str">
        <f t="shared" si="0"/>
        <v>product_cd</v>
      </c>
      <c r="L18" s="18" t="str">
        <f t="shared" si="1"/>
        <v>product_cd</v>
      </c>
      <c r="M18" s="18" t="e">
        <f t="shared" si="2"/>
        <v>#N/A</v>
      </c>
      <c r="N18" s="15"/>
      <c r="O18" s="17" t="s">
        <v>28</v>
      </c>
      <c r="P18" s="17" t="s">
        <v>0</v>
      </c>
      <c r="Q18" s="17">
        <v>256</v>
      </c>
      <c r="R18" s="17">
        <v>0</v>
      </c>
      <c r="S18" s="19"/>
      <c r="T18" s="10"/>
      <c r="U18" t="str">
        <f t="shared" si="3"/>
        <v>o_cnt_tp_desc</v>
      </c>
      <c r="V18" t="str">
        <f t="shared" si="4"/>
        <v>string</v>
      </c>
      <c r="W18" t="b">
        <f t="shared" si="5"/>
        <v>1</v>
      </c>
    </row>
    <row r="19" spans="1:23" ht="29" thickBot="1" x14ac:dyDescent="0.4">
      <c r="A19" s="9" t="s">
        <v>25</v>
      </c>
      <c r="B19" s="3" t="s">
        <v>7</v>
      </c>
      <c r="C19" s="3">
        <v>10</v>
      </c>
      <c r="D19" s="9" t="s">
        <v>25</v>
      </c>
      <c r="E19" s="3" t="s">
        <v>7</v>
      </c>
      <c r="F19" s="3">
        <v>10</v>
      </c>
      <c r="G19" s="9" t="s">
        <v>137</v>
      </c>
      <c r="H19" s="3" t="s">
        <v>83</v>
      </c>
      <c r="I19" s="11">
        <v>19</v>
      </c>
      <c r="J19" s="14" t="s">
        <v>31</v>
      </c>
      <c r="K19" s="18" t="str">
        <f t="shared" si="0"/>
        <v>plan_cd</v>
      </c>
      <c r="L19" s="18" t="str">
        <f t="shared" si="1"/>
        <v>plan_cd</v>
      </c>
      <c r="M19" s="18" t="e">
        <f t="shared" si="2"/>
        <v>#N/A</v>
      </c>
      <c r="N19" s="15"/>
      <c r="O19" s="17" t="s">
        <v>25</v>
      </c>
      <c r="P19" s="17" t="s">
        <v>7</v>
      </c>
      <c r="Q19" s="17">
        <v>10</v>
      </c>
      <c r="R19" s="17">
        <v>0</v>
      </c>
      <c r="S19" s="19"/>
      <c r="T19" s="10"/>
      <c r="U19" t="str">
        <f t="shared" si="3"/>
        <v>o_design_ver_num</v>
      </c>
      <c r="V19" t="str">
        <f t="shared" si="4"/>
        <v>bigint</v>
      </c>
      <c r="W19" t="b">
        <f t="shared" si="5"/>
        <v>0</v>
      </c>
    </row>
    <row r="20" spans="1:23" ht="29" hidden="1" thickBot="1" x14ac:dyDescent="0.4">
      <c r="A20" s="9" t="s">
        <v>26</v>
      </c>
      <c r="B20" s="3" t="s">
        <v>83</v>
      </c>
      <c r="C20" s="3">
        <v>19</v>
      </c>
      <c r="D20" s="9" t="s">
        <v>26</v>
      </c>
      <c r="E20" s="3" t="s">
        <v>83</v>
      </c>
      <c r="F20" s="3">
        <v>19</v>
      </c>
      <c r="G20" s="9" t="s">
        <v>138</v>
      </c>
      <c r="H20" s="3" t="s">
        <v>0</v>
      </c>
      <c r="I20" s="11">
        <v>1</v>
      </c>
      <c r="J20" s="14" t="s">
        <v>32</v>
      </c>
      <c r="K20" s="18" t="str">
        <f t="shared" si="0"/>
        <v>plan_ver_num</v>
      </c>
      <c r="L20" s="18" t="str">
        <f t="shared" si="1"/>
        <v>plan_ver_num</v>
      </c>
      <c r="M20" s="18" t="e">
        <f t="shared" si="2"/>
        <v>#N/A</v>
      </c>
      <c r="N20" s="15"/>
      <c r="O20" s="17" t="s">
        <v>26</v>
      </c>
      <c r="P20" s="17" t="s">
        <v>83</v>
      </c>
      <c r="Q20" s="17">
        <v>19</v>
      </c>
      <c r="R20" s="17">
        <v>0</v>
      </c>
      <c r="S20" s="19"/>
      <c r="T20" s="10"/>
      <c r="U20" t="str">
        <f t="shared" si="3"/>
        <v>o_dim_contract_sk</v>
      </c>
      <c r="V20" t="str">
        <f t="shared" si="4"/>
        <v>bigint</v>
      </c>
      <c r="W20" t="b">
        <f t="shared" si="5"/>
        <v>1</v>
      </c>
    </row>
    <row r="21" spans="1:23" ht="21.5" hidden="1" thickBot="1" x14ac:dyDescent="0.4">
      <c r="A21" s="9" t="s">
        <v>34</v>
      </c>
      <c r="B21" s="3" t="s">
        <v>83</v>
      </c>
      <c r="C21" s="3">
        <v>19</v>
      </c>
      <c r="D21" s="9" t="s">
        <v>34</v>
      </c>
      <c r="E21" s="3" t="s">
        <v>83</v>
      </c>
      <c r="F21" s="3">
        <v>19</v>
      </c>
      <c r="G21" s="9" t="s">
        <v>139</v>
      </c>
      <c r="H21" s="3" t="s">
        <v>0</v>
      </c>
      <c r="I21" s="11">
        <v>25</v>
      </c>
      <c r="J21" s="14" t="s">
        <v>33</v>
      </c>
      <c r="K21" s="18" t="str">
        <f t="shared" si="0"/>
        <v>appl_tp_desc</v>
      </c>
      <c r="L21" s="18" t="str">
        <f t="shared" si="1"/>
        <v>appl_tp_desc</v>
      </c>
      <c r="M21" s="18" t="e">
        <f t="shared" si="2"/>
        <v>#N/A</v>
      </c>
      <c r="N21" s="15"/>
      <c r="O21" s="17" t="s">
        <v>34</v>
      </c>
      <c r="P21" s="17" t="s">
        <v>83</v>
      </c>
      <c r="Q21" s="17">
        <v>19</v>
      </c>
      <c r="R21" s="17">
        <v>0</v>
      </c>
      <c r="S21" s="19"/>
      <c r="T21" s="10"/>
      <c r="U21" t="str">
        <f t="shared" si="3"/>
        <v>o_dim_nb_applicant_sk</v>
      </c>
      <c r="V21" t="str">
        <f t="shared" si="4"/>
        <v>bigint</v>
      </c>
      <c r="W21" t="b">
        <f t="shared" si="5"/>
        <v>1</v>
      </c>
    </row>
    <row r="22" spans="1:23" ht="21.5" hidden="1" thickBot="1" x14ac:dyDescent="0.4">
      <c r="A22" s="9" t="s">
        <v>27</v>
      </c>
      <c r="B22" s="3" t="s">
        <v>83</v>
      </c>
      <c r="C22" s="3">
        <v>19</v>
      </c>
      <c r="D22" s="9" t="s">
        <v>27</v>
      </c>
      <c r="E22" s="3" t="s">
        <v>83</v>
      </c>
      <c r="F22" s="3">
        <v>19</v>
      </c>
      <c r="G22" s="9" t="s">
        <v>18</v>
      </c>
      <c r="H22" s="3" t="s">
        <v>0</v>
      </c>
      <c r="I22" s="11">
        <v>50</v>
      </c>
      <c r="J22" s="14" t="s">
        <v>34</v>
      </c>
      <c r="K22" s="18" t="str">
        <f t="shared" si="0"/>
        <v>dim_nb_applicant_sk</v>
      </c>
      <c r="L22" s="18" t="str">
        <f t="shared" si="1"/>
        <v>dim_nb_applicant_sk</v>
      </c>
      <c r="M22" s="18" t="e">
        <f t="shared" si="2"/>
        <v>#N/A</v>
      </c>
      <c r="N22" s="15"/>
      <c r="O22" s="17" t="s">
        <v>27</v>
      </c>
      <c r="P22" s="17" t="s">
        <v>83</v>
      </c>
      <c r="Q22" s="17">
        <v>19</v>
      </c>
      <c r="R22" s="17">
        <v>0</v>
      </c>
      <c r="S22" s="19"/>
      <c r="T22" s="10"/>
      <c r="U22" t="str">
        <f t="shared" si="3"/>
        <v>o_dim_nb_contract_sk</v>
      </c>
      <c r="V22" t="str">
        <f t="shared" si="4"/>
        <v>bigint</v>
      </c>
      <c r="W22" t="b">
        <f t="shared" si="5"/>
        <v>1</v>
      </c>
    </row>
    <row r="23" spans="1:23" ht="29" hidden="1" thickBot="1" x14ac:dyDescent="0.4">
      <c r="A23" s="9" t="s">
        <v>84</v>
      </c>
      <c r="B23" s="3" t="s">
        <v>83</v>
      </c>
      <c r="C23" s="3">
        <v>19</v>
      </c>
      <c r="D23" s="9" t="s">
        <v>84</v>
      </c>
      <c r="E23" s="3" t="s">
        <v>83</v>
      </c>
      <c r="F23" s="3">
        <v>19</v>
      </c>
      <c r="G23" s="9" t="s">
        <v>16</v>
      </c>
      <c r="H23" s="3" t="s">
        <v>0</v>
      </c>
      <c r="I23" s="11">
        <v>3</v>
      </c>
      <c r="J23" s="14" t="s">
        <v>35</v>
      </c>
      <c r="K23" s="18" t="str">
        <f t="shared" si="0"/>
        <v>dim_party_client_sk</v>
      </c>
      <c r="L23" s="18" t="str">
        <f t="shared" si="1"/>
        <v>dim_party_client_sk</v>
      </c>
      <c r="M23" s="18" t="e">
        <f t="shared" si="2"/>
        <v>#N/A</v>
      </c>
      <c r="N23" s="15"/>
      <c r="O23" s="17" t="s">
        <v>84</v>
      </c>
      <c r="P23" s="17" t="s">
        <v>83</v>
      </c>
      <c r="Q23" s="17">
        <v>19</v>
      </c>
      <c r="R23" s="17">
        <v>0</v>
      </c>
      <c r="S23" s="19"/>
      <c r="T23" s="10"/>
      <c r="U23" t="str">
        <f t="shared" si="3"/>
        <v>o_dim_nb_med_facility_sk</v>
      </c>
      <c r="V23" t="str">
        <f t="shared" si="4"/>
        <v>bigint</v>
      </c>
      <c r="W23" t="b">
        <f t="shared" si="5"/>
        <v>1</v>
      </c>
    </row>
    <row r="24" spans="1:23" ht="19.5" hidden="1" thickBot="1" x14ac:dyDescent="0.4">
      <c r="A24" s="9" t="s">
        <v>85</v>
      </c>
      <c r="B24" s="3" t="s">
        <v>83</v>
      </c>
      <c r="C24" s="3">
        <v>19</v>
      </c>
      <c r="D24" s="9" t="s">
        <v>85</v>
      </c>
      <c r="E24" s="3" t="s">
        <v>83</v>
      </c>
      <c r="F24" s="3">
        <v>19</v>
      </c>
      <c r="G24" s="9" t="s">
        <v>14</v>
      </c>
      <c r="H24" s="3" t="s">
        <v>0</v>
      </c>
      <c r="I24" s="11">
        <v>25</v>
      </c>
      <c r="J24" s="14" t="s">
        <v>36</v>
      </c>
      <c r="K24" s="18" t="str">
        <f t="shared" si="0"/>
        <v>src_cl_id</v>
      </c>
      <c r="L24" s="18" t="str">
        <f t="shared" si="1"/>
        <v>src_cl_id</v>
      </c>
      <c r="M24" s="18" t="e">
        <f t="shared" si="2"/>
        <v>#N/A</v>
      </c>
      <c r="N24" s="15"/>
      <c r="O24" s="17" t="s">
        <v>85</v>
      </c>
      <c r="P24" s="17" t="s">
        <v>83</v>
      </c>
      <c r="Q24" s="17">
        <v>19</v>
      </c>
      <c r="R24" s="17">
        <v>0</v>
      </c>
      <c r="S24" s="19"/>
      <c r="T24" s="10"/>
      <c r="U24" t="str">
        <f t="shared" si="3"/>
        <v>o_dim_nb_physician_sk</v>
      </c>
      <c r="V24" t="str">
        <f t="shared" si="4"/>
        <v>bigint</v>
      </c>
      <c r="W24" t="b">
        <f t="shared" si="5"/>
        <v>1</v>
      </c>
    </row>
    <row r="25" spans="1:23" ht="19.5" hidden="1" thickBot="1" x14ac:dyDescent="0.4">
      <c r="A25" s="9" t="s">
        <v>29</v>
      </c>
      <c r="B25" s="3" t="s">
        <v>83</v>
      </c>
      <c r="C25" s="3">
        <v>19</v>
      </c>
      <c r="D25" s="9" t="s">
        <v>29</v>
      </c>
      <c r="E25" s="3" t="s">
        <v>83</v>
      </c>
      <c r="F25" s="3">
        <v>19</v>
      </c>
      <c r="G25" s="9" t="s">
        <v>19</v>
      </c>
      <c r="H25" s="3" t="s">
        <v>0</v>
      </c>
      <c r="I25" s="11">
        <v>3</v>
      </c>
      <c r="J25" s="14" t="s">
        <v>1</v>
      </c>
      <c r="K25" s="18" t="str">
        <f t="shared" si="0"/>
        <v>cl_id_nk</v>
      </c>
      <c r="L25" s="18" t="str">
        <f t="shared" si="1"/>
        <v>cl_id_nk</v>
      </c>
      <c r="M25" s="18" t="e">
        <f t="shared" si="2"/>
        <v>#N/A</v>
      </c>
      <c r="N25" s="15"/>
      <c r="O25" s="17" t="s">
        <v>29</v>
      </c>
      <c r="P25" s="17" t="s">
        <v>83</v>
      </c>
      <c r="Q25" s="17">
        <v>19</v>
      </c>
      <c r="R25" s="17">
        <v>0</v>
      </c>
      <c r="S25" s="19"/>
      <c r="T25" s="10"/>
      <c r="U25" t="str">
        <f t="shared" si="3"/>
        <v>o_dim_nb_product_sk</v>
      </c>
      <c r="V25" t="str">
        <f t="shared" si="4"/>
        <v>bigint</v>
      </c>
      <c r="W25" t="b">
        <f t="shared" si="5"/>
        <v>1</v>
      </c>
    </row>
    <row r="26" spans="1:23" ht="21.5" hidden="1" thickBot="1" x14ac:dyDescent="0.4">
      <c r="A26" s="9" t="s">
        <v>37</v>
      </c>
      <c r="B26" s="3" t="s">
        <v>83</v>
      </c>
      <c r="C26" s="3">
        <v>19</v>
      </c>
      <c r="D26" s="9" t="s">
        <v>37</v>
      </c>
      <c r="E26" s="3" t="s">
        <v>83</v>
      </c>
      <c r="F26" s="3">
        <v>19</v>
      </c>
      <c r="G26" s="9" t="s">
        <v>13</v>
      </c>
      <c r="H26" s="3" t="s">
        <v>0</v>
      </c>
      <c r="I26" s="11">
        <v>25</v>
      </c>
      <c r="J26" s="14" t="s">
        <v>37</v>
      </c>
      <c r="K26" s="18" t="str">
        <f t="shared" si="0"/>
        <v>dim_nb_relation_sk</v>
      </c>
      <c r="L26" s="18" t="str">
        <f t="shared" si="1"/>
        <v>dim_nb_relation_sk</v>
      </c>
      <c r="M26" s="18" t="e">
        <f t="shared" si="2"/>
        <v>#N/A</v>
      </c>
      <c r="N26" s="15"/>
      <c r="O26" s="17" t="s">
        <v>37</v>
      </c>
      <c r="P26" s="17" t="s">
        <v>83</v>
      </c>
      <c r="Q26" s="17">
        <v>19</v>
      </c>
      <c r="R26" s="17">
        <v>0</v>
      </c>
      <c r="S26" s="19"/>
      <c r="T26" s="10"/>
      <c r="U26" t="str">
        <f t="shared" si="3"/>
        <v>o_dim_nb_relation_sk</v>
      </c>
      <c r="V26" t="str">
        <f t="shared" si="4"/>
        <v>bigint</v>
      </c>
      <c r="W26" t="b">
        <f t="shared" si="5"/>
        <v>1</v>
      </c>
    </row>
    <row r="27" spans="1:23" ht="29" hidden="1" thickBot="1" x14ac:dyDescent="0.4">
      <c r="A27" s="9" t="s">
        <v>24</v>
      </c>
      <c r="B27" s="3" t="s">
        <v>83</v>
      </c>
      <c r="C27" s="3">
        <v>19</v>
      </c>
      <c r="D27" s="9" t="s">
        <v>24</v>
      </c>
      <c r="E27" s="3" t="s">
        <v>83</v>
      </c>
      <c r="F27" s="3">
        <v>19</v>
      </c>
      <c r="G27" s="9" t="s">
        <v>140</v>
      </c>
      <c r="H27" s="3" t="s">
        <v>0</v>
      </c>
      <c r="I27" s="11">
        <v>256</v>
      </c>
      <c r="J27" s="14" t="s">
        <v>5</v>
      </c>
      <c r="K27" s="18" t="str">
        <f t="shared" si="0"/>
        <v>cnt_party_rel_cd</v>
      </c>
      <c r="L27" s="18" t="str">
        <f t="shared" si="1"/>
        <v>cnt_party_rel_cd</v>
      </c>
      <c r="M27" s="18" t="e">
        <f t="shared" si="2"/>
        <v>#N/A</v>
      </c>
      <c r="N27" s="15"/>
      <c r="O27" s="17" t="s">
        <v>24</v>
      </c>
      <c r="P27" s="17" t="s">
        <v>83</v>
      </c>
      <c r="Q27" s="17">
        <v>19</v>
      </c>
      <c r="R27" s="17">
        <v>0</v>
      </c>
      <c r="S27" s="19"/>
      <c r="T27" s="10"/>
      <c r="U27" t="str">
        <f t="shared" si="3"/>
        <v>o_dim_nb_requirement_ref_sk</v>
      </c>
      <c r="V27" t="str">
        <f t="shared" si="4"/>
        <v>bigint</v>
      </c>
      <c r="W27" t="b">
        <f t="shared" si="5"/>
        <v>1</v>
      </c>
    </row>
    <row r="28" spans="1:23" ht="29" hidden="1" thickBot="1" x14ac:dyDescent="0.4">
      <c r="A28" s="9" t="s">
        <v>22</v>
      </c>
      <c r="B28" s="3" t="s">
        <v>83</v>
      </c>
      <c r="C28" s="3">
        <v>19</v>
      </c>
      <c r="D28" s="9" t="s">
        <v>22</v>
      </c>
      <c r="E28" s="3" t="s">
        <v>83</v>
      </c>
      <c r="F28" s="3">
        <v>19</v>
      </c>
      <c r="G28" s="9" t="s">
        <v>141</v>
      </c>
      <c r="H28" s="3" t="s">
        <v>83</v>
      </c>
      <c r="I28" s="11">
        <v>19</v>
      </c>
      <c r="J28" s="14" t="s">
        <v>38</v>
      </c>
      <c r="K28" s="18" t="str">
        <f t="shared" si="0"/>
        <v>gender_desc</v>
      </c>
      <c r="L28" s="18" t="str">
        <f t="shared" si="1"/>
        <v>gender_desc</v>
      </c>
      <c r="M28" s="18" t="e">
        <f t="shared" si="2"/>
        <v>#N/A</v>
      </c>
      <c r="N28" s="15"/>
      <c r="O28" s="17" t="s">
        <v>22</v>
      </c>
      <c r="P28" s="17" t="s">
        <v>83</v>
      </c>
      <c r="Q28" s="17">
        <v>19</v>
      </c>
      <c r="R28" s="17">
        <v>0</v>
      </c>
      <c r="S28" s="19"/>
      <c r="T28" s="10"/>
      <c r="U28" t="str">
        <f t="shared" si="3"/>
        <v>o_dim_nb_requirement_sk</v>
      </c>
      <c r="V28" t="str">
        <f t="shared" si="4"/>
        <v>bigint</v>
      </c>
      <c r="W28" t="b">
        <f t="shared" si="5"/>
        <v>1</v>
      </c>
    </row>
    <row r="29" spans="1:23" ht="21.5" hidden="1" thickBot="1" x14ac:dyDescent="0.4">
      <c r="A29" s="9" t="s">
        <v>39</v>
      </c>
      <c r="B29" s="3" t="s">
        <v>83</v>
      </c>
      <c r="C29" s="3">
        <v>19</v>
      </c>
      <c r="D29" s="9" t="s">
        <v>39</v>
      </c>
      <c r="E29" s="3" t="s">
        <v>83</v>
      </c>
      <c r="F29" s="3">
        <v>19</v>
      </c>
      <c r="G29" s="9" t="s">
        <v>142</v>
      </c>
      <c r="H29" s="3" t="s">
        <v>83</v>
      </c>
      <c r="I29" s="11">
        <v>19</v>
      </c>
      <c r="J29" s="14" t="s">
        <v>39</v>
      </c>
      <c r="K29" s="18" t="str">
        <f t="shared" si="0"/>
        <v>dim_nb_vendor_sk</v>
      </c>
      <c r="L29" s="18" t="str">
        <f t="shared" si="1"/>
        <v>dim_nb_vendor_sk</v>
      </c>
      <c r="M29" s="18" t="e">
        <f t="shared" si="2"/>
        <v>#N/A</v>
      </c>
      <c r="N29" s="15"/>
      <c r="O29" s="17" t="s">
        <v>39</v>
      </c>
      <c r="P29" s="17" t="s">
        <v>83</v>
      </c>
      <c r="Q29" s="17">
        <v>19</v>
      </c>
      <c r="R29" s="17">
        <v>0</v>
      </c>
      <c r="S29" s="19"/>
      <c r="T29" s="10"/>
      <c r="U29" t="str">
        <f t="shared" si="3"/>
        <v>o_dim_nb_vendor_sk</v>
      </c>
      <c r="V29" t="str">
        <f t="shared" si="4"/>
        <v>bigint</v>
      </c>
      <c r="W29" t="b">
        <f t="shared" si="5"/>
        <v>1</v>
      </c>
    </row>
    <row r="30" spans="1:23" ht="21.5" hidden="1" thickBot="1" x14ac:dyDescent="0.4">
      <c r="A30" s="9" t="s">
        <v>35</v>
      </c>
      <c r="B30" s="3" t="s">
        <v>83</v>
      </c>
      <c r="C30" s="3">
        <v>19</v>
      </c>
      <c r="D30" s="9" t="s">
        <v>35</v>
      </c>
      <c r="E30" s="3" t="s">
        <v>83</v>
      </c>
      <c r="F30" s="3">
        <v>19</v>
      </c>
      <c r="G30" s="9" t="s">
        <v>143</v>
      </c>
      <c r="H30" s="3" t="s">
        <v>83</v>
      </c>
      <c r="I30" s="11">
        <v>19</v>
      </c>
      <c r="J30" s="14" t="s">
        <v>10</v>
      </c>
      <c r="K30" s="18" t="str">
        <f t="shared" si="0"/>
        <v>vendr_cd_nk</v>
      </c>
      <c r="L30" s="18" t="str">
        <f t="shared" si="1"/>
        <v>vendr_cd_nk</v>
      </c>
      <c r="M30" s="18" t="e">
        <f t="shared" si="2"/>
        <v>#N/A</v>
      </c>
      <c r="N30" s="15"/>
      <c r="O30" s="17" t="s">
        <v>35</v>
      </c>
      <c r="P30" s="17" t="s">
        <v>83</v>
      </c>
      <c r="Q30" s="17">
        <v>19</v>
      </c>
      <c r="R30" s="17">
        <v>0</v>
      </c>
      <c r="S30" s="19"/>
      <c r="T30" s="10"/>
      <c r="U30" t="str">
        <f t="shared" si="3"/>
        <v>o_dim_party_client_sk</v>
      </c>
      <c r="V30" t="str">
        <f t="shared" si="4"/>
        <v>bigint</v>
      </c>
      <c r="W30" t="b">
        <f t="shared" si="5"/>
        <v>1</v>
      </c>
    </row>
    <row r="31" spans="1:23" ht="21.5" hidden="1" thickBot="1" x14ac:dyDescent="0.4">
      <c r="A31" s="9" t="s">
        <v>86</v>
      </c>
      <c r="B31" s="3" t="s">
        <v>0</v>
      </c>
      <c r="C31" s="3">
        <v>50</v>
      </c>
      <c r="D31" s="9" t="s">
        <v>86</v>
      </c>
      <c r="E31" s="3" t="s">
        <v>0</v>
      </c>
      <c r="F31" s="3">
        <v>50</v>
      </c>
      <c r="G31" s="9" t="s">
        <v>144</v>
      </c>
      <c r="H31" s="3" t="s">
        <v>83</v>
      </c>
      <c r="I31" s="11">
        <v>19</v>
      </c>
      <c r="J31" s="14" t="s">
        <v>40</v>
      </c>
      <c r="K31" s="18" t="str">
        <f t="shared" si="0"/>
        <v>tobac_use_yn_ind</v>
      </c>
      <c r="L31" s="18" t="str">
        <f t="shared" si="1"/>
        <v>tobac_use_yn_ind</v>
      </c>
      <c r="M31" s="18" t="e">
        <f t="shared" si="2"/>
        <v>#N/A</v>
      </c>
      <c r="N31" s="15"/>
      <c r="O31" s="17" t="s">
        <v>86</v>
      </c>
      <c r="P31" s="17" t="s">
        <v>0</v>
      </c>
      <c r="Q31" s="17">
        <v>50</v>
      </c>
      <c r="R31" s="17">
        <v>0</v>
      </c>
      <c r="S31" s="19"/>
      <c r="T31" s="10"/>
      <c r="U31" t="str">
        <f t="shared" si="3"/>
        <v>o_doctor_tp_cd</v>
      </c>
      <c r="V31" t="str">
        <f t="shared" si="4"/>
        <v>string</v>
      </c>
      <c r="W31" t="b">
        <f t="shared" si="5"/>
        <v>1</v>
      </c>
    </row>
    <row r="32" spans="1:23" ht="29" hidden="1" thickBot="1" x14ac:dyDescent="0.4">
      <c r="A32" s="9" t="s">
        <v>87</v>
      </c>
      <c r="B32" s="3" t="s">
        <v>83</v>
      </c>
      <c r="C32" s="3">
        <v>19</v>
      </c>
      <c r="D32" s="9" t="s">
        <v>87</v>
      </c>
      <c r="E32" s="3" t="s">
        <v>83</v>
      </c>
      <c r="F32" s="3">
        <v>19</v>
      </c>
      <c r="G32" s="9" t="s">
        <v>145</v>
      </c>
      <c r="H32" s="3" t="s">
        <v>83</v>
      </c>
      <c r="I32" s="11">
        <v>19</v>
      </c>
      <c r="J32" s="14" t="s">
        <v>41</v>
      </c>
      <c r="K32" s="18" t="str">
        <f t="shared" si="0"/>
        <v>height_quest_cd</v>
      </c>
      <c r="L32" s="18" t="str">
        <f t="shared" si="1"/>
        <v>height_quest_cd</v>
      </c>
      <c r="M32" s="18" t="e">
        <f t="shared" si="2"/>
        <v>#N/A</v>
      </c>
      <c r="N32" s="15"/>
      <c r="O32" s="17" t="s">
        <v>87</v>
      </c>
      <c r="P32" s="17" t="s">
        <v>83</v>
      </c>
      <c r="Q32" s="17">
        <v>19</v>
      </c>
      <c r="R32" s="17">
        <v>0</v>
      </c>
      <c r="S32" s="19" t="str">
        <f t="shared" ref="S3:S66" si="6">VLOOKUP(O32,G:H,2,0)</f>
        <v>bigint</v>
      </c>
      <c r="T32" s="10" t="b">
        <f t="shared" ref="T3:T66" si="7">P32=S32</f>
        <v>1</v>
      </c>
      <c r="U32" t="str">
        <f t="shared" si="3"/>
        <v>o_edh_created_batch_key</v>
      </c>
    </row>
    <row r="33" spans="1:23" ht="32" hidden="1" thickBot="1" x14ac:dyDescent="0.4">
      <c r="A33" s="9" t="s">
        <v>88</v>
      </c>
      <c r="B33" s="3" t="s">
        <v>0</v>
      </c>
      <c r="C33" s="3">
        <v>50</v>
      </c>
      <c r="D33" s="9" t="s">
        <v>88</v>
      </c>
      <c r="E33" s="3" t="s">
        <v>0</v>
      </c>
      <c r="F33" s="3">
        <v>50</v>
      </c>
      <c r="G33" s="9" t="s">
        <v>146</v>
      </c>
      <c r="H33" s="3" t="s">
        <v>83</v>
      </c>
      <c r="I33" s="11">
        <v>19</v>
      </c>
      <c r="J33" s="14" t="s">
        <v>42</v>
      </c>
      <c r="K33" s="18" t="str">
        <f t="shared" si="0"/>
        <v>is_height_measure_ind</v>
      </c>
      <c r="L33" s="18" t="str">
        <f t="shared" si="1"/>
        <v>is_height_measure_ind</v>
      </c>
      <c r="M33" s="18" t="e">
        <f t="shared" si="2"/>
        <v>#N/A</v>
      </c>
      <c r="N33" s="15"/>
      <c r="O33" s="17" t="s">
        <v>88</v>
      </c>
      <c r="P33" s="17" t="s">
        <v>0</v>
      </c>
      <c r="Q33" s="17">
        <v>50</v>
      </c>
      <c r="R33" s="17">
        <v>0</v>
      </c>
      <c r="S33" s="19" t="str">
        <f t="shared" si="6"/>
        <v>string</v>
      </c>
      <c r="T33" s="10" t="b">
        <f t="shared" si="7"/>
        <v>1</v>
      </c>
      <c r="U33" t="str">
        <f t="shared" si="3"/>
        <v>o_edh_created_nm</v>
      </c>
    </row>
    <row r="34" spans="1:23" ht="21.5" hidden="1" thickBot="1" x14ac:dyDescent="0.4">
      <c r="A34" s="9" t="s">
        <v>89</v>
      </c>
      <c r="B34" s="3" t="s">
        <v>0</v>
      </c>
      <c r="C34" s="3">
        <v>1</v>
      </c>
      <c r="D34" s="9" t="s">
        <v>89</v>
      </c>
      <c r="E34" s="3" t="s">
        <v>0</v>
      </c>
      <c r="F34" s="3">
        <v>1</v>
      </c>
      <c r="G34" s="9" t="s">
        <v>147</v>
      </c>
      <c r="H34" s="3" t="s">
        <v>83</v>
      </c>
      <c r="I34" s="11">
        <v>19</v>
      </c>
      <c r="J34" s="14" t="s">
        <v>43</v>
      </c>
      <c r="K34" s="18" t="str">
        <f t="shared" si="0"/>
        <v>height_dtl_txt</v>
      </c>
      <c r="L34" s="18" t="str">
        <f t="shared" si="1"/>
        <v>height_dtl_txt</v>
      </c>
      <c r="M34" s="18" t="e">
        <f t="shared" si="2"/>
        <v>#N/A</v>
      </c>
      <c r="N34" s="15"/>
      <c r="O34" s="17" t="s">
        <v>89</v>
      </c>
      <c r="P34" s="17" t="s">
        <v>0</v>
      </c>
      <c r="Q34" s="17">
        <v>1</v>
      </c>
      <c r="R34" s="17">
        <v>0</v>
      </c>
      <c r="S34" s="19"/>
      <c r="T34" s="10"/>
      <c r="U34" t="str">
        <f t="shared" si="3"/>
        <v>o_edh_record_status_in</v>
      </c>
      <c r="V34" t="str">
        <f t="shared" si="4"/>
        <v>string</v>
      </c>
      <c r="W34" t="b">
        <f t="shared" si="5"/>
        <v>1</v>
      </c>
    </row>
    <row r="35" spans="1:23" ht="29" hidden="1" thickBot="1" x14ac:dyDescent="0.4">
      <c r="A35" s="9" t="s">
        <v>90</v>
      </c>
      <c r="B35" s="3" t="s">
        <v>83</v>
      </c>
      <c r="C35" s="3">
        <v>19</v>
      </c>
      <c r="D35" s="9" t="s">
        <v>90</v>
      </c>
      <c r="E35" s="3" t="s">
        <v>83</v>
      </c>
      <c r="F35" s="3">
        <v>19</v>
      </c>
      <c r="G35" s="9" t="s">
        <v>148</v>
      </c>
      <c r="H35" s="3" t="s">
        <v>83</v>
      </c>
      <c r="I35" s="11">
        <v>19</v>
      </c>
      <c r="J35" s="14" t="s">
        <v>44</v>
      </c>
      <c r="K35" s="18" t="str">
        <f t="shared" si="0"/>
        <v>height_in_feet</v>
      </c>
      <c r="L35" s="18" t="str">
        <f t="shared" si="1"/>
        <v>height_in_feet</v>
      </c>
      <c r="M35" s="18" t="e">
        <f t="shared" si="2"/>
        <v>#N/A</v>
      </c>
      <c r="N35" s="15"/>
      <c r="O35" s="17" t="s">
        <v>90</v>
      </c>
      <c r="P35" s="17" t="s">
        <v>83</v>
      </c>
      <c r="Q35" s="17">
        <v>19</v>
      </c>
      <c r="R35" s="17">
        <v>0</v>
      </c>
      <c r="S35" s="19" t="str">
        <f t="shared" si="6"/>
        <v>bigint</v>
      </c>
      <c r="T35" s="10" t="b">
        <f t="shared" si="7"/>
        <v>1</v>
      </c>
      <c r="U35" t="str">
        <f t="shared" si="3"/>
        <v>o_edh_updated_batch_key</v>
      </c>
    </row>
    <row r="36" spans="1:23" ht="29" hidden="1" thickBot="1" x14ac:dyDescent="0.4">
      <c r="A36" s="9" t="s">
        <v>91</v>
      </c>
      <c r="B36" s="3" t="s">
        <v>0</v>
      </c>
      <c r="C36" s="3">
        <v>50</v>
      </c>
      <c r="D36" s="9" t="s">
        <v>91</v>
      </c>
      <c r="E36" s="3" t="s">
        <v>0</v>
      </c>
      <c r="F36" s="3">
        <v>50</v>
      </c>
      <c r="G36" s="9" t="s">
        <v>149</v>
      </c>
      <c r="H36" s="3" t="s">
        <v>83</v>
      </c>
      <c r="I36" s="11">
        <v>19</v>
      </c>
      <c r="J36" s="14" t="s">
        <v>45</v>
      </c>
      <c r="K36" s="18" t="str">
        <f t="shared" si="0"/>
        <v>height_in_inch</v>
      </c>
      <c r="L36" s="18" t="str">
        <f t="shared" si="1"/>
        <v>height_in_inch</v>
      </c>
      <c r="M36" s="18" t="e">
        <f t="shared" si="2"/>
        <v>#N/A</v>
      </c>
      <c r="N36" s="15"/>
      <c r="O36" s="17" t="s">
        <v>91</v>
      </c>
      <c r="P36" s="17" t="s">
        <v>0</v>
      </c>
      <c r="Q36" s="17">
        <v>50</v>
      </c>
      <c r="R36" s="17">
        <v>0</v>
      </c>
      <c r="S36" s="19" t="str">
        <f t="shared" si="6"/>
        <v>string</v>
      </c>
      <c r="T36" s="10" t="b">
        <f t="shared" si="7"/>
        <v>1</v>
      </c>
      <c r="U36" t="str">
        <f t="shared" si="3"/>
        <v>o_edh_updated_nm</v>
      </c>
    </row>
    <row r="37" spans="1:23" ht="29" hidden="1" thickBot="1" x14ac:dyDescent="0.4">
      <c r="A37" s="9" t="s">
        <v>92</v>
      </c>
      <c r="B37" s="3" t="s">
        <v>93</v>
      </c>
      <c r="C37" s="3">
        <v>29</v>
      </c>
      <c r="D37" s="9" t="s">
        <v>92</v>
      </c>
      <c r="E37" s="3" t="s">
        <v>93</v>
      </c>
      <c r="F37" s="3">
        <v>29</v>
      </c>
      <c r="G37" s="9" t="s">
        <v>150</v>
      </c>
      <c r="H37" s="3" t="s">
        <v>83</v>
      </c>
      <c r="I37" s="11">
        <v>19</v>
      </c>
      <c r="J37" s="14" t="s">
        <v>46</v>
      </c>
      <c r="K37" s="18" t="str">
        <f t="shared" si="0"/>
        <v>weight_in_pound</v>
      </c>
      <c r="L37" s="18" t="str">
        <f t="shared" si="1"/>
        <v>weight_in_pound</v>
      </c>
      <c r="M37" s="18" t="e">
        <f t="shared" si="2"/>
        <v>#N/A</v>
      </c>
      <c r="N37" s="15"/>
      <c r="O37" s="17" t="s">
        <v>92</v>
      </c>
      <c r="P37" s="17" t="s">
        <v>93</v>
      </c>
      <c r="Q37" s="17">
        <v>29</v>
      </c>
      <c r="R37" s="17">
        <v>0</v>
      </c>
      <c r="S37" s="19" t="str">
        <f t="shared" si="6"/>
        <v>date/time</v>
      </c>
      <c r="T37" s="10" t="b">
        <f t="shared" si="7"/>
        <v>1</v>
      </c>
      <c r="U37" t="str">
        <f t="shared" si="3"/>
        <v>o_edh_updated_ts</v>
      </c>
    </row>
    <row r="38" spans="1:23" ht="29" hidden="1" thickBot="1" x14ac:dyDescent="0.4">
      <c r="A38" s="9" t="s">
        <v>20</v>
      </c>
      <c r="B38" s="3" t="s">
        <v>83</v>
      </c>
      <c r="C38" s="3">
        <v>19</v>
      </c>
      <c r="D38" s="9" t="s">
        <v>125</v>
      </c>
      <c r="E38" s="3" t="s">
        <v>93</v>
      </c>
      <c r="F38" s="3">
        <v>29</v>
      </c>
      <c r="G38" s="9" t="s">
        <v>151</v>
      </c>
      <c r="H38" s="3" t="s">
        <v>83</v>
      </c>
      <c r="I38" s="11">
        <v>19</v>
      </c>
      <c r="J38" s="14" t="s">
        <v>47</v>
      </c>
      <c r="K38" s="18" t="str">
        <f t="shared" si="0"/>
        <v>weight_quest_cd</v>
      </c>
      <c r="L38" s="18" t="str">
        <f t="shared" si="1"/>
        <v>weight_quest_cd</v>
      </c>
      <c r="M38" s="18" t="e">
        <f t="shared" si="2"/>
        <v>#N/A</v>
      </c>
      <c r="N38" s="15"/>
      <c r="O38" s="17" t="s">
        <v>20</v>
      </c>
      <c r="P38" s="17" t="s">
        <v>83</v>
      </c>
      <c r="Q38" s="17">
        <v>19</v>
      </c>
      <c r="R38" s="17">
        <v>0</v>
      </c>
      <c r="S38" s="19" t="str">
        <f t="shared" si="6"/>
        <v>bigint</v>
      </c>
      <c r="T38" s="10" t="b">
        <f t="shared" si="7"/>
        <v>1</v>
      </c>
      <c r="U38" t="str">
        <f t="shared" si="3"/>
        <v>o_fact_nb_person_genrl_health_sk</v>
      </c>
    </row>
    <row r="39" spans="1:23" ht="32" hidden="1" thickBot="1" x14ac:dyDescent="0.4">
      <c r="A39" s="9" t="s">
        <v>38</v>
      </c>
      <c r="B39" s="3" t="s">
        <v>0</v>
      </c>
      <c r="C39" s="3">
        <v>50</v>
      </c>
      <c r="D39" s="9" t="s">
        <v>20</v>
      </c>
      <c r="E39" s="3" t="s">
        <v>83</v>
      </c>
      <c r="F39" s="3">
        <v>19</v>
      </c>
      <c r="G39" s="9" t="s">
        <v>152</v>
      </c>
      <c r="H39" s="3" t="s">
        <v>83</v>
      </c>
      <c r="I39" s="11">
        <v>19</v>
      </c>
      <c r="J39" s="14" t="s">
        <v>48</v>
      </c>
      <c r="K39" s="18" t="str">
        <f t="shared" si="0"/>
        <v>is_weight_measure_ind</v>
      </c>
      <c r="L39" s="18" t="str">
        <f t="shared" si="1"/>
        <v>is_weight_measure_ind</v>
      </c>
      <c r="M39" s="18" t="e">
        <f t="shared" si="2"/>
        <v>#N/A</v>
      </c>
      <c r="N39" s="15"/>
      <c r="O39" s="17" t="s">
        <v>38</v>
      </c>
      <c r="P39" s="17" t="s">
        <v>0</v>
      </c>
      <c r="Q39" s="17">
        <v>50</v>
      </c>
      <c r="R39" s="17">
        <v>0</v>
      </c>
      <c r="S39" s="19"/>
      <c r="T39" s="10"/>
      <c r="U39" t="str">
        <f t="shared" si="3"/>
        <v>o_gender_desc</v>
      </c>
      <c r="V39" t="str">
        <f t="shared" si="4"/>
        <v>string</v>
      </c>
      <c r="W39" t="b">
        <f t="shared" si="5"/>
        <v>1</v>
      </c>
    </row>
    <row r="40" spans="1:23" ht="21.5" hidden="1" thickBot="1" x14ac:dyDescent="0.4">
      <c r="A40" s="9" t="s">
        <v>43</v>
      </c>
      <c r="B40" s="3" t="s">
        <v>0</v>
      </c>
      <c r="C40" s="3">
        <v>256</v>
      </c>
      <c r="D40" s="9" t="s">
        <v>38</v>
      </c>
      <c r="E40" s="3" t="s">
        <v>0</v>
      </c>
      <c r="F40" s="3">
        <v>50</v>
      </c>
      <c r="G40" s="9" t="s">
        <v>153</v>
      </c>
      <c r="H40" s="3" t="s">
        <v>0</v>
      </c>
      <c r="I40" s="11">
        <v>50</v>
      </c>
      <c r="J40" s="14" t="s">
        <v>49</v>
      </c>
      <c r="K40" s="18" t="str">
        <f t="shared" si="0"/>
        <v>weight_dtl_txt</v>
      </c>
      <c r="L40" s="18" t="str">
        <f t="shared" si="1"/>
        <v>weight_dtl_txt</v>
      </c>
      <c r="M40" s="18" t="e">
        <f t="shared" si="2"/>
        <v>#N/A</v>
      </c>
      <c r="N40" s="15"/>
      <c r="O40" s="17" t="s">
        <v>43</v>
      </c>
      <c r="P40" s="17" t="s">
        <v>0</v>
      </c>
      <c r="Q40" s="17">
        <v>256</v>
      </c>
      <c r="R40" s="17">
        <v>0</v>
      </c>
      <c r="S40" s="19"/>
      <c r="T40" s="10"/>
      <c r="U40" t="str">
        <f t="shared" si="3"/>
        <v>o_height_dtl_txt</v>
      </c>
      <c r="V40" t="str">
        <f t="shared" si="4"/>
        <v>string</v>
      </c>
      <c r="W40" t="b">
        <f t="shared" si="5"/>
        <v>1</v>
      </c>
    </row>
    <row r="41" spans="1:23" ht="29" thickBot="1" x14ac:dyDescent="0.4">
      <c r="A41" s="9" t="s">
        <v>44</v>
      </c>
      <c r="B41" s="3" t="s">
        <v>7</v>
      </c>
      <c r="C41" s="3">
        <v>10</v>
      </c>
      <c r="D41" s="9" t="s">
        <v>43</v>
      </c>
      <c r="E41" s="3" t="s">
        <v>0</v>
      </c>
      <c r="F41" s="3">
        <v>256</v>
      </c>
      <c r="G41" s="9" t="s">
        <v>154</v>
      </c>
      <c r="H41" s="3" t="s">
        <v>0</v>
      </c>
      <c r="I41" s="11">
        <v>1</v>
      </c>
      <c r="J41" s="14" t="s">
        <v>50</v>
      </c>
      <c r="K41" s="18" t="str">
        <f t="shared" si="0"/>
        <v>weight_loss_quest_cd</v>
      </c>
      <c r="L41" s="18" t="str">
        <f t="shared" si="1"/>
        <v>weight_loss_quest_cd</v>
      </c>
      <c r="M41" s="18" t="e">
        <f t="shared" si="2"/>
        <v>#N/A</v>
      </c>
      <c r="N41" s="15"/>
      <c r="O41" s="17" t="s">
        <v>44</v>
      </c>
      <c r="P41" s="17" t="s">
        <v>7</v>
      </c>
      <c r="Q41" s="17">
        <v>10</v>
      </c>
      <c r="R41" s="17">
        <v>0</v>
      </c>
      <c r="S41" s="19"/>
      <c r="T41" s="10"/>
      <c r="U41" t="str">
        <f t="shared" si="3"/>
        <v>o_height_in_feet</v>
      </c>
      <c r="V41" t="str">
        <f t="shared" si="4"/>
        <v>bigint</v>
      </c>
      <c r="W41" t="b">
        <f t="shared" si="5"/>
        <v>0</v>
      </c>
    </row>
    <row r="42" spans="1:23" ht="21.5" thickBot="1" x14ac:dyDescent="0.4">
      <c r="A42" s="9" t="s">
        <v>45</v>
      </c>
      <c r="B42" s="3" t="s">
        <v>7</v>
      </c>
      <c r="C42" s="3">
        <v>10</v>
      </c>
      <c r="D42" s="9" t="s">
        <v>44</v>
      </c>
      <c r="E42" s="3" t="s">
        <v>7</v>
      </c>
      <c r="F42" s="3">
        <v>10</v>
      </c>
      <c r="G42" s="9" t="s">
        <v>155</v>
      </c>
      <c r="H42" s="3" t="s">
        <v>0</v>
      </c>
      <c r="I42" s="11">
        <v>50</v>
      </c>
      <c r="J42" s="14" t="s">
        <v>51</v>
      </c>
      <c r="K42" s="18" t="str">
        <f t="shared" si="0"/>
        <v>is_weight_loss_ind</v>
      </c>
      <c r="L42" s="18" t="str">
        <f t="shared" si="1"/>
        <v>is_weight_loss_ind</v>
      </c>
      <c r="M42" s="18" t="e">
        <f t="shared" si="2"/>
        <v>#N/A</v>
      </c>
      <c r="N42" s="15"/>
      <c r="O42" s="17" t="s">
        <v>45</v>
      </c>
      <c r="P42" s="17" t="s">
        <v>7</v>
      </c>
      <c r="Q42" s="17">
        <v>10</v>
      </c>
      <c r="R42" s="17">
        <v>0</v>
      </c>
      <c r="S42" s="19"/>
      <c r="T42" s="10"/>
      <c r="U42" t="str">
        <f t="shared" si="3"/>
        <v>o_height_in_inch</v>
      </c>
      <c r="V42" t="str">
        <f t="shared" si="4"/>
        <v>bigint</v>
      </c>
      <c r="W42" t="b">
        <f t="shared" si="5"/>
        <v>0</v>
      </c>
    </row>
    <row r="43" spans="1:23" ht="21.5" hidden="1" thickBot="1" x14ac:dyDescent="0.4">
      <c r="A43" s="9" t="s">
        <v>41</v>
      </c>
      <c r="B43" s="3" t="s">
        <v>0</v>
      </c>
      <c r="C43" s="3">
        <v>20</v>
      </c>
      <c r="D43" s="9" t="s">
        <v>45</v>
      </c>
      <c r="E43" s="3" t="s">
        <v>7</v>
      </c>
      <c r="F43" s="3">
        <v>10</v>
      </c>
      <c r="G43" s="9" t="s">
        <v>156</v>
      </c>
      <c r="H43" s="3" t="s">
        <v>0</v>
      </c>
      <c r="I43" s="11">
        <v>512</v>
      </c>
      <c r="J43" s="14" t="s">
        <v>52</v>
      </c>
      <c r="K43" s="18" t="str">
        <f t="shared" si="0"/>
        <v>weight_loss_in_pound</v>
      </c>
      <c r="L43" s="18" t="str">
        <f t="shared" si="1"/>
        <v>weight_loss_in_pound</v>
      </c>
      <c r="M43" s="18" t="e">
        <f t="shared" si="2"/>
        <v>#N/A</v>
      </c>
      <c r="N43" s="15"/>
      <c r="O43" s="17" t="s">
        <v>41</v>
      </c>
      <c r="P43" s="17" t="s">
        <v>0</v>
      </c>
      <c r="Q43" s="17">
        <v>20</v>
      </c>
      <c r="R43" s="17">
        <v>0</v>
      </c>
      <c r="S43" s="19"/>
      <c r="T43" s="10"/>
      <c r="U43" t="str">
        <f t="shared" si="3"/>
        <v>o_height_quest_cd</v>
      </c>
      <c r="V43" t="str">
        <f t="shared" si="4"/>
        <v>string</v>
      </c>
      <c r="W43" t="b">
        <f t="shared" si="5"/>
        <v>1</v>
      </c>
    </row>
    <row r="44" spans="1:23" ht="21.5" hidden="1" thickBot="1" x14ac:dyDescent="0.4">
      <c r="A44" s="9" t="s">
        <v>94</v>
      </c>
      <c r="B44" s="3" t="s">
        <v>0</v>
      </c>
      <c r="C44" s="3">
        <v>256</v>
      </c>
      <c r="D44" s="9" t="s">
        <v>41</v>
      </c>
      <c r="E44" s="3" t="s">
        <v>0</v>
      </c>
      <c r="F44" s="3">
        <v>20</v>
      </c>
      <c r="G44" s="9" t="s">
        <v>157</v>
      </c>
      <c r="H44" s="3" t="s">
        <v>83</v>
      </c>
      <c r="I44" s="11">
        <v>19</v>
      </c>
      <c r="J44" s="14" t="s">
        <v>53</v>
      </c>
      <c r="K44" s="18" t="str">
        <f t="shared" si="0"/>
        <v>weight_loss_rsn_txt</v>
      </c>
      <c r="L44" s="18" t="str">
        <f t="shared" si="1"/>
        <v>weight_loss_rsn_txt</v>
      </c>
      <c r="M44" s="18" t="e">
        <f t="shared" si="2"/>
        <v>#N/A</v>
      </c>
      <c r="N44" s="15"/>
      <c r="O44" s="17" t="s">
        <v>94</v>
      </c>
      <c r="P44" s="17" t="s">
        <v>0</v>
      </c>
      <c r="Q44" s="17">
        <v>256</v>
      </c>
      <c r="R44" s="17">
        <v>0</v>
      </c>
      <c r="S44" s="19"/>
      <c r="T44" s="10"/>
      <c r="U44" t="str">
        <f t="shared" si="3"/>
        <v>o_irreglr_pulse_dtl_txt</v>
      </c>
      <c r="V44" t="str">
        <f t="shared" si="4"/>
        <v>string</v>
      </c>
      <c r="W44" t="b">
        <f t="shared" si="5"/>
        <v>1</v>
      </c>
    </row>
    <row r="45" spans="1:23" ht="32" hidden="1" thickBot="1" x14ac:dyDescent="0.4">
      <c r="A45" s="9" t="s">
        <v>95</v>
      </c>
      <c r="B45" s="3" t="s">
        <v>0</v>
      </c>
      <c r="C45" s="3">
        <v>10</v>
      </c>
      <c r="D45" s="9" t="s">
        <v>94</v>
      </c>
      <c r="E45" s="3" t="s">
        <v>0</v>
      </c>
      <c r="F45" s="3">
        <v>256</v>
      </c>
      <c r="G45" s="9" t="s">
        <v>158</v>
      </c>
      <c r="H45" s="3" t="s">
        <v>83</v>
      </c>
      <c r="I45" s="11">
        <v>19</v>
      </c>
      <c r="J45" s="14" t="s">
        <v>54</v>
      </c>
      <c r="K45" s="18" t="str">
        <f t="shared" si="0"/>
        <v>weight_change_quest_cd</v>
      </c>
      <c r="L45" s="18" t="str">
        <f t="shared" si="1"/>
        <v>weight_change_quest_cd</v>
      </c>
      <c r="M45" s="18" t="e">
        <f t="shared" si="2"/>
        <v>#N/A</v>
      </c>
      <c r="N45" s="15"/>
      <c r="O45" s="17" t="s">
        <v>95</v>
      </c>
      <c r="P45" s="17" t="s">
        <v>0</v>
      </c>
      <c r="Q45" s="17">
        <v>10</v>
      </c>
      <c r="R45" s="17">
        <v>0</v>
      </c>
      <c r="S45" s="19"/>
      <c r="T45" s="10"/>
      <c r="U45" t="str">
        <f t="shared" si="3"/>
        <v>o_irreglr_pulse_quest_cd</v>
      </c>
      <c r="V45" t="str">
        <f t="shared" si="4"/>
        <v>string</v>
      </c>
      <c r="W45" t="b">
        <f t="shared" si="5"/>
        <v>1</v>
      </c>
    </row>
    <row r="46" spans="1:23" ht="21.5" hidden="1" thickBot="1" x14ac:dyDescent="0.4">
      <c r="A46" s="9" t="s">
        <v>42</v>
      </c>
      <c r="B46" s="3" t="s">
        <v>0</v>
      </c>
      <c r="C46" s="3">
        <v>1</v>
      </c>
      <c r="D46" s="9" t="s">
        <v>95</v>
      </c>
      <c r="E46" s="3" t="s">
        <v>0</v>
      </c>
      <c r="F46" s="3">
        <v>10</v>
      </c>
      <c r="G46" s="9" t="s">
        <v>159</v>
      </c>
      <c r="H46" s="3" t="s">
        <v>0</v>
      </c>
      <c r="I46" s="11">
        <v>20</v>
      </c>
      <c r="J46" s="14" t="s">
        <v>55</v>
      </c>
      <c r="K46" s="18" t="str">
        <f t="shared" si="0"/>
        <v>is_weight_change_ind</v>
      </c>
      <c r="L46" s="18" t="str">
        <f t="shared" si="1"/>
        <v>is_weight_change_ind</v>
      </c>
      <c r="M46" s="18" t="e">
        <f t="shared" si="2"/>
        <v>#N/A</v>
      </c>
      <c r="N46" s="15"/>
      <c r="O46" s="17" t="s">
        <v>42</v>
      </c>
      <c r="P46" s="17" t="s">
        <v>0</v>
      </c>
      <c r="Q46" s="17">
        <v>1</v>
      </c>
      <c r="R46" s="17">
        <v>0</v>
      </c>
      <c r="S46" s="19"/>
      <c r="T46" s="10"/>
      <c r="U46" t="str">
        <f t="shared" si="3"/>
        <v>o_is_height_measure_ind</v>
      </c>
      <c r="V46" t="str">
        <f t="shared" si="4"/>
        <v>string</v>
      </c>
      <c r="W46" t="b">
        <f t="shared" si="5"/>
        <v>1</v>
      </c>
    </row>
    <row r="47" spans="1:23" ht="21.5" hidden="1" thickBot="1" x14ac:dyDescent="0.4">
      <c r="A47" s="9" t="s">
        <v>96</v>
      </c>
      <c r="B47" s="3" t="s">
        <v>0</v>
      </c>
      <c r="C47" s="3">
        <v>1</v>
      </c>
      <c r="D47" s="9" t="s">
        <v>42</v>
      </c>
      <c r="E47" s="3" t="s">
        <v>0</v>
      </c>
      <c r="F47" s="3">
        <v>1</v>
      </c>
      <c r="G47" s="9" t="s">
        <v>160</v>
      </c>
      <c r="H47" s="3" t="s">
        <v>0</v>
      </c>
      <c r="I47" s="11">
        <v>256</v>
      </c>
      <c r="J47" s="14" t="s">
        <v>56</v>
      </c>
      <c r="K47" s="18" t="str">
        <f t="shared" si="0"/>
        <v>weight_change_dtl_txt</v>
      </c>
      <c r="L47" s="18" t="str">
        <f t="shared" si="1"/>
        <v>weight_change_dtl_txt</v>
      </c>
      <c r="M47" s="18" t="e">
        <f t="shared" si="2"/>
        <v>#N/A</v>
      </c>
      <c r="N47" s="15"/>
      <c r="O47" s="17" t="s">
        <v>96</v>
      </c>
      <c r="P47" s="17" t="s">
        <v>0</v>
      </c>
      <c r="Q47" s="17">
        <v>1</v>
      </c>
      <c r="R47" s="17">
        <v>0</v>
      </c>
      <c r="S47" s="19"/>
      <c r="T47" s="10"/>
      <c r="U47" t="str">
        <f t="shared" si="3"/>
        <v>o_is_pulse_irreglr_ind</v>
      </c>
      <c r="V47" t="str">
        <f t="shared" si="4"/>
        <v>string</v>
      </c>
      <c r="W47" t="b">
        <f t="shared" si="5"/>
        <v>1</v>
      </c>
    </row>
    <row r="48" spans="1:23" ht="29" hidden="1" thickBot="1" x14ac:dyDescent="0.4">
      <c r="A48" s="9" t="s">
        <v>97</v>
      </c>
      <c r="B48" s="3" t="s">
        <v>0</v>
      </c>
      <c r="C48" s="3">
        <v>1</v>
      </c>
      <c r="D48" s="9" t="s">
        <v>96</v>
      </c>
      <c r="E48" s="3" t="s">
        <v>0</v>
      </c>
      <c r="F48" s="3">
        <v>1</v>
      </c>
      <c r="G48" s="9" t="s">
        <v>161</v>
      </c>
      <c r="H48" s="3" t="s">
        <v>0</v>
      </c>
      <c r="I48" s="11">
        <v>10</v>
      </c>
      <c r="J48" s="14" t="s">
        <v>57</v>
      </c>
      <c r="K48" s="18" t="str">
        <f t="shared" si="0"/>
        <v>weight_gain_in_pound</v>
      </c>
      <c r="L48" s="18" t="str">
        <f t="shared" si="1"/>
        <v>weight_gain_in_pound</v>
      </c>
      <c r="M48" s="18" t="e">
        <f t="shared" si="2"/>
        <v>#N/A</v>
      </c>
      <c r="N48" s="15"/>
      <c r="O48" s="17" t="s">
        <v>97</v>
      </c>
      <c r="P48" s="17" t="s">
        <v>0</v>
      </c>
      <c r="Q48" s="17">
        <v>1</v>
      </c>
      <c r="R48" s="17">
        <v>0</v>
      </c>
      <c r="S48" s="19"/>
      <c r="T48" s="10"/>
      <c r="U48" t="str">
        <f t="shared" si="3"/>
        <v>o_is_pulse_pressure_normal_ind</v>
      </c>
      <c r="V48" t="str">
        <f t="shared" si="4"/>
        <v>string</v>
      </c>
      <c r="W48" t="b">
        <f t="shared" si="5"/>
        <v>1</v>
      </c>
    </row>
    <row r="49" spans="1:23" ht="32" hidden="1" thickBot="1" x14ac:dyDescent="0.4">
      <c r="A49" s="9" t="s">
        <v>98</v>
      </c>
      <c r="B49" s="3" t="s">
        <v>0</v>
      </c>
      <c r="C49" s="3">
        <v>1</v>
      </c>
      <c r="D49" s="9" t="s">
        <v>97</v>
      </c>
      <c r="E49" s="3" t="s">
        <v>0</v>
      </c>
      <c r="F49" s="3">
        <v>1</v>
      </c>
      <c r="G49" s="9" t="s">
        <v>162</v>
      </c>
      <c r="H49" s="3" t="s">
        <v>0</v>
      </c>
      <c r="I49" s="11">
        <v>1</v>
      </c>
      <c r="J49" s="14" t="s">
        <v>58</v>
      </c>
      <c r="K49" s="18" t="str">
        <f t="shared" si="0"/>
        <v>weight_change_diet_ind</v>
      </c>
      <c r="L49" s="18" t="str">
        <f t="shared" si="1"/>
        <v>weight_change_diet_ind</v>
      </c>
      <c r="M49" s="18" t="e">
        <f t="shared" si="2"/>
        <v>#N/A</v>
      </c>
      <c r="N49" s="15"/>
      <c r="O49" s="17" t="s">
        <v>98</v>
      </c>
      <c r="P49" s="17" t="s">
        <v>0</v>
      </c>
      <c r="Q49" s="17">
        <v>1</v>
      </c>
      <c r="R49" s="17">
        <v>0</v>
      </c>
      <c r="S49" s="19"/>
      <c r="T49" s="10"/>
      <c r="U49" t="str">
        <f t="shared" si="3"/>
        <v>o_is_spcmn_sent_to_lab_ind</v>
      </c>
      <c r="V49" t="str">
        <f t="shared" si="4"/>
        <v>string</v>
      </c>
      <c r="W49" t="b">
        <f t="shared" si="5"/>
        <v>1</v>
      </c>
    </row>
    <row r="50" spans="1:23" ht="32" hidden="1" thickBot="1" x14ac:dyDescent="0.4">
      <c r="A50" s="9" t="s">
        <v>99</v>
      </c>
      <c r="B50" s="3" t="s">
        <v>0</v>
      </c>
      <c r="C50" s="3">
        <v>1</v>
      </c>
      <c r="D50" s="9" t="s">
        <v>98</v>
      </c>
      <c r="E50" s="3" t="s">
        <v>0</v>
      </c>
      <c r="F50" s="3">
        <v>1</v>
      </c>
      <c r="G50" s="9" t="s">
        <v>163</v>
      </c>
      <c r="H50" s="3" t="s">
        <v>0</v>
      </c>
      <c r="I50" s="11">
        <v>1</v>
      </c>
      <c r="J50" s="14" t="s">
        <v>59</v>
      </c>
      <c r="K50" s="18" t="str">
        <f t="shared" si="0"/>
        <v>weight_change_exercise_ind</v>
      </c>
      <c r="L50" s="18" t="str">
        <f t="shared" si="1"/>
        <v>weight_change_exercise_ind</v>
      </c>
      <c r="M50" s="18" t="e">
        <f t="shared" si="2"/>
        <v>#N/A</v>
      </c>
      <c r="N50" s="15"/>
      <c r="O50" s="17" t="s">
        <v>99</v>
      </c>
      <c r="P50" s="17" t="s">
        <v>0</v>
      </c>
      <c r="Q50" s="17">
        <v>1</v>
      </c>
      <c r="R50" s="17">
        <v>0</v>
      </c>
      <c r="S50" s="19"/>
      <c r="T50" s="10"/>
      <c r="U50" t="str">
        <f t="shared" si="3"/>
        <v>o_is_urine_result_prest_ind</v>
      </c>
      <c r="V50" t="str">
        <f t="shared" si="4"/>
        <v>string</v>
      </c>
      <c r="W50" t="b">
        <f t="shared" si="5"/>
        <v>1</v>
      </c>
    </row>
    <row r="51" spans="1:23" ht="32" hidden="1" thickBot="1" x14ac:dyDescent="0.4">
      <c r="A51" s="9" t="s">
        <v>55</v>
      </c>
      <c r="B51" s="3" t="s">
        <v>0</v>
      </c>
      <c r="C51" s="3">
        <v>1</v>
      </c>
      <c r="D51" s="9" t="s">
        <v>99</v>
      </c>
      <c r="E51" s="3" t="s">
        <v>0</v>
      </c>
      <c r="F51" s="3">
        <v>1</v>
      </c>
      <c r="G51" s="9" t="s">
        <v>164</v>
      </c>
      <c r="H51" s="3" t="s">
        <v>0</v>
      </c>
      <c r="I51" s="11">
        <v>1</v>
      </c>
      <c r="J51" s="14" t="s">
        <v>60</v>
      </c>
      <c r="K51" s="18" t="str">
        <f t="shared" si="0"/>
        <v>weight_change_preg_ind</v>
      </c>
      <c r="L51" s="18" t="str">
        <f t="shared" si="1"/>
        <v>weight_change_preg_ind</v>
      </c>
      <c r="M51" s="18" t="e">
        <f t="shared" si="2"/>
        <v>#N/A</v>
      </c>
      <c r="N51" s="15"/>
      <c r="O51" s="17" t="s">
        <v>55</v>
      </c>
      <c r="P51" s="17" t="s">
        <v>0</v>
      </c>
      <c r="Q51" s="17">
        <v>1</v>
      </c>
      <c r="R51" s="17">
        <v>0</v>
      </c>
      <c r="S51" s="19"/>
      <c r="T51" s="10"/>
      <c r="U51" t="str">
        <f t="shared" si="3"/>
        <v>o_is_weight_change_ind</v>
      </c>
      <c r="V51" t="str">
        <f t="shared" si="4"/>
        <v>string</v>
      </c>
      <c r="W51" t="b">
        <f t="shared" si="5"/>
        <v>1</v>
      </c>
    </row>
    <row r="52" spans="1:23" ht="29" hidden="1" thickBot="1" x14ac:dyDescent="0.4">
      <c r="A52" s="9" t="s">
        <v>51</v>
      </c>
      <c r="B52" s="3" t="s">
        <v>0</v>
      </c>
      <c r="C52" s="3">
        <v>1</v>
      </c>
      <c r="D52" s="9" t="s">
        <v>55</v>
      </c>
      <c r="E52" s="3" t="s">
        <v>0</v>
      </c>
      <c r="F52" s="3">
        <v>1</v>
      </c>
      <c r="G52" s="9" t="s">
        <v>165</v>
      </c>
      <c r="H52" s="3" t="s">
        <v>0</v>
      </c>
      <c r="I52" s="11">
        <v>1</v>
      </c>
      <c r="J52" s="14" t="s">
        <v>125</v>
      </c>
      <c r="K52" s="18" t="e">
        <f t="shared" si="0"/>
        <v>#N/A</v>
      </c>
      <c r="L52" s="18" t="str">
        <f t="shared" si="1"/>
        <v>expct_delv_dt</v>
      </c>
      <c r="M52" s="18" t="str">
        <f t="shared" si="2"/>
        <v>expct_delv_dt</v>
      </c>
      <c r="N52" s="15"/>
      <c r="O52" s="17" t="s">
        <v>51</v>
      </c>
      <c r="P52" s="17" t="s">
        <v>0</v>
      </c>
      <c r="Q52" s="17">
        <v>1</v>
      </c>
      <c r="R52" s="17">
        <v>0</v>
      </c>
      <c r="S52" s="19"/>
      <c r="T52" s="10"/>
      <c r="U52" t="str">
        <f t="shared" si="3"/>
        <v>o_is_weight_loss_ind</v>
      </c>
      <c r="V52" t="str">
        <f t="shared" si="4"/>
        <v>string</v>
      </c>
      <c r="W52" t="b">
        <f t="shared" si="5"/>
        <v>1</v>
      </c>
    </row>
    <row r="53" spans="1:23" ht="32" hidden="1" thickBot="1" x14ac:dyDescent="0.4">
      <c r="A53" s="9" t="s">
        <v>48</v>
      </c>
      <c r="B53" s="3" t="s">
        <v>0</v>
      </c>
      <c r="C53" s="3">
        <v>1</v>
      </c>
      <c r="D53" s="9" t="s">
        <v>51</v>
      </c>
      <c r="E53" s="3" t="s">
        <v>0</v>
      </c>
      <c r="F53" s="3">
        <v>1</v>
      </c>
      <c r="G53" s="9" t="s">
        <v>166</v>
      </c>
      <c r="H53" s="3" t="s">
        <v>0</v>
      </c>
      <c r="I53" s="11">
        <v>1</v>
      </c>
      <c r="J53" s="14" t="s">
        <v>122</v>
      </c>
      <c r="K53" s="18" t="str">
        <f t="shared" si="0"/>
        <v>weight_change_surg_ind</v>
      </c>
      <c r="L53" s="18" t="str">
        <f t="shared" si="1"/>
        <v>weight_change_surg_ind</v>
      </c>
      <c r="M53" s="18" t="e">
        <f t="shared" si="2"/>
        <v>#N/A</v>
      </c>
      <c r="N53" s="15"/>
      <c r="O53" s="17" t="s">
        <v>48</v>
      </c>
      <c r="P53" s="17" t="s">
        <v>0</v>
      </c>
      <c r="Q53" s="17">
        <v>1</v>
      </c>
      <c r="R53" s="17">
        <v>0</v>
      </c>
      <c r="S53" s="19"/>
      <c r="T53" s="10"/>
      <c r="U53" t="str">
        <f t="shared" si="3"/>
        <v>o_is_weight_measure_ind</v>
      </c>
      <c r="V53" t="str">
        <f t="shared" si="4"/>
        <v>string</v>
      </c>
      <c r="W53" t="b">
        <f t="shared" si="5"/>
        <v>1</v>
      </c>
    </row>
    <row r="54" spans="1:23" ht="29" hidden="1" thickBot="1" x14ac:dyDescent="0.4">
      <c r="A54" s="9" t="s">
        <v>100</v>
      </c>
      <c r="B54" s="3" t="s">
        <v>0</v>
      </c>
      <c r="C54" s="3">
        <v>1</v>
      </c>
      <c r="D54" s="9" t="s">
        <v>48</v>
      </c>
      <c r="E54" s="3" t="s">
        <v>0</v>
      </c>
      <c r="F54" s="3">
        <v>1</v>
      </c>
      <c r="G54" s="9" t="s">
        <v>167</v>
      </c>
      <c r="H54" s="3" t="s">
        <v>0</v>
      </c>
      <c r="I54" s="11">
        <v>1</v>
      </c>
      <c r="J54" s="14" t="s">
        <v>120</v>
      </c>
      <c r="K54" s="18" t="str">
        <f t="shared" si="0"/>
        <v>weight_change_ill_ind</v>
      </c>
      <c r="L54" s="18" t="str">
        <f t="shared" si="1"/>
        <v>weight_change_ill_ind</v>
      </c>
      <c r="M54" s="18" t="e">
        <f t="shared" si="2"/>
        <v>#N/A</v>
      </c>
      <c r="N54" s="15"/>
      <c r="O54" s="17" t="s">
        <v>100</v>
      </c>
      <c r="P54" s="17" t="s">
        <v>0</v>
      </c>
      <c r="Q54" s="17">
        <v>1</v>
      </c>
      <c r="R54" s="17">
        <v>0</v>
      </c>
      <c r="S54" s="19"/>
      <c r="T54" s="10"/>
      <c r="U54" t="str">
        <f t="shared" si="3"/>
        <v>o_last_visit_dt_apprx_ind</v>
      </c>
      <c r="V54" t="str">
        <f t="shared" si="4"/>
        <v>string</v>
      </c>
      <c r="W54" t="b">
        <f t="shared" si="5"/>
        <v>1</v>
      </c>
    </row>
    <row r="55" spans="1:23" ht="32" thickBot="1" x14ac:dyDescent="0.4">
      <c r="A55" s="9" t="s">
        <v>101</v>
      </c>
      <c r="B55" s="3" t="s">
        <v>7</v>
      </c>
      <c r="C55" s="3">
        <v>10</v>
      </c>
      <c r="D55" s="9" t="s">
        <v>126</v>
      </c>
      <c r="E55" s="3" t="s">
        <v>93</v>
      </c>
      <c r="F55" s="3">
        <v>29</v>
      </c>
      <c r="G55" s="9" t="s">
        <v>168</v>
      </c>
      <c r="H55" s="3" t="s">
        <v>0</v>
      </c>
      <c r="I55" s="11">
        <v>1</v>
      </c>
      <c r="J55" s="14" t="s">
        <v>121</v>
      </c>
      <c r="K55" s="18" t="str">
        <f t="shared" si="0"/>
        <v>weight_change_other_ind</v>
      </c>
      <c r="L55" s="18" t="str">
        <f t="shared" si="1"/>
        <v>weight_change_other_ind</v>
      </c>
      <c r="M55" s="18" t="e">
        <f t="shared" si="2"/>
        <v>#N/A</v>
      </c>
      <c r="N55" s="15"/>
      <c r="O55" s="17" t="s">
        <v>101</v>
      </c>
      <c r="P55" s="17" t="s">
        <v>7</v>
      </c>
      <c r="Q55" s="17">
        <v>10</v>
      </c>
      <c r="R55" s="17">
        <v>0</v>
      </c>
      <c r="S55" s="19"/>
      <c r="T55" s="10"/>
      <c r="U55" t="str">
        <f t="shared" si="3"/>
        <v>o_last_visit_dt_unkwn_ind</v>
      </c>
      <c r="V55" t="str">
        <f t="shared" si="4"/>
        <v>bigint</v>
      </c>
      <c r="W55" t="b">
        <f t="shared" si="5"/>
        <v>0</v>
      </c>
    </row>
    <row r="56" spans="1:23" ht="32" hidden="1" thickBot="1" x14ac:dyDescent="0.4">
      <c r="A56" s="9" t="s">
        <v>102</v>
      </c>
      <c r="B56" s="3" t="s">
        <v>0</v>
      </c>
      <c r="C56" s="3">
        <v>256</v>
      </c>
      <c r="D56" s="9" t="s">
        <v>100</v>
      </c>
      <c r="E56" s="3" t="s">
        <v>0</v>
      </c>
      <c r="F56" s="3">
        <v>1</v>
      </c>
      <c r="G56" s="9" t="s">
        <v>169</v>
      </c>
      <c r="H56" s="3" t="s">
        <v>0</v>
      </c>
      <c r="I56" s="11">
        <v>1</v>
      </c>
      <c r="J56" s="14" t="s">
        <v>123</v>
      </c>
      <c r="K56" s="18" t="str">
        <f t="shared" si="0"/>
        <v>weight_change_unkwn_ind</v>
      </c>
      <c r="L56" s="18" t="str">
        <f t="shared" si="1"/>
        <v>weight_change_unkwn_ind</v>
      </c>
      <c r="M56" s="18" t="e">
        <f t="shared" si="2"/>
        <v>#N/A</v>
      </c>
      <c r="N56" s="15"/>
      <c r="O56" s="17" t="s">
        <v>102</v>
      </c>
      <c r="P56" s="17" t="s">
        <v>0</v>
      </c>
      <c r="Q56" s="17">
        <v>256</v>
      </c>
      <c r="R56" s="17">
        <v>0</v>
      </c>
      <c r="S56" s="19"/>
      <c r="T56" s="10"/>
      <c r="U56" t="str">
        <f t="shared" si="3"/>
        <v>o_last_visit_rsn_txt</v>
      </c>
      <c r="V56" t="str">
        <f t="shared" si="4"/>
        <v>string</v>
      </c>
      <c r="W56" t="b">
        <f t="shared" si="5"/>
        <v>1</v>
      </c>
    </row>
    <row r="57" spans="1:23" ht="29" hidden="1" thickBot="1" x14ac:dyDescent="0.4">
      <c r="A57" s="9" t="s">
        <v>103</v>
      </c>
      <c r="B57" s="3" t="s">
        <v>93</v>
      </c>
      <c r="C57" s="3">
        <v>29</v>
      </c>
      <c r="D57" s="9" t="s">
        <v>101</v>
      </c>
      <c r="E57" s="3" t="s">
        <v>7</v>
      </c>
      <c r="F57" s="3">
        <v>10</v>
      </c>
      <c r="G57" s="9" t="s">
        <v>170</v>
      </c>
      <c r="H57" s="3" t="s">
        <v>0</v>
      </c>
      <c r="I57" s="11">
        <v>1</v>
      </c>
      <c r="J57" s="14" t="s">
        <v>108</v>
      </c>
      <c r="K57" s="18" t="str">
        <f t="shared" si="0"/>
        <v>pulse_rate_1_num</v>
      </c>
      <c r="L57" s="18" t="str">
        <f t="shared" si="1"/>
        <v>pulse_rate_1_num</v>
      </c>
      <c r="M57" s="18" t="e">
        <f t="shared" si="2"/>
        <v>#N/A</v>
      </c>
      <c r="N57" s="15"/>
      <c r="O57" s="17" t="s">
        <v>103</v>
      </c>
      <c r="P57" s="17" t="s">
        <v>93</v>
      </c>
      <c r="Q57" s="17">
        <v>29</v>
      </c>
      <c r="R57" s="17">
        <v>0</v>
      </c>
      <c r="S57" s="19"/>
      <c r="T57" s="10"/>
      <c r="U57" t="str">
        <f t="shared" si="3"/>
        <v>o_o_edh_created_ts</v>
      </c>
    </row>
    <row r="58" spans="1:23" ht="29" hidden="1" thickBot="1" x14ac:dyDescent="0.4">
      <c r="A58" s="9" t="s">
        <v>104</v>
      </c>
      <c r="B58" s="3" t="s">
        <v>93</v>
      </c>
      <c r="C58" s="3">
        <v>29</v>
      </c>
      <c r="D58" s="9" t="s">
        <v>102</v>
      </c>
      <c r="E58" s="3" t="s">
        <v>0</v>
      </c>
      <c r="F58" s="3">
        <v>256</v>
      </c>
      <c r="G58" s="9" t="s">
        <v>171</v>
      </c>
      <c r="H58" s="3" t="s">
        <v>83</v>
      </c>
      <c r="I58" s="11">
        <v>19</v>
      </c>
      <c r="J58" s="14" t="s">
        <v>109</v>
      </c>
      <c r="K58" s="18" t="str">
        <f t="shared" si="0"/>
        <v>pulse_rate_2_num</v>
      </c>
      <c r="L58" s="18" t="str">
        <f t="shared" si="1"/>
        <v>pulse_rate_2_num</v>
      </c>
      <c r="M58" s="18" t="e">
        <f t="shared" si="2"/>
        <v>#N/A</v>
      </c>
      <c r="N58" s="15"/>
      <c r="O58" s="17" t="s">
        <v>104</v>
      </c>
      <c r="P58" s="17" t="s">
        <v>93</v>
      </c>
      <c r="Q58" s="17">
        <v>29</v>
      </c>
      <c r="R58" s="17">
        <v>0</v>
      </c>
      <c r="S58" s="19"/>
      <c r="T58" s="10"/>
      <c r="U58" t="str">
        <f t="shared" si="3"/>
        <v>o_o_expct_delv_dt</v>
      </c>
    </row>
    <row r="59" spans="1:23" ht="21.5" hidden="1" thickBot="1" x14ac:dyDescent="0.4">
      <c r="A59" s="9" t="s">
        <v>105</v>
      </c>
      <c r="B59" s="3" t="s">
        <v>93</v>
      </c>
      <c r="C59" s="3">
        <v>29</v>
      </c>
      <c r="D59" s="9" t="s">
        <v>103</v>
      </c>
      <c r="E59" s="3" t="s">
        <v>93</v>
      </c>
      <c r="F59" s="3">
        <v>29</v>
      </c>
      <c r="G59" s="9" t="s">
        <v>172</v>
      </c>
      <c r="H59" s="3" t="s">
        <v>0</v>
      </c>
      <c r="I59" s="11">
        <v>256</v>
      </c>
      <c r="J59" s="14" t="s">
        <v>110</v>
      </c>
      <c r="K59" s="18" t="str">
        <f t="shared" si="0"/>
        <v>pulse_rate_3_num</v>
      </c>
      <c r="L59" s="18" t="str">
        <f t="shared" si="1"/>
        <v>pulse_rate_3_num</v>
      </c>
      <c r="M59" s="18" t="e">
        <f t="shared" si="2"/>
        <v>#N/A</v>
      </c>
      <c r="N59" s="15"/>
      <c r="O59" s="17" t="s">
        <v>105</v>
      </c>
      <c r="P59" s="17" t="s">
        <v>93</v>
      </c>
      <c r="Q59" s="17">
        <v>29</v>
      </c>
      <c r="R59" s="17">
        <v>0</v>
      </c>
      <c r="S59" s="19"/>
      <c r="T59" s="10"/>
      <c r="U59" t="str">
        <f t="shared" si="3"/>
        <v>o_o_last_visit_dt</v>
      </c>
    </row>
    <row r="60" spans="1:23" ht="32" hidden="1" thickBot="1" x14ac:dyDescent="0.4">
      <c r="A60" s="9" t="s">
        <v>106</v>
      </c>
      <c r="B60" s="3" t="s">
        <v>0</v>
      </c>
      <c r="C60" s="3">
        <v>10</v>
      </c>
      <c r="D60" s="9" t="s">
        <v>106</v>
      </c>
      <c r="E60" s="3" t="s">
        <v>0</v>
      </c>
      <c r="F60" s="3">
        <v>10</v>
      </c>
      <c r="G60" s="9" t="s">
        <v>173</v>
      </c>
      <c r="H60" s="3" t="s">
        <v>0</v>
      </c>
      <c r="I60" s="11">
        <v>10</v>
      </c>
      <c r="J60" s="14" t="s">
        <v>75</v>
      </c>
      <c r="K60" s="18" t="str">
        <f t="shared" si="0"/>
        <v>avg_pulse_pressure_rate</v>
      </c>
      <c r="L60" s="18" t="str">
        <f t="shared" si="1"/>
        <v>avg_pulse_pressure_rate</v>
      </c>
      <c r="M60" s="18" t="e">
        <f t="shared" si="2"/>
        <v>#N/A</v>
      </c>
      <c r="N60" s="15"/>
      <c r="O60" s="17" t="s">
        <v>106</v>
      </c>
      <c r="P60" s="17" t="s">
        <v>0</v>
      </c>
      <c r="Q60" s="17">
        <v>10</v>
      </c>
      <c r="R60" s="17">
        <v>0</v>
      </c>
      <c r="S60" s="19"/>
      <c r="T60" s="10"/>
      <c r="U60" t="str">
        <f t="shared" si="3"/>
        <v>o_occultbl_result_cd</v>
      </c>
      <c r="V60" t="str">
        <f t="shared" si="4"/>
        <v>string</v>
      </c>
      <c r="W60" t="b">
        <f t="shared" si="5"/>
        <v>1</v>
      </c>
    </row>
    <row r="61" spans="1:23" ht="32" hidden="1" thickBot="1" x14ac:dyDescent="0.4">
      <c r="A61" s="9" t="s">
        <v>31</v>
      </c>
      <c r="B61" s="3" t="s">
        <v>0</v>
      </c>
      <c r="C61" s="3">
        <v>10</v>
      </c>
      <c r="D61" s="9" t="s">
        <v>31</v>
      </c>
      <c r="E61" s="3" t="s">
        <v>0</v>
      </c>
      <c r="F61" s="3">
        <v>10</v>
      </c>
      <c r="G61" s="9" t="s">
        <v>174</v>
      </c>
      <c r="H61" s="3" t="s">
        <v>0</v>
      </c>
      <c r="I61" s="11">
        <v>10</v>
      </c>
      <c r="J61" s="14" t="s">
        <v>97</v>
      </c>
      <c r="K61" s="18" t="str">
        <f t="shared" si="0"/>
        <v>is_pulse_pressure_normal_ind</v>
      </c>
      <c r="L61" s="18" t="str">
        <f t="shared" si="1"/>
        <v>is_pulse_pressure_normal_ind</v>
      </c>
      <c r="M61" s="18" t="e">
        <f t="shared" si="2"/>
        <v>#N/A</v>
      </c>
      <c r="N61" s="15"/>
      <c r="O61" s="17" t="s">
        <v>31</v>
      </c>
      <c r="P61" s="17" t="s">
        <v>0</v>
      </c>
      <c r="Q61" s="17">
        <v>10</v>
      </c>
      <c r="R61" s="17">
        <v>0</v>
      </c>
      <c r="S61" s="19"/>
      <c r="T61" s="10"/>
      <c r="U61" t="str">
        <f t="shared" si="3"/>
        <v>o_plan_cd</v>
      </c>
      <c r="V61" t="str">
        <f t="shared" si="4"/>
        <v>string</v>
      </c>
      <c r="W61" t="b">
        <f t="shared" si="5"/>
        <v>1</v>
      </c>
    </row>
    <row r="62" spans="1:23" ht="32" hidden="1" thickBot="1" x14ac:dyDescent="0.4">
      <c r="A62" s="9" t="s">
        <v>32</v>
      </c>
      <c r="B62" s="3" t="s">
        <v>0</v>
      </c>
      <c r="C62" s="3">
        <v>10</v>
      </c>
      <c r="D62" s="9" t="s">
        <v>32</v>
      </c>
      <c r="E62" s="3" t="s">
        <v>0</v>
      </c>
      <c r="F62" s="3">
        <v>10</v>
      </c>
      <c r="G62" s="9" t="s">
        <v>175</v>
      </c>
      <c r="H62" s="3" t="s">
        <v>0</v>
      </c>
      <c r="I62" s="11">
        <v>10</v>
      </c>
      <c r="J62" s="14" t="s">
        <v>82</v>
      </c>
      <c r="K62" s="18" t="str">
        <f t="shared" si="0"/>
        <v>byp_pulse_pressure_ind</v>
      </c>
      <c r="L62" s="18" t="str">
        <f t="shared" si="1"/>
        <v>byp_pulse_pressure_ind</v>
      </c>
      <c r="M62" s="18" t="e">
        <f t="shared" si="2"/>
        <v>#N/A</v>
      </c>
      <c r="N62" s="15"/>
      <c r="O62" s="17" t="s">
        <v>32</v>
      </c>
      <c r="P62" s="17" t="s">
        <v>0</v>
      </c>
      <c r="Q62" s="17">
        <v>10</v>
      </c>
      <c r="R62" s="17">
        <v>0</v>
      </c>
      <c r="S62" s="19"/>
      <c r="T62" s="10"/>
      <c r="U62" t="str">
        <f t="shared" si="3"/>
        <v>o_plan_ver_num</v>
      </c>
      <c r="V62" t="str">
        <f t="shared" si="4"/>
        <v>string</v>
      </c>
      <c r="W62" t="b">
        <f t="shared" si="5"/>
        <v>1</v>
      </c>
    </row>
    <row r="63" spans="1:23" ht="29" hidden="1" thickBot="1" x14ac:dyDescent="0.4">
      <c r="A63" s="9" t="s">
        <v>107</v>
      </c>
      <c r="B63" s="3" t="s">
        <v>0</v>
      </c>
      <c r="C63" s="3">
        <v>10</v>
      </c>
      <c r="D63" s="9" t="s">
        <v>107</v>
      </c>
      <c r="E63" s="3" t="s">
        <v>0</v>
      </c>
      <c r="F63" s="3">
        <v>10</v>
      </c>
      <c r="G63" s="9" t="s">
        <v>176</v>
      </c>
      <c r="H63" s="3" t="s">
        <v>0</v>
      </c>
      <c r="I63" s="11">
        <v>10</v>
      </c>
      <c r="J63" s="14" t="s">
        <v>95</v>
      </c>
      <c r="K63" s="18" t="str">
        <f t="shared" si="0"/>
        <v>irreglr_pulse_quest_cd</v>
      </c>
      <c r="L63" s="18" t="str">
        <f t="shared" si="1"/>
        <v>irreglr_pulse_quest_cd</v>
      </c>
      <c r="M63" s="18" t="e">
        <f t="shared" si="2"/>
        <v>#N/A</v>
      </c>
      <c r="N63" s="15"/>
      <c r="O63" s="17" t="s">
        <v>107</v>
      </c>
      <c r="P63" s="17" t="s">
        <v>0</v>
      </c>
      <c r="Q63" s="17">
        <v>10</v>
      </c>
      <c r="R63" s="17">
        <v>0</v>
      </c>
      <c r="S63" s="19"/>
      <c r="T63" s="10"/>
      <c r="U63" t="str">
        <f t="shared" si="3"/>
        <v>o_primary_physician_quest_cd</v>
      </c>
      <c r="V63" t="str">
        <f t="shared" si="4"/>
        <v>string</v>
      </c>
      <c r="W63" t="b">
        <f t="shared" si="5"/>
        <v>1</v>
      </c>
    </row>
    <row r="64" spans="1:23" ht="21.5" hidden="1" thickBot="1" x14ac:dyDescent="0.4">
      <c r="A64" s="9" t="s">
        <v>30</v>
      </c>
      <c r="B64" s="3" t="s">
        <v>0</v>
      </c>
      <c r="C64" s="3">
        <v>10</v>
      </c>
      <c r="D64" s="9" t="s">
        <v>30</v>
      </c>
      <c r="E64" s="3" t="s">
        <v>0</v>
      </c>
      <c r="F64" s="3">
        <v>10</v>
      </c>
      <c r="G64" s="9" t="s">
        <v>177</v>
      </c>
      <c r="H64" s="3" t="s">
        <v>0</v>
      </c>
      <c r="I64" s="11">
        <v>10</v>
      </c>
      <c r="J64" s="14" t="s">
        <v>96</v>
      </c>
      <c r="K64" s="18" t="str">
        <f t="shared" si="0"/>
        <v>is_pulse_irreglr_ind</v>
      </c>
      <c r="L64" s="18" t="str">
        <f t="shared" si="1"/>
        <v>is_pulse_irreglr_ind</v>
      </c>
      <c r="M64" s="18" t="e">
        <f t="shared" si="2"/>
        <v>#N/A</v>
      </c>
      <c r="N64" s="15"/>
      <c r="O64" s="17" t="s">
        <v>30</v>
      </c>
      <c r="P64" s="17" t="s">
        <v>0</v>
      </c>
      <c r="Q64" s="17">
        <v>10</v>
      </c>
      <c r="R64" s="17">
        <v>0</v>
      </c>
      <c r="S64" s="19"/>
      <c r="T64" s="10"/>
      <c r="U64" t="str">
        <f t="shared" si="3"/>
        <v>o_product_cd</v>
      </c>
      <c r="V64" t="str">
        <f t="shared" si="4"/>
        <v>string</v>
      </c>
      <c r="W64" t="b">
        <f t="shared" si="5"/>
        <v>1</v>
      </c>
    </row>
    <row r="65" spans="1:23" ht="21.5" thickBot="1" x14ac:dyDescent="0.4">
      <c r="A65" s="9" t="s">
        <v>108</v>
      </c>
      <c r="B65" s="3" t="s">
        <v>7</v>
      </c>
      <c r="C65" s="3">
        <v>10</v>
      </c>
      <c r="D65" s="9" t="s">
        <v>108</v>
      </c>
      <c r="E65" s="3" t="s">
        <v>7</v>
      </c>
      <c r="F65" s="3">
        <v>10</v>
      </c>
      <c r="G65" s="9" t="s">
        <v>178</v>
      </c>
      <c r="H65" s="3" t="s">
        <v>83</v>
      </c>
      <c r="I65" s="11">
        <v>19</v>
      </c>
      <c r="J65" s="14" t="s">
        <v>94</v>
      </c>
      <c r="K65" s="18" t="str">
        <f t="shared" si="0"/>
        <v>irreglr_pulse_dtl_txt</v>
      </c>
      <c r="L65" s="18" t="str">
        <f t="shared" si="1"/>
        <v>irreglr_pulse_dtl_txt</v>
      </c>
      <c r="M65" s="18" t="e">
        <f t="shared" si="2"/>
        <v>#N/A</v>
      </c>
      <c r="N65" s="15"/>
      <c r="O65" s="17" t="s">
        <v>108</v>
      </c>
      <c r="P65" s="17" t="s">
        <v>7</v>
      </c>
      <c r="Q65" s="17">
        <v>10</v>
      </c>
      <c r="R65" s="17">
        <v>0</v>
      </c>
      <c r="S65" s="19"/>
      <c r="T65" s="10"/>
      <c r="U65" t="str">
        <f t="shared" si="3"/>
        <v>o_pulse_rate_1_num</v>
      </c>
      <c r="V65" t="str">
        <f t="shared" si="4"/>
        <v>bigint</v>
      </c>
      <c r="W65" t="b">
        <f t="shared" si="5"/>
        <v>0</v>
      </c>
    </row>
    <row r="66" spans="1:23" ht="32" thickBot="1" x14ac:dyDescent="0.4">
      <c r="A66" s="9" t="s">
        <v>109</v>
      </c>
      <c r="B66" s="3" t="s">
        <v>7</v>
      </c>
      <c r="C66" s="3">
        <v>10</v>
      </c>
      <c r="D66" s="9" t="s">
        <v>109</v>
      </c>
      <c r="E66" s="3" t="s">
        <v>7</v>
      </c>
      <c r="F66" s="3">
        <v>10</v>
      </c>
      <c r="G66" s="9" t="s">
        <v>179</v>
      </c>
      <c r="H66" s="3" t="s">
        <v>83</v>
      </c>
      <c r="I66" s="11">
        <v>19</v>
      </c>
      <c r="J66" s="14" t="s">
        <v>79</v>
      </c>
      <c r="K66" s="18" t="str">
        <f t="shared" si="0"/>
        <v>blood_pressure_syslc_1_num</v>
      </c>
      <c r="L66" s="18" t="str">
        <f t="shared" si="1"/>
        <v>blood_pressure_syslc_1_num</v>
      </c>
      <c r="M66" s="18" t="e">
        <f t="shared" si="2"/>
        <v>#N/A</v>
      </c>
      <c r="N66" s="15"/>
      <c r="O66" s="17" t="s">
        <v>109</v>
      </c>
      <c r="P66" s="17" t="s">
        <v>7</v>
      </c>
      <c r="Q66" s="17">
        <v>10</v>
      </c>
      <c r="R66" s="17">
        <v>0</v>
      </c>
      <c r="S66" s="19"/>
      <c r="T66" s="10"/>
      <c r="U66" t="str">
        <f t="shared" si="3"/>
        <v>o_pulse_rate_2_num</v>
      </c>
      <c r="V66" t="str">
        <f t="shared" si="4"/>
        <v>bigint</v>
      </c>
      <c r="W66" t="b">
        <f t="shared" si="5"/>
        <v>0</v>
      </c>
    </row>
    <row r="67" spans="1:23" ht="32" thickBot="1" x14ac:dyDescent="0.4">
      <c r="A67" s="9" t="s">
        <v>110</v>
      </c>
      <c r="B67" s="3" t="s">
        <v>7</v>
      </c>
      <c r="C67" s="3">
        <v>10</v>
      </c>
      <c r="D67" s="9" t="s">
        <v>110</v>
      </c>
      <c r="E67" s="3" t="s">
        <v>7</v>
      </c>
      <c r="F67" s="3">
        <v>10</v>
      </c>
      <c r="G67" s="9" t="s">
        <v>180</v>
      </c>
      <c r="H67" s="3" t="s">
        <v>83</v>
      </c>
      <c r="I67" s="11">
        <v>19</v>
      </c>
      <c r="J67" s="14" t="s">
        <v>76</v>
      </c>
      <c r="K67" s="18" t="str">
        <f t="shared" ref="K67:K99" si="8">VLOOKUP(J67,A:A,1,0)</f>
        <v>blood_pressure_diastolic_1_num</v>
      </c>
      <c r="L67" s="18" t="str">
        <f t="shared" ref="L67:L99" si="9">VLOOKUP(J67,D:D,1,0)</f>
        <v>blood_pressure_diastolic_1_num</v>
      </c>
      <c r="M67" s="18" t="e">
        <f t="shared" ref="M67:M99" si="10">VLOOKUP(J67,G:G,1,0)</f>
        <v>#N/A</v>
      </c>
      <c r="N67" s="15"/>
      <c r="O67" s="17" t="s">
        <v>110</v>
      </c>
      <c r="P67" s="17" t="s">
        <v>7</v>
      </c>
      <c r="Q67" s="17">
        <v>10</v>
      </c>
      <c r="R67" s="17">
        <v>0</v>
      </c>
      <c r="S67" s="19"/>
      <c r="T67" s="10"/>
      <c r="U67" t="str">
        <f t="shared" ref="U67:U99" si="11">"o_"&amp;O67</f>
        <v>o_pulse_rate_3_num</v>
      </c>
      <c r="V67" t="str">
        <f t="shared" ref="V67:V99" si="12">VLOOKUP(U67,G:H,2,0)</f>
        <v>bigint</v>
      </c>
      <c r="W67" t="b">
        <f t="shared" ref="W67:W99" si="13">P67=V67</f>
        <v>0</v>
      </c>
    </row>
    <row r="68" spans="1:23" ht="32" hidden="1" thickBot="1" x14ac:dyDescent="0.4">
      <c r="A68" s="9" t="s">
        <v>23</v>
      </c>
      <c r="B68" s="3" t="s">
        <v>0</v>
      </c>
      <c r="C68" s="3">
        <v>100</v>
      </c>
      <c r="D68" s="9" t="s">
        <v>23</v>
      </c>
      <c r="E68" s="3" t="s">
        <v>0</v>
      </c>
      <c r="F68" s="3">
        <v>100</v>
      </c>
      <c r="G68" s="9" t="s">
        <v>181</v>
      </c>
      <c r="H68" s="3" t="s">
        <v>0</v>
      </c>
      <c r="I68" s="11">
        <v>100</v>
      </c>
      <c r="J68" s="14" t="s">
        <v>80</v>
      </c>
      <c r="K68" s="18" t="str">
        <f t="shared" si="8"/>
        <v>blood_pressure_syslc_2_num</v>
      </c>
      <c r="L68" s="18" t="str">
        <f t="shared" si="9"/>
        <v>blood_pressure_syslc_2_num</v>
      </c>
      <c r="M68" s="18" t="e">
        <f t="shared" si="10"/>
        <v>#N/A</v>
      </c>
      <c r="N68" s="15"/>
      <c r="O68" s="17" t="s">
        <v>23</v>
      </c>
      <c r="P68" s="17" t="s">
        <v>0</v>
      </c>
      <c r="Q68" s="17">
        <v>100</v>
      </c>
      <c r="R68" s="17">
        <v>0</v>
      </c>
      <c r="S68" s="19"/>
      <c r="T68" s="10"/>
      <c r="U68" t="str">
        <f t="shared" si="11"/>
        <v>o_reqr_cd_nk</v>
      </c>
      <c r="V68" t="str">
        <f t="shared" si="12"/>
        <v>string</v>
      </c>
      <c r="W68" t="b">
        <f t="shared" si="13"/>
        <v>1</v>
      </c>
    </row>
    <row r="69" spans="1:23" ht="32" thickBot="1" x14ac:dyDescent="0.4">
      <c r="A69" s="9" t="s">
        <v>6</v>
      </c>
      <c r="B69" s="3" t="s">
        <v>7</v>
      </c>
      <c r="C69" s="3">
        <v>10</v>
      </c>
      <c r="D69" s="9" t="s">
        <v>6</v>
      </c>
      <c r="E69" s="3" t="s">
        <v>7</v>
      </c>
      <c r="F69" s="3">
        <v>10</v>
      </c>
      <c r="G69" s="9" t="s">
        <v>15</v>
      </c>
      <c r="H69" s="3" t="s">
        <v>83</v>
      </c>
      <c r="I69" s="11">
        <v>19</v>
      </c>
      <c r="J69" s="14" t="s">
        <v>77</v>
      </c>
      <c r="K69" s="18" t="str">
        <f t="shared" si="8"/>
        <v>blood_pressure_diastolic_2_num</v>
      </c>
      <c r="L69" s="18" t="str">
        <f t="shared" si="9"/>
        <v>blood_pressure_diastolic_2_num</v>
      </c>
      <c r="M69" s="18" t="e">
        <f t="shared" si="10"/>
        <v>#N/A</v>
      </c>
      <c r="N69" s="15"/>
      <c r="O69" s="17" t="s">
        <v>6</v>
      </c>
      <c r="P69" s="17" t="s">
        <v>7</v>
      </c>
      <c r="Q69" s="17">
        <v>10</v>
      </c>
      <c r="R69" s="17">
        <v>0</v>
      </c>
      <c r="S69" s="19"/>
      <c r="T69" s="10"/>
      <c r="U69" t="str">
        <f t="shared" si="11"/>
        <v>o_reqr_ref_id_nk</v>
      </c>
      <c r="V69" t="str">
        <f t="shared" si="12"/>
        <v>bigint</v>
      </c>
      <c r="W69" t="b">
        <f t="shared" si="13"/>
        <v>0</v>
      </c>
    </row>
    <row r="70" spans="1:23" ht="32" hidden="1" thickBot="1" x14ac:dyDescent="0.4">
      <c r="A70" s="9" t="s">
        <v>111</v>
      </c>
      <c r="B70" s="3" t="s">
        <v>0</v>
      </c>
      <c r="C70" s="3">
        <v>256</v>
      </c>
      <c r="D70" s="9" t="s">
        <v>111</v>
      </c>
      <c r="E70" s="3" t="s">
        <v>0</v>
      </c>
      <c r="F70" s="3">
        <v>256</v>
      </c>
      <c r="G70" s="9" t="s">
        <v>182</v>
      </c>
      <c r="H70" s="3" t="s">
        <v>0</v>
      </c>
      <c r="I70" s="11">
        <v>256</v>
      </c>
      <c r="J70" s="14" t="s">
        <v>81</v>
      </c>
      <c r="K70" s="18" t="str">
        <f t="shared" si="8"/>
        <v>blood_pressure_syslc_3_num</v>
      </c>
      <c r="L70" s="18" t="str">
        <f t="shared" si="9"/>
        <v>blood_pressure_syslc_3_num</v>
      </c>
      <c r="M70" s="18" t="e">
        <f t="shared" si="10"/>
        <v>#N/A</v>
      </c>
      <c r="N70" s="15"/>
      <c r="O70" s="17" t="s">
        <v>111</v>
      </c>
      <c r="P70" s="17" t="s">
        <v>0</v>
      </c>
      <c r="Q70" s="17">
        <v>256</v>
      </c>
      <c r="R70" s="17">
        <v>0</v>
      </c>
      <c r="S70" s="19"/>
      <c r="T70" s="10"/>
      <c r="U70" t="str">
        <f t="shared" si="11"/>
        <v>o_spcmn_sent_to_lab_dtl_txt</v>
      </c>
      <c r="V70" t="str">
        <f t="shared" si="12"/>
        <v>string</v>
      </c>
      <c r="W70" t="b">
        <f t="shared" si="13"/>
        <v>1</v>
      </c>
    </row>
    <row r="71" spans="1:23" ht="32" hidden="1" thickBot="1" x14ac:dyDescent="0.4">
      <c r="A71" s="9" t="s">
        <v>112</v>
      </c>
      <c r="B71" s="3" t="s">
        <v>0</v>
      </c>
      <c r="C71" s="3">
        <v>10</v>
      </c>
      <c r="D71" s="9" t="s">
        <v>112</v>
      </c>
      <c r="E71" s="3" t="s">
        <v>0</v>
      </c>
      <c r="F71" s="3">
        <v>10</v>
      </c>
      <c r="G71" s="9" t="s">
        <v>183</v>
      </c>
      <c r="H71" s="3" t="s">
        <v>0</v>
      </c>
      <c r="I71" s="11">
        <v>10</v>
      </c>
      <c r="J71" s="14" t="s">
        <v>78</v>
      </c>
      <c r="K71" s="18" t="str">
        <f t="shared" si="8"/>
        <v>blood_pressure_diastolic_3_num</v>
      </c>
      <c r="L71" s="18" t="str">
        <f t="shared" si="9"/>
        <v>blood_pressure_diastolic_3_num</v>
      </c>
      <c r="M71" s="18" t="e">
        <f t="shared" si="10"/>
        <v>#N/A</v>
      </c>
      <c r="N71" s="15"/>
      <c r="O71" s="17" t="s">
        <v>112</v>
      </c>
      <c r="P71" s="17" t="s">
        <v>0</v>
      </c>
      <c r="Q71" s="17">
        <v>10</v>
      </c>
      <c r="R71" s="17">
        <v>0</v>
      </c>
      <c r="S71" s="19"/>
      <c r="T71" s="10"/>
      <c r="U71" t="str">
        <f t="shared" si="11"/>
        <v>o_spcmn_sent_to_lab_quest_cd</v>
      </c>
      <c r="V71" t="str">
        <f t="shared" si="12"/>
        <v>string</v>
      </c>
      <c r="W71" t="b">
        <f t="shared" si="13"/>
        <v>1</v>
      </c>
    </row>
    <row r="72" spans="1:23" ht="21.5" hidden="1" thickBot="1" x14ac:dyDescent="0.4">
      <c r="A72" s="9" t="s">
        <v>36</v>
      </c>
      <c r="B72" s="3" t="s">
        <v>0</v>
      </c>
      <c r="C72" s="3">
        <v>9</v>
      </c>
      <c r="D72" s="9" t="s">
        <v>36</v>
      </c>
      <c r="E72" s="3" t="s">
        <v>0</v>
      </c>
      <c r="F72" s="3">
        <v>9</v>
      </c>
      <c r="G72" s="9" t="s">
        <v>184</v>
      </c>
      <c r="H72" s="3" t="s">
        <v>0</v>
      </c>
      <c r="I72" s="11">
        <v>9</v>
      </c>
      <c r="J72" s="14" t="s">
        <v>118</v>
      </c>
      <c r="K72" s="18" t="str">
        <f t="shared" si="8"/>
        <v>urine_quest_cd</v>
      </c>
      <c r="L72" s="18" t="str">
        <f t="shared" si="9"/>
        <v>urine_quest_cd</v>
      </c>
      <c r="M72" s="18" t="e">
        <f t="shared" si="10"/>
        <v>#N/A</v>
      </c>
      <c r="N72" s="15"/>
      <c r="O72" s="17" t="s">
        <v>36</v>
      </c>
      <c r="P72" s="17" t="s">
        <v>0</v>
      </c>
      <c r="Q72" s="17">
        <v>9</v>
      </c>
      <c r="R72" s="17">
        <v>0</v>
      </c>
      <c r="S72" s="19"/>
      <c r="T72" s="10"/>
      <c r="U72" t="str">
        <f t="shared" si="11"/>
        <v>o_src_cl_id</v>
      </c>
      <c r="V72" t="str">
        <f t="shared" si="12"/>
        <v>string</v>
      </c>
      <c r="W72" t="b">
        <f t="shared" si="13"/>
        <v>1</v>
      </c>
    </row>
    <row r="73" spans="1:23" ht="32" hidden="1" thickBot="1" x14ac:dyDescent="0.4">
      <c r="A73" s="9" t="s">
        <v>113</v>
      </c>
      <c r="B73" s="3" t="s">
        <v>0</v>
      </c>
      <c r="C73" s="3">
        <v>10</v>
      </c>
      <c r="D73" s="9" t="s">
        <v>113</v>
      </c>
      <c r="E73" s="3" t="s">
        <v>0</v>
      </c>
      <c r="F73" s="3">
        <v>10</v>
      </c>
      <c r="G73" s="9" t="s">
        <v>185</v>
      </c>
      <c r="H73" s="3" t="s">
        <v>0</v>
      </c>
      <c r="I73" s="11">
        <v>10</v>
      </c>
      <c r="J73" s="14" t="s">
        <v>99</v>
      </c>
      <c r="K73" s="18" t="str">
        <f t="shared" si="8"/>
        <v>is_urine_result_prest_ind</v>
      </c>
      <c r="L73" s="18" t="str">
        <f t="shared" si="9"/>
        <v>is_urine_result_prest_ind</v>
      </c>
      <c r="M73" s="18" t="e">
        <f t="shared" si="10"/>
        <v>#N/A</v>
      </c>
      <c r="N73" s="15"/>
      <c r="O73" s="17" t="s">
        <v>113</v>
      </c>
      <c r="P73" s="17" t="s">
        <v>0</v>
      </c>
      <c r="Q73" s="17">
        <v>10</v>
      </c>
      <c r="R73" s="17">
        <v>0</v>
      </c>
      <c r="S73" s="19"/>
      <c r="T73" s="10"/>
      <c r="U73" t="str">
        <f t="shared" si="11"/>
        <v>o_src_rec_sts_cd</v>
      </c>
      <c r="V73" t="str">
        <f t="shared" si="12"/>
        <v>string</v>
      </c>
      <c r="W73" t="b">
        <f t="shared" si="13"/>
        <v>1</v>
      </c>
    </row>
    <row r="74" spans="1:23" ht="21.5" hidden="1" thickBot="1" x14ac:dyDescent="0.4">
      <c r="A74" s="9" t="s">
        <v>8</v>
      </c>
      <c r="B74" s="3" t="s">
        <v>0</v>
      </c>
      <c r="C74" s="3">
        <v>20</v>
      </c>
      <c r="D74" s="9" t="s">
        <v>8</v>
      </c>
      <c r="E74" s="3" t="s">
        <v>0</v>
      </c>
      <c r="F74" s="3">
        <v>20</v>
      </c>
      <c r="G74" s="9" t="s">
        <v>11</v>
      </c>
      <c r="H74" s="3" t="s">
        <v>0</v>
      </c>
      <c r="I74" s="11">
        <v>20</v>
      </c>
      <c r="J74" s="14" t="s">
        <v>119</v>
      </c>
      <c r="K74" s="18" t="str">
        <f t="shared" si="8"/>
        <v>urine_test_dtl_txt</v>
      </c>
      <c r="L74" s="18" t="str">
        <f t="shared" si="9"/>
        <v>urine_test_dtl_txt</v>
      </c>
      <c r="M74" s="18" t="e">
        <f t="shared" si="10"/>
        <v>#N/A</v>
      </c>
      <c r="N74" s="15"/>
      <c r="O74" s="17" t="s">
        <v>8</v>
      </c>
      <c r="P74" s="17" t="s">
        <v>0</v>
      </c>
      <c r="Q74" s="17">
        <v>20</v>
      </c>
      <c r="R74" s="17">
        <v>0</v>
      </c>
      <c r="S74" s="19"/>
      <c r="T74" s="10"/>
      <c r="U74" t="str">
        <f t="shared" si="11"/>
        <v>o_src_reqr_cd_nk</v>
      </c>
      <c r="V74" t="str">
        <f t="shared" si="12"/>
        <v>string</v>
      </c>
      <c r="W74" t="b">
        <f t="shared" si="13"/>
        <v>1</v>
      </c>
    </row>
    <row r="75" spans="1:23" ht="21.5" hidden="1" thickBot="1" x14ac:dyDescent="0.4">
      <c r="A75" s="9" t="s">
        <v>9</v>
      </c>
      <c r="B75" s="3" t="s">
        <v>0</v>
      </c>
      <c r="C75" s="3">
        <v>50</v>
      </c>
      <c r="D75" s="9" t="s">
        <v>9</v>
      </c>
      <c r="E75" s="3" t="s">
        <v>0</v>
      </c>
      <c r="F75" s="3">
        <v>50</v>
      </c>
      <c r="G75" s="9" t="s">
        <v>17</v>
      </c>
      <c r="H75" s="3" t="s">
        <v>0</v>
      </c>
      <c r="I75" s="11">
        <v>50</v>
      </c>
      <c r="J75" s="14" t="s">
        <v>74</v>
      </c>
      <c r="K75" s="18" t="str">
        <f t="shared" si="8"/>
        <v>albumin_result_cd</v>
      </c>
      <c r="L75" s="18" t="str">
        <f t="shared" si="9"/>
        <v>albumin_result_cd</v>
      </c>
      <c r="M75" s="18" t="e">
        <f t="shared" si="10"/>
        <v>#N/A</v>
      </c>
      <c r="N75" s="15"/>
      <c r="O75" s="17" t="s">
        <v>9</v>
      </c>
      <c r="P75" s="17" t="s">
        <v>0</v>
      </c>
      <c r="Q75" s="17">
        <v>50</v>
      </c>
      <c r="R75" s="17">
        <v>0</v>
      </c>
      <c r="S75" s="19"/>
      <c r="T75" s="10"/>
      <c r="U75" t="str">
        <f t="shared" si="11"/>
        <v>o_src_sys_nm_nk</v>
      </c>
      <c r="V75" t="str">
        <f t="shared" si="12"/>
        <v>string</v>
      </c>
      <c r="W75" t="b">
        <f t="shared" si="13"/>
        <v>1</v>
      </c>
    </row>
    <row r="76" spans="1:23" ht="21.5" hidden="1" thickBot="1" x14ac:dyDescent="0.4">
      <c r="A76" s="9" t="s">
        <v>114</v>
      </c>
      <c r="B76" s="3" t="s">
        <v>0</v>
      </c>
      <c r="C76" s="3">
        <v>10</v>
      </c>
      <c r="D76" s="9" t="s">
        <v>114</v>
      </c>
      <c r="E76" s="3" t="s">
        <v>0</v>
      </c>
      <c r="F76" s="3">
        <v>10</v>
      </c>
      <c r="G76" s="9" t="s">
        <v>186</v>
      </c>
      <c r="H76" s="3" t="s">
        <v>0</v>
      </c>
      <c r="I76" s="11">
        <v>10</v>
      </c>
      <c r="J76" s="14" t="s">
        <v>106</v>
      </c>
      <c r="K76" s="18" t="str">
        <f t="shared" si="8"/>
        <v>occultbl_result_cd</v>
      </c>
      <c r="L76" s="18" t="str">
        <f t="shared" si="9"/>
        <v>occultbl_result_cd</v>
      </c>
      <c r="M76" s="18" t="e">
        <f t="shared" si="10"/>
        <v>#N/A</v>
      </c>
      <c r="N76" s="15"/>
      <c r="O76" s="17" t="s">
        <v>114</v>
      </c>
      <c r="P76" s="17" t="s">
        <v>0</v>
      </c>
      <c r="Q76" s="17">
        <v>10</v>
      </c>
      <c r="R76" s="17">
        <v>0</v>
      </c>
      <c r="S76" s="19"/>
      <c r="T76" s="10"/>
      <c r="U76" t="str">
        <f t="shared" si="11"/>
        <v>o_sugar_result_cd</v>
      </c>
      <c r="V76" t="str">
        <f t="shared" si="12"/>
        <v>string</v>
      </c>
      <c r="W76" t="b">
        <f t="shared" si="13"/>
        <v>1</v>
      </c>
    </row>
    <row r="77" spans="1:23" ht="21.5" hidden="1" thickBot="1" x14ac:dyDescent="0.4">
      <c r="A77" s="9" t="s">
        <v>40</v>
      </c>
      <c r="B77" s="3" t="s">
        <v>0</v>
      </c>
      <c r="C77" s="3">
        <v>1</v>
      </c>
      <c r="D77" s="9" t="s">
        <v>40</v>
      </c>
      <c r="E77" s="3" t="s">
        <v>0</v>
      </c>
      <c r="F77" s="3">
        <v>1</v>
      </c>
      <c r="G77" s="9" t="s">
        <v>187</v>
      </c>
      <c r="H77" s="3" t="s">
        <v>0</v>
      </c>
      <c r="I77" s="11">
        <v>1</v>
      </c>
      <c r="J77" s="14" t="s">
        <v>114</v>
      </c>
      <c r="K77" s="18" t="str">
        <f t="shared" si="8"/>
        <v>sugar_result_cd</v>
      </c>
      <c r="L77" s="18" t="str">
        <f t="shared" si="9"/>
        <v>sugar_result_cd</v>
      </c>
      <c r="M77" s="18" t="e">
        <f t="shared" si="10"/>
        <v>#N/A</v>
      </c>
      <c r="N77" s="15"/>
      <c r="O77" s="17" t="s">
        <v>40</v>
      </c>
      <c r="P77" s="17" t="s">
        <v>0</v>
      </c>
      <c r="Q77" s="17">
        <v>1</v>
      </c>
      <c r="R77" s="17">
        <v>0</v>
      </c>
      <c r="S77" s="19"/>
      <c r="T77" s="10"/>
      <c r="U77" t="str">
        <f t="shared" si="11"/>
        <v>o_tobac_use_yn_ind</v>
      </c>
      <c r="V77" t="str">
        <f t="shared" si="12"/>
        <v>string</v>
      </c>
      <c r="W77" t="b">
        <f t="shared" si="13"/>
        <v>1</v>
      </c>
    </row>
    <row r="78" spans="1:23" ht="32" hidden="1" thickBot="1" x14ac:dyDescent="0.4">
      <c r="A78" s="9" t="s">
        <v>115</v>
      </c>
      <c r="B78" s="3" t="s">
        <v>0</v>
      </c>
      <c r="C78" s="3">
        <v>256</v>
      </c>
      <c r="D78" s="9" t="s">
        <v>115</v>
      </c>
      <c r="E78" s="3" t="s">
        <v>0</v>
      </c>
      <c r="F78" s="3">
        <v>256</v>
      </c>
      <c r="G78" s="9" t="s">
        <v>188</v>
      </c>
      <c r="H78" s="3" t="s">
        <v>0</v>
      </c>
      <c r="I78" s="11">
        <v>256</v>
      </c>
      <c r="J78" s="14" t="s">
        <v>112</v>
      </c>
      <c r="K78" s="18" t="str">
        <f t="shared" si="8"/>
        <v>spcmn_sent_to_lab_quest_cd</v>
      </c>
      <c r="L78" s="18" t="str">
        <f t="shared" si="9"/>
        <v>spcmn_sent_to_lab_quest_cd</v>
      </c>
      <c r="M78" s="18" t="e">
        <f t="shared" si="10"/>
        <v>#N/A</v>
      </c>
      <c r="N78" s="15"/>
      <c r="O78" s="17" t="s">
        <v>115</v>
      </c>
      <c r="P78" s="17" t="s">
        <v>0</v>
      </c>
      <c r="Q78" s="17">
        <v>256</v>
      </c>
      <c r="R78" s="17">
        <v>0</v>
      </c>
      <c r="S78" s="19"/>
      <c r="T78" s="10"/>
      <c r="U78" t="str">
        <f t="shared" si="11"/>
        <v>o_tremnt_medctn_txt</v>
      </c>
      <c r="V78" t="str">
        <f t="shared" si="12"/>
        <v>string</v>
      </c>
      <c r="W78" t="b">
        <f t="shared" si="13"/>
        <v>1</v>
      </c>
    </row>
    <row r="79" spans="1:23" ht="32" hidden="1" thickBot="1" x14ac:dyDescent="0.4">
      <c r="A79" s="9" t="s">
        <v>116</v>
      </c>
      <c r="B79" s="3" t="s">
        <v>0</v>
      </c>
      <c r="C79" s="3">
        <v>256</v>
      </c>
      <c r="D79" s="9" t="s">
        <v>116</v>
      </c>
      <c r="E79" s="3" t="s">
        <v>0</v>
      </c>
      <c r="F79" s="3">
        <v>256</v>
      </c>
      <c r="G79" s="9" t="s">
        <v>189</v>
      </c>
      <c r="H79" s="3" t="s">
        <v>0</v>
      </c>
      <c r="I79" s="11">
        <v>256</v>
      </c>
      <c r="J79" s="14" t="s">
        <v>98</v>
      </c>
      <c r="K79" s="18" t="str">
        <f t="shared" si="8"/>
        <v>is_spcmn_sent_to_lab_ind</v>
      </c>
      <c r="L79" s="18" t="str">
        <f t="shared" si="9"/>
        <v>is_spcmn_sent_to_lab_ind</v>
      </c>
      <c r="M79" s="18" t="e">
        <f t="shared" si="10"/>
        <v>#N/A</v>
      </c>
      <c r="N79" s="15"/>
      <c r="O79" s="17" t="s">
        <v>116</v>
      </c>
      <c r="P79" s="17" t="s">
        <v>0</v>
      </c>
      <c r="Q79" s="17">
        <v>256</v>
      </c>
      <c r="R79" s="17">
        <v>0</v>
      </c>
      <c r="S79" s="19"/>
      <c r="T79" s="10"/>
      <c r="U79" t="str">
        <f t="shared" si="11"/>
        <v>o_tremnt_rsn_cd</v>
      </c>
      <c r="V79" t="str">
        <f t="shared" si="12"/>
        <v>string</v>
      </c>
      <c r="W79" t="b">
        <f t="shared" si="13"/>
        <v>1</v>
      </c>
    </row>
    <row r="80" spans="1:23" ht="32" hidden="1" thickBot="1" x14ac:dyDescent="0.4">
      <c r="A80" s="9" t="s">
        <v>117</v>
      </c>
      <c r="B80" s="3" t="s">
        <v>0</v>
      </c>
      <c r="C80" s="3">
        <v>1</v>
      </c>
      <c r="D80" s="9" t="s">
        <v>117</v>
      </c>
      <c r="E80" s="3" t="s">
        <v>0</v>
      </c>
      <c r="F80" s="3">
        <v>1</v>
      </c>
      <c r="G80" s="9" t="s">
        <v>190</v>
      </c>
      <c r="H80" s="3" t="s">
        <v>0</v>
      </c>
      <c r="I80" s="11">
        <v>1</v>
      </c>
      <c r="J80" s="14" t="s">
        <v>111</v>
      </c>
      <c r="K80" s="18" t="str">
        <f t="shared" si="8"/>
        <v>spcmn_sent_to_lab_dtl_txt</v>
      </c>
      <c r="L80" s="18" t="str">
        <f t="shared" si="9"/>
        <v>spcmn_sent_to_lab_dtl_txt</v>
      </c>
      <c r="M80" s="18" t="e">
        <f t="shared" si="10"/>
        <v>#N/A</v>
      </c>
      <c r="N80" s="15"/>
      <c r="O80" s="17" t="s">
        <v>117</v>
      </c>
      <c r="P80" s="17" t="s">
        <v>0</v>
      </c>
      <c r="Q80" s="17">
        <v>1</v>
      </c>
      <c r="R80" s="17">
        <v>0</v>
      </c>
      <c r="S80" s="19"/>
      <c r="T80" s="10"/>
      <c r="U80" t="str">
        <f t="shared" si="11"/>
        <v>o_tremnt_use_medctn_ind</v>
      </c>
      <c r="V80" t="str">
        <f t="shared" si="12"/>
        <v>string</v>
      </c>
      <c r="W80" t="b">
        <f t="shared" si="13"/>
        <v>1</v>
      </c>
    </row>
    <row r="81" spans="1:23" ht="32" hidden="1" thickBot="1" x14ac:dyDescent="0.4">
      <c r="A81" s="9" t="s">
        <v>118</v>
      </c>
      <c r="B81" s="3" t="s">
        <v>0</v>
      </c>
      <c r="C81" s="3">
        <v>10</v>
      </c>
      <c r="D81" s="9" t="s">
        <v>118</v>
      </c>
      <c r="E81" s="3" t="s">
        <v>0</v>
      </c>
      <c r="F81" s="3">
        <v>10</v>
      </c>
      <c r="G81" s="9" t="s">
        <v>191</v>
      </c>
      <c r="H81" s="3" t="s">
        <v>0</v>
      </c>
      <c r="I81" s="11">
        <v>10</v>
      </c>
      <c r="J81" s="14" t="s">
        <v>107</v>
      </c>
      <c r="K81" s="18" t="str">
        <f t="shared" si="8"/>
        <v>primary_physician_quest_cd</v>
      </c>
      <c r="L81" s="18" t="str">
        <f t="shared" si="9"/>
        <v>primary_physician_quest_cd</v>
      </c>
      <c r="M81" s="18" t="e">
        <f t="shared" si="10"/>
        <v>#N/A</v>
      </c>
      <c r="N81" s="15"/>
      <c r="O81" s="17" t="s">
        <v>118</v>
      </c>
      <c r="P81" s="17" t="s">
        <v>0</v>
      </c>
      <c r="Q81" s="17">
        <v>10</v>
      </c>
      <c r="R81" s="17">
        <v>0</v>
      </c>
      <c r="S81" s="19"/>
      <c r="T81" s="10"/>
      <c r="U81" t="str">
        <f t="shared" si="11"/>
        <v>o_urine_quest_cd</v>
      </c>
      <c r="V81" t="str">
        <f t="shared" si="12"/>
        <v>string</v>
      </c>
      <c r="W81" t="b">
        <f t="shared" si="13"/>
        <v>1</v>
      </c>
    </row>
    <row r="82" spans="1:23" ht="21.5" hidden="1" thickBot="1" x14ac:dyDescent="0.4">
      <c r="A82" s="9" t="s">
        <v>119</v>
      </c>
      <c r="B82" s="3" t="s">
        <v>0</v>
      </c>
      <c r="C82" s="3">
        <v>256</v>
      </c>
      <c r="D82" s="9" t="s">
        <v>119</v>
      </c>
      <c r="E82" s="3" t="s">
        <v>0</v>
      </c>
      <c r="F82" s="3">
        <v>256</v>
      </c>
      <c r="G82" s="9" t="s">
        <v>192</v>
      </c>
      <c r="H82" s="3" t="s">
        <v>0</v>
      </c>
      <c r="I82" s="11">
        <v>256</v>
      </c>
      <c r="J82" s="14" t="s">
        <v>85</v>
      </c>
      <c r="K82" s="18" t="str">
        <f t="shared" si="8"/>
        <v>dim_nb_physician_sk</v>
      </c>
      <c r="L82" s="18" t="str">
        <f t="shared" si="9"/>
        <v>dim_nb_physician_sk</v>
      </c>
      <c r="M82" s="18" t="e">
        <f t="shared" si="10"/>
        <v>#N/A</v>
      </c>
      <c r="N82" s="15"/>
      <c r="O82" s="17" t="s">
        <v>119</v>
      </c>
      <c r="P82" s="17" t="s">
        <v>0</v>
      </c>
      <c r="Q82" s="17">
        <v>256</v>
      </c>
      <c r="R82" s="17">
        <v>0</v>
      </c>
      <c r="S82" s="19"/>
      <c r="T82" s="10"/>
      <c r="U82" t="str">
        <f t="shared" si="11"/>
        <v>o_urine_test_dtl_txt</v>
      </c>
      <c r="V82" t="str">
        <f t="shared" si="12"/>
        <v>string</v>
      </c>
      <c r="W82" t="b">
        <f t="shared" si="13"/>
        <v>1</v>
      </c>
    </row>
    <row r="83" spans="1:23" ht="32" hidden="1" thickBot="1" x14ac:dyDescent="0.4">
      <c r="A83" s="9" t="s">
        <v>10</v>
      </c>
      <c r="B83" s="3" t="s">
        <v>0</v>
      </c>
      <c r="C83" s="3">
        <v>20</v>
      </c>
      <c r="D83" s="9" t="s">
        <v>10</v>
      </c>
      <c r="E83" s="3" t="s">
        <v>0</v>
      </c>
      <c r="F83" s="3">
        <v>20</v>
      </c>
      <c r="G83" s="9" t="s">
        <v>12</v>
      </c>
      <c r="H83" s="3" t="s">
        <v>0</v>
      </c>
      <c r="I83" s="11">
        <v>20</v>
      </c>
      <c r="J83" s="14" t="s">
        <v>84</v>
      </c>
      <c r="K83" s="18" t="str">
        <f t="shared" si="8"/>
        <v>dim_nb_med_facility_sk</v>
      </c>
      <c r="L83" s="18" t="str">
        <f t="shared" si="9"/>
        <v>dim_nb_med_facility_sk</v>
      </c>
      <c r="M83" s="18" t="e">
        <f t="shared" si="10"/>
        <v>#N/A</v>
      </c>
      <c r="N83" s="15"/>
      <c r="O83" s="17" t="s">
        <v>10</v>
      </c>
      <c r="P83" s="17" t="s">
        <v>0</v>
      </c>
      <c r="Q83" s="17">
        <v>20</v>
      </c>
      <c r="R83" s="17">
        <v>0</v>
      </c>
      <c r="S83" s="19"/>
      <c r="T83" s="10"/>
      <c r="U83" t="str">
        <f t="shared" si="11"/>
        <v>o_vendr_cd_nk</v>
      </c>
      <c r="V83" t="str">
        <f t="shared" si="12"/>
        <v>string</v>
      </c>
      <c r="W83" t="b">
        <f t="shared" si="13"/>
        <v>1</v>
      </c>
    </row>
    <row r="84" spans="1:23" ht="32" hidden="1" thickBot="1" x14ac:dyDescent="0.4">
      <c r="A84" s="9" t="s">
        <v>58</v>
      </c>
      <c r="B84" s="3" t="s">
        <v>0</v>
      </c>
      <c r="C84" s="3">
        <v>1</v>
      </c>
      <c r="D84" s="9" t="s">
        <v>58</v>
      </c>
      <c r="E84" s="3" t="s">
        <v>0</v>
      </c>
      <c r="F84" s="3">
        <v>1</v>
      </c>
      <c r="G84" s="9" t="s">
        <v>193</v>
      </c>
      <c r="H84" s="3" t="s">
        <v>0</v>
      </c>
      <c r="I84" s="11">
        <v>1</v>
      </c>
      <c r="J84" s="14" t="s">
        <v>101</v>
      </c>
      <c r="K84" s="18" t="str">
        <f t="shared" si="8"/>
        <v>last_visit_dt_unkwn_ind</v>
      </c>
      <c r="L84" s="18" t="str">
        <f t="shared" si="9"/>
        <v>last_visit_dt_unkwn_ind</v>
      </c>
      <c r="M84" s="18" t="e">
        <f t="shared" si="10"/>
        <v>#N/A</v>
      </c>
      <c r="N84" s="15"/>
      <c r="O84" s="17" t="s">
        <v>58</v>
      </c>
      <c r="P84" s="17" t="s">
        <v>0</v>
      </c>
      <c r="Q84" s="17">
        <v>1</v>
      </c>
      <c r="R84" s="17">
        <v>0</v>
      </c>
      <c r="S84" s="19"/>
      <c r="T84" s="10"/>
      <c r="U84" t="str">
        <f t="shared" si="11"/>
        <v>o_weight_change_diet_ind</v>
      </c>
      <c r="V84" t="str">
        <f t="shared" si="12"/>
        <v>string</v>
      </c>
      <c r="W84" t="b">
        <f t="shared" si="13"/>
        <v>1</v>
      </c>
    </row>
    <row r="85" spans="1:23" ht="29" hidden="1" thickBot="1" x14ac:dyDescent="0.4">
      <c r="A85" s="9" t="s">
        <v>56</v>
      </c>
      <c r="B85" s="3" t="s">
        <v>0</v>
      </c>
      <c r="C85" s="3">
        <v>256</v>
      </c>
      <c r="D85" s="9" t="s">
        <v>56</v>
      </c>
      <c r="E85" s="3" t="s">
        <v>0</v>
      </c>
      <c r="F85" s="3">
        <v>256</v>
      </c>
      <c r="G85" s="9" t="s">
        <v>194</v>
      </c>
      <c r="H85" s="3" t="s">
        <v>0</v>
      </c>
      <c r="I85" s="11">
        <v>512</v>
      </c>
      <c r="J85" s="14" t="s">
        <v>126</v>
      </c>
      <c r="K85" s="18" t="e">
        <f t="shared" si="8"/>
        <v>#N/A</v>
      </c>
      <c r="L85" s="18" t="str">
        <f t="shared" si="9"/>
        <v>last_visit_dt</v>
      </c>
      <c r="M85" s="18" t="str">
        <f t="shared" si="10"/>
        <v>last_visit_dt</v>
      </c>
      <c r="N85" s="15"/>
      <c r="O85" s="17" t="s">
        <v>56</v>
      </c>
      <c r="P85" s="17" t="s">
        <v>0</v>
      </c>
      <c r="Q85" s="17">
        <v>256</v>
      </c>
      <c r="R85" s="17">
        <v>0</v>
      </c>
      <c r="S85" s="19"/>
      <c r="T85" s="10"/>
      <c r="U85" t="str">
        <f t="shared" si="11"/>
        <v>o_weight_change_dtl_txt</v>
      </c>
      <c r="V85" t="str">
        <f t="shared" si="12"/>
        <v>string</v>
      </c>
      <c r="W85" t="b">
        <f t="shared" si="13"/>
        <v>1</v>
      </c>
    </row>
    <row r="86" spans="1:23" ht="29" hidden="1" thickBot="1" x14ac:dyDescent="0.4">
      <c r="A86" s="9" t="s">
        <v>59</v>
      </c>
      <c r="B86" s="3" t="s">
        <v>0</v>
      </c>
      <c r="C86" s="3">
        <v>1</v>
      </c>
      <c r="D86" s="9" t="s">
        <v>59</v>
      </c>
      <c r="E86" s="3" t="s">
        <v>0</v>
      </c>
      <c r="F86" s="3">
        <v>1</v>
      </c>
      <c r="G86" s="9" t="s">
        <v>195</v>
      </c>
      <c r="H86" s="3" t="s">
        <v>0</v>
      </c>
      <c r="I86" s="11">
        <v>1</v>
      </c>
      <c r="J86" s="14" t="s">
        <v>100</v>
      </c>
      <c r="K86" s="18" t="str">
        <f t="shared" si="8"/>
        <v>last_visit_dt_apprx_ind</v>
      </c>
      <c r="L86" s="18" t="str">
        <f t="shared" si="9"/>
        <v>last_visit_dt_apprx_ind</v>
      </c>
      <c r="M86" s="18" t="e">
        <f t="shared" si="10"/>
        <v>#N/A</v>
      </c>
      <c r="N86" s="15"/>
      <c r="O86" s="17" t="s">
        <v>59</v>
      </c>
      <c r="P86" s="17" t="s">
        <v>0</v>
      </c>
      <c r="Q86" s="17">
        <v>1</v>
      </c>
      <c r="R86" s="17">
        <v>0</v>
      </c>
      <c r="S86" s="19"/>
      <c r="T86" s="10"/>
      <c r="U86" t="str">
        <f t="shared" si="11"/>
        <v>o_weight_change_exercise_ind</v>
      </c>
      <c r="V86" t="str">
        <f t="shared" si="12"/>
        <v>string</v>
      </c>
      <c r="W86" t="b">
        <f t="shared" si="13"/>
        <v>1</v>
      </c>
    </row>
    <row r="87" spans="1:23" ht="29" hidden="1" thickBot="1" x14ac:dyDescent="0.4">
      <c r="A87" s="9" t="s">
        <v>120</v>
      </c>
      <c r="B87" s="3" t="s">
        <v>0</v>
      </c>
      <c r="C87" s="3">
        <v>1</v>
      </c>
      <c r="D87" s="9" t="s">
        <v>120</v>
      </c>
      <c r="E87" s="3" t="s">
        <v>0</v>
      </c>
      <c r="F87" s="3">
        <v>1</v>
      </c>
      <c r="G87" s="9" t="s">
        <v>196</v>
      </c>
      <c r="H87" s="3" t="s">
        <v>0</v>
      </c>
      <c r="I87" s="11">
        <v>1</v>
      </c>
      <c r="J87" s="14" t="s">
        <v>102</v>
      </c>
      <c r="K87" s="18" t="str">
        <f t="shared" si="8"/>
        <v>last_visit_rsn_txt</v>
      </c>
      <c r="L87" s="18" t="str">
        <f t="shared" si="9"/>
        <v>last_visit_rsn_txt</v>
      </c>
      <c r="M87" s="18" t="e">
        <f t="shared" si="10"/>
        <v>#N/A</v>
      </c>
      <c r="N87" s="15"/>
      <c r="O87" s="17" t="s">
        <v>120</v>
      </c>
      <c r="P87" s="17" t="s">
        <v>0</v>
      </c>
      <c r="Q87" s="17">
        <v>1</v>
      </c>
      <c r="R87" s="17">
        <v>0</v>
      </c>
      <c r="S87" s="19"/>
      <c r="T87" s="10"/>
      <c r="U87" t="str">
        <f t="shared" si="11"/>
        <v>o_weight_change_ill_ind</v>
      </c>
      <c r="V87" t="str">
        <f t="shared" si="12"/>
        <v>string</v>
      </c>
      <c r="W87" t="b">
        <f t="shared" si="13"/>
        <v>1</v>
      </c>
    </row>
    <row r="88" spans="1:23" ht="32" hidden="1" thickBot="1" x14ac:dyDescent="0.4">
      <c r="A88" s="9" t="s">
        <v>121</v>
      </c>
      <c r="B88" s="3" t="s">
        <v>0</v>
      </c>
      <c r="C88" s="3">
        <v>1</v>
      </c>
      <c r="D88" s="9" t="s">
        <v>121</v>
      </c>
      <c r="E88" s="3" t="s">
        <v>0</v>
      </c>
      <c r="F88" s="3">
        <v>1</v>
      </c>
      <c r="G88" s="9" t="s">
        <v>197</v>
      </c>
      <c r="H88" s="3" t="s">
        <v>0</v>
      </c>
      <c r="I88" s="11">
        <v>1</v>
      </c>
      <c r="J88" s="14" t="s">
        <v>117</v>
      </c>
      <c r="K88" s="18" t="str">
        <f t="shared" si="8"/>
        <v>tremnt_use_medctn_ind</v>
      </c>
      <c r="L88" s="18" t="str">
        <f t="shared" si="9"/>
        <v>tremnt_use_medctn_ind</v>
      </c>
      <c r="M88" s="18" t="e">
        <f t="shared" si="10"/>
        <v>#N/A</v>
      </c>
      <c r="N88" s="15"/>
      <c r="O88" s="17" t="s">
        <v>121</v>
      </c>
      <c r="P88" s="17" t="s">
        <v>0</v>
      </c>
      <c r="Q88" s="17">
        <v>1</v>
      </c>
      <c r="R88" s="17">
        <v>0</v>
      </c>
      <c r="S88" s="19"/>
      <c r="T88" s="10"/>
      <c r="U88" t="str">
        <f t="shared" si="11"/>
        <v>o_weight_change_other_ind</v>
      </c>
      <c r="V88" t="str">
        <f t="shared" si="12"/>
        <v>string</v>
      </c>
      <c r="W88" t="b">
        <f t="shared" si="13"/>
        <v>1</v>
      </c>
    </row>
    <row r="89" spans="1:23" ht="29" hidden="1" thickBot="1" x14ac:dyDescent="0.4">
      <c r="A89" s="9" t="s">
        <v>60</v>
      </c>
      <c r="B89" s="3" t="s">
        <v>0</v>
      </c>
      <c r="C89" s="3">
        <v>1</v>
      </c>
      <c r="D89" s="9" t="s">
        <v>60</v>
      </c>
      <c r="E89" s="3" t="s">
        <v>0</v>
      </c>
      <c r="F89" s="3">
        <v>1</v>
      </c>
      <c r="G89" s="9" t="s">
        <v>198</v>
      </c>
      <c r="H89" s="3" t="s">
        <v>0</v>
      </c>
      <c r="I89" s="11">
        <v>1</v>
      </c>
      <c r="J89" s="14" t="s">
        <v>115</v>
      </c>
      <c r="K89" s="18" t="str">
        <f t="shared" si="8"/>
        <v>tremnt_medctn_txt</v>
      </c>
      <c r="L89" s="18" t="str">
        <f t="shared" si="9"/>
        <v>tremnt_medctn_txt</v>
      </c>
      <c r="M89" s="18" t="e">
        <f t="shared" si="10"/>
        <v>#N/A</v>
      </c>
      <c r="N89" s="15"/>
      <c r="O89" s="17" t="s">
        <v>60</v>
      </c>
      <c r="P89" s="17" t="s">
        <v>0</v>
      </c>
      <c r="Q89" s="17">
        <v>1</v>
      </c>
      <c r="R89" s="17">
        <v>0</v>
      </c>
      <c r="S89" s="19"/>
      <c r="T89" s="10"/>
      <c r="U89" t="str">
        <f t="shared" si="11"/>
        <v>o_weight_change_preg_ind</v>
      </c>
      <c r="V89" t="str">
        <f t="shared" si="12"/>
        <v>string</v>
      </c>
      <c r="W89" t="b">
        <f t="shared" si="13"/>
        <v>1</v>
      </c>
    </row>
    <row r="90" spans="1:23" ht="29" hidden="1" thickBot="1" x14ac:dyDescent="0.4">
      <c r="A90" s="9" t="s">
        <v>54</v>
      </c>
      <c r="B90" s="3" t="s">
        <v>0</v>
      </c>
      <c r="C90" s="3">
        <v>10</v>
      </c>
      <c r="D90" s="9" t="s">
        <v>54</v>
      </c>
      <c r="E90" s="3" t="s">
        <v>0</v>
      </c>
      <c r="F90" s="3">
        <v>10</v>
      </c>
      <c r="G90" s="9" t="s">
        <v>199</v>
      </c>
      <c r="H90" s="3" t="s">
        <v>0</v>
      </c>
      <c r="I90" s="11">
        <v>10</v>
      </c>
      <c r="J90" s="14" t="s">
        <v>116</v>
      </c>
      <c r="K90" s="18" t="str">
        <f t="shared" si="8"/>
        <v>tremnt_rsn_cd</v>
      </c>
      <c r="L90" s="18" t="str">
        <f t="shared" si="9"/>
        <v>tremnt_rsn_cd</v>
      </c>
      <c r="M90" s="18" t="e">
        <f t="shared" si="10"/>
        <v>#N/A</v>
      </c>
      <c r="N90" s="15"/>
      <c r="O90" s="17" t="s">
        <v>54</v>
      </c>
      <c r="P90" s="17" t="s">
        <v>0</v>
      </c>
      <c r="Q90" s="17">
        <v>10</v>
      </c>
      <c r="R90" s="17">
        <v>0</v>
      </c>
      <c r="S90" s="19"/>
      <c r="T90" s="10"/>
      <c r="U90" t="str">
        <f t="shared" si="11"/>
        <v>o_weight_change_quest_cd</v>
      </c>
      <c r="V90" t="str">
        <f t="shared" si="12"/>
        <v>string</v>
      </c>
      <c r="W90" t="b">
        <f t="shared" si="13"/>
        <v>1</v>
      </c>
    </row>
    <row r="91" spans="1:23" ht="29" hidden="1" thickBot="1" x14ac:dyDescent="0.4">
      <c r="A91" s="9" t="s">
        <v>122</v>
      </c>
      <c r="B91" s="3" t="s">
        <v>0</v>
      </c>
      <c r="C91" s="3">
        <v>1</v>
      </c>
      <c r="D91" s="9" t="s">
        <v>122</v>
      </c>
      <c r="E91" s="3" t="s">
        <v>0</v>
      </c>
      <c r="F91" s="3">
        <v>1</v>
      </c>
      <c r="G91" s="9" t="s">
        <v>200</v>
      </c>
      <c r="H91" s="3" t="s">
        <v>0</v>
      </c>
      <c r="I91" s="11">
        <v>1</v>
      </c>
      <c r="J91" s="14" t="s">
        <v>113</v>
      </c>
      <c r="K91" s="18" t="str">
        <f t="shared" si="8"/>
        <v>src_rec_sts_cd</v>
      </c>
      <c r="L91" s="18" t="str">
        <f t="shared" si="9"/>
        <v>src_rec_sts_cd</v>
      </c>
      <c r="M91" s="18" t="e">
        <f t="shared" si="10"/>
        <v>#N/A</v>
      </c>
      <c r="N91" s="15"/>
      <c r="O91" s="17" t="s">
        <v>122</v>
      </c>
      <c r="P91" s="17" t="s">
        <v>0</v>
      </c>
      <c r="Q91" s="17">
        <v>1</v>
      </c>
      <c r="R91" s="17">
        <v>0</v>
      </c>
      <c r="S91" s="19"/>
      <c r="T91" s="10"/>
      <c r="U91" t="str">
        <f t="shared" si="11"/>
        <v>o_weight_change_surg_ind</v>
      </c>
      <c r="V91" t="str">
        <f t="shared" si="12"/>
        <v>string</v>
      </c>
      <c r="W91" t="b">
        <f t="shared" si="13"/>
        <v>1</v>
      </c>
    </row>
    <row r="92" spans="1:23" ht="29" hidden="1" thickBot="1" x14ac:dyDescent="0.4">
      <c r="A92" s="9" t="s">
        <v>123</v>
      </c>
      <c r="B92" s="3" t="s">
        <v>0</v>
      </c>
      <c r="C92" s="3">
        <v>1</v>
      </c>
      <c r="D92" s="9" t="s">
        <v>123</v>
      </c>
      <c r="E92" s="3" t="s">
        <v>0</v>
      </c>
      <c r="F92" s="3">
        <v>1</v>
      </c>
      <c r="G92" s="9" t="s">
        <v>201</v>
      </c>
      <c r="H92" s="3" t="s">
        <v>0</v>
      </c>
      <c r="I92" s="11">
        <v>1</v>
      </c>
      <c r="J92" s="14" t="s">
        <v>89</v>
      </c>
      <c r="K92" s="18" t="str">
        <f t="shared" si="8"/>
        <v>edh_record_status_in</v>
      </c>
      <c r="L92" s="18" t="str">
        <f t="shared" si="9"/>
        <v>edh_record_status_in</v>
      </c>
      <c r="M92" s="18" t="e">
        <f t="shared" si="10"/>
        <v>#N/A</v>
      </c>
      <c r="N92" s="15"/>
      <c r="O92" s="17" t="s">
        <v>123</v>
      </c>
      <c r="P92" s="17" t="s">
        <v>0</v>
      </c>
      <c r="Q92" s="17">
        <v>1</v>
      </c>
      <c r="R92" s="17">
        <v>0</v>
      </c>
      <c r="S92" s="19"/>
      <c r="T92" s="10"/>
      <c r="U92" t="str">
        <f t="shared" si="11"/>
        <v>o_weight_change_unkwn_ind</v>
      </c>
      <c r="V92" t="str">
        <f t="shared" si="12"/>
        <v>string</v>
      </c>
      <c r="W92" t="b">
        <f t="shared" si="13"/>
        <v>1</v>
      </c>
    </row>
    <row r="93" spans="1:23" ht="32" hidden="1" thickBot="1" x14ac:dyDescent="0.4">
      <c r="A93" s="9" t="s">
        <v>49</v>
      </c>
      <c r="B93" s="3" t="s">
        <v>0</v>
      </c>
      <c r="C93" s="3">
        <v>256</v>
      </c>
      <c r="D93" s="9" t="s">
        <v>49</v>
      </c>
      <c r="E93" s="3" t="s">
        <v>0</v>
      </c>
      <c r="F93" s="3">
        <v>256</v>
      </c>
      <c r="G93" s="9" t="s">
        <v>202</v>
      </c>
      <c r="H93" s="3" t="s">
        <v>0</v>
      </c>
      <c r="I93" s="11">
        <v>512</v>
      </c>
      <c r="J93" s="14" t="s">
        <v>87</v>
      </c>
      <c r="K93" s="18" t="str">
        <f t="shared" si="8"/>
        <v>edh_created_batch_key</v>
      </c>
      <c r="L93" s="18" t="str">
        <f t="shared" si="9"/>
        <v>edh_created_batch_key</v>
      </c>
      <c r="M93" s="18" t="str">
        <f t="shared" si="10"/>
        <v>edh_created_batch_key</v>
      </c>
      <c r="N93" s="15"/>
      <c r="O93" s="17" t="s">
        <v>49</v>
      </c>
      <c r="P93" s="17" t="s">
        <v>0</v>
      </c>
      <c r="Q93" s="17">
        <v>256</v>
      </c>
      <c r="R93" s="17">
        <v>0</v>
      </c>
      <c r="S93" s="19"/>
      <c r="T93" s="10"/>
      <c r="U93" t="str">
        <f t="shared" si="11"/>
        <v>o_weight_dtl_txt</v>
      </c>
      <c r="V93" t="str">
        <f t="shared" si="12"/>
        <v>string</v>
      </c>
      <c r="W93" t="b">
        <f t="shared" si="13"/>
        <v>1</v>
      </c>
    </row>
    <row r="94" spans="1:23" ht="29" thickBot="1" x14ac:dyDescent="0.4">
      <c r="A94" s="9" t="s">
        <v>57</v>
      </c>
      <c r="B94" s="3" t="s">
        <v>7</v>
      </c>
      <c r="C94" s="3">
        <v>10</v>
      </c>
      <c r="D94" s="9" t="s">
        <v>57</v>
      </c>
      <c r="E94" s="3" t="s">
        <v>7</v>
      </c>
      <c r="F94" s="3">
        <v>10</v>
      </c>
      <c r="G94" s="9" t="s">
        <v>203</v>
      </c>
      <c r="H94" s="3" t="s">
        <v>83</v>
      </c>
      <c r="I94" s="11">
        <v>19</v>
      </c>
      <c r="J94" s="14" t="s">
        <v>128</v>
      </c>
      <c r="K94" s="18" t="e">
        <f t="shared" si="8"/>
        <v>#N/A</v>
      </c>
      <c r="L94" s="18" t="e">
        <f t="shared" si="9"/>
        <v>#N/A</v>
      </c>
      <c r="M94" s="18" t="str">
        <f t="shared" si="10"/>
        <v>edh_created_ts</v>
      </c>
      <c r="N94" s="15"/>
      <c r="O94" s="17" t="s">
        <v>57</v>
      </c>
      <c r="P94" s="17" t="s">
        <v>7</v>
      </c>
      <c r="Q94" s="17">
        <v>10</v>
      </c>
      <c r="R94" s="17">
        <v>0</v>
      </c>
      <c r="S94" s="19"/>
      <c r="T94" s="10"/>
      <c r="U94" t="str">
        <f t="shared" si="11"/>
        <v>o_weight_gain_in_pound</v>
      </c>
      <c r="V94" t="str">
        <f t="shared" si="12"/>
        <v>bigint</v>
      </c>
      <c r="W94" t="b">
        <f t="shared" si="13"/>
        <v>0</v>
      </c>
    </row>
    <row r="95" spans="1:23" ht="21.5" thickBot="1" x14ac:dyDescent="0.4">
      <c r="A95" s="9" t="s">
        <v>46</v>
      </c>
      <c r="B95" s="3" t="s">
        <v>7</v>
      </c>
      <c r="C95" s="3">
        <v>10</v>
      </c>
      <c r="D95" s="9" t="s">
        <v>46</v>
      </c>
      <c r="E95" s="3" t="s">
        <v>7</v>
      </c>
      <c r="F95" s="3">
        <v>10</v>
      </c>
      <c r="G95" s="9" t="s">
        <v>204</v>
      </c>
      <c r="H95" s="3" t="s">
        <v>83</v>
      </c>
      <c r="I95" s="11">
        <v>19</v>
      </c>
      <c r="J95" s="14" t="s">
        <v>88</v>
      </c>
      <c r="K95" s="18" t="str">
        <f t="shared" si="8"/>
        <v>edh_created_nm</v>
      </c>
      <c r="L95" s="18" t="str">
        <f t="shared" si="9"/>
        <v>edh_created_nm</v>
      </c>
      <c r="M95" s="18" t="str">
        <f t="shared" si="10"/>
        <v>edh_created_nm</v>
      </c>
      <c r="N95" s="15"/>
      <c r="O95" s="17" t="s">
        <v>46</v>
      </c>
      <c r="P95" s="17" t="s">
        <v>7</v>
      </c>
      <c r="Q95" s="17">
        <v>10</v>
      </c>
      <c r="R95" s="17">
        <v>0</v>
      </c>
      <c r="S95" s="19"/>
      <c r="T95" s="10"/>
      <c r="U95" t="str">
        <f t="shared" si="11"/>
        <v>o_weight_in_pound</v>
      </c>
      <c r="V95" t="str">
        <f t="shared" si="12"/>
        <v>bigint</v>
      </c>
      <c r="W95" t="b">
        <f t="shared" si="13"/>
        <v>0</v>
      </c>
    </row>
    <row r="96" spans="1:23" ht="32" thickBot="1" x14ac:dyDescent="0.4">
      <c r="A96" s="9" t="s">
        <v>52</v>
      </c>
      <c r="B96" s="3" t="s">
        <v>7</v>
      </c>
      <c r="C96" s="3">
        <v>10</v>
      </c>
      <c r="D96" s="9" t="s">
        <v>52</v>
      </c>
      <c r="E96" s="3" t="s">
        <v>7</v>
      </c>
      <c r="F96" s="3">
        <v>10</v>
      </c>
      <c r="G96" s="9" t="s">
        <v>205</v>
      </c>
      <c r="H96" s="3" t="s">
        <v>83</v>
      </c>
      <c r="I96" s="11">
        <v>19</v>
      </c>
      <c r="J96" s="14" t="s">
        <v>90</v>
      </c>
      <c r="K96" s="18" t="str">
        <f t="shared" si="8"/>
        <v>edh_updated_batch_key</v>
      </c>
      <c r="L96" s="18" t="str">
        <f t="shared" si="9"/>
        <v>edh_updated_batch_key</v>
      </c>
      <c r="M96" s="18" t="str">
        <f t="shared" si="10"/>
        <v>edh_updated_batch_key</v>
      </c>
      <c r="N96" s="15"/>
      <c r="O96" s="17" t="s">
        <v>52</v>
      </c>
      <c r="P96" s="17" t="s">
        <v>7</v>
      </c>
      <c r="Q96" s="17">
        <v>10</v>
      </c>
      <c r="R96" s="17">
        <v>0</v>
      </c>
      <c r="S96" s="19"/>
      <c r="T96" s="10"/>
      <c r="U96" t="str">
        <f t="shared" si="11"/>
        <v>o_weight_loss_in_pound</v>
      </c>
      <c r="V96" t="str">
        <f t="shared" si="12"/>
        <v>bigint</v>
      </c>
      <c r="W96" t="b">
        <f t="shared" si="13"/>
        <v>0</v>
      </c>
    </row>
    <row r="97" spans="1:23" ht="29" hidden="1" thickBot="1" x14ac:dyDescent="0.4">
      <c r="A97" s="9" t="s">
        <v>50</v>
      </c>
      <c r="B97" s="3" t="s">
        <v>0</v>
      </c>
      <c r="C97" s="3">
        <v>10</v>
      </c>
      <c r="D97" s="9" t="s">
        <v>50</v>
      </c>
      <c r="E97" s="3" t="s">
        <v>0</v>
      </c>
      <c r="F97" s="3">
        <v>10</v>
      </c>
      <c r="G97" s="9" t="s">
        <v>206</v>
      </c>
      <c r="H97" s="3" t="s">
        <v>0</v>
      </c>
      <c r="I97" s="11">
        <v>10</v>
      </c>
      <c r="J97" s="14" t="s">
        <v>92</v>
      </c>
      <c r="K97" s="18" t="str">
        <f t="shared" si="8"/>
        <v>edh_updated_ts</v>
      </c>
      <c r="L97" s="18" t="str">
        <f t="shared" si="9"/>
        <v>edh_updated_ts</v>
      </c>
      <c r="M97" s="18" t="str">
        <f t="shared" si="10"/>
        <v>edh_updated_ts</v>
      </c>
      <c r="N97" s="15"/>
      <c r="O97" s="17" t="s">
        <v>50</v>
      </c>
      <c r="P97" s="17" t="s">
        <v>0</v>
      </c>
      <c r="Q97" s="17">
        <v>10</v>
      </c>
      <c r="R97" s="17">
        <v>0</v>
      </c>
      <c r="S97" s="19"/>
      <c r="T97" s="10"/>
      <c r="U97" t="str">
        <f t="shared" si="11"/>
        <v>o_weight_loss_quest_cd</v>
      </c>
      <c r="V97" t="str">
        <f t="shared" si="12"/>
        <v>string</v>
      </c>
      <c r="W97" t="b">
        <f t="shared" si="13"/>
        <v>1</v>
      </c>
    </row>
    <row r="98" spans="1:23" ht="21.5" hidden="1" thickBot="1" x14ac:dyDescent="0.4">
      <c r="A98" s="9" t="s">
        <v>53</v>
      </c>
      <c r="B98" s="3" t="s">
        <v>0</v>
      </c>
      <c r="C98" s="3">
        <v>256</v>
      </c>
      <c r="D98" s="9" t="s">
        <v>53</v>
      </c>
      <c r="E98" s="3" t="s">
        <v>0</v>
      </c>
      <c r="F98" s="3">
        <v>256</v>
      </c>
      <c r="G98" s="9" t="s">
        <v>207</v>
      </c>
      <c r="H98" s="3" t="s">
        <v>0</v>
      </c>
      <c r="I98" s="11">
        <v>512</v>
      </c>
      <c r="J98" s="14" t="s">
        <v>91</v>
      </c>
      <c r="K98" s="18" t="str">
        <f t="shared" si="8"/>
        <v>edh_updated_nm</v>
      </c>
      <c r="L98" s="18" t="str">
        <f t="shared" si="9"/>
        <v>edh_updated_nm</v>
      </c>
      <c r="M98" s="18" t="str">
        <f t="shared" si="10"/>
        <v>edh_updated_nm</v>
      </c>
      <c r="N98" s="15"/>
      <c r="O98" s="17" t="s">
        <v>53</v>
      </c>
      <c r="P98" s="17" t="s">
        <v>0</v>
      </c>
      <c r="Q98" s="17">
        <v>256</v>
      </c>
      <c r="R98" s="17">
        <v>0</v>
      </c>
      <c r="S98" s="19"/>
      <c r="T98" s="10"/>
      <c r="U98" t="str">
        <f t="shared" si="11"/>
        <v>o_weight_loss_rsn_txt</v>
      </c>
      <c r="V98" t="str">
        <f t="shared" si="12"/>
        <v>string</v>
      </c>
      <c r="W98" t="b">
        <f t="shared" si="13"/>
        <v>1</v>
      </c>
    </row>
    <row r="99" spans="1:23" ht="21.5" hidden="1" thickBot="1" x14ac:dyDescent="0.4">
      <c r="A99" s="9" t="s">
        <v>47</v>
      </c>
      <c r="B99" s="3" t="s">
        <v>0</v>
      </c>
      <c r="C99" s="3">
        <v>10</v>
      </c>
      <c r="D99" s="9" t="s">
        <v>47</v>
      </c>
      <c r="E99" s="3" t="s">
        <v>0</v>
      </c>
      <c r="F99" s="3">
        <v>10</v>
      </c>
      <c r="G99" s="2" t="s">
        <v>208</v>
      </c>
      <c r="H99" s="4" t="s">
        <v>0</v>
      </c>
      <c r="I99" s="12">
        <v>10</v>
      </c>
      <c r="J99" s="14" t="s">
        <v>86</v>
      </c>
      <c r="K99" s="18" t="str">
        <f t="shared" si="8"/>
        <v>doctor_tp_cd</v>
      </c>
      <c r="L99" s="18" t="str">
        <f t="shared" si="9"/>
        <v>doctor_tp_cd</v>
      </c>
      <c r="M99" s="18" t="e">
        <f t="shared" si="10"/>
        <v>#N/A</v>
      </c>
      <c r="N99" s="16"/>
      <c r="O99" s="17" t="s">
        <v>47</v>
      </c>
      <c r="P99" s="4" t="s">
        <v>0</v>
      </c>
      <c r="Q99" s="4">
        <v>10</v>
      </c>
      <c r="R99" s="17"/>
      <c r="S99" s="19"/>
      <c r="T99" s="10"/>
      <c r="U99" t="str">
        <f t="shared" si="11"/>
        <v>o_weight_quest_cd</v>
      </c>
      <c r="V99" t="str">
        <f t="shared" si="12"/>
        <v>string</v>
      </c>
      <c r="W99" t="b">
        <f t="shared" si="13"/>
        <v>1</v>
      </c>
    </row>
  </sheetData>
  <autoFilter ref="A1:W99" xr:uid="{A4384589-1691-4445-8125-E8A4125AF28E}">
    <filterColumn colId="22">
      <filters>
        <filter val="FALSE"/>
      </filters>
    </filterColumn>
  </autoFilter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Wasiullah</dc:creator>
  <cp:lastModifiedBy>Khan, Wasiullah</cp:lastModifiedBy>
  <dcterms:created xsi:type="dcterms:W3CDTF">2024-07-27T06:22:29Z</dcterms:created>
  <dcterms:modified xsi:type="dcterms:W3CDTF">2024-07-29T08:18:46Z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2024-07-27T18:15:29Z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e94d83e5-1c0f-4cc7-9521-4008b061bccf</vt:lpwstr>
  </property>
  <property fmtid="{D5CDD505-2E9C-101B-9397-08002B2CF9AE}" pid="8" name="MSIP_Label_8f0b5d98-aa4b-42ad-b5be-1e75bbcbb7d7_ContentBits">
    <vt:lpwstr>0</vt:lpwstr>
  </property>
</Properties>
</file>