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mmpr_zaytsev/"/>
    </mc:Choice>
  </mc:AlternateContent>
  <xr:revisionPtr revIDLastSave="0" documentId="13_ncr:1_{A7A36294-CC35-884E-9ADE-F2DFAF615EFC}" xr6:coauthVersionLast="47" xr6:coauthVersionMax="47" xr10:uidLastSave="{00000000-0000-0000-0000-000000000000}"/>
  <bookViews>
    <workbookView xWindow="0" yWindow="0" windowWidth="28800" windowHeight="18000" tabRatio="500" activeTab="7" xr2:uid="{00000000-000D-0000-FFFF-FFFF00000000}"/>
  </bookViews>
  <sheets>
    <sheet name="Пример 1 - Переговоры" sheetId="1" r:id="rId1"/>
    <sheet name="Пример 2 - пирожки" sheetId="2" r:id="rId2"/>
    <sheet name="Пример 3 - Экзамен" sheetId="3" r:id="rId3"/>
    <sheet name="Пример 4" sheetId="4" r:id="rId4"/>
    <sheet name="Пример 5" sheetId="5" r:id="rId5"/>
    <sheet name="Задание на семинар" sheetId="6" r:id="rId6"/>
    <sheet name="Решение П4" sheetId="7" r:id="rId7"/>
    <sheet name="Мой пример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7" l="1"/>
  <c r="L10" i="7"/>
  <c r="K92" i="8"/>
  <c r="L29" i="8"/>
  <c r="L31" i="8"/>
  <c r="L33" i="8"/>
  <c r="L35" i="8"/>
  <c r="L41" i="8"/>
  <c r="L43" i="8"/>
  <c r="L49" i="8"/>
  <c r="L51" i="8"/>
  <c r="L53" i="8"/>
  <c r="L55" i="8"/>
  <c r="L57" i="8"/>
  <c r="L59" i="8"/>
  <c r="L69" i="8"/>
  <c r="L71" i="8"/>
  <c r="L73" i="8"/>
  <c r="L75" i="8"/>
  <c r="L19" i="8"/>
  <c r="L15" i="8"/>
  <c r="L17" i="8"/>
  <c r="L13" i="8"/>
  <c r="N85" i="8" l="1"/>
  <c r="F92" i="8"/>
  <c r="D29" i="8"/>
  <c r="N94" i="8"/>
  <c r="M94" i="8"/>
  <c r="K94" i="8"/>
  <c r="F94" i="8"/>
  <c r="E94" i="8"/>
  <c r="C94" i="8"/>
  <c r="M93" i="8"/>
  <c r="L93" i="8"/>
  <c r="E93" i="8"/>
  <c r="D93" i="8"/>
  <c r="M85" i="8"/>
  <c r="K85" i="8"/>
  <c r="F85" i="8"/>
  <c r="E85" i="8"/>
  <c r="C85" i="8"/>
  <c r="M84" i="8"/>
  <c r="L84" i="8"/>
  <c r="E84" i="8"/>
  <c r="D84" i="8"/>
  <c r="J75" i="8"/>
  <c r="F95" i="8"/>
  <c r="H73" i="8"/>
  <c r="J71" i="8"/>
  <c r="E95" i="8"/>
  <c r="F69" i="8"/>
  <c r="H65" i="8"/>
  <c r="D61" i="8"/>
  <c r="J59" i="8"/>
  <c r="D95" i="8"/>
  <c r="H57" i="8"/>
  <c r="J55" i="8"/>
  <c r="C95" i="8"/>
  <c r="F53" i="8"/>
  <c r="J51" i="8"/>
  <c r="D94" i="8"/>
  <c r="H49" i="8"/>
  <c r="J47" i="8"/>
  <c r="J43" i="8"/>
  <c r="F93" i="8"/>
  <c r="H41" i="8"/>
  <c r="J39" i="8"/>
  <c r="F37" i="8"/>
  <c r="J35" i="8"/>
  <c r="H33" i="8"/>
  <c r="J31" i="8"/>
  <c r="E83" i="8"/>
  <c r="J27" i="8"/>
  <c r="H25" i="8"/>
  <c r="J23" i="8"/>
  <c r="L21" i="8"/>
  <c r="C84" i="8" s="1"/>
  <c r="F21" i="8"/>
  <c r="J19" i="8"/>
  <c r="D83" i="8"/>
  <c r="H17" i="8"/>
  <c r="J15" i="8"/>
  <c r="C83" i="8"/>
  <c r="M92" i="7"/>
  <c r="K92" i="7"/>
  <c r="E91" i="7"/>
  <c r="D91" i="7"/>
  <c r="C91" i="7"/>
  <c r="M90" i="7"/>
  <c r="L90" i="7"/>
  <c r="D90" i="7"/>
  <c r="C90" i="7"/>
  <c r="L89" i="7"/>
  <c r="K89" i="7"/>
  <c r="F89" i="7"/>
  <c r="M83" i="7"/>
  <c r="K83" i="7"/>
  <c r="E83" i="7"/>
  <c r="D83" i="7"/>
  <c r="C82" i="7"/>
  <c r="N81" i="7"/>
  <c r="L81" i="7"/>
  <c r="K81" i="7"/>
  <c r="O81" i="7" s="1"/>
  <c r="D81" i="7"/>
  <c r="C81" i="7"/>
  <c r="L80" i="7"/>
  <c r="K80" i="7"/>
  <c r="F80" i="7"/>
  <c r="L72" i="7"/>
  <c r="N92" i="7" s="1"/>
  <c r="L70" i="7"/>
  <c r="F83" i="7" s="1"/>
  <c r="L68" i="7"/>
  <c r="L66" i="7"/>
  <c r="E92" i="7" s="1"/>
  <c r="L64" i="7"/>
  <c r="N82" i="7" s="1"/>
  <c r="L62" i="7"/>
  <c r="F82" i="7" s="1"/>
  <c r="L60" i="7"/>
  <c r="M91" i="7" s="1"/>
  <c r="L58" i="7"/>
  <c r="E82" i="7" s="1"/>
  <c r="L56" i="7"/>
  <c r="L92" i="7" s="1"/>
  <c r="L54" i="7"/>
  <c r="D92" i="7" s="1"/>
  <c r="L52" i="7"/>
  <c r="L50" i="7"/>
  <c r="C83" i="7" s="1"/>
  <c r="G83" i="7" s="1"/>
  <c r="L48" i="7"/>
  <c r="L82" i="7" s="1"/>
  <c r="L46" i="7"/>
  <c r="D82" i="7" s="1"/>
  <c r="L44" i="7"/>
  <c r="K82" i="7" s="1"/>
  <c r="L42" i="7"/>
  <c r="L40" i="7"/>
  <c r="N90" i="7" s="1"/>
  <c r="L38" i="7"/>
  <c r="F90" i="7" s="1"/>
  <c r="L36" i="7"/>
  <c r="M81" i="7" s="1"/>
  <c r="L34" i="7"/>
  <c r="E90" i="7" s="1"/>
  <c r="L32" i="7"/>
  <c r="N89" i="7" s="1"/>
  <c r="L30" i="7"/>
  <c r="L28" i="7"/>
  <c r="M89" i="7" s="1"/>
  <c r="L26" i="7"/>
  <c r="E89" i="7" s="1"/>
  <c r="L24" i="7"/>
  <c r="L22" i="7"/>
  <c r="L20" i="7"/>
  <c r="K90" i="7" s="1"/>
  <c r="L18" i="7"/>
  <c r="L16" i="7"/>
  <c r="L14" i="7"/>
  <c r="D89" i="7" s="1"/>
  <c r="C89" i="7"/>
  <c r="L72" i="4"/>
  <c r="L70" i="4"/>
  <c r="L68" i="4"/>
  <c r="L66" i="4"/>
  <c r="L64" i="4"/>
  <c r="L62" i="4"/>
  <c r="L60" i="4"/>
  <c r="L58" i="4"/>
  <c r="L56" i="4"/>
  <c r="L54" i="4"/>
  <c r="L52" i="4"/>
  <c r="L50" i="4"/>
  <c r="L48" i="4"/>
  <c r="L46" i="4"/>
  <c r="L44" i="4"/>
  <c r="L42" i="4"/>
  <c r="L40" i="4"/>
  <c r="L38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10" i="4"/>
  <c r="N102" i="1"/>
  <c r="M102" i="1"/>
  <c r="L102" i="1"/>
  <c r="K102" i="1"/>
  <c r="G101" i="1"/>
  <c r="G100" i="1"/>
  <c r="G99" i="1"/>
  <c r="N94" i="1"/>
  <c r="M94" i="1"/>
  <c r="L94" i="1"/>
  <c r="K94" i="1"/>
  <c r="F94" i="1"/>
  <c r="E94" i="1"/>
  <c r="D94" i="1"/>
  <c r="C94" i="1"/>
  <c r="O93" i="1"/>
  <c r="G93" i="1"/>
  <c r="O92" i="1"/>
  <c r="G92" i="1"/>
  <c r="O91" i="1"/>
  <c r="G91" i="1"/>
  <c r="G94" i="8" l="1"/>
  <c r="D86" i="8"/>
  <c r="C93" i="8"/>
  <c r="D92" i="8"/>
  <c r="C86" i="8"/>
  <c r="L86" i="8"/>
  <c r="D85" i="8"/>
  <c r="G85" i="8" s="1"/>
  <c r="M95" i="8"/>
  <c r="G93" i="8"/>
  <c r="F84" i="8"/>
  <c r="G84" i="8" s="1"/>
  <c r="N84" i="8"/>
  <c r="L23" i="8"/>
  <c r="K84" i="8" s="1"/>
  <c r="C87" i="8"/>
  <c r="K86" i="8"/>
  <c r="K95" i="8"/>
  <c r="G91" i="7"/>
  <c r="M86" i="8"/>
  <c r="L92" i="8"/>
  <c r="L83" i="8"/>
  <c r="G82" i="7"/>
  <c r="F84" i="7"/>
  <c r="G90" i="7"/>
  <c r="M93" i="7"/>
  <c r="L94" i="8"/>
  <c r="L85" i="8"/>
  <c r="O85" i="8" s="1"/>
  <c r="G95" i="8"/>
  <c r="G89" i="7"/>
  <c r="L93" i="7"/>
  <c r="L83" i="7"/>
  <c r="L84" i="7" s="1"/>
  <c r="N83" i="7"/>
  <c r="E86" i="8"/>
  <c r="K91" i="7"/>
  <c r="K93" i="7" s="1"/>
  <c r="N80" i="7"/>
  <c r="L91" i="7"/>
  <c r="N91" i="7"/>
  <c r="N93" i="7" s="1"/>
  <c r="C92" i="8"/>
  <c r="E92" i="8"/>
  <c r="E80" i="7"/>
  <c r="M80" i="7"/>
  <c r="M82" i="7"/>
  <c r="O82" i="7" s="1"/>
  <c r="C92" i="7"/>
  <c r="G92" i="7" s="1"/>
  <c r="F86" i="8"/>
  <c r="L95" i="8"/>
  <c r="E81" i="7"/>
  <c r="G81" i="7" s="1"/>
  <c r="K84" i="7"/>
  <c r="F81" i="7"/>
  <c r="F83" i="8"/>
  <c r="F91" i="7"/>
  <c r="F92" i="7"/>
  <c r="C80" i="7"/>
  <c r="D80" i="7"/>
  <c r="D84" i="7" s="1"/>
  <c r="G86" i="8" l="1"/>
  <c r="D87" i="8"/>
  <c r="L87" i="8"/>
  <c r="N93" i="8"/>
  <c r="K93" i="8"/>
  <c r="O84" i="8"/>
  <c r="L96" i="8"/>
  <c r="M92" i="8"/>
  <c r="M96" i="8" s="1"/>
  <c r="M83" i="8"/>
  <c r="O83" i="7"/>
  <c r="E87" i="8"/>
  <c r="K96" i="8"/>
  <c r="K83" i="8"/>
  <c r="E84" i="7"/>
  <c r="M84" i="7"/>
  <c r="N86" i="8"/>
  <c r="O86" i="8" s="1"/>
  <c r="N95" i="8"/>
  <c r="C84" i="7"/>
  <c r="G80" i="7"/>
  <c r="F87" i="8"/>
  <c r="O80" i="7"/>
  <c r="N92" i="8"/>
  <c r="N83" i="8"/>
  <c r="G83" i="8"/>
  <c r="G92" i="8"/>
  <c r="N84" i="7"/>
  <c r="M87" i="8" l="1"/>
  <c r="O83" i="8"/>
  <c r="K87" i="8"/>
  <c r="N87" i="8"/>
  <c r="N96" i="8"/>
</calcChain>
</file>

<file path=xl/sharedStrings.xml><?xml version="1.0" encoding="utf-8"?>
<sst xmlns="http://schemas.openxmlformats.org/spreadsheetml/2006/main" count="286" uniqueCount="52">
  <si>
    <r>
      <rPr>
        <b/>
        <sz val="11"/>
        <color rgb="FF000000"/>
        <rFont val="Calibri"/>
        <family val="2"/>
        <charset val="204"/>
      </rPr>
      <t>Пример 1.</t>
    </r>
    <r>
      <rPr>
        <sz val="11"/>
        <color rgb="FF000000"/>
        <rFont val="Calibri"/>
        <family val="2"/>
        <charset val="204"/>
      </rPr>
      <t xml:space="preserve"> Пусть компании Яндекс (А) и Тинькофф (В) ведут переговоры, в результате которых будет определен процентный доход от реализации проекта для каждой из сторон. Если доля компании А составит меньше </t>
    </r>
    <r>
      <rPr>
        <b/>
        <sz val="11"/>
        <color rgb="FF000000"/>
        <rFont val="Calibri"/>
        <family val="2"/>
        <charset val="204"/>
      </rPr>
      <t>50%</t>
    </r>
    <r>
      <rPr>
        <sz val="11"/>
        <color rgb="FF000000"/>
        <rFont val="Calibri"/>
        <family val="2"/>
        <charset val="204"/>
      </rPr>
      <t xml:space="preserve">, то директор не согласиться на сделку. В случае с В сделка не состоится, если его доля будет менее </t>
    </r>
    <r>
      <rPr>
        <b/>
        <sz val="11"/>
        <color rgb="FF000000"/>
        <rFont val="Calibri"/>
        <family val="2"/>
        <charset val="204"/>
      </rPr>
      <t>20%</t>
    </r>
    <r>
      <rPr>
        <sz val="11"/>
        <color rgb="FF000000"/>
        <rFont val="Calibri"/>
        <family val="2"/>
        <charset val="204"/>
      </rPr>
      <t xml:space="preserve">. Получаем, что цена игры – это </t>
    </r>
    <r>
      <rPr>
        <b/>
        <sz val="11"/>
        <color rgb="FF000000"/>
        <rFont val="Calibri"/>
        <family val="2"/>
        <charset val="204"/>
      </rPr>
      <t>процент дохода от проекта</t>
    </r>
    <r>
      <rPr>
        <sz val="11"/>
        <color rgb="FF000000"/>
        <rFont val="Calibri"/>
        <family val="2"/>
        <charset val="204"/>
      </rPr>
      <t xml:space="preserve">. Переговоры проводятся в два этапа. Компании действуют исходя из двух стратегий. Они выбирают либо </t>
    </r>
    <r>
      <rPr>
        <b/>
        <sz val="11"/>
        <color rgb="FF000000"/>
        <rFont val="Calibri"/>
        <family val="2"/>
        <charset val="204"/>
      </rPr>
      <t>агрессивное (1)</t>
    </r>
    <r>
      <rPr>
        <sz val="11"/>
        <color rgb="FF000000"/>
        <rFont val="Calibri"/>
        <family val="2"/>
        <charset val="204"/>
      </rPr>
      <t xml:space="preserve">, либо </t>
    </r>
    <r>
      <rPr>
        <b/>
        <sz val="11"/>
        <color rgb="FF000000"/>
        <rFont val="Calibri"/>
        <family val="2"/>
        <charset val="204"/>
      </rPr>
      <t>партнерское (2)</t>
    </r>
    <r>
      <rPr>
        <sz val="11"/>
        <color rgb="FF000000"/>
        <rFont val="Calibri"/>
        <family val="2"/>
        <charset val="204"/>
      </rPr>
      <t xml:space="preserve"> поведение. Начинает переговоры компания А. Ход компании представим в виде сочетания буквенного обозначения компании (А или В) и выбранной стратегии (1 или 2). Над ходом будет изображена доля дохода компании А, под ходом – компании В. Эффект от реализации разных стратегий поведения на переговорах известен и представлен в виде </t>
    </r>
    <r>
      <rPr>
        <b/>
        <sz val="11"/>
        <color rgb="FF000000"/>
        <rFont val="Calibri"/>
        <family val="2"/>
        <charset val="204"/>
      </rPr>
      <t>дерева игры</t>
    </r>
    <r>
      <rPr>
        <sz val="11"/>
        <color rgb="FF000000"/>
        <rFont val="Calibri"/>
        <family val="2"/>
        <charset val="204"/>
      </rPr>
      <t xml:space="preserve"> (рис). Необходимо найти </t>
    </r>
    <r>
      <rPr>
        <b/>
        <sz val="11"/>
        <color rgb="FF000000"/>
        <rFont val="Calibri"/>
        <family val="2"/>
        <charset val="204"/>
      </rPr>
      <t>оптимальные комбинации стратегий компаний А и В</t>
    </r>
    <r>
      <rPr>
        <sz val="11"/>
        <color rgb="FF000000"/>
        <rFont val="Calibri"/>
        <family val="2"/>
        <charset val="204"/>
      </rPr>
      <t xml:space="preserve">, приводящих к наиболее благоприятному для </t>
    </r>
    <r>
      <rPr>
        <b/>
        <sz val="11"/>
        <color rgb="FF000000"/>
        <rFont val="Calibri"/>
        <family val="2"/>
        <charset val="204"/>
      </rPr>
      <t>обеих компаний исходу переговоров</t>
    </r>
    <r>
      <rPr>
        <sz val="11"/>
        <color rgb="FF000000"/>
        <rFont val="Calibri"/>
        <family val="2"/>
        <charset val="204"/>
      </rPr>
      <t>.</t>
    </r>
  </si>
  <si>
    <t>Дерево игры</t>
  </si>
  <si>
    <t>Цена игры</t>
  </si>
  <si>
    <t>2 часть</t>
  </si>
  <si>
    <t>1 часть</t>
  </si>
  <si>
    <t>B1</t>
  </si>
  <si>
    <t>A1</t>
  </si>
  <si>
    <t>B2</t>
  </si>
  <si>
    <t>A2</t>
  </si>
  <si>
    <t>H</t>
  </si>
  <si>
    <t>А1</t>
  </si>
  <si>
    <t>Следующим шагом рассчитаем цену игры для каждой ветви дерева и воспользуемся алгоритмом Куна</t>
  </si>
  <si>
    <t>1. Для определения цены игры рассчитаем среднее значение доли каждой компании (можно просуммировать доли)</t>
  </si>
  <si>
    <t xml:space="preserve">2. Далее начинаем сравнивать последние альтернативы игрока В. </t>
  </si>
  <si>
    <t>3. Сравниваем цену игры компании А с ее последним ходом также попарно (начало 2 части переговоров). При этом будем рассматривать не все ветви дерева, а только те, которые выделили в предыдущем сравнении.</t>
  </si>
  <si>
    <t xml:space="preserve">4. Из оставшихся ветвей дерева сравним цену игры компании В </t>
  </si>
  <si>
    <t>5. Остается две ветви дерева А1-В2-А2-В2 и А2-В2-А1-В1. Цена игры компании А в обоих случаях одинакова и равняется 63%. Таким образом, в данной задаче найдены 2 оптимальные стратегии для игроков</t>
  </si>
  <si>
    <t>Представим задачу в матричной форме</t>
  </si>
  <si>
    <t>Антогонистическая игра</t>
  </si>
  <si>
    <t>B1B1</t>
  </si>
  <si>
    <t>B1B2</t>
  </si>
  <si>
    <t>B2B1</t>
  </si>
  <si>
    <t>B2B2</t>
  </si>
  <si>
    <t>maxmin</t>
  </si>
  <si>
    <t>A1A2</t>
  </si>
  <si>
    <t>A2A1</t>
  </si>
  <si>
    <t>A2A2</t>
  </si>
  <si>
    <t>minmax</t>
  </si>
  <si>
    <t>Биматричная игра</t>
  </si>
  <si>
    <t>max</t>
  </si>
  <si>
    <t xml:space="preserve"> Пусть в одном районе начинают свою работу 2 поставщика (А и В). Один поставляет в магазины пирожки, второй – шаурму. Магазины в районе можно разделить на 4 сегмента: А, В, С и D (рис.). А – самый предпочтительный, так как в нем наибольшее количество потенциальных клиентов, D – самый немноголюдный, поэтому поставки в эту точку рассматриваются в последнюю очередь. Если в первом примере стратегии компаний могли повторяться бесконечно (это зависело от ранее согласованного количества переговоров), то в данном примере стратегии конечны:
1.	Поставить в т. А;
2.	Поставить в т. В;
3.	Поставить в т. С;
4.	Поставить в т. D. </t>
  </si>
  <si>
    <t>Поставщики будут развозить свою продукцию в 2 точки, отличные от конку-рента. Начинает игру поставщик шаурмы.</t>
  </si>
  <si>
    <t xml:space="preserve">Вычислим цену игры каждого поставщика путем суммирования привлеченных клиентов на каждом этапе хода игроков. После чего алгоритмом Куна найдем оптимальные стратегии для поставщиков А и В </t>
  </si>
  <si>
    <r>
      <rPr>
        <sz val="11"/>
        <color rgb="FF000000"/>
        <rFont val="Calibri"/>
        <family val="2"/>
        <charset val="204"/>
      </rPr>
      <t xml:space="preserve">Оптимальная последовательность стратегий игроков имеет вид: </t>
    </r>
    <r>
      <rPr>
        <b/>
        <sz val="11"/>
        <color rgb="FF000000"/>
        <rFont val="Calibri"/>
        <family val="2"/>
        <charset val="204"/>
      </rPr>
      <t>А-С-В-D</t>
    </r>
    <r>
      <rPr>
        <sz val="11"/>
        <color rgb="FF000000"/>
        <rFont val="Calibri"/>
        <family val="2"/>
        <charset val="204"/>
      </rPr>
      <t>.</t>
    </r>
  </si>
  <si>
    <t>Сведем задачу к биматричной игре (рис. ). В результате поиска равновесия по Нэшу найдены 4 оптимальные стратегии, одна из которых совпадает с алгоритмом Куна.</t>
  </si>
  <si>
    <t>Пусть студент сдает экзамен преподавателю. Преподаватель – игрок А, студент – игрок В. В данном случае варианты выбора стратегии у игроков различны в от-личие от предыдущих примеров. Стратегии преподавателя (игрока А):
1.	Спросить легкий короткий вопрос;
2.	Спросить сложный длинный вопрос (не может повторяться дважды).
Стратегии студента (игрока В):
1.	«Лить воду»;
2.	Отвечать по существу;
3.	Давить на жалость (не может повторяться дважды).
Значения на дереве игры и значения цены игры представляют собой две вероятности. Для игрока А – вероятность того, что он правильно оценит знания студента, для игрока В – вероятность того, что он покажет знания лучше, чем есть на самом деле. На рисунках представлено дерево игры.</t>
  </si>
  <si>
    <t>Вычислим цену игры для преподавателя и студента как среднее значение вероятностей на первом и втором вопросах экзамена. Затем применим алгоритм Куна и найдем оптимальную комбинацию стратегий для игроков А и В: А1-В2-А2-В3</t>
  </si>
  <si>
    <t>Представим задачу в виде биматричной игры. Оптимальная стратегия совпала с алгоритмом Куна.</t>
  </si>
  <si>
    <t>Два игрока А и В играют в теннис и обмениваются двумя ударами. Они облада-ют следующими вариантами выбора стратегии:
1.	Бить в край площадки;
2.	Бить под сетку.
На рисунке 15.18 представлено дерево игры, где значение над ходом – вероятность, с которой игрок А забьет мяч, под ходом – вероятность, с которой игрок В забьет (игрок А попадет в аут или в сетку). Необходимо найти оптимальную комбинацию стратегий, при которой игроки имеют примерно равные возможности победы в игре.</t>
  </si>
  <si>
    <t>Конкистадоры захватывают земли индейцев. Пусть конкистадоры – игрок А, индейцы – игрок В. Игрок А и игрок В обладают разными выборами варианта стратегии. Игрок А может:
1.	Договориться;
2.	Атаковать.
Игрок В в свою очередь:
1.	Вести переговоры;
2.	Сопротивляться.
Рисунок отображает дерево игры. Значение над ходом игроков – количе-ство полученные ресурсов или потери личного состава, под ходом – количество потерянных ресурсов или потери личного состава. Необходимо определить оп-тимальные стратегии игрока А и В, при которых игрок А получит максимальное количество ресурсов с минимальными потерями.</t>
  </si>
  <si>
    <t>1. Реализовать один из примеров 4 или 5</t>
  </si>
  <si>
    <t xml:space="preserve">2. Выбрать интересующую вас сферу позиционной игры с противником (выход на рынок, аргументы в переговорах, единоборства, теннис и др.). </t>
  </si>
  <si>
    <t>3.  Построить дерево игры, определить выигрыш каждого хода и цену игры, рассмотреть различные варианты стратегий поведения игроков.</t>
  </si>
  <si>
    <t>4. Найти оптимальную стратегию игроков с помощью алгоритма Куна.</t>
  </si>
  <si>
    <t>5. Свести игру к антагонистической и биматричной форме, найти цену игры и условия равновесия по Нэшу соответственно.</t>
  </si>
  <si>
    <t>6. Дать словесную трактовку получившихся результатов.</t>
  </si>
  <si>
    <t>задание на доп. балл. - составить матричную игру, свести ее к дереву и найти наилучшую стратекию с помощью алгоритма Куна</t>
  </si>
  <si>
    <t>A1A1</t>
  </si>
  <si>
    <t>Пусть две компании: Газпром (А) и Роснефть (В) ведут переговоры, в результате которых будет определен процентный доход от реализации проекта для каждой из сторон. 
Если доля компании А составит меньше 57%, то директор не согласиться на сделку. 
В случае с В сделка не состоится, если его доля будет менее 32%. 
Цена игры – это процент дохода от проекта. Переговоры проводятся в два этапа. Компании действуют исходя из двух стратегий. 
Они выбирают либо агрессивное (1), либо партнерское (2) поведение. Начинает переговоры компания А. Ход компании представим в виде сочетания буквенного обозначения компании (А или В) и выбранной стратегии (1 или 2). 
Над ходом будет изображена доля дохода компании А, под ходом – компании В. Эффект от реализации разных стратегий поведения на переговорах известен и представлен в виде дерева игры (рис). 
Необходимо найти оптимальные комбинации стратегий компаний А и В, приводящих к наиболее благоприятному для обеих компаний исходу переговоров.</t>
  </si>
  <si>
    <t>1 этап</t>
  </si>
  <si>
    <t>2 этап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</si>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</sst>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00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AFABAB"/>
        <bgColor rgb="FF969696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C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9" fontId="7" fillId="0" borderId="0" applyBorder="0" applyProtection="0"/>
    <xf numFmtId="0" fontId="6" fillId="2" borderId="0" applyBorder="0" applyProtection="0"/>
    <xf numFmtId="0" fontId="5" fillId="3" borderId="0" applyBorder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3" fillId="0" borderId="0" xfId="0" applyFont="1"/>
    <xf numFmtId="9" fontId="0" fillId="0" borderId="0" xfId="0" applyNumberForma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1" fillId="0" borderId="2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1" xfId="0" applyNumberFormat="1" applyBorder="1"/>
    <xf numFmtId="9" fontId="0" fillId="9" borderId="0" xfId="0" applyNumberFormat="1" applyFill="1"/>
    <xf numFmtId="9" fontId="0" fillId="9" borderId="1" xfId="0" applyNumberFormat="1" applyFill="1" applyBorder="1"/>
    <xf numFmtId="9" fontId="1" fillId="9" borderId="1" xfId="0" applyNumberFormat="1" applyFont="1" applyFill="1" applyBorder="1"/>
    <xf numFmtId="0" fontId="0" fillId="0" borderId="6" xfId="0" applyBorder="1"/>
    <xf numFmtId="0" fontId="0" fillId="6" borderId="7" xfId="0" applyFill="1" applyBorder="1" applyAlignment="1">
      <alignment horizontal="center"/>
    </xf>
    <xf numFmtId="9" fontId="0" fillId="5" borderId="0" xfId="0" applyNumberFormat="1" applyFill="1"/>
    <xf numFmtId="9" fontId="0" fillId="8" borderId="0" xfId="0" applyNumberFormat="1" applyFill="1"/>
    <xf numFmtId="9" fontId="0" fillId="8" borderId="1" xfId="0" applyNumberFormat="1" applyFill="1" applyBorder="1"/>
    <xf numFmtId="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10" borderId="0" xfId="0" applyNumberFormat="1" applyFill="1"/>
    <xf numFmtId="9" fontId="0" fillId="0" borderId="0" xfId="1" applyFont="1" applyBorder="1" applyAlignment="1" applyProtection="1">
      <alignment horizontal="center"/>
    </xf>
    <xf numFmtId="9" fontId="0" fillId="10" borderId="1" xfId="0" applyNumberFormat="1" applyFill="1" applyBorder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Fill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" xfId="1" applyFont="1" applyBorder="1" applyProtection="1"/>
    <xf numFmtId="9" fontId="0" fillId="11" borderId="1" xfId="1" applyFont="1" applyFill="1" applyBorder="1" applyProtection="1"/>
    <xf numFmtId="9" fontId="5" fillId="12" borderId="1" xfId="1" applyFont="1" applyFill="1" applyBorder="1" applyProtection="1"/>
    <xf numFmtId="0" fontId="0" fillId="11" borderId="1" xfId="0" applyFill="1" applyBorder="1"/>
    <xf numFmtId="9" fontId="0" fillId="13" borderId="1" xfId="1" applyFont="1" applyFill="1" applyBorder="1" applyProtection="1"/>
    <xf numFmtId="9" fontId="6" fillId="14" borderId="1" xfId="1" applyFont="1" applyFill="1" applyBorder="1" applyProtection="1"/>
    <xf numFmtId="0" fontId="0" fillId="13" borderId="1" xfId="0" applyFill="1" applyBorder="1"/>
    <xf numFmtId="0" fontId="0" fillId="11" borderId="8" xfId="0" applyFill="1" applyBorder="1"/>
    <xf numFmtId="0" fontId="0" fillId="0" borderId="0" xfId="0" applyBorder="1"/>
    <xf numFmtId="0" fontId="6" fillId="14" borderId="1" xfId="2" applyFill="1" applyBorder="1"/>
    <xf numFmtId="0" fontId="6" fillId="14" borderId="1" xfId="2" applyFill="1" applyBorder="1" applyProtection="1"/>
    <xf numFmtId="0" fontId="5" fillId="12" borderId="1" xfId="3" applyFill="1" applyBorder="1"/>
    <xf numFmtId="0" fontId="5" fillId="12" borderId="1" xfId="3" applyFill="1" applyBorder="1" applyProtection="1"/>
    <xf numFmtId="9" fontId="6" fillId="0" borderId="1" xfId="2" applyNumberFormat="1" applyFill="1" applyBorder="1" applyProtection="1"/>
    <xf numFmtId="9" fontId="0" fillId="0" borderId="1" xfId="0" applyNumberFormat="1" applyFill="1" applyBorder="1"/>
    <xf numFmtId="0" fontId="0" fillId="0" borderId="4" xfId="0" applyFill="1" applyBorder="1"/>
    <xf numFmtId="0" fontId="6" fillId="14" borderId="1" xfId="0" applyFont="1" applyFill="1" applyBorder="1"/>
    <xf numFmtId="0" fontId="6" fillId="14" borderId="9" xfId="0" applyFont="1" applyFill="1" applyBorder="1"/>
  </cellXfs>
  <cellStyles count="4">
    <cellStyle name="Обычный" xfId="0" builtinId="0"/>
    <cellStyle name="Процентный" xfId="1" builtinId="5"/>
    <cellStyle name="Excel Built-in Bad" xfId="2" xr:uid="{00000000-0005-0000-0000-000006000000}"/>
    <cellStyle name="Excel Built-in Good" xfId="3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25560</xdr:colOff>
      <xdr:row>21</xdr:row>
      <xdr:rowOff>19080</xdr:rowOff>
    </xdr:from>
    <xdr:to>
      <xdr:col>2</xdr:col>
      <xdr:colOff>571320</xdr:colOff>
      <xdr:row>25</xdr:row>
      <xdr:rowOff>107640</xdr:rowOff>
    </xdr:to>
    <xdr:sp macro="" textlink="">
      <xdr:nvSpPr>
        <xdr:cNvPr id="2" name="Прямая со стрелкой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V="1">
          <a:off x="1543320" y="4019760"/>
          <a:ext cx="545760" cy="850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25560</xdr:colOff>
      <xdr:row>15</xdr:row>
      <xdr:rowOff>177840</xdr:rowOff>
    </xdr:from>
    <xdr:to>
      <xdr:col>5</xdr:col>
      <xdr:colOff>18720</xdr:colOff>
      <xdr:row>19</xdr:row>
      <xdr:rowOff>151920</xdr:rowOff>
    </xdr:to>
    <xdr:sp macro="" textlink="">
      <xdr:nvSpPr>
        <xdr:cNvPr id="3" name="Прямая со стрелко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3060720" y="3035520"/>
          <a:ext cx="75204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38160</xdr:colOff>
      <xdr:row>14</xdr:row>
      <xdr:rowOff>6480</xdr:rowOff>
    </xdr:from>
    <xdr:to>
      <xdr:col>7</xdr:col>
      <xdr:colOff>6120</xdr:colOff>
      <xdr:row>14</xdr:row>
      <xdr:rowOff>171360</xdr:rowOff>
    </xdr:to>
    <xdr:sp macro="" textlink="">
      <xdr:nvSpPr>
        <xdr:cNvPr id="4" name="Прямая со стрелкой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V="1">
          <a:off x="4591080" y="2673360"/>
          <a:ext cx="726840" cy="164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12</xdr:row>
      <xdr:rowOff>114480</xdr:rowOff>
    </xdr:from>
    <xdr:to>
      <xdr:col>8</xdr:col>
      <xdr:colOff>590040</xdr:colOff>
      <xdr:row>13</xdr:row>
      <xdr:rowOff>6120</xdr:rowOff>
    </xdr:to>
    <xdr:sp macro="" textlink="">
      <xdr:nvSpPr>
        <xdr:cNvPr id="5" name="Прямая со стрелкой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V="1">
          <a:off x="5902200" y="2400480"/>
          <a:ext cx="758520" cy="8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31680</xdr:colOff>
      <xdr:row>14</xdr:row>
      <xdr:rowOff>12600</xdr:rowOff>
    </xdr:from>
    <xdr:to>
      <xdr:col>9</xdr:col>
      <xdr:colOff>24840</xdr:colOff>
      <xdr:row>16</xdr:row>
      <xdr:rowOff>132840</xdr:rowOff>
    </xdr:to>
    <xdr:sp macro="" textlink="">
      <xdr:nvSpPr>
        <xdr:cNvPr id="6" name="Прямая со стрелкой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02360" y="2679480"/>
          <a:ext cx="752040" cy="501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31680</xdr:colOff>
      <xdr:row>16</xdr:row>
      <xdr:rowOff>12600</xdr:rowOff>
    </xdr:from>
    <xdr:to>
      <xdr:col>6</xdr:col>
      <xdr:colOff>758520</xdr:colOff>
      <xdr:row>20</xdr:row>
      <xdr:rowOff>132840</xdr:rowOff>
    </xdr:to>
    <xdr:sp macro="" textlink="">
      <xdr:nvSpPr>
        <xdr:cNvPr id="7" name="Прямая со стрелкой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584600" y="3060720"/>
          <a:ext cx="726840" cy="882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20</xdr:row>
      <xdr:rowOff>114480</xdr:rowOff>
    </xdr:from>
    <xdr:to>
      <xdr:col>9</xdr:col>
      <xdr:colOff>43920</xdr:colOff>
      <xdr:row>20</xdr:row>
      <xdr:rowOff>126720</xdr:rowOff>
    </xdr:to>
    <xdr:sp macro="" textlink="">
      <xdr:nvSpPr>
        <xdr:cNvPr id="8" name="Прямая со стрелкой 1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flipV="1">
          <a:off x="6083280" y="392436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20</xdr:row>
      <xdr:rowOff>146160</xdr:rowOff>
    </xdr:from>
    <xdr:to>
      <xdr:col>9</xdr:col>
      <xdr:colOff>18720</xdr:colOff>
      <xdr:row>24</xdr:row>
      <xdr:rowOff>120240</xdr:rowOff>
    </xdr:to>
    <xdr:sp macro="" textlink="">
      <xdr:nvSpPr>
        <xdr:cNvPr id="9" name="Прямая со стрелкой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077160" y="395604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28</xdr:row>
      <xdr:rowOff>114480</xdr:rowOff>
    </xdr:from>
    <xdr:to>
      <xdr:col>9</xdr:col>
      <xdr:colOff>43920</xdr:colOff>
      <xdr:row>28</xdr:row>
      <xdr:rowOff>126720</xdr:rowOff>
    </xdr:to>
    <xdr:sp macro="" textlink="">
      <xdr:nvSpPr>
        <xdr:cNvPr id="10" name="Прямая со стрелкой 1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 flipV="1">
          <a:off x="6083280" y="54676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28</xdr:row>
      <xdr:rowOff>146160</xdr:rowOff>
    </xdr:from>
    <xdr:to>
      <xdr:col>9</xdr:col>
      <xdr:colOff>18720</xdr:colOff>
      <xdr:row>32</xdr:row>
      <xdr:rowOff>120240</xdr:rowOff>
    </xdr:to>
    <xdr:sp macro="" textlink="">
      <xdr:nvSpPr>
        <xdr:cNvPr id="11" name="Прямая со стрелкой 2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077160" y="5499360"/>
          <a:ext cx="77112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28</xdr:row>
      <xdr:rowOff>101160</xdr:rowOff>
    </xdr:from>
    <xdr:to>
      <xdr:col>6</xdr:col>
      <xdr:colOff>577440</xdr:colOff>
      <xdr:row>31</xdr:row>
      <xdr:rowOff>88200</xdr:rowOff>
    </xdr:to>
    <xdr:sp macro="" textlink="">
      <xdr:nvSpPr>
        <xdr:cNvPr id="12" name="Прямая со стрелкой 2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flipV="1">
          <a:off x="4552920" y="5454000"/>
          <a:ext cx="577440" cy="558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20</xdr:row>
      <xdr:rowOff>120600</xdr:rowOff>
    </xdr:from>
    <xdr:to>
      <xdr:col>4</xdr:col>
      <xdr:colOff>596520</xdr:colOff>
      <xdr:row>31</xdr:row>
      <xdr:rowOff>101160</xdr:rowOff>
    </xdr:to>
    <xdr:sp macro="" textlink="">
      <xdr:nvSpPr>
        <xdr:cNvPr id="13" name="Прямая со стрелкой 2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054240" y="3930480"/>
          <a:ext cx="577440" cy="2095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36</xdr:row>
      <xdr:rowOff>114480</xdr:rowOff>
    </xdr:from>
    <xdr:to>
      <xdr:col>9</xdr:col>
      <xdr:colOff>43920</xdr:colOff>
      <xdr:row>36</xdr:row>
      <xdr:rowOff>126720</xdr:rowOff>
    </xdr:to>
    <xdr:sp macro="" textlink="">
      <xdr:nvSpPr>
        <xdr:cNvPr id="14" name="Прямая со стрелкой 2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V="1">
          <a:off x="6083280" y="699156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36</xdr:row>
      <xdr:rowOff>146160</xdr:rowOff>
    </xdr:from>
    <xdr:to>
      <xdr:col>9</xdr:col>
      <xdr:colOff>18720</xdr:colOff>
      <xdr:row>40</xdr:row>
      <xdr:rowOff>120240</xdr:rowOff>
    </xdr:to>
    <xdr:sp macro="" textlink="">
      <xdr:nvSpPr>
        <xdr:cNvPr id="15" name="Прямая со стрелкой 2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077160" y="702324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25560</xdr:colOff>
      <xdr:row>31</xdr:row>
      <xdr:rowOff>152280</xdr:rowOff>
    </xdr:from>
    <xdr:to>
      <xdr:col>6</xdr:col>
      <xdr:colOff>758520</xdr:colOff>
      <xdr:row>36</xdr:row>
      <xdr:rowOff>88560</xdr:rowOff>
    </xdr:to>
    <xdr:sp macro="" textlink="">
      <xdr:nvSpPr>
        <xdr:cNvPr id="16" name="Прямая со стрелкой 2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578480" y="6076800"/>
          <a:ext cx="732960" cy="888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</xdr:col>
      <xdr:colOff>54360</xdr:colOff>
      <xdr:row>26</xdr:row>
      <xdr:rowOff>63360</xdr:rowOff>
    </xdr:from>
    <xdr:to>
      <xdr:col>2</xdr:col>
      <xdr:colOff>570960</xdr:colOff>
      <xdr:row>53</xdr:row>
      <xdr:rowOff>18720</xdr:rowOff>
    </xdr:to>
    <xdr:sp macro="" textlink="">
      <xdr:nvSpPr>
        <xdr:cNvPr id="17" name="Прямая со стрелкой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572120" y="5025960"/>
          <a:ext cx="516600" cy="51084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25560</xdr:colOff>
      <xdr:row>47</xdr:row>
      <xdr:rowOff>177840</xdr:rowOff>
    </xdr:from>
    <xdr:to>
      <xdr:col>5</xdr:col>
      <xdr:colOff>18720</xdr:colOff>
      <xdr:row>51</xdr:row>
      <xdr:rowOff>151920</xdr:rowOff>
    </xdr:to>
    <xdr:sp macro="" textlink="">
      <xdr:nvSpPr>
        <xdr:cNvPr id="18" name="Прямая со стрелкой 3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flipV="1">
          <a:off x="3060720" y="9150480"/>
          <a:ext cx="75204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38160</xdr:colOff>
      <xdr:row>46</xdr:row>
      <xdr:rowOff>6480</xdr:rowOff>
    </xdr:from>
    <xdr:to>
      <xdr:col>7</xdr:col>
      <xdr:colOff>6120</xdr:colOff>
      <xdr:row>46</xdr:row>
      <xdr:rowOff>171360</xdr:rowOff>
    </xdr:to>
    <xdr:sp macro="" textlink="">
      <xdr:nvSpPr>
        <xdr:cNvPr id="19" name="Прямая со стрелкой 3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 flipV="1">
          <a:off x="4591080" y="8788680"/>
          <a:ext cx="726840" cy="164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44</xdr:row>
      <xdr:rowOff>114480</xdr:rowOff>
    </xdr:from>
    <xdr:to>
      <xdr:col>8</xdr:col>
      <xdr:colOff>590040</xdr:colOff>
      <xdr:row>45</xdr:row>
      <xdr:rowOff>6120</xdr:rowOff>
    </xdr:to>
    <xdr:sp macro="" textlink="">
      <xdr:nvSpPr>
        <xdr:cNvPr id="20" name="Прямая со стрелкой 3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 flipV="1">
          <a:off x="5902200" y="8515440"/>
          <a:ext cx="758520" cy="8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31680</xdr:colOff>
      <xdr:row>46</xdr:row>
      <xdr:rowOff>12600</xdr:rowOff>
    </xdr:from>
    <xdr:to>
      <xdr:col>9</xdr:col>
      <xdr:colOff>24840</xdr:colOff>
      <xdr:row>48</xdr:row>
      <xdr:rowOff>132840</xdr:rowOff>
    </xdr:to>
    <xdr:sp macro="" textlink="">
      <xdr:nvSpPr>
        <xdr:cNvPr id="21" name="Прямая со стрелкой 3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102360" y="8794800"/>
          <a:ext cx="752040" cy="501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31680</xdr:colOff>
      <xdr:row>48</xdr:row>
      <xdr:rowOff>12600</xdr:rowOff>
    </xdr:from>
    <xdr:to>
      <xdr:col>6</xdr:col>
      <xdr:colOff>758520</xdr:colOff>
      <xdr:row>52</xdr:row>
      <xdr:rowOff>132840</xdr:rowOff>
    </xdr:to>
    <xdr:sp macro="" textlink="">
      <xdr:nvSpPr>
        <xdr:cNvPr id="22" name="Прямая со стрелкой 3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584600" y="9175680"/>
          <a:ext cx="726840" cy="882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52</xdr:row>
      <xdr:rowOff>114480</xdr:rowOff>
    </xdr:from>
    <xdr:to>
      <xdr:col>9</xdr:col>
      <xdr:colOff>43920</xdr:colOff>
      <xdr:row>52</xdr:row>
      <xdr:rowOff>126720</xdr:rowOff>
    </xdr:to>
    <xdr:sp macro="" textlink="">
      <xdr:nvSpPr>
        <xdr:cNvPr id="23" name="Прямая со стрелкой 3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 flipV="1">
          <a:off x="6083280" y="100396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52</xdr:row>
      <xdr:rowOff>146160</xdr:rowOff>
    </xdr:from>
    <xdr:to>
      <xdr:col>9</xdr:col>
      <xdr:colOff>18720</xdr:colOff>
      <xdr:row>56</xdr:row>
      <xdr:rowOff>120240</xdr:rowOff>
    </xdr:to>
    <xdr:sp macro="" textlink="">
      <xdr:nvSpPr>
        <xdr:cNvPr id="24" name="Прямая со стрелкой 3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077160" y="10071360"/>
          <a:ext cx="77112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60</xdr:row>
      <xdr:rowOff>114480</xdr:rowOff>
    </xdr:from>
    <xdr:to>
      <xdr:col>9</xdr:col>
      <xdr:colOff>43920</xdr:colOff>
      <xdr:row>60</xdr:row>
      <xdr:rowOff>126720</xdr:rowOff>
    </xdr:to>
    <xdr:sp macro="" textlink="">
      <xdr:nvSpPr>
        <xdr:cNvPr id="25" name="Прямая со стрелкой 3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 flipV="1">
          <a:off x="6083280" y="1156356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60</xdr:row>
      <xdr:rowOff>146160</xdr:rowOff>
    </xdr:from>
    <xdr:to>
      <xdr:col>9</xdr:col>
      <xdr:colOff>18720</xdr:colOff>
      <xdr:row>64</xdr:row>
      <xdr:rowOff>120240</xdr:rowOff>
    </xdr:to>
    <xdr:sp macro="" textlink="">
      <xdr:nvSpPr>
        <xdr:cNvPr id="26" name="Прямая со стрелкой 3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6077160" y="1159524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60</xdr:row>
      <xdr:rowOff>101160</xdr:rowOff>
    </xdr:from>
    <xdr:to>
      <xdr:col>6</xdr:col>
      <xdr:colOff>577440</xdr:colOff>
      <xdr:row>63</xdr:row>
      <xdr:rowOff>88200</xdr:rowOff>
    </xdr:to>
    <xdr:sp macro="" textlink="">
      <xdr:nvSpPr>
        <xdr:cNvPr id="27" name="Прямая со стрелкой 4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 flipV="1">
          <a:off x="4552920" y="11549880"/>
          <a:ext cx="577440" cy="558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52</xdr:row>
      <xdr:rowOff>120600</xdr:rowOff>
    </xdr:from>
    <xdr:to>
      <xdr:col>4</xdr:col>
      <xdr:colOff>596520</xdr:colOff>
      <xdr:row>63</xdr:row>
      <xdr:rowOff>101160</xdr:rowOff>
    </xdr:to>
    <xdr:sp macro="" textlink="">
      <xdr:nvSpPr>
        <xdr:cNvPr id="28" name="Прямая со стрелкой 4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3054240" y="10045800"/>
          <a:ext cx="577440" cy="20757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68</xdr:row>
      <xdr:rowOff>114480</xdr:rowOff>
    </xdr:from>
    <xdr:to>
      <xdr:col>9</xdr:col>
      <xdr:colOff>43920</xdr:colOff>
      <xdr:row>68</xdr:row>
      <xdr:rowOff>126720</xdr:rowOff>
    </xdr:to>
    <xdr:sp macro="" textlink="">
      <xdr:nvSpPr>
        <xdr:cNvPr id="29" name="Прямая со стрелкой 4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 flipV="1">
          <a:off x="6083280" y="1308744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68</xdr:row>
      <xdr:rowOff>146160</xdr:rowOff>
    </xdr:from>
    <xdr:to>
      <xdr:col>9</xdr:col>
      <xdr:colOff>18720</xdr:colOff>
      <xdr:row>72</xdr:row>
      <xdr:rowOff>120240</xdr:rowOff>
    </xdr:to>
    <xdr:sp macro="" textlink="">
      <xdr:nvSpPr>
        <xdr:cNvPr id="30" name="Прямая со стрелкой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6077160" y="1311912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25560</xdr:colOff>
      <xdr:row>63</xdr:row>
      <xdr:rowOff>152280</xdr:rowOff>
    </xdr:from>
    <xdr:to>
      <xdr:col>6</xdr:col>
      <xdr:colOff>758520</xdr:colOff>
      <xdr:row>68</xdr:row>
      <xdr:rowOff>88560</xdr:rowOff>
    </xdr:to>
    <xdr:sp macro="" textlink="">
      <xdr:nvSpPr>
        <xdr:cNvPr id="31" name="Прямая со стрелкой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578480" y="12172680"/>
          <a:ext cx="732960" cy="888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19</xdr:col>
      <xdr:colOff>0</xdr:colOff>
      <xdr:row>3</xdr:row>
      <xdr:rowOff>0</xdr:rowOff>
    </xdr:from>
    <xdr:to>
      <xdr:col>25</xdr:col>
      <xdr:colOff>489240</xdr:colOff>
      <xdr:row>26</xdr:row>
      <xdr:rowOff>154800</xdr:rowOff>
    </xdr:to>
    <xdr:pic>
      <xdr:nvPicPr>
        <xdr:cNvPr id="32" name="Рисунок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17640" y="571680"/>
          <a:ext cx="5042160" cy="454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3</xdr:row>
      <xdr:rowOff>0</xdr:rowOff>
    </xdr:from>
    <xdr:to>
      <xdr:col>32</xdr:col>
      <xdr:colOff>490680</xdr:colOff>
      <xdr:row>25</xdr:row>
      <xdr:rowOff>116640</xdr:rowOff>
    </xdr:to>
    <xdr:pic>
      <xdr:nvPicPr>
        <xdr:cNvPr id="33" name="Рисунок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9729440" y="571680"/>
          <a:ext cx="5043600" cy="4307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260280</xdr:colOff>
      <xdr:row>3</xdr:row>
      <xdr:rowOff>177840</xdr:rowOff>
    </xdr:from>
    <xdr:to>
      <xdr:col>10</xdr:col>
      <xdr:colOff>101160</xdr:colOff>
      <xdr:row>17</xdr:row>
      <xdr:rowOff>36360</xdr:rowOff>
    </xdr:to>
    <xdr:pic>
      <xdr:nvPicPr>
        <xdr:cNvPr id="32" name="Рисунок 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36920" y="749520"/>
          <a:ext cx="5152320" cy="252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5</xdr:col>
      <xdr:colOff>164880</xdr:colOff>
      <xdr:row>42</xdr:row>
      <xdr:rowOff>158760</xdr:rowOff>
    </xdr:to>
    <xdr:pic>
      <xdr:nvPicPr>
        <xdr:cNvPr id="33" name="Рисунок 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58880" y="3809880"/>
          <a:ext cx="3200040" cy="4349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63360</xdr:colOff>
      <xdr:row>20</xdr:row>
      <xdr:rowOff>12600</xdr:rowOff>
    </xdr:from>
    <xdr:to>
      <xdr:col>10</xdr:col>
      <xdr:colOff>234360</xdr:colOff>
      <xdr:row>43</xdr:row>
      <xdr:rowOff>5760</xdr:rowOff>
    </xdr:to>
    <xdr:pic>
      <xdr:nvPicPr>
        <xdr:cNvPr id="34" name="Рисунок 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/>
      </xdr:nvPicPr>
      <xdr:blipFill>
        <a:blip xmlns:r="http://schemas.openxmlformats.org/officeDocument/2006/relationships" r:embed="rId3"/>
        <a:srcRect r="18082"/>
        <a:stretch/>
      </xdr:blipFill>
      <xdr:spPr>
        <a:xfrm>
          <a:off x="4616280" y="3822480"/>
          <a:ext cx="3206160" cy="4374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6</xdr:col>
      <xdr:colOff>399600</xdr:colOff>
      <xdr:row>72</xdr:row>
      <xdr:rowOff>38160</xdr:rowOff>
    </xdr:to>
    <xdr:pic>
      <xdr:nvPicPr>
        <xdr:cNvPr id="35" name="Рисунок 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758880" y="8953560"/>
          <a:ext cx="4193640" cy="480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12600</xdr:colOff>
      <xdr:row>47</xdr:row>
      <xdr:rowOff>12600</xdr:rowOff>
    </xdr:from>
    <xdr:to>
      <xdr:col>12</xdr:col>
      <xdr:colOff>387000</xdr:colOff>
      <xdr:row>71</xdr:row>
      <xdr:rowOff>133200</xdr:rowOff>
    </xdr:to>
    <xdr:pic>
      <xdr:nvPicPr>
        <xdr:cNvPr id="36" name="Рисунок 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5324400" y="8966160"/>
          <a:ext cx="4168440" cy="4692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609480</xdr:colOff>
      <xdr:row>76</xdr:row>
      <xdr:rowOff>0</xdr:rowOff>
    </xdr:from>
    <xdr:to>
      <xdr:col>12</xdr:col>
      <xdr:colOff>121320</xdr:colOff>
      <xdr:row>100</xdr:row>
      <xdr:rowOff>171000</xdr:rowOff>
    </xdr:to>
    <xdr:pic>
      <xdr:nvPicPr>
        <xdr:cNvPr id="37" name="Рисунок 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09480" y="14478120"/>
          <a:ext cx="8617680" cy="4743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184320</xdr:rowOff>
    </xdr:from>
    <xdr:to>
      <xdr:col>7</xdr:col>
      <xdr:colOff>63000</xdr:colOff>
      <xdr:row>35</xdr:row>
      <xdr:rowOff>61560</xdr:rowOff>
    </xdr:to>
    <xdr:pic>
      <xdr:nvPicPr>
        <xdr:cNvPr id="38" name="Рисунок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8880" y="2089440"/>
          <a:ext cx="4615920" cy="463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13</xdr:col>
      <xdr:colOff>758520</xdr:colOff>
      <xdr:row>34</xdr:row>
      <xdr:rowOff>176040</xdr:rowOff>
    </xdr:to>
    <xdr:pic>
      <xdr:nvPicPr>
        <xdr:cNvPr id="39" name="Рисунок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070680" y="2095560"/>
          <a:ext cx="4552560" cy="455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38</xdr:row>
      <xdr:rowOff>184320</xdr:rowOff>
    </xdr:from>
    <xdr:to>
      <xdr:col>8</xdr:col>
      <xdr:colOff>202680</xdr:colOff>
      <xdr:row>62</xdr:row>
      <xdr:rowOff>182880</xdr:rowOff>
    </xdr:to>
    <xdr:pic>
      <xdr:nvPicPr>
        <xdr:cNvPr id="40" name="Рисунок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8880" y="7423200"/>
          <a:ext cx="5514480" cy="457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16</xdr:col>
      <xdr:colOff>43920</xdr:colOff>
      <xdr:row>62</xdr:row>
      <xdr:rowOff>25920</xdr:rowOff>
    </xdr:to>
    <xdr:pic>
      <xdr:nvPicPr>
        <xdr:cNvPr id="41" name="Рисунок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6829560" y="7429680"/>
          <a:ext cx="5355720" cy="440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9</xdr:col>
      <xdr:colOff>552600</xdr:colOff>
      <xdr:row>73</xdr:row>
      <xdr:rowOff>133560</xdr:rowOff>
    </xdr:to>
    <xdr:pic>
      <xdr:nvPicPr>
        <xdr:cNvPr id="42" name="Рисунок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758880" y="12573000"/>
          <a:ext cx="6623280" cy="1467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533520</xdr:colOff>
      <xdr:row>6</xdr:row>
      <xdr:rowOff>171360</xdr:rowOff>
    </xdr:from>
    <xdr:to>
      <xdr:col>26</xdr:col>
      <xdr:colOff>469080</xdr:colOff>
      <xdr:row>53</xdr:row>
      <xdr:rowOff>28080</xdr:rowOff>
    </xdr:to>
    <xdr:pic>
      <xdr:nvPicPr>
        <xdr:cNvPr id="43" name="Рисунок 1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192280" y="1314360"/>
          <a:ext cx="6006240" cy="88293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2</xdr:col>
      <xdr:colOff>25560</xdr:colOff>
      <xdr:row>19</xdr:row>
      <xdr:rowOff>18720</xdr:rowOff>
    </xdr:from>
    <xdr:to>
      <xdr:col>2</xdr:col>
      <xdr:colOff>571320</xdr:colOff>
      <xdr:row>23</xdr:row>
      <xdr:rowOff>107280</xdr:rowOff>
    </xdr:to>
    <xdr:sp macro="" textlink="">
      <xdr:nvSpPr>
        <xdr:cNvPr id="44" name="Прямая со стрелкой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 flipV="1">
          <a:off x="1543320" y="3637800"/>
          <a:ext cx="545760" cy="850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25560</xdr:colOff>
      <xdr:row>13</xdr:row>
      <xdr:rowOff>177480</xdr:rowOff>
    </xdr:from>
    <xdr:to>
      <xdr:col>5</xdr:col>
      <xdr:colOff>18720</xdr:colOff>
      <xdr:row>17</xdr:row>
      <xdr:rowOff>151560</xdr:rowOff>
    </xdr:to>
    <xdr:sp macro="" textlink="">
      <xdr:nvSpPr>
        <xdr:cNvPr id="45" name="Прямая со стрелкой 3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 flipV="1">
          <a:off x="3060720" y="2653560"/>
          <a:ext cx="75204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38160</xdr:colOff>
      <xdr:row>12</xdr:row>
      <xdr:rowOff>6480</xdr:rowOff>
    </xdr:from>
    <xdr:to>
      <xdr:col>7</xdr:col>
      <xdr:colOff>6120</xdr:colOff>
      <xdr:row>12</xdr:row>
      <xdr:rowOff>171360</xdr:rowOff>
    </xdr:to>
    <xdr:sp macro="" textlink="">
      <xdr:nvSpPr>
        <xdr:cNvPr id="46" name="Прямая со стрелкой 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 flipV="1">
          <a:off x="4591080" y="2292480"/>
          <a:ext cx="726840" cy="164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10</xdr:row>
      <xdr:rowOff>114480</xdr:rowOff>
    </xdr:from>
    <xdr:to>
      <xdr:col>8</xdr:col>
      <xdr:colOff>590040</xdr:colOff>
      <xdr:row>11</xdr:row>
      <xdr:rowOff>6120</xdr:rowOff>
    </xdr:to>
    <xdr:sp macro="" textlink="">
      <xdr:nvSpPr>
        <xdr:cNvPr id="47" name="Прямая со стрелкой 5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 flipV="1">
          <a:off x="5902200" y="2019600"/>
          <a:ext cx="758520" cy="8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31680</xdr:colOff>
      <xdr:row>12</xdr:row>
      <xdr:rowOff>12600</xdr:rowOff>
    </xdr:from>
    <xdr:to>
      <xdr:col>9</xdr:col>
      <xdr:colOff>24840</xdr:colOff>
      <xdr:row>14</xdr:row>
      <xdr:rowOff>132840</xdr:rowOff>
    </xdr:to>
    <xdr:sp macro="" textlink="">
      <xdr:nvSpPr>
        <xdr:cNvPr id="48" name="Прямая со стрелкой 6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6102360" y="2298600"/>
          <a:ext cx="752040" cy="501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31680</xdr:colOff>
      <xdr:row>14</xdr:row>
      <xdr:rowOff>12600</xdr:rowOff>
    </xdr:from>
    <xdr:to>
      <xdr:col>6</xdr:col>
      <xdr:colOff>758520</xdr:colOff>
      <xdr:row>18</xdr:row>
      <xdr:rowOff>132840</xdr:rowOff>
    </xdr:to>
    <xdr:sp macro="" textlink="">
      <xdr:nvSpPr>
        <xdr:cNvPr id="49" name="Прямая со стрелкой 7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584600" y="2679480"/>
          <a:ext cx="726840" cy="882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18</xdr:row>
      <xdr:rowOff>114480</xdr:rowOff>
    </xdr:from>
    <xdr:to>
      <xdr:col>9</xdr:col>
      <xdr:colOff>43920</xdr:colOff>
      <xdr:row>18</xdr:row>
      <xdr:rowOff>126720</xdr:rowOff>
    </xdr:to>
    <xdr:sp macro="" textlink="">
      <xdr:nvSpPr>
        <xdr:cNvPr id="50" name="Прямая со стрелкой 8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 flipV="1">
          <a:off x="6083280" y="35434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18</xdr:row>
      <xdr:rowOff>146160</xdr:rowOff>
    </xdr:from>
    <xdr:to>
      <xdr:col>9</xdr:col>
      <xdr:colOff>18720</xdr:colOff>
      <xdr:row>22</xdr:row>
      <xdr:rowOff>120240</xdr:rowOff>
    </xdr:to>
    <xdr:sp macro="" textlink="">
      <xdr:nvSpPr>
        <xdr:cNvPr id="51" name="Прямая со стрелкой 9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077160" y="357516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26</xdr:row>
      <xdr:rowOff>114480</xdr:rowOff>
    </xdr:from>
    <xdr:to>
      <xdr:col>9</xdr:col>
      <xdr:colOff>43920</xdr:colOff>
      <xdr:row>26</xdr:row>
      <xdr:rowOff>126720</xdr:rowOff>
    </xdr:to>
    <xdr:sp macro="" textlink="">
      <xdr:nvSpPr>
        <xdr:cNvPr id="52" name="Прямая со стрелкой 10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 flipV="1">
          <a:off x="6083280" y="508644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26</xdr:row>
      <xdr:rowOff>146160</xdr:rowOff>
    </xdr:from>
    <xdr:to>
      <xdr:col>9</xdr:col>
      <xdr:colOff>18720</xdr:colOff>
      <xdr:row>30</xdr:row>
      <xdr:rowOff>120240</xdr:rowOff>
    </xdr:to>
    <xdr:sp macro="" textlink="">
      <xdr:nvSpPr>
        <xdr:cNvPr id="53" name="Прямая со стрелкой 11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6077160" y="511812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26</xdr:row>
      <xdr:rowOff>101520</xdr:rowOff>
    </xdr:from>
    <xdr:to>
      <xdr:col>6</xdr:col>
      <xdr:colOff>577440</xdr:colOff>
      <xdr:row>29</xdr:row>
      <xdr:rowOff>88560</xdr:rowOff>
    </xdr:to>
    <xdr:sp macro="" textlink="">
      <xdr:nvSpPr>
        <xdr:cNvPr id="54" name="Прямая со стрелкой 12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 flipV="1">
          <a:off x="4552920" y="5073480"/>
          <a:ext cx="577440" cy="558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18</xdr:row>
      <xdr:rowOff>120600</xdr:rowOff>
    </xdr:from>
    <xdr:to>
      <xdr:col>4</xdr:col>
      <xdr:colOff>596520</xdr:colOff>
      <xdr:row>29</xdr:row>
      <xdr:rowOff>101160</xdr:rowOff>
    </xdr:to>
    <xdr:sp macro="" textlink="">
      <xdr:nvSpPr>
        <xdr:cNvPr id="55" name="Прямая со стрелкой 13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3054240" y="3549600"/>
          <a:ext cx="577440" cy="2095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34</xdr:row>
      <xdr:rowOff>114480</xdr:rowOff>
    </xdr:from>
    <xdr:to>
      <xdr:col>9</xdr:col>
      <xdr:colOff>43920</xdr:colOff>
      <xdr:row>34</xdr:row>
      <xdr:rowOff>126720</xdr:rowOff>
    </xdr:to>
    <xdr:sp macro="" textlink="">
      <xdr:nvSpPr>
        <xdr:cNvPr id="56" name="Прямая со стрелкой 1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 flipV="1">
          <a:off x="6083280" y="66106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34</xdr:row>
      <xdr:rowOff>146160</xdr:rowOff>
    </xdr:from>
    <xdr:to>
      <xdr:col>9</xdr:col>
      <xdr:colOff>18720</xdr:colOff>
      <xdr:row>38</xdr:row>
      <xdr:rowOff>120240</xdr:rowOff>
    </xdr:to>
    <xdr:sp macro="" textlink="">
      <xdr:nvSpPr>
        <xdr:cNvPr id="57" name="Прямая со стрелкой 15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077160" y="6642360"/>
          <a:ext cx="77112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25560</xdr:colOff>
      <xdr:row>29</xdr:row>
      <xdr:rowOff>152280</xdr:rowOff>
    </xdr:from>
    <xdr:to>
      <xdr:col>6</xdr:col>
      <xdr:colOff>758520</xdr:colOff>
      <xdr:row>34</xdr:row>
      <xdr:rowOff>88560</xdr:rowOff>
    </xdr:to>
    <xdr:sp macro="" textlink="">
      <xdr:nvSpPr>
        <xdr:cNvPr id="58" name="Прямая со стрелкой 16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578480" y="5695920"/>
          <a:ext cx="732960" cy="888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</xdr:col>
      <xdr:colOff>54360</xdr:colOff>
      <xdr:row>24</xdr:row>
      <xdr:rowOff>63360</xdr:rowOff>
    </xdr:from>
    <xdr:to>
      <xdr:col>2</xdr:col>
      <xdr:colOff>570960</xdr:colOff>
      <xdr:row>51</xdr:row>
      <xdr:rowOff>18720</xdr:rowOff>
    </xdr:to>
    <xdr:sp macro="" textlink="">
      <xdr:nvSpPr>
        <xdr:cNvPr id="59" name="Прямая со стрелкой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72120" y="4644720"/>
          <a:ext cx="516600" cy="51084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25560</xdr:colOff>
      <xdr:row>45</xdr:row>
      <xdr:rowOff>177480</xdr:rowOff>
    </xdr:from>
    <xdr:to>
      <xdr:col>5</xdr:col>
      <xdr:colOff>18720</xdr:colOff>
      <xdr:row>49</xdr:row>
      <xdr:rowOff>151560</xdr:rowOff>
    </xdr:to>
    <xdr:sp macro="" textlink="">
      <xdr:nvSpPr>
        <xdr:cNvPr id="60" name="Прямая со стрелкой 18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 flipV="1">
          <a:off x="3060720" y="8768520"/>
          <a:ext cx="75204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38160</xdr:colOff>
      <xdr:row>44</xdr:row>
      <xdr:rowOff>6480</xdr:rowOff>
    </xdr:from>
    <xdr:to>
      <xdr:col>7</xdr:col>
      <xdr:colOff>6120</xdr:colOff>
      <xdr:row>44</xdr:row>
      <xdr:rowOff>171360</xdr:rowOff>
    </xdr:to>
    <xdr:sp macro="" textlink="">
      <xdr:nvSpPr>
        <xdr:cNvPr id="61" name="Прямая со стрелкой 19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 flipV="1">
          <a:off x="4591080" y="8407440"/>
          <a:ext cx="726840" cy="164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42</xdr:row>
      <xdr:rowOff>114480</xdr:rowOff>
    </xdr:from>
    <xdr:to>
      <xdr:col>8</xdr:col>
      <xdr:colOff>590040</xdr:colOff>
      <xdr:row>43</xdr:row>
      <xdr:rowOff>6120</xdr:rowOff>
    </xdr:to>
    <xdr:sp macro="" textlink="">
      <xdr:nvSpPr>
        <xdr:cNvPr id="62" name="Прямая со стрелкой 2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 flipV="1">
          <a:off x="5902200" y="8134560"/>
          <a:ext cx="758520" cy="8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31680</xdr:colOff>
      <xdr:row>44</xdr:row>
      <xdr:rowOff>12600</xdr:rowOff>
    </xdr:from>
    <xdr:to>
      <xdr:col>9</xdr:col>
      <xdr:colOff>24840</xdr:colOff>
      <xdr:row>46</xdr:row>
      <xdr:rowOff>132840</xdr:rowOff>
    </xdr:to>
    <xdr:sp macro="" textlink="">
      <xdr:nvSpPr>
        <xdr:cNvPr id="63" name="Прямая со стрелкой 2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6102360" y="8413560"/>
          <a:ext cx="752040" cy="501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31680</xdr:colOff>
      <xdr:row>46</xdr:row>
      <xdr:rowOff>12600</xdr:rowOff>
    </xdr:from>
    <xdr:to>
      <xdr:col>6</xdr:col>
      <xdr:colOff>758520</xdr:colOff>
      <xdr:row>50</xdr:row>
      <xdr:rowOff>132840</xdr:rowOff>
    </xdr:to>
    <xdr:sp macro="" textlink="">
      <xdr:nvSpPr>
        <xdr:cNvPr id="64" name="Прямая со стрелкой 22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584600" y="8794800"/>
          <a:ext cx="726840" cy="882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50</xdr:row>
      <xdr:rowOff>114480</xdr:rowOff>
    </xdr:from>
    <xdr:to>
      <xdr:col>9</xdr:col>
      <xdr:colOff>43920</xdr:colOff>
      <xdr:row>50</xdr:row>
      <xdr:rowOff>126720</xdr:rowOff>
    </xdr:to>
    <xdr:sp macro="" textlink="">
      <xdr:nvSpPr>
        <xdr:cNvPr id="65" name="Прямая со стрелкой 23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 flipV="1">
          <a:off x="6083280" y="965844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50</xdr:row>
      <xdr:rowOff>146160</xdr:rowOff>
    </xdr:from>
    <xdr:to>
      <xdr:col>9</xdr:col>
      <xdr:colOff>18720</xdr:colOff>
      <xdr:row>54</xdr:row>
      <xdr:rowOff>120240</xdr:rowOff>
    </xdr:to>
    <xdr:sp macro="" textlink="">
      <xdr:nvSpPr>
        <xdr:cNvPr id="66" name="Прямая со стрелкой 24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6077160" y="969012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58</xdr:row>
      <xdr:rowOff>114480</xdr:rowOff>
    </xdr:from>
    <xdr:to>
      <xdr:col>9</xdr:col>
      <xdr:colOff>43920</xdr:colOff>
      <xdr:row>58</xdr:row>
      <xdr:rowOff>126720</xdr:rowOff>
    </xdr:to>
    <xdr:sp macro="" textlink="">
      <xdr:nvSpPr>
        <xdr:cNvPr id="67" name="Прямая со стрелкой 2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flipV="1">
          <a:off x="6083280" y="111826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58</xdr:row>
      <xdr:rowOff>146160</xdr:rowOff>
    </xdr:from>
    <xdr:to>
      <xdr:col>9</xdr:col>
      <xdr:colOff>18720</xdr:colOff>
      <xdr:row>62</xdr:row>
      <xdr:rowOff>120240</xdr:rowOff>
    </xdr:to>
    <xdr:sp macro="" textlink="">
      <xdr:nvSpPr>
        <xdr:cNvPr id="68" name="Прямая со стрелкой 26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6077160" y="11214360"/>
          <a:ext cx="77112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58</xdr:row>
      <xdr:rowOff>101160</xdr:rowOff>
    </xdr:from>
    <xdr:to>
      <xdr:col>6</xdr:col>
      <xdr:colOff>577440</xdr:colOff>
      <xdr:row>61</xdr:row>
      <xdr:rowOff>88200</xdr:rowOff>
    </xdr:to>
    <xdr:sp macro="" textlink="">
      <xdr:nvSpPr>
        <xdr:cNvPr id="69" name="Прямая со стрелкой 2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 flipV="1">
          <a:off x="4552920" y="11169000"/>
          <a:ext cx="577440" cy="558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50</xdr:row>
      <xdr:rowOff>120600</xdr:rowOff>
    </xdr:from>
    <xdr:to>
      <xdr:col>4</xdr:col>
      <xdr:colOff>596520</xdr:colOff>
      <xdr:row>61</xdr:row>
      <xdr:rowOff>101160</xdr:rowOff>
    </xdr:to>
    <xdr:sp macro="" textlink="">
      <xdr:nvSpPr>
        <xdr:cNvPr id="70" name="Прямая со стрелкой 2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3054240" y="9664560"/>
          <a:ext cx="577440" cy="2076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66</xdr:row>
      <xdr:rowOff>114480</xdr:rowOff>
    </xdr:from>
    <xdr:to>
      <xdr:col>9</xdr:col>
      <xdr:colOff>43920</xdr:colOff>
      <xdr:row>66</xdr:row>
      <xdr:rowOff>126720</xdr:rowOff>
    </xdr:to>
    <xdr:sp macro="" textlink="">
      <xdr:nvSpPr>
        <xdr:cNvPr id="71" name="Прямая со стрелкой 29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/>
      </xdr:nvSpPr>
      <xdr:spPr>
        <a:xfrm flipV="1">
          <a:off x="6083280" y="1270656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66</xdr:row>
      <xdr:rowOff>146160</xdr:rowOff>
    </xdr:from>
    <xdr:to>
      <xdr:col>9</xdr:col>
      <xdr:colOff>18720</xdr:colOff>
      <xdr:row>70</xdr:row>
      <xdr:rowOff>120240</xdr:rowOff>
    </xdr:to>
    <xdr:sp macro="" textlink="">
      <xdr:nvSpPr>
        <xdr:cNvPr id="72" name="Прямая со стрелкой 3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6077160" y="1273824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25560</xdr:colOff>
      <xdr:row>61</xdr:row>
      <xdr:rowOff>152280</xdr:rowOff>
    </xdr:from>
    <xdr:to>
      <xdr:col>6</xdr:col>
      <xdr:colOff>758520</xdr:colOff>
      <xdr:row>66</xdr:row>
      <xdr:rowOff>88560</xdr:rowOff>
    </xdr:to>
    <xdr:sp macro="" textlink="">
      <xdr:nvSpPr>
        <xdr:cNvPr id="73" name="Прямая со стрелкой 3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4578480" y="11791800"/>
          <a:ext cx="732960" cy="888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26</xdr:row>
      <xdr:rowOff>114480</xdr:rowOff>
    </xdr:from>
    <xdr:to>
      <xdr:col>9</xdr:col>
      <xdr:colOff>43920</xdr:colOff>
      <xdr:row>26</xdr:row>
      <xdr:rowOff>126720</xdr:rowOff>
    </xdr:to>
    <xdr:sp macro="" textlink="">
      <xdr:nvSpPr>
        <xdr:cNvPr id="74" name="Прямая со стрелкой 3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 flipV="1">
          <a:off x="6083280" y="508644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6</xdr:col>
      <xdr:colOff>215640</xdr:colOff>
      <xdr:row>48</xdr:row>
      <xdr:rowOff>46800</xdr:rowOff>
    </xdr:to>
    <xdr:pic>
      <xdr:nvPicPr>
        <xdr:cNvPr id="75" name="Рисунок 1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8880" y="2476440"/>
          <a:ext cx="4009680" cy="6714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265408</xdr:colOff>
      <xdr:row>6</xdr:row>
      <xdr:rowOff>157249</xdr:rowOff>
    </xdr:from>
    <xdr:to>
      <xdr:col>24</xdr:col>
      <xdr:colOff>200968</xdr:colOff>
      <xdr:row>53</xdr:row>
      <xdr:rowOff>13969</xdr:rowOff>
    </xdr:to>
    <xdr:pic>
      <xdr:nvPicPr>
        <xdr:cNvPr id="76" name="Рисунок 1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651186" y="1342582"/>
          <a:ext cx="5128449" cy="9141831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2</xdr:col>
      <xdr:colOff>25560</xdr:colOff>
      <xdr:row>19</xdr:row>
      <xdr:rowOff>18720</xdr:rowOff>
    </xdr:from>
    <xdr:to>
      <xdr:col>2</xdr:col>
      <xdr:colOff>571320</xdr:colOff>
      <xdr:row>23</xdr:row>
      <xdr:rowOff>107280</xdr:rowOff>
    </xdr:to>
    <xdr:sp macro="" textlink="">
      <xdr:nvSpPr>
        <xdr:cNvPr id="77" name="Прямая со стрелкой 2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 flipV="1">
          <a:off x="1543320" y="3637800"/>
          <a:ext cx="545760" cy="850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25560</xdr:colOff>
      <xdr:row>13</xdr:row>
      <xdr:rowOff>177480</xdr:rowOff>
    </xdr:from>
    <xdr:to>
      <xdr:col>5</xdr:col>
      <xdr:colOff>18720</xdr:colOff>
      <xdr:row>17</xdr:row>
      <xdr:rowOff>151560</xdr:rowOff>
    </xdr:to>
    <xdr:sp macro="" textlink="">
      <xdr:nvSpPr>
        <xdr:cNvPr id="78" name="Прямая со стрелкой 3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 flipV="1">
          <a:off x="3060720" y="2653560"/>
          <a:ext cx="75204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38160</xdr:colOff>
      <xdr:row>12</xdr:row>
      <xdr:rowOff>6480</xdr:rowOff>
    </xdr:from>
    <xdr:to>
      <xdr:col>7</xdr:col>
      <xdr:colOff>6120</xdr:colOff>
      <xdr:row>12</xdr:row>
      <xdr:rowOff>171360</xdr:rowOff>
    </xdr:to>
    <xdr:sp macro="" textlink="">
      <xdr:nvSpPr>
        <xdr:cNvPr id="79" name="Прямая со стрелкой 4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 flipV="1">
          <a:off x="4591080" y="2292480"/>
          <a:ext cx="726840" cy="164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10</xdr:row>
      <xdr:rowOff>114480</xdr:rowOff>
    </xdr:from>
    <xdr:to>
      <xdr:col>8</xdr:col>
      <xdr:colOff>590040</xdr:colOff>
      <xdr:row>11</xdr:row>
      <xdr:rowOff>6120</xdr:rowOff>
    </xdr:to>
    <xdr:sp macro="" textlink="">
      <xdr:nvSpPr>
        <xdr:cNvPr id="80" name="Прямая со стрелкой 5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 flipV="1">
          <a:off x="5902200" y="2019600"/>
          <a:ext cx="758520" cy="8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31680</xdr:colOff>
      <xdr:row>12</xdr:row>
      <xdr:rowOff>12600</xdr:rowOff>
    </xdr:from>
    <xdr:to>
      <xdr:col>9</xdr:col>
      <xdr:colOff>24840</xdr:colOff>
      <xdr:row>14</xdr:row>
      <xdr:rowOff>132840</xdr:rowOff>
    </xdr:to>
    <xdr:sp macro="" textlink="">
      <xdr:nvSpPr>
        <xdr:cNvPr id="81" name="Прямая со стрелкой 6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6102360" y="2298600"/>
          <a:ext cx="752040" cy="501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31680</xdr:colOff>
      <xdr:row>14</xdr:row>
      <xdr:rowOff>12600</xdr:rowOff>
    </xdr:from>
    <xdr:to>
      <xdr:col>6</xdr:col>
      <xdr:colOff>758520</xdr:colOff>
      <xdr:row>18</xdr:row>
      <xdr:rowOff>132840</xdr:rowOff>
    </xdr:to>
    <xdr:sp macro="" textlink="">
      <xdr:nvSpPr>
        <xdr:cNvPr id="82" name="Прямая со стрелкой 7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4584600" y="2679480"/>
          <a:ext cx="726840" cy="882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18</xdr:row>
      <xdr:rowOff>114480</xdr:rowOff>
    </xdr:from>
    <xdr:to>
      <xdr:col>9</xdr:col>
      <xdr:colOff>43920</xdr:colOff>
      <xdr:row>18</xdr:row>
      <xdr:rowOff>126720</xdr:rowOff>
    </xdr:to>
    <xdr:sp macro="" textlink="">
      <xdr:nvSpPr>
        <xdr:cNvPr id="83" name="Прямая со стрелкой 8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 flipV="1">
          <a:off x="6083280" y="35434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18</xdr:row>
      <xdr:rowOff>146160</xdr:rowOff>
    </xdr:from>
    <xdr:to>
      <xdr:col>9</xdr:col>
      <xdr:colOff>18720</xdr:colOff>
      <xdr:row>22</xdr:row>
      <xdr:rowOff>120240</xdr:rowOff>
    </xdr:to>
    <xdr:sp macro="" textlink="">
      <xdr:nvSpPr>
        <xdr:cNvPr id="84" name="Прямая со стрелкой 9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6077160" y="357516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26</xdr:row>
      <xdr:rowOff>114480</xdr:rowOff>
    </xdr:from>
    <xdr:to>
      <xdr:col>9</xdr:col>
      <xdr:colOff>43920</xdr:colOff>
      <xdr:row>26</xdr:row>
      <xdr:rowOff>126720</xdr:rowOff>
    </xdr:to>
    <xdr:sp macro="" textlink="">
      <xdr:nvSpPr>
        <xdr:cNvPr id="85" name="Прямая со стрелкой 10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 flipV="1">
          <a:off x="6083280" y="508644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26</xdr:row>
      <xdr:rowOff>146160</xdr:rowOff>
    </xdr:from>
    <xdr:to>
      <xdr:col>9</xdr:col>
      <xdr:colOff>18720</xdr:colOff>
      <xdr:row>30</xdr:row>
      <xdr:rowOff>120240</xdr:rowOff>
    </xdr:to>
    <xdr:sp macro="" textlink="">
      <xdr:nvSpPr>
        <xdr:cNvPr id="86" name="Прямая со стрелкой 11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6077160" y="511812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26</xdr:row>
      <xdr:rowOff>101520</xdr:rowOff>
    </xdr:from>
    <xdr:to>
      <xdr:col>6</xdr:col>
      <xdr:colOff>577440</xdr:colOff>
      <xdr:row>29</xdr:row>
      <xdr:rowOff>88560</xdr:rowOff>
    </xdr:to>
    <xdr:sp macro="" textlink="">
      <xdr:nvSpPr>
        <xdr:cNvPr id="87" name="Прямая со стрелкой 12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 flipV="1">
          <a:off x="4552920" y="5073480"/>
          <a:ext cx="577440" cy="558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18</xdr:row>
      <xdr:rowOff>120600</xdr:rowOff>
    </xdr:from>
    <xdr:to>
      <xdr:col>4</xdr:col>
      <xdr:colOff>596520</xdr:colOff>
      <xdr:row>29</xdr:row>
      <xdr:rowOff>101160</xdr:rowOff>
    </xdr:to>
    <xdr:sp macro="" textlink="">
      <xdr:nvSpPr>
        <xdr:cNvPr id="88" name="Прямая со стрелкой 13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3054240" y="3549600"/>
          <a:ext cx="577440" cy="2095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34</xdr:row>
      <xdr:rowOff>114480</xdr:rowOff>
    </xdr:from>
    <xdr:to>
      <xdr:col>9</xdr:col>
      <xdr:colOff>43920</xdr:colOff>
      <xdr:row>34</xdr:row>
      <xdr:rowOff>126720</xdr:rowOff>
    </xdr:to>
    <xdr:sp macro="" textlink="">
      <xdr:nvSpPr>
        <xdr:cNvPr id="89" name="Прямая со стрелкой 14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 flipV="1">
          <a:off x="6083280" y="66106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34</xdr:row>
      <xdr:rowOff>146160</xdr:rowOff>
    </xdr:from>
    <xdr:to>
      <xdr:col>9</xdr:col>
      <xdr:colOff>18720</xdr:colOff>
      <xdr:row>38</xdr:row>
      <xdr:rowOff>120240</xdr:rowOff>
    </xdr:to>
    <xdr:sp macro="" textlink="">
      <xdr:nvSpPr>
        <xdr:cNvPr id="90" name="Прямая со стрелкой 15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6077160" y="6642360"/>
          <a:ext cx="77112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25560</xdr:colOff>
      <xdr:row>29</xdr:row>
      <xdr:rowOff>152280</xdr:rowOff>
    </xdr:from>
    <xdr:to>
      <xdr:col>6</xdr:col>
      <xdr:colOff>758520</xdr:colOff>
      <xdr:row>34</xdr:row>
      <xdr:rowOff>88560</xdr:rowOff>
    </xdr:to>
    <xdr:sp macro="" textlink="">
      <xdr:nvSpPr>
        <xdr:cNvPr id="91" name="Прямая со стрелкой 16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4578480" y="5695920"/>
          <a:ext cx="732960" cy="888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</xdr:col>
      <xdr:colOff>54360</xdr:colOff>
      <xdr:row>24</xdr:row>
      <xdr:rowOff>63360</xdr:rowOff>
    </xdr:from>
    <xdr:to>
      <xdr:col>2</xdr:col>
      <xdr:colOff>570960</xdr:colOff>
      <xdr:row>51</xdr:row>
      <xdr:rowOff>18720</xdr:rowOff>
    </xdr:to>
    <xdr:sp macro="" textlink="">
      <xdr:nvSpPr>
        <xdr:cNvPr id="92" name="Прямая со стрелкой 17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1572120" y="4644720"/>
          <a:ext cx="516600" cy="51084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25560</xdr:colOff>
      <xdr:row>45</xdr:row>
      <xdr:rowOff>177480</xdr:rowOff>
    </xdr:from>
    <xdr:to>
      <xdr:col>5</xdr:col>
      <xdr:colOff>18720</xdr:colOff>
      <xdr:row>49</xdr:row>
      <xdr:rowOff>151560</xdr:rowOff>
    </xdr:to>
    <xdr:sp macro="" textlink="">
      <xdr:nvSpPr>
        <xdr:cNvPr id="93" name="Прямая со стрелкой 18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 flipV="1">
          <a:off x="3060720" y="8768520"/>
          <a:ext cx="75204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38160</xdr:colOff>
      <xdr:row>44</xdr:row>
      <xdr:rowOff>6480</xdr:rowOff>
    </xdr:from>
    <xdr:to>
      <xdr:col>7</xdr:col>
      <xdr:colOff>6120</xdr:colOff>
      <xdr:row>44</xdr:row>
      <xdr:rowOff>171360</xdr:rowOff>
    </xdr:to>
    <xdr:sp macro="" textlink="">
      <xdr:nvSpPr>
        <xdr:cNvPr id="94" name="Прямая со стрелкой 19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 flipV="1">
          <a:off x="4591080" y="8407440"/>
          <a:ext cx="726840" cy="164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42</xdr:row>
      <xdr:rowOff>114480</xdr:rowOff>
    </xdr:from>
    <xdr:to>
      <xdr:col>8</xdr:col>
      <xdr:colOff>590040</xdr:colOff>
      <xdr:row>43</xdr:row>
      <xdr:rowOff>6120</xdr:rowOff>
    </xdr:to>
    <xdr:sp macro="" textlink="">
      <xdr:nvSpPr>
        <xdr:cNvPr id="95" name="Прямая со стрелкой 20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 flipV="1">
          <a:off x="5902200" y="8134560"/>
          <a:ext cx="758520" cy="8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31680</xdr:colOff>
      <xdr:row>44</xdr:row>
      <xdr:rowOff>12600</xdr:rowOff>
    </xdr:from>
    <xdr:to>
      <xdr:col>9</xdr:col>
      <xdr:colOff>24840</xdr:colOff>
      <xdr:row>46</xdr:row>
      <xdr:rowOff>132840</xdr:rowOff>
    </xdr:to>
    <xdr:sp macro="" textlink="">
      <xdr:nvSpPr>
        <xdr:cNvPr id="96" name="Прямая со стрелкой 21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6102360" y="8413560"/>
          <a:ext cx="752040" cy="501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31680</xdr:colOff>
      <xdr:row>46</xdr:row>
      <xdr:rowOff>12600</xdr:rowOff>
    </xdr:from>
    <xdr:to>
      <xdr:col>6</xdr:col>
      <xdr:colOff>758520</xdr:colOff>
      <xdr:row>50</xdr:row>
      <xdr:rowOff>132840</xdr:rowOff>
    </xdr:to>
    <xdr:sp macro="" textlink="">
      <xdr:nvSpPr>
        <xdr:cNvPr id="97" name="Прямая со стрелкой 22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584600" y="8794800"/>
          <a:ext cx="726840" cy="882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50</xdr:row>
      <xdr:rowOff>114480</xdr:rowOff>
    </xdr:from>
    <xdr:to>
      <xdr:col>9</xdr:col>
      <xdr:colOff>43920</xdr:colOff>
      <xdr:row>50</xdr:row>
      <xdr:rowOff>126720</xdr:rowOff>
    </xdr:to>
    <xdr:sp macro="" textlink="">
      <xdr:nvSpPr>
        <xdr:cNvPr id="98" name="Прямая со стрелкой 23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 flipV="1">
          <a:off x="6083280" y="965844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50</xdr:row>
      <xdr:rowOff>146160</xdr:rowOff>
    </xdr:from>
    <xdr:to>
      <xdr:col>9</xdr:col>
      <xdr:colOff>18720</xdr:colOff>
      <xdr:row>54</xdr:row>
      <xdr:rowOff>120240</xdr:rowOff>
    </xdr:to>
    <xdr:sp macro="" textlink="">
      <xdr:nvSpPr>
        <xdr:cNvPr id="99" name="Прямая со стрелкой 24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6077160" y="969012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58</xdr:row>
      <xdr:rowOff>114480</xdr:rowOff>
    </xdr:from>
    <xdr:to>
      <xdr:col>9</xdr:col>
      <xdr:colOff>43920</xdr:colOff>
      <xdr:row>58</xdr:row>
      <xdr:rowOff>126720</xdr:rowOff>
    </xdr:to>
    <xdr:sp macro="" textlink="">
      <xdr:nvSpPr>
        <xdr:cNvPr id="100" name="Прямая со стрелкой 25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 flipV="1">
          <a:off x="6083280" y="1118268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58</xdr:row>
      <xdr:rowOff>146160</xdr:rowOff>
    </xdr:from>
    <xdr:to>
      <xdr:col>9</xdr:col>
      <xdr:colOff>18720</xdr:colOff>
      <xdr:row>62</xdr:row>
      <xdr:rowOff>120240</xdr:rowOff>
    </xdr:to>
    <xdr:sp macro="" textlink="">
      <xdr:nvSpPr>
        <xdr:cNvPr id="101" name="Прямая со стрелкой 26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6077160" y="11214360"/>
          <a:ext cx="771120" cy="735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58</xdr:row>
      <xdr:rowOff>101160</xdr:rowOff>
    </xdr:from>
    <xdr:to>
      <xdr:col>6</xdr:col>
      <xdr:colOff>577440</xdr:colOff>
      <xdr:row>61</xdr:row>
      <xdr:rowOff>88200</xdr:rowOff>
    </xdr:to>
    <xdr:sp macro="" textlink="">
      <xdr:nvSpPr>
        <xdr:cNvPr id="102" name="Прямая со стрелкой 27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 flipV="1">
          <a:off x="4552920" y="11169000"/>
          <a:ext cx="577440" cy="558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50</xdr:row>
      <xdr:rowOff>120600</xdr:rowOff>
    </xdr:from>
    <xdr:to>
      <xdr:col>4</xdr:col>
      <xdr:colOff>596520</xdr:colOff>
      <xdr:row>61</xdr:row>
      <xdr:rowOff>101160</xdr:rowOff>
    </xdr:to>
    <xdr:sp macro="" textlink="">
      <xdr:nvSpPr>
        <xdr:cNvPr id="103" name="Прямая со стрелкой 28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3054240" y="9664560"/>
          <a:ext cx="577440" cy="2076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66</xdr:row>
      <xdr:rowOff>114480</xdr:rowOff>
    </xdr:from>
    <xdr:to>
      <xdr:col>9</xdr:col>
      <xdr:colOff>43920</xdr:colOff>
      <xdr:row>66</xdr:row>
      <xdr:rowOff>126720</xdr:rowOff>
    </xdr:to>
    <xdr:sp macro="" textlink="">
      <xdr:nvSpPr>
        <xdr:cNvPr id="104" name="Прямая со стрелкой 29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 flipV="1">
          <a:off x="6083280" y="1270656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6480</xdr:colOff>
      <xdr:row>66</xdr:row>
      <xdr:rowOff>146160</xdr:rowOff>
    </xdr:from>
    <xdr:to>
      <xdr:col>9</xdr:col>
      <xdr:colOff>18720</xdr:colOff>
      <xdr:row>70</xdr:row>
      <xdr:rowOff>120240</xdr:rowOff>
    </xdr:to>
    <xdr:sp macro="" textlink="">
      <xdr:nvSpPr>
        <xdr:cNvPr id="105" name="Прямая со стрелкой 30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6077160" y="12738240"/>
          <a:ext cx="771120" cy="736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25560</xdr:colOff>
      <xdr:row>61</xdr:row>
      <xdr:rowOff>152280</xdr:rowOff>
    </xdr:from>
    <xdr:to>
      <xdr:col>6</xdr:col>
      <xdr:colOff>758520</xdr:colOff>
      <xdr:row>66</xdr:row>
      <xdr:rowOff>88560</xdr:rowOff>
    </xdr:to>
    <xdr:sp macro="" textlink="">
      <xdr:nvSpPr>
        <xdr:cNvPr id="106" name="Прямая со стрелкой 31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578480" y="11791800"/>
          <a:ext cx="732960" cy="888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12600</xdr:colOff>
      <xdr:row>26</xdr:row>
      <xdr:rowOff>114480</xdr:rowOff>
    </xdr:from>
    <xdr:to>
      <xdr:col>9</xdr:col>
      <xdr:colOff>43920</xdr:colOff>
      <xdr:row>26</xdr:row>
      <xdr:rowOff>126720</xdr:rowOff>
    </xdr:to>
    <xdr:sp macro="" textlink="">
      <xdr:nvSpPr>
        <xdr:cNvPr id="107" name="Прямая со стрелкой 32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/>
      </xdr:nvSpPr>
      <xdr:spPr>
        <a:xfrm flipV="1">
          <a:off x="6083280" y="5086440"/>
          <a:ext cx="790200" cy="12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9360</xdr:colOff>
      <xdr:row>27</xdr:row>
      <xdr:rowOff>104400</xdr:rowOff>
    </xdr:from>
    <xdr:to>
      <xdr:col>2</xdr:col>
      <xdr:colOff>758520</xdr:colOff>
      <xdr:row>43</xdr:row>
      <xdr:rowOff>84960</xdr:rowOff>
    </xdr:to>
    <xdr:sp macro="" textlink="">
      <xdr:nvSpPr>
        <xdr:cNvPr id="108" name="Прямая со стрелкой 2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 flipV="1">
          <a:off x="1527120" y="5832720"/>
          <a:ext cx="749160" cy="31046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19</xdr:row>
      <xdr:rowOff>85680</xdr:rowOff>
    </xdr:from>
    <xdr:to>
      <xdr:col>5</xdr:col>
      <xdr:colOff>9360</xdr:colOff>
      <xdr:row>27</xdr:row>
      <xdr:rowOff>75960</xdr:rowOff>
    </xdr:to>
    <xdr:sp macro="" textlink="">
      <xdr:nvSpPr>
        <xdr:cNvPr id="109" name="Прямая со стрелкой 3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 flipV="1">
          <a:off x="3054240" y="4251960"/>
          <a:ext cx="749160" cy="1552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9360</xdr:colOff>
      <xdr:row>16</xdr:row>
      <xdr:rowOff>6480</xdr:rowOff>
    </xdr:from>
    <xdr:to>
      <xdr:col>7</xdr:col>
      <xdr:colOff>5760</xdr:colOff>
      <xdr:row>19</xdr:row>
      <xdr:rowOff>75960</xdr:rowOff>
    </xdr:to>
    <xdr:sp macro="" textlink="">
      <xdr:nvSpPr>
        <xdr:cNvPr id="110" name="Прямая со стрелкой 4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 flipV="1">
          <a:off x="4562280" y="3591360"/>
          <a:ext cx="755280" cy="650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0</xdr:colOff>
      <xdr:row>13</xdr:row>
      <xdr:rowOff>95760</xdr:rowOff>
    </xdr:from>
    <xdr:to>
      <xdr:col>8</xdr:col>
      <xdr:colOff>758520</xdr:colOff>
      <xdr:row>15</xdr:row>
      <xdr:rowOff>95400</xdr:rowOff>
    </xdr:to>
    <xdr:sp macro="" textlink="">
      <xdr:nvSpPr>
        <xdr:cNvPr id="111" name="Прямая со стрелкой 5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 flipV="1">
          <a:off x="6070680" y="3090240"/>
          <a:ext cx="758520" cy="389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15</xdr:row>
      <xdr:rowOff>104760</xdr:rowOff>
    </xdr:from>
    <xdr:to>
      <xdr:col>9</xdr:col>
      <xdr:colOff>24840</xdr:colOff>
      <xdr:row>17</xdr:row>
      <xdr:rowOff>132840</xdr:rowOff>
    </xdr:to>
    <xdr:sp macro="" textlink="">
      <xdr:nvSpPr>
        <xdr:cNvPr id="112" name="Прямая со стрелкой 6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5902200" y="3489840"/>
          <a:ext cx="952200" cy="418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9360</xdr:colOff>
      <xdr:row>19</xdr:row>
      <xdr:rowOff>123840</xdr:rowOff>
    </xdr:from>
    <xdr:to>
      <xdr:col>6</xdr:col>
      <xdr:colOff>758520</xdr:colOff>
      <xdr:row>21</xdr:row>
      <xdr:rowOff>132840</xdr:rowOff>
    </xdr:to>
    <xdr:sp macro="" textlink="">
      <xdr:nvSpPr>
        <xdr:cNvPr id="113" name="Прямая со стрелкой 7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562280" y="4290120"/>
          <a:ext cx="749160" cy="3996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19080</xdr:colOff>
      <xdr:row>21</xdr:row>
      <xdr:rowOff>114840</xdr:rowOff>
    </xdr:from>
    <xdr:to>
      <xdr:col>9</xdr:col>
      <xdr:colOff>44280</xdr:colOff>
      <xdr:row>23</xdr:row>
      <xdr:rowOff>105120</xdr:rowOff>
    </xdr:to>
    <xdr:sp macro="" textlink="">
      <xdr:nvSpPr>
        <xdr:cNvPr id="114" name="Прямая со стрелкой 8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 flipV="1">
          <a:off x="6089760" y="4671360"/>
          <a:ext cx="784080" cy="3805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600120</xdr:colOff>
      <xdr:row>23</xdr:row>
      <xdr:rowOff>133200</xdr:rowOff>
    </xdr:from>
    <xdr:to>
      <xdr:col>9</xdr:col>
      <xdr:colOff>18720</xdr:colOff>
      <xdr:row>25</xdr:row>
      <xdr:rowOff>120240</xdr:rowOff>
    </xdr:to>
    <xdr:sp macro="" textlink="">
      <xdr:nvSpPr>
        <xdr:cNvPr id="115" name="Прямая со стрелкой 9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5911920" y="5080320"/>
          <a:ext cx="936360" cy="3776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600120</xdr:colOff>
      <xdr:row>31</xdr:row>
      <xdr:rowOff>114480</xdr:rowOff>
    </xdr:from>
    <xdr:to>
      <xdr:col>9</xdr:col>
      <xdr:colOff>18720</xdr:colOff>
      <xdr:row>33</xdr:row>
      <xdr:rowOff>120600</xdr:rowOff>
    </xdr:to>
    <xdr:sp macro="" textlink="">
      <xdr:nvSpPr>
        <xdr:cNvPr id="116" name="Прямая со стрелкой 11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5911920" y="6624000"/>
          <a:ext cx="936360" cy="39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19080</xdr:colOff>
      <xdr:row>31</xdr:row>
      <xdr:rowOff>95760</xdr:rowOff>
    </xdr:from>
    <xdr:to>
      <xdr:col>7</xdr:col>
      <xdr:colOff>47160</xdr:colOff>
      <xdr:row>35</xdr:row>
      <xdr:rowOff>123840</xdr:rowOff>
    </xdr:to>
    <xdr:sp macro="" textlink="">
      <xdr:nvSpPr>
        <xdr:cNvPr id="117" name="Прямая со стрелкой 12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 flipV="1">
          <a:off x="4572000" y="6604920"/>
          <a:ext cx="786960" cy="808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0</xdr:colOff>
      <xdr:row>27</xdr:row>
      <xdr:rowOff>95400</xdr:rowOff>
    </xdr:from>
    <xdr:to>
      <xdr:col>4</xdr:col>
      <xdr:colOff>599760</xdr:colOff>
      <xdr:row>35</xdr:row>
      <xdr:rowOff>123480</xdr:rowOff>
    </xdr:to>
    <xdr:sp macro="" textlink="">
      <xdr:nvSpPr>
        <xdr:cNvPr id="118" name="Прямая со стрелкой 13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3035160" y="5823720"/>
          <a:ext cx="599760" cy="1590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19080</xdr:colOff>
      <xdr:row>37</xdr:row>
      <xdr:rowOff>114480</xdr:rowOff>
    </xdr:from>
    <xdr:to>
      <xdr:col>9</xdr:col>
      <xdr:colOff>44280</xdr:colOff>
      <xdr:row>39</xdr:row>
      <xdr:rowOff>85680</xdr:rowOff>
    </xdr:to>
    <xdr:sp macro="" textlink="">
      <xdr:nvSpPr>
        <xdr:cNvPr id="119" name="Прямая со стрелкой 14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 flipV="1">
          <a:off x="6089760" y="7795080"/>
          <a:ext cx="784080" cy="3618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39</xdr:row>
      <xdr:rowOff>114480</xdr:rowOff>
    </xdr:from>
    <xdr:to>
      <xdr:col>9</xdr:col>
      <xdr:colOff>18720</xdr:colOff>
      <xdr:row>41</xdr:row>
      <xdr:rowOff>120600</xdr:rowOff>
    </xdr:to>
    <xdr:sp macro="" textlink="">
      <xdr:nvSpPr>
        <xdr:cNvPr id="120" name="Прямая со стрелкой 15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SpPr/>
      </xdr:nvSpPr>
      <xdr:spPr>
        <a:xfrm>
          <a:off x="5902200" y="8186040"/>
          <a:ext cx="946080" cy="396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590400</xdr:colOff>
      <xdr:row>35</xdr:row>
      <xdr:rowOff>123840</xdr:rowOff>
    </xdr:from>
    <xdr:to>
      <xdr:col>6</xdr:col>
      <xdr:colOff>599400</xdr:colOff>
      <xdr:row>39</xdr:row>
      <xdr:rowOff>114120</xdr:rowOff>
    </xdr:to>
    <xdr:sp macro="" textlink="">
      <xdr:nvSpPr>
        <xdr:cNvPr id="121" name="Прямая со стрелкой 16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SpPr/>
      </xdr:nvSpPr>
      <xdr:spPr>
        <a:xfrm>
          <a:off x="4384440" y="7414200"/>
          <a:ext cx="767880" cy="771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</xdr:col>
      <xdr:colOff>9360</xdr:colOff>
      <xdr:row>43</xdr:row>
      <xdr:rowOff>76320</xdr:rowOff>
    </xdr:from>
    <xdr:to>
      <xdr:col>2</xdr:col>
      <xdr:colOff>599400</xdr:colOff>
      <xdr:row>59</xdr:row>
      <xdr:rowOff>161640</xdr:rowOff>
    </xdr:to>
    <xdr:sp macro="" textlink="">
      <xdr:nvSpPr>
        <xdr:cNvPr id="122" name="Прямая со стрелкой 17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SpPr/>
      </xdr:nvSpPr>
      <xdr:spPr>
        <a:xfrm>
          <a:off x="1527120" y="8928720"/>
          <a:ext cx="590040" cy="32097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19080</xdr:colOff>
      <xdr:row>51</xdr:row>
      <xdr:rowOff>104760</xdr:rowOff>
    </xdr:from>
    <xdr:to>
      <xdr:col>4</xdr:col>
      <xdr:colOff>599760</xdr:colOff>
      <xdr:row>59</xdr:row>
      <xdr:rowOff>104400</xdr:rowOff>
    </xdr:to>
    <xdr:sp macro="" textlink="">
      <xdr:nvSpPr>
        <xdr:cNvPr id="123" name="Прямая со стрелкой 18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SpPr/>
      </xdr:nvSpPr>
      <xdr:spPr>
        <a:xfrm flipV="1">
          <a:off x="3054240" y="10519560"/>
          <a:ext cx="580680" cy="15616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47</xdr:row>
      <xdr:rowOff>114480</xdr:rowOff>
    </xdr:from>
    <xdr:to>
      <xdr:col>6</xdr:col>
      <xdr:colOff>580680</xdr:colOff>
      <xdr:row>51</xdr:row>
      <xdr:rowOff>123480</xdr:rowOff>
    </xdr:to>
    <xdr:sp macro="" textlink="">
      <xdr:nvSpPr>
        <xdr:cNvPr id="124" name="Прямая со стрелкой 19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SpPr/>
      </xdr:nvSpPr>
      <xdr:spPr>
        <a:xfrm flipV="1">
          <a:off x="4552920" y="9747720"/>
          <a:ext cx="580680" cy="790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600120</xdr:colOff>
      <xdr:row>45</xdr:row>
      <xdr:rowOff>95040</xdr:rowOff>
    </xdr:from>
    <xdr:to>
      <xdr:col>9</xdr:col>
      <xdr:colOff>18720</xdr:colOff>
      <xdr:row>47</xdr:row>
      <xdr:rowOff>94680</xdr:rowOff>
    </xdr:to>
    <xdr:sp macro="" textlink="">
      <xdr:nvSpPr>
        <xdr:cNvPr id="125" name="Прямая со стрелкой 20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SpPr/>
      </xdr:nvSpPr>
      <xdr:spPr>
        <a:xfrm flipV="1">
          <a:off x="5911920" y="9338040"/>
          <a:ext cx="936360" cy="39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19080</xdr:colOff>
      <xdr:row>47</xdr:row>
      <xdr:rowOff>133200</xdr:rowOff>
    </xdr:from>
    <xdr:to>
      <xdr:col>9</xdr:col>
      <xdr:colOff>25200</xdr:colOff>
      <xdr:row>49</xdr:row>
      <xdr:rowOff>132840</xdr:rowOff>
    </xdr:to>
    <xdr:sp macro="" textlink="">
      <xdr:nvSpPr>
        <xdr:cNvPr id="126" name="Прямая со стрелкой 21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SpPr/>
      </xdr:nvSpPr>
      <xdr:spPr>
        <a:xfrm>
          <a:off x="6089760" y="9766800"/>
          <a:ext cx="765000" cy="39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0</xdr:colOff>
      <xdr:row>51</xdr:row>
      <xdr:rowOff>133200</xdr:rowOff>
    </xdr:from>
    <xdr:to>
      <xdr:col>6</xdr:col>
      <xdr:colOff>758520</xdr:colOff>
      <xdr:row>55</xdr:row>
      <xdr:rowOff>132840</xdr:rowOff>
    </xdr:to>
    <xdr:sp macro="" textlink="">
      <xdr:nvSpPr>
        <xdr:cNvPr id="127" name="Прямая со стрелкой 22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SpPr/>
      </xdr:nvSpPr>
      <xdr:spPr>
        <a:xfrm>
          <a:off x="4552920" y="10548000"/>
          <a:ext cx="758520" cy="78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0</xdr:colOff>
      <xdr:row>53</xdr:row>
      <xdr:rowOff>114840</xdr:rowOff>
    </xdr:from>
    <xdr:to>
      <xdr:col>9</xdr:col>
      <xdr:colOff>43920</xdr:colOff>
      <xdr:row>55</xdr:row>
      <xdr:rowOff>95400</xdr:rowOff>
    </xdr:to>
    <xdr:sp macro="" textlink="">
      <xdr:nvSpPr>
        <xdr:cNvPr id="128" name="Прямая со стрелкой 23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SpPr/>
      </xdr:nvSpPr>
      <xdr:spPr>
        <a:xfrm flipV="1">
          <a:off x="6070680" y="10919520"/>
          <a:ext cx="802800" cy="371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600120</xdr:colOff>
      <xdr:row>55</xdr:row>
      <xdr:rowOff>114480</xdr:rowOff>
    </xdr:from>
    <xdr:to>
      <xdr:col>9</xdr:col>
      <xdr:colOff>37800</xdr:colOff>
      <xdr:row>57</xdr:row>
      <xdr:rowOff>104760</xdr:rowOff>
    </xdr:to>
    <xdr:sp macro="" textlink="">
      <xdr:nvSpPr>
        <xdr:cNvPr id="129" name="Прямая со стрелкой 24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SpPr/>
      </xdr:nvSpPr>
      <xdr:spPr>
        <a:xfrm>
          <a:off x="5911920" y="11310120"/>
          <a:ext cx="955440" cy="380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600120</xdr:colOff>
      <xdr:row>61</xdr:row>
      <xdr:rowOff>114120</xdr:rowOff>
    </xdr:from>
    <xdr:to>
      <xdr:col>9</xdr:col>
      <xdr:colOff>44280</xdr:colOff>
      <xdr:row>63</xdr:row>
      <xdr:rowOff>56520</xdr:rowOff>
    </xdr:to>
    <xdr:sp macro="" textlink="">
      <xdr:nvSpPr>
        <xdr:cNvPr id="130" name="Прямая со стрелкой 25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SpPr/>
      </xdr:nvSpPr>
      <xdr:spPr>
        <a:xfrm flipV="1">
          <a:off x="5911920" y="12481560"/>
          <a:ext cx="961920" cy="3326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561960</xdr:colOff>
      <xdr:row>63</xdr:row>
      <xdr:rowOff>104760</xdr:rowOff>
    </xdr:from>
    <xdr:to>
      <xdr:col>9</xdr:col>
      <xdr:colOff>18720</xdr:colOff>
      <xdr:row>65</xdr:row>
      <xdr:rowOff>120240</xdr:rowOff>
    </xdr:to>
    <xdr:sp macro="" textlink="">
      <xdr:nvSpPr>
        <xdr:cNvPr id="131" name="Прямая со стрелкой 26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SpPr/>
      </xdr:nvSpPr>
      <xdr:spPr>
        <a:xfrm>
          <a:off x="5873760" y="12862440"/>
          <a:ext cx="974520" cy="406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6</xdr:col>
      <xdr:colOff>19080</xdr:colOff>
      <xdr:row>63</xdr:row>
      <xdr:rowOff>76680</xdr:rowOff>
    </xdr:from>
    <xdr:to>
      <xdr:col>7</xdr:col>
      <xdr:colOff>47160</xdr:colOff>
      <xdr:row>67</xdr:row>
      <xdr:rowOff>85680</xdr:rowOff>
    </xdr:to>
    <xdr:sp macro="" textlink="">
      <xdr:nvSpPr>
        <xdr:cNvPr id="132" name="Прямая со стрелкой 27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SpPr/>
      </xdr:nvSpPr>
      <xdr:spPr>
        <a:xfrm flipV="1">
          <a:off x="4572000" y="12834000"/>
          <a:ext cx="786960" cy="790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4</xdr:col>
      <xdr:colOff>9360</xdr:colOff>
      <xdr:row>59</xdr:row>
      <xdr:rowOff>162000</xdr:rowOff>
    </xdr:from>
    <xdr:to>
      <xdr:col>4</xdr:col>
      <xdr:colOff>599400</xdr:colOff>
      <xdr:row>67</xdr:row>
      <xdr:rowOff>142560</xdr:rowOff>
    </xdr:to>
    <xdr:sp macro="" textlink="">
      <xdr:nvSpPr>
        <xdr:cNvPr id="133" name="Прямая со стрелкой 28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SpPr/>
      </xdr:nvSpPr>
      <xdr:spPr>
        <a:xfrm>
          <a:off x="3044520" y="12138840"/>
          <a:ext cx="590040" cy="15426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0</xdr:colOff>
      <xdr:row>69</xdr:row>
      <xdr:rowOff>114120</xdr:rowOff>
    </xdr:from>
    <xdr:to>
      <xdr:col>9</xdr:col>
      <xdr:colOff>43920</xdr:colOff>
      <xdr:row>71</xdr:row>
      <xdr:rowOff>85320</xdr:rowOff>
    </xdr:to>
    <xdr:sp macro="" textlink="">
      <xdr:nvSpPr>
        <xdr:cNvPr id="134" name="Прямая со стрелкой 29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SpPr/>
      </xdr:nvSpPr>
      <xdr:spPr>
        <a:xfrm flipV="1">
          <a:off x="6070680" y="14043600"/>
          <a:ext cx="802800" cy="3614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7</xdr:col>
      <xdr:colOff>590400</xdr:colOff>
      <xdr:row>71</xdr:row>
      <xdr:rowOff>114480</xdr:rowOff>
    </xdr:from>
    <xdr:to>
      <xdr:col>9</xdr:col>
      <xdr:colOff>18720</xdr:colOff>
      <xdr:row>73</xdr:row>
      <xdr:rowOff>120600</xdr:rowOff>
    </xdr:to>
    <xdr:sp macro="" textlink="">
      <xdr:nvSpPr>
        <xdr:cNvPr id="135" name="Прямая со стрелкой 30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5902200" y="14434200"/>
          <a:ext cx="946080" cy="3967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5</xdr:col>
      <xdr:colOff>600120</xdr:colOff>
      <xdr:row>67</xdr:row>
      <xdr:rowOff>142920</xdr:rowOff>
    </xdr:from>
    <xdr:to>
      <xdr:col>7</xdr:col>
      <xdr:colOff>28440</xdr:colOff>
      <xdr:row>71</xdr:row>
      <xdr:rowOff>142560</xdr:rowOff>
    </xdr:to>
    <xdr:sp macro="" textlink="">
      <xdr:nvSpPr>
        <xdr:cNvPr id="136" name="Прямая со стрелкой 31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SpPr/>
      </xdr:nvSpPr>
      <xdr:spPr>
        <a:xfrm>
          <a:off x="4394160" y="13681800"/>
          <a:ext cx="946080" cy="7804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8</xdr:col>
      <xdr:colOff>19080</xdr:colOff>
      <xdr:row>29</xdr:row>
      <xdr:rowOff>114480</xdr:rowOff>
    </xdr:from>
    <xdr:to>
      <xdr:col>9</xdr:col>
      <xdr:colOff>44280</xdr:colOff>
      <xdr:row>31</xdr:row>
      <xdr:rowOff>75960</xdr:rowOff>
    </xdr:to>
    <xdr:sp macro="" textlink="">
      <xdr:nvSpPr>
        <xdr:cNvPr id="137" name="Прямая со стрелкой 32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 flipV="1">
          <a:off x="6089760" y="6233400"/>
          <a:ext cx="784080" cy="3520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472C4"/>
          </a:solidFill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2"/>
  <sheetViews>
    <sheetView topLeftCell="A25" zoomScale="90" zoomScaleNormal="90" workbookViewId="0">
      <selection activeCell="O1" sqref="O1"/>
    </sheetView>
  </sheetViews>
  <sheetFormatPr baseColWidth="10" defaultColWidth="8.5" defaultRowHeight="15" x14ac:dyDescent="0.2"/>
  <sheetData>
    <row r="2" spans="2:19" ht="15" customHeight="1" x14ac:dyDescent="0.2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2:19" x14ac:dyDescent="0.2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2:19" x14ac:dyDescent="0.2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2:19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2:19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2:19" x14ac:dyDescent="0.2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2:19" x14ac:dyDescent="0.2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2:19" x14ac:dyDescent="0.2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1" spans="2:19" x14ac:dyDescent="0.2">
      <c r="C11" s="2" t="s">
        <v>1</v>
      </c>
      <c r="L11" s="3" t="s">
        <v>2</v>
      </c>
    </row>
    <row r="12" spans="2:19" x14ac:dyDescent="0.2">
      <c r="H12" s="4" t="s">
        <v>3</v>
      </c>
      <c r="J12" s="5">
        <v>0</v>
      </c>
      <c r="L12" s="5">
        <v>0</v>
      </c>
    </row>
    <row r="13" spans="2:19" x14ac:dyDescent="0.2">
      <c r="D13" s="4" t="s">
        <v>4</v>
      </c>
      <c r="H13" s="5">
        <v>0.8</v>
      </c>
      <c r="J13" s="6" t="s">
        <v>5</v>
      </c>
    </row>
    <row r="14" spans="2:19" x14ac:dyDescent="0.2">
      <c r="H14" s="7" t="s">
        <v>6</v>
      </c>
      <c r="J14" s="5">
        <v>0</v>
      </c>
      <c r="L14" s="5">
        <v>0</v>
      </c>
    </row>
    <row r="15" spans="2:19" x14ac:dyDescent="0.2">
      <c r="F15" s="5">
        <v>0.5</v>
      </c>
      <c r="H15" s="5">
        <v>0.2</v>
      </c>
    </row>
    <row r="16" spans="2:19" x14ac:dyDescent="0.2">
      <c r="F16" s="8" t="s">
        <v>5</v>
      </c>
      <c r="J16" s="5">
        <v>0</v>
      </c>
      <c r="L16" s="5">
        <v>0</v>
      </c>
    </row>
    <row r="17" spans="2:14" x14ac:dyDescent="0.2">
      <c r="F17" s="5">
        <v>0.5</v>
      </c>
      <c r="J17" s="6" t="s">
        <v>7</v>
      </c>
    </row>
    <row r="18" spans="2:14" x14ac:dyDescent="0.2">
      <c r="J18" s="5">
        <v>0</v>
      </c>
      <c r="L18" s="5">
        <v>0</v>
      </c>
    </row>
    <row r="20" spans="2:14" x14ac:dyDescent="0.2">
      <c r="D20" s="5">
        <v>0.8</v>
      </c>
      <c r="H20" s="5">
        <v>0.7</v>
      </c>
      <c r="J20" s="5">
        <v>0.7</v>
      </c>
      <c r="L20" s="5">
        <v>0.68</v>
      </c>
    </row>
    <row r="21" spans="2:14" x14ac:dyDescent="0.2">
      <c r="D21" s="7" t="s">
        <v>6</v>
      </c>
      <c r="H21" s="7" t="s">
        <v>8</v>
      </c>
      <c r="J21" s="8" t="s">
        <v>5</v>
      </c>
    </row>
    <row r="22" spans="2:14" x14ac:dyDescent="0.2">
      <c r="D22" s="5">
        <v>0.2</v>
      </c>
      <c r="H22" s="5">
        <v>0.3</v>
      </c>
      <c r="J22" s="5">
        <v>0.3</v>
      </c>
      <c r="L22" s="5">
        <v>0.33</v>
      </c>
    </row>
    <row r="24" spans="2:14" x14ac:dyDescent="0.2">
      <c r="J24" s="5">
        <v>0.6</v>
      </c>
      <c r="L24" s="5">
        <v>0.65</v>
      </c>
      <c r="N24" s="9"/>
    </row>
    <row r="25" spans="2:14" x14ac:dyDescent="0.2">
      <c r="J25" s="8" t="s">
        <v>7</v>
      </c>
    </row>
    <row r="26" spans="2:14" x14ac:dyDescent="0.2">
      <c r="J26" s="5">
        <v>0.4</v>
      </c>
      <c r="L26" s="5">
        <v>0.35</v>
      </c>
      <c r="M26" s="10"/>
      <c r="N26" s="5"/>
    </row>
    <row r="27" spans="2:14" x14ac:dyDescent="0.2">
      <c r="B27" s="11" t="s">
        <v>9</v>
      </c>
    </row>
    <row r="28" spans="2:14" x14ac:dyDescent="0.2">
      <c r="H28" s="5">
        <v>0.9</v>
      </c>
      <c r="J28" s="5">
        <v>0</v>
      </c>
      <c r="L28" s="5">
        <v>0</v>
      </c>
    </row>
    <row r="29" spans="2:14" x14ac:dyDescent="0.2">
      <c r="H29" s="7" t="s">
        <v>10</v>
      </c>
      <c r="J29" s="6" t="s">
        <v>5</v>
      </c>
    </row>
    <row r="30" spans="2:14" x14ac:dyDescent="0.2">
      <c r="H30" s="5">
        <v>0.1</v>
      </c>
      <c r="J30" s="5">
        <v>0</v>
      </c>
      <c r="L30" s="5">
        <v>0</v>
      </c>
    </row>
    <row r="31" spans="2:14" x14ac:dyDescent="0.2">
      <c r="F31" s="5">
        <v>0.6</v>
      </c>
    </row>
    <row r="32" spans="2:14" x14ac:dyDescent="0.2">
      <c r="F32" s="8" t="s">
        <v>7</v>
      </c>
      <c r="J32" s="5">
        <v>0</v>
      </c>
      <c r="L32" s="5">
        <v>0</v>
      </c>
    </row>
    <row r="33" spans="4:16" x14ac:dyDescent="0.2">
      <c r="F33" s="5">
        <v>0.4</v>
      </c>
      <c r="J33" s="6" t="s">
        <v>7</v>
      </c>
    </row>
    <row r="34" spans="4:16" x14ac:dyDescent="0.2">
      <c r="J34" s="5">
        <v>0</v>
      </c>
      <c r="L34" s="5">
        <v>0</v>
      </c>
    </row>
    <row r="36" spans="4:16" x14ac:dyDescent="0.2">
      <c r="H36" s="5">
        <v>0.6</v>
      </c>
      <c r="J36" s="5">
        <v>0.7</v>
      </c>
      <c r="L36" s="5">
        <v>0.68</v>
      </c>
    </row>
    <row r="37" spans="4:16" x14ac:dyDescent="0.2">
      <c r="H37" s="7" t="s">
        <v>8</v>
      </c>
      <c r="J37" s="8" t="s">
        <v>5</v>
      </c>
    </row>
    <row r="38" spans="4:16" x14ac:dyDescent="0.2">
      <c r="H38" s="5">
        <v>0.4</v>
      </c>
      <c r="J38" s="5">
        <v>0.3</v>
      </c>
      <c r="L38" s="5">
        <v>0.33</v>
      </c>
    </row>
    <row r="40" spans="4:16" x14ac:dyDescent="0.2">
      <c r="J40" s="5">
        <v>0.5</v>
      </c>
      <c r="L40" s="5">
        <v>0.63</v>
      </c>
      <c r="N40" s="9"/>
      <c r="P40" s="9"/>
    </row>
    <row r="41" spans="4:16" x14ac:dyDescent="0.2">
      <c r="J41" s="8" t="s">
        <v>7</v>
      </c>
    </row>
    <row r="42" spans="4:16" x14ac:dyDescent="0.2">
      <c r="J42" s="5">
        <v>0.5</v>
      </c>
      <c r="L42" s="5">
        <v>0.38</v>
      </c>
      <c r="M42" s="10"/>
      <c r="O42" s="10"/>
    </row>
    <row r="44" spans="4:16" x14ac:dyDescent="0.2">
      <c r="H44" s="4"/>
      <c r="J44" s="5">
        <v>0</v>
      </c>
      <c r="L44" s="5">
        <v>0</v>
      </c>
    </row>
    <row r="45" spans="4:16" x14ac:dyDescent="0.2">
      <c r="D45" s="4"/>
      <c r="H45" s="5">
        <v>0.9</v>
      </c>
      <c r="J45" s="6" t="s">
        <v>5</v>
      </c>
    </row>
    <row r="46" spans="4:16" x14ac:dyDescent="0.2">
      <c r="H46" s="7" t="s">
        <v>6</v>
      </c>
      <c r="J46" s="5">
        <v>0</v>
      </c>
      <c r="L46" s="5">
        <v>0</v>
      </c>
    </row>
    <row r="47" spans="4:16" x14ac:dyDescent="0.2">
      <c r="F47" s="5">
        <v>0.4</v>
      </c>
      <c r="H47" s="5">
        <v>0.1</v>
      </c>
    </row>
    <row r="48" spans="4:16" x14ac:dyDescent="0.2">
      <c r="F48" s="8" t="s">
        <v>5</v>
      </c>
      <c r="J48" s="5">
        <v>0.7</v>
      </c>
      <c r="L48" s="5">
        <v>0.65</v>
      </c>
      <c r="N48" s="9"/>
    </row>
    <row r="49" spans="4:15" x14ac:dyDescent="0.2">
      <c r="F49" s="5">
        <v>0.6</v>
      </c>
      <c r="J49" s="8" t="s">
        <v>7</v>
      </c>
    </row>
    <row r="50" spans="4:15" x14ac:dyDescent="0.2">
      <c r="J50" s="5">
        <v>0.3</v>
      </c>
      <c r="L50" s="5">
        <v>0.35</v>
      </c>
      <c r="M50" s="10"/>
    </row>
    <row r="52" spans="4:15" x14ac:dyDescent="0.2">
      <c r="D52" s="5">
        <v>0.6</v>
      </c>
      <c r="H52" s="5">
        <v>0.6</v>
      </c>
      <c r="J52" s="5">
        <v>0.7</v>
      </c>
      <c r="L52" s="5">
        <v>0.57999999999999996</v>
      </c>
    </row>
    <row r="53" spans="4:15" x14ac:dyDescent="0.2">
      <c r="D53" s="7" t="s">
        <v>8</v>
      </c>
      <c r="H53" s="7" t="s">
        <v>8</v>
      </c>
      <c r="J53" s="8" t="s">
        <v>5</v>
      </c>
    </row>
    <row r="54" spans="4:15" x14ac:dyDescent="0.2">
      <c r="D54" s="5">
        <v>0.4</v>
      </c>
      <c r="H54" s="5">
        <v>0.4</v>
      </c>
      <c r="J54" s="5">
        <v>0.3</v>
      </c>
      <c r="L54" s="5">
        <v>0.43</v>
      </c>
    </row>
    <row r="56" spans="4:15" x14ac:dyDescent="0.2">
      <c r="J56" s="5">
        <v>0.6</v>
      </c>
      <c r="L56" s="5">
        <v>0.55000000000000004</v>
      </c>
    </row>
    <row r="57" spans="4:15" x14ac:dyDescent="0.2">
      <c r="J57" s="8" t="s">
        <v>7</v>
      </c>
    </row>
    <row r="58" spans="4:15" x14ac:dyDescent="0.2">
      <c r="J58" s="5">
        <v>0.4</v>
      </c>
      <c r="L58" s="5">
        <v>0.45</v>
      </c>
      <c r="M58" s="10"/>
    </row>
    <row r="60" spans="4:15" x14ac:dyDescent="0.2">
      <c r="H60" s="5">
        <v>0.8</v>
      </c>
      <c r="J60" s="5">
        <v>0.6</v>
      </c>
      <c r="L60" s="5">
        <v>0.63</v>
      </c>
      <c r="N60" s="9"/>
    </row>
    <row r="61" spans="4:15" x14ac:dyDescent="0.2">
      <c r="H61" s="7" t="s">
        <v>10</v>
      </c>
      <c r="J61" s="8" t="s">
        <v>5</v>
      </c>
    </row>
    <row r="62" spans="4:15" x14ac:dyDescent="0.2">
      <c r="H62" s="5">
        <v>0.2</v>
      </c>
      <c r="J62" s="5">
        <v>0.4</v>
      </c>
      <c r="L62" s="5">
        <v>0.38</v>
      </c>
      <c r="M62" s="10"/>
      <c r="O62" s="10"/>
    </row>
    <row r="63" spans="4:15" x14ac:dyDescent="0.2">
      <c r="F63" s="5">
        <v>0.5</v>
      </c>
    </row>
    <row r="64" spans="4:15" x14ac:dyDescent="0.2">
      <c r="F64" s="8" t="s">
        <v>7</v>
      </c>
      <c r="J64" s="5">
        <v>0.7</v>
      </c>
      <c r="L64" s="5">
        <v>0.65</v>
      </c>
    </row>
    <row r="65" spans="2:20" x14ac:dyDescent="0.2">
      <c r="F65" s="5">
        <v>0.5</v>
      </c>
      <c r="J65" s="6" t="s">
        <v>7</v>
      </c>
    </row>
    <row r="66" spans="2:20" x14ac:dyDescent="0.2">
      <c r="J66" s="5">
        <v>0.3</v>
      </c>
      <c r="L66" s="5">
        <v>0.35</v>
      </c>
    </row>
    <row r="68" spans="2:20" x14ac:dyDescent="0.2">
      <c r="H68" s="5">
        <v>0.6</v>
      </c>
      <c r="J68" s="5">
        <v>0.5</v>
      </c>
      <c r="L68" s="5">
        <v>0.55000000000000004</v>
      </c>
    </row>
    <row r="69" spans="2:20" x14ac:dyDescent="0.2">
      <c r="H69" s="7" t="s">
        <v>8</v>
      </c>
      <c r="J69" s="8" t="s">
        <v>5</v>
      </c>
    </row>
    <row r="70" spans="2:20" x14ac:dyDescent="0.2">
      <c r="H70" s="5">
        <v>0.4</v>
      </c>
      <c r="J70" s="5">
        <v>0.5</v>
      </c>
      <c r="L70" s="5">
        <v>0.45</v>
      </c>
      <c r="M70" s="10"/>
    </row>
    <row r="72" spans="2:20" x14ac:dyDescent="0.2">
      <c r="J72" s="5">
        <v>0.6</v>
      </c>
      <c r="L72" s="5">
        <v>0.57999999999999996</v>
      </c>
    </row>
    <row r="73" spans="2:20" x14ac:dyDescent="0.2">
      <c r="J73" s="12" t="s">
        <v>7</v>
      </c>
    </row>
    <row r="74" spans="2:20" x14ac:dyDescent="0.2">
      <c r="B74" s="13"/>
      <c r="C74" s="13"/>
      <c r="D74" s="13"/>
      <c r="E74" s="13"/>
      <c r="F74" s="13"/>
      <c r="G74" s="13"/>
      <c r="H74" s="13"/>
      <c r="I74" s="13"/>
      <c r="J74" s="14">
        <v>0.4</v>
      </c>
      <c r="K74" s="13"/>
      <c r="L74" s="15">
        <v>0.43</v>
      </c>
      <c r="M74" s="13"/>
      <c r="N74" s="13"/>
      <c r="O74" s="13"/>
      <c r="P74" s="13"/>
      <c r="Q74" s="13"/>
      <c r="R74" s="13"/>
      <c r="S74" s="13"/>
    </row>
    <row r="75" spans="2:20" x14ac:dyDescent="0.2">
      <c r="B75" s="3" t="s">
        <v>11</v>
      </c>
    </row>
    <row r="77" spans="2:20" x14ac:dyDescent="0.2">
      <c r="B77" s="3" t="s">
        <v>12</v>
      </c>
    </row>
    <row r="78" spans="2:20" x14ac:dyDescent="0.2">
      <c r="B78" s="3" t="s">
        <v>13</v>
      </c>
      <c r="I78" s="10"/>
    </row>
    <row r="79" spans="2:20" ht="15" customHeight="1" x14ac:dyDescent="0.2">
      <c r="B79" s="31" t="s">
        <v>14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9"/>
    </row>
    <row r="80" spans="2:20" x14ac:dyDescent="0.2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</row>
    <row r="81" spans="2:20" ht="15" customHeight="1" x14ac:dyDescent="0.2">
      <c r="B81" s="31" t="s">
        <v>15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10"/>
    </row>
    <row r="82" spans="2:20" x14ac:dyDescent="0.2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2:20" ht="15" customHeight="1" x14ac:dyDescent="0.2">
      <c r="B83" s="31" t="s">
        <v>16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9"/>
    </row>
    <row r="84" spans="2:20" x14ac:dyDescent="0.2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</row>
    <row r="86" spans="2:20" x14ac:dyDescent="0.2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2:20" x14ac:dyDescent="0.2">
      <c r="B87" s="3" t="s">
        <v>17</v>
      </c>
    </row>
    <row r="89" spans="2:20" x14ac:dyDescent="0.2">
      <c r="C89" s="3" t="s">
        <v>18</v>
      </c>
      <c r="K89" s="3"/>
    </row>
    <row r="90" spans="2:20" x14ac:dyDescent="0.2">
      <c r="C90" t="s">
        <v>19</v>
      </c>
      <c r="D90" t="s">
        <v>20</v>
      </c>
      <c r="E90" t="s">
        <v>21</v>
      </c>
      <c r="F90" t="s">
        <v>22</v>
      </c>
      <c r="G90" t="s">
        <v>23</v>
      </c>
      <c r="K90" t="s">
        <v>19</v>
      </c>
      <c r="L90" t="s">
        <v>20</v>
      </c>
      <c r="M90" t="s">
        <v>21</v>
      </c>
      <c r="N90" t="s">
        <v>22</v>
      </c>
      <c r="O90" t="s">
        <v>23</v>
      </c>
    </row>
    <row r="91" spans="2:20" x14ac:dyDescent="0.2">
      <c r="B91" t="s">
        <v>24</v>
      </c>
      <c r="C91" s="16">
        <v>0.68</v>
      </c>
      <c r="D91" s="16">
        <v>0.65</v>
      </c>
      <c r="E91" s="16">
        <v>0.68</v>
      </c>
      <c r="F91" s="16">
        <v>0.5</v>
      </c>
      <c r="G91" s="5">
        <f>MIN(C91:F91)</f>
        <v>0.5</v>
      </c>
      <c r="J91" t="s">
        <v>24</v>
      </c>
      <c r="K91" s="16">
        <v>0.33</v>
      </c>
      <c r="L91" s="16">
        <v>0.35</v>
      </c>
      <c r="M91" s="16">
        <v>0.33</v>
      </c>
      <c r="N91" s="16">
        <v>0.5</v>
      </c>
      <c r="O91" s="5">
        <f>MIN(K91:N91)</f>
        <v>0.33</v>
      </c>
    </row>
    <row r="92" spans="2:20" x14ac:dyDescent="0.2">
      <c r="B92" t="s">
        <v>25</v>
      </c>
      <c r="C92" s="16">
        <v>0</v>
      </c>
      <c r="D92" s="16">
        <v>0.65</v>
      </c>
      <c r="E92" s="16">
        <v>0.63</v>
      </c>
      <c r="F92" s="16">
        <v>0.65</v>
      </c>
      <c r="G92" s="5">
        <f>MIN(C92:F92)</f>
        <v>0</v>
      </c>
      <c r="J92" t="s">
        <v>25</v>
      </c>
      <c r="K92" s="16">
        <v>0</v>
      </c>
      <c r="L92" s="16">
        <v>0.35</v>
      </c>
      <c r="M92" s="16">
        <v>0.38</v>
      </c>
      <c r="N92" s="16">
        <v>0.35</v>
      </c>
      <c r="O92" s="5">
        <f>MIN(K92:N92)</f>
        <v>0</v>
      </c>
    </row>
    <row r="93" spans="2:20" x14ac:dyDescent="0.2">
      <c r="B93" t="s">
        <v>26</v>
      </c>
      <c r="C93" s="16">
        <v>0.68</v>
      </c>
      <c r="D93" s="16">
        <v>0.55000000000000004</v>
      </c>
      <c r="E93" s="16">
        <v>0.55000000000000004</v>
      </c>
      <c r="F93" s="16">
        <v>0.57999999999999996</v>
      </c>
      <c r="G93" s="17">
        <f>MIN(C93:F93)</f>
        <v>0.55000000000000004</v>
      </c>
      <c r="J93" t="s">
        <v>26</v>
      </c>
      <c r="K93" s="16">
        <v>0.43</v>
      </c>
      <c r="L93" s="16">
        <v>0.45</v>
      </c>
      <c r="M93" s="16">
        <v>0.45</v>
      </c>
      <c r="N93" s="16">
        <v>0.43</v>
      </c>
      <c r="O93" s="17">
        <f>MIN(K93:N93)</f>
        <v>0.43</v>
      </c>
    </row>
    <row r="94" spans="2:20" x14ac:dyDescent="0.2">
      <c r="B94" t="s">
        <v>27</v>
      </c>
      <c r="C94" s="5">
        <f>MAX(C91:C93)</f>
        <v>0.68</v>
      </c>
      <c r="D94" s="17">
        <f>MAX(D91:D93)</f>
        <v>0.65</v>
      </c>
      <c r="E94" s="5">
        <f>MAX(E91:E93)</f>
        <v>0.68</v>
      </c>
      <c r="F94" s="17">
        <f>MAX(F91:F93)</f>
        <v>0.65</v>
      </c>
      <c r="J94" t="s">
        <v>27</v>
      </c>
      <c r="K94" s="17">
        <f>MAX(K91:K93)</f>
        <v>0.43</v>
      </c>
      <c r="L94" s="5">
        <f>MAX(L91:L93)</f>
        <v>0.45</v>
      </c>
      <c r="M94" s="5">
        <f>MAX(M91:M93)</f>
        <v>0.45</v>
      </c>
      <c r="N94" s="5">
        <f>MAX(N91:N93)</f>
        <v>0.5</v>
      </c>
    </row>
    <row r="97" spans="2:15" x14ac:dyDescent="0.2">
      <c r="C97" s="3" t="s">
        <v>28</v>
      </c>
    </row>
    <row r="98" spans="2:15" x14ac:dyDescent="0.2">
      <c r="C98" t="s">
        <v>19</v>
      </c>
      <c r="D98" t="s">
        <v>20</v>
      </c>
      <c r="E98" t="s">
        <v>21</v>
      </c>
      <c r="F98" t="s">
        <v>22</v>
      </c>
      <c r="G98" t="s">
        <v>29</v>
      </c>
      <c r="K98" t="s">
        <v>19</v>
      </c>
      <c r="L98" t="s">
        <v>20</v>
      </c>
      <c r="M98" t="s">
        <v>21</v>
      </c>
      <c r="N98" t="s">
        <v>22</v>
      </c>
    </row>
    <row r="99" spans="2:15" x14ac:dyDescent="0.2">
      <c r="B99" t="s">
        <v>24</v>
      </c>
      <c r="C99" s="18">
        <v>0.68</v>
      </c>
      <c r="D99" s="16">
        <v>0.65</v>
      </c>
      <c r="E99" s="18">
        <v>0.68</v>
      </c>
      <c r="F99" s="16">
        <v>0.5</v>
      </c>
      <c r="G99" s="5">
        <f>MAX(C99:F99)</f>
        <v>0.68</v>
      </c>
      <c r="J99" t="s">
        <v>24</v>
      </c>
      <c r="K99" s="16">
        <v>0.33</v>
      </c>
      <c r="L99" s="16">
        <v>0.35</v>
      </c>
      <c r="M99" s="16">
        <v>0.33</v>
      </c>
      <c r="N99" s="18">
        <v>0.5</v>
      </c>
      <c r="O99" s="5"/>
    </row>
    <row r="100" spans="2:15" x14ac:dyDescent="0.2">
      <c r="B100" t="s">
        <v>25</v>
      </c>
      <c r="C100" s="16">
        <v>0</v>
      </c>
      <c r="D100" s="18">
        <v>0.65</v>
      </c>
      <c r="E100" s="16">
        <v>0.63</v>
      </c>
      <c r="F100" s="18">
        <v>0.65</v>
      </c>
      <c r="G100" s="5">
        <f>MAX(C100:F100)</f>
        <v>0.65</v>
      </c>
      <c r="J100" t="s">
        <v>25</v>
      </c>
      <c r="K100" s="16">
        <v>0</v>
      </c>
      <c r="L100" s="16">
        <v>0.35</v>
      </c>
      <c r="M100" s="16">
        <v>0.38</v>
      </c>
      <c r="N100" s="16">
        <v>0.35</v>
      </c>
      <c r="O100" s="5"/>
    </row>
    <row r="101" spans="2:15" x14ac:dyDescent="0.2">
      <c r="B101" t="s">
        <v>26</v>
      </c>
      <c r="C101" s="19">
        <v>0.68</v>
      </c>
      <c r="D101" s="16">
        <v>0.55000000000000004</v>
      </c>
      <c r="E101" s="16">
        <v>0.55000000000000004</v>
      </c>
      <c r="F101" s="16">
        <v>0.57999999999999996</v>
      </c>
      <c r="G101" s="5">
        <f>MAX(C101:F101)</f>
        <v>0.68</v>
      </c>
      <c r="J101" t="s">
        <v>26</v>
      </c>
      <c r="K101" s="19">
        <v>0.43</v>
      </c>
      <c r="L101" s="18">
        <v>0.45</v>
      </c>
      <c r="M101" s="18">
        <v>0.45</v>
      </c>
      <c r="N101" s="16">
        <v>0.43</v>
      </c>
    </row>
    <row r="102" spans="2:15" x14ac:dyDescent="0.2">
      <c r="J102" t="s">
        <v>29</v>
      </c>
      <c r="K102" s="5">
        <f>MAX(K99:K101)</f>
        <v>0.43</v>
      </c>
      <c r="L102" s="5">
        <f>MAX(L99:L101)</f>
        <v>0.45</v>
      </c>
      <c r="M102" s="5">
        <f>MAX(M99:M101)</f>
        <v>0.45</v>
      </c>
      <c r="N102" s="5">
        <f>MAX(N99:N101)</f>
        <v>0.5</v>
      </c>
    </row>
  </sheetData>
  <mergeCells count="4">
    <mergeCell ref="B2:S9"/>
    <mergeCell ref="B79:S80"/>
    <mergeCell ref="B81:S82"/>
    <mergeCell ref="B83:S84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76"/>
  <sheetViews>
    <sheetView topLeftCell="A61" zoomScale="90" zoomScaleNormal="90" workbookViewId="0">
      <selection activeCell="B77" sqref="B77"/>
    </sheetView>
  </sheetViews>
  <sheetFormatPr baseColWidth="10" defaultColWidth="8.5" defaultRowHeight="15" x14ac:dyDescent="0.2"/>
  <sheetData>
    <row r="2" spans="2:18" ht="15" customHeight="1" x14ac:dyDescent="0.2">
      <c r="B2" s="32" t="s">
        <v>30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2:18" x14ac:dyDescent="0.2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2:18" x14ac:dyDescent="0.2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2:18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2:18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2:18" x14ac:dyDescent="0.2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19" spans="2:2" x14ac:dyDescent="0.2">
      <c r="B19" t="s">
        <v>31</v>
      </c>
    </row>
    <row r="45" spans="2:19" x14ac:dyDescent="0.2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2:19" ht="15" customHeight="1" x14ac:dyDescent="0.2">
      <c r="B46" s="33" t="s">
        <v>32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</row>
    <row r="47" spans="2:1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</row>
    <row r="49" spans="14:19" ht="15" customHeight="1" x14ac:dyDescent="0.2">
      <c r="N49" s="34" t="s">
        <v>33</v>
      </c>
      <c r="O49" s="34"/>
      <c r="P49" s="34"/>
      <c r="Q49" s="34"/>
      <c r="R49" s="34"/>
      <c r="S49" s="34"/>
    </row>
    <row r="50" spans="14:19" x14ac:dyDescent="0.2">
      <c r="N50" s="34"/>
      <c r="O50" s="34"/>
      <c r="P50" s="34"/>
      <c r="Q50" s="34"/>
      <c r="R50" s="34"/>
      <c r="S50" s="34"/>
    </row>
    <row r="74" spans="2:18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2:18" ht="15" customHeight="1" x14ac:dyDescent="0.2">
      <c r="B75" s="33" t="s">
        <v>34</v>
      </c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2:18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</sheetData>
  <mergeCells count="4">
    <mergeCell ref="B2:R8"/>
    <mergeCell ref="B46:S47"/>
    <mergeCell ref="N49:S50"/>
    <mergeCell ref="B75:R7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65"/>
  <sheetViews>
    <sheetView topLeftCell="A50" zoomScale="90" zoomScaleNormal="90" workbookViewId="0">
      <selection activeCell="B67" sqref="B67"/>
    </sheetView>
  </sheetViews>
  <sheetFormatPr baseColWidth="10" defaultColWidth="8.5" defaultRowHeight="15" x14ac:dyDescent="0.2"/>
  <sheetData>
    <row r="2" spans="2:19" ht="15" customHeight="1" x14ac:dyDescent="0.2">
      <c r="B2" s="32" t="s">
        <v>35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2:19" x14ac:dyDescent="0.2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2:19" x14ac:dyDescent="0.2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2:19" x14ac:dyDescent="0.2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2:19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2:19" x14ac:dyDescent="0.2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2:19" x14ac:dyDescent="0.2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2:19" x14ac:dyDescent="0.2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37" spans="2:19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spans="2:19" ht="15" customHeight="1" x14ac:dyDescent="0.2">
      <c r="B38" s="33" t="s">
        <v>36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</row>
    <row r="39" spans="2:1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65" spans="2:18" x14ac:dyDescent="0.2">
      <c r="B65" s="20" t="s">
        <v>37</v>
      </c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</sheetData>
  <mergeCells count="2">
    <mergeCell ref="B2:S10"/>
    <mergeCell ref="B38:S39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R73"/>
  <sheetViews>
    <sheetView zoomScale="90" zoomScaleNormal="90" workbookViewId="0">
      <selection activeCell="N71" sqref="N71"/>
    </sheetView>
  </sheetViews>
  <sheetFormatPr baseColWidth="10" defaultColWidth="8.5" defaultRowHeight="15" x14ac:dyDescent="0.2"/>
  <sheetData>
    <row r="2" spans="2:18" ht="15" customHeight="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2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x14ac:dyDescent="0.2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9" spans="2:18" x14ac:dyDescent="0.2">
      <c r="C9" s="2" t="s">
        <v>1</v>
      </c>
      <c r="L9" s="3" t="s">
        <v>2</v>
      </c>
    </row>
    <row r="10" spans="2:18" x14ac:dyDescent="0.2">
      <c r="H10" s="4" t="s">
        <v>3</v>
      </c>
      <c r="J10" s="5">
        <v>0.6</v>
      </c>
      <c r="L10" s="5">
        <f>D18+F13+H11+J10</f>
        <v>2.8000000000000003</v>
      </c>
    </row>
    <row r="11" spans="2:18" x14ac:dyDescent="0.2">
      <c r="D11" s="4" t="s">
        <v>4</v>
      </c>
      <c r="H11" s="5">
        <v>0.9</v>
      </c>
      <c r="J11" s="8" t="s">
        <v>5</v>
      </c>
      <c r="L11" s="5"/>
    </row>
    <row r="12" spans="2:18" x14ac:dyDescent="0.2">
      <c r="H12" s="7" t="s">
        <v>6</v>
      </c>
      <c r="J12" s="5">
        <v>0.95</v>
      </c>
      <c r="L12" s="5">
        <f>D20+F15+H13+J12</f>
        <v>2.4500000000000002</v>
      </c>
    </row>
    <row r="13" spans="2:18" x14ac:dyDescent="0.2">
      <c r="F13" s="5">
        <v>0.5</v>
      </c>
      <c r="H13" s="5">
        <v>0.5</v>
      </c>
      <c r="L13" s="5"/>
    </row>
    <row r="14" spans="2:18" x14ac:dyDescent="0.2">
      <c r="F14" s="8" t="s">
        <v>5</v>
      </c>
      <c r="J14" s="5">
        <v>0.8</v>
      </c>
      <c r="L14" s="5">
        <f>D18+F13+H11+J14</f>
        <v>3</v>
      </c>
    </row>
    <row r="15" spans="2:18" x14ac:dyDescent="0.2">
      <c r="F15" s="5">
        <v>0.7</v>
      </c>
      <c r="J15" s="8" t="s">
        <v>5</v>
      </c>
      <c r="L15" s="5"/>
    </row>
    <row r="16" spans="2:18" x14ac:dyDescent="0.2">
      <c r="J16" s="5">
        <v>0.4</v>
      </c>
      <c r="L16" s="5">
        <f>D20+F15+H13+J16</f>
        <v>1.9</v>
      </c>
    </row>
    <row r="17" spans="2:12" x14ac:dyDescent="0.2">
      <c r="L17" s="5"/>
    </row>
    <row r="18" spans="2:12" x14ac:dyDescent="0.2">
      <c r="D18" s="5">
        <v>0.8</v>
      </c>
      <c r="H18" s="5">
        <v>0.7</v>
      </c>
      <c r="J18" s="5">
        <v>0.25</v>
      </c>
      <c r="L18" s="5">
        <f>D18+F13+H18+J18</f>
        <v>2.25</v>
      </c>
    </row>
    <row r="19" spans="2:12" x14ac:dyDescent="0.2">
      <c r="D19" s="7" t="s">
        <v>6</v>
      </c>
      <c r="H19" s="7" t="s">
        <v>8</v>
      </c>
      <c r="J19" s="8" t="s">
        <v>5</v>
      </c>
      <c r="L19" s="5"/>
    </row>
    <row r="20" spans="2:12" x14ac:dyDescent="0.2">
      <c r="D20" s="5">
        <v>0.3</v>
      </c>
      <c r="H20" s="5">
        <v>0.1</v>
      </c>
      <c r="J20" s="5">
        <v>0.95</v>
      </c>
      <c r="L20" s="5">
        <f>D20+F15+H20+J20</f>
        <v>2.0499999999999998</v>
      </c>
    </row>
    <row r="21" spans="2:12" x14ac:dyDescent="0.2">
      <c r="L21" s="5"/>
    </row>
    <row r="22" spans="2:12" x14ac:dyDescent="0.2">
      <c r="J22" s="5">
        <v>0.2</v>
      </c>
      <c r="L22" s="5">
        <f>D18+F13+H18+J22</f>
        <v>2.2000000000000002</v>
      </c>
    </row>
    <row r="23" spans="2:12" x14ac:dyDescent="0.2">
      <c r="J23" s="8" t="s">
        <v>7</v>
      </c>
      <c r="L23" s="5"/>
    </row>
    <row r="24" spans="2:12" x14ac:dyDescent="0.2">
      <c r="J24" s="5">
        <v>0.7</v>
      </c>
      <c r="L24" s="5">
        <f>D20+F15+H20+J24</f>
        <v>1.8</v>
      </c>
    </row>
    <row r="25" spans="2:12" x14ac:dyDescent="0.2">
      <c r="B25" s="11" t="s">
        <v>9</v>
      </c>
      <c r="L25" s="5"/>
    </row>
    <row r="26" spans="2:12" x14ac:dyDescent="0.2">
      <c r="H26" s="5">
        <v>0.6</v>
      </c>
      <c r="J26" s="5">
        <v>0.35</v>
      </c>
      <c r="L26" s="5">
        <f>D18+F29+H26+J26</f>
        <v>2.0500000000000003</v>
      </c>
    </row>
    <row r="27" spans="2:12" x14ac:dyDescent="0.2">
      <c r="H27" s="7" t="s">
        <v>10</v>
      </c>
      <c r="J27" s="8" t="s">
        <v>5</v>
      </c>
      <c r="L27" s="5"/>
    </row>
    <row r="28" spans="2:12" x14ac:dyDescent="0.2">
      <c r="H28" s="5">
        <v>0.2</v>
      </c>
      <c r="J28" s="5">
        <v>0.75</v>
      </c>
      <c r="L28" s="5">
        <f>D20+F31+H28+J28</f>
        <v>2.0499999999999998</v>
      </c>
    </row>
    <row r="29" spans="2:12" x14ac:dyDescent="0.2">
      <c r="F29" s="5">
        <v>0.3</v>
      </c>
      <c r="L29" s="5"/>
    </row>
    <row r="30" spans="2:12" x14ac:dyDescent="0.2">
      <c r="F30" s="8" t="s">
        <v>7</v>
      </c>
      <c r="J30" s="5">
        <v>0.7</v>
      </c>
      <c r="L30" s="5">
        <f>D18+F29+H26+J30</f>
        <v>2.4000000000000004</v>
      </c>
    </row>
    <row r="31" spans="2:12" x14ac:dyDescent="0.2">
      <c r="F31" s="5">
        <v>0.8</v>
      </c>
      <c r="J31" s="8" t="s">
        <v>5</v>
      </c>
      <c r="L31" s="5"/>
    </row>
    <row r="32" spans="2:12" x14ac:dyDescent="0.2">
      <c r="J32" s="5">
        <v>0.5</v>
      </c>
      <c r="L32" s="5">
        <f>D20+F31+H28+J32</f>
        <v>1.8</v>
      </c>
    </row>
    <row r="33" spans="4:12" x14ac:dyDescent="0.2">
      <c r="L33" s="5"/>
    </row>
    <row r="34" spans="4:12" x14ac:dyDescent="0.2">
      <c r="H34" s="5">
        <v>0.4</v>
      </c>
      <c r="J34" s="5">
        <v>0.1</v>
      </c>
      <c r="L34" s="5">
        <f>D18+F29+H34+J34</f>
        <v>1.6</v>
      </c>
    </row>
    <row r="35" spans="4:12" x14ac:dyDescent="0.2">
      <c r="H35" s="7" t="s">
        <v>8</v>
      </c>
      <c r="J35" s="8" t="s">
        <v>5</v>
      </c>
      <c r="L35" s="5"/>
    </row>
    <row r="36" spans="4:12" x14ac:dyDescent="0.2">
      <c r="H36" s="5">
        <v>0.05</v>
      </c>
      <c r="J36" s="5">
        <v>0.9</v>
      </c>
      <c r="L36" s="5">
        <f>D20+F31+H36+J36</f>
        <v>2.0500000000000003</v>
      </c>
    </row>
    <row r="37" spans="4:12" x14ac:dyDescent="0.2">
      <c r="L37" s="5"/>
    </row>
    <row r="38" spans="4:12" x14ac:dyDescent="0.2">
      <c r="J38" s="5">
        <v>0.2</v>
      </c>
      <c r="L38" s="5">
        <f>D18+F29+H34+J38</f>
        <v>1.7</v>
      </c>
    </row>
    <row r="39" spans="4:12" x14ac:dyDescent="0.2">
      <c r="J39" s="8" t="s">
        <v>7</v>
      </c>
      <c r="L39" s="5"/>
    </row>
    <row r="40" spans="4:12" x14ac:dyDescent="0.2">
      <c r="J40" s="5">
        <v>0.7</v>
      </c>
      <c r="L40" s="5">
        <f>D20+F31+H36+J40</f>
        <v>1.85</v>
      </c>
    </row>
    <row r="41" spans="4:12" x14ac:dyDescent="0.2">
      <c r="L41" s="5"/>
    </row>
    <row r="42" spans="4:12" x14ac:dyDescent="0.2">
      <c r="H42" s="4"/>
      <c r="J42" s="5">
        <v>0.3</v>
      </c>
      <c r="L42" s="5">
        <f>D50+F45+H43+J42</f>
        <v>1.45</v>
      </c>
    </row>
    <row r="43" spans="4:12" x14ac:dyDescent="0.2">
      <c r="D43" s="4"/>
      <c r="H43" s="5">
        <v>0.7</v>
      </c>
      <c r="J43" s="8" t="s">
        <v>5</v>
      </c>
      <c r="L43" s="5"/>
    </row>
    <row r="44" spans="4:12" x14ac:dyDescent="0.2">
      <c r="H44" s="7" t="s">
        <v>6</v>
      </c>
      <c r="J44" s="5">
        <v>0.8</v>
      </c>
      <c r="L44" s="5">
        <f>D52+F47+H45+J44</f>
        <v>1.8</v>
      </c>
    </row>
    <row r="45" spans="4:12" x14ac:dyDescent="0.2">
      <c r="F45" s="5">
        <v>0.15</v>
      </c>
      <c r="H45" s="5">
        <v>0.25</v>
      </c>
      <c r="L45" s="5"/>
    </row>
    <row r="46" spans="4:12" x14ac:dyDescent="0.2">
      <c r="F46" s="8" t="s">
        <v>5</v>
      </c>
      <c r="J46" s="5">
        <v>0.45</v>
      </c>
      <c r="L46" s="5">
        <f>D50+F45+H43+J46</f>
        <v>1.5999999999999999</v>
      </c>
    </row>
    <row r="47" spans="4:12" x14ac:dyDescent="0.2">
      <c r="F47" s="5">
        <v>0.7</v>
      </c>
      <c r="J47" s="8" t="s">
        <v>7</v>
      </c>
      <c r="L47" s="5"/>
    </row>
    <row r="48" spans="4:12" x14ac:dyDescent="0.2">
      <c r="J48" s="5">
        <v>0.95</v>
      </c>
      <c r="L48" s="5">
        <f>D52+F47+H45+J48</f>
        <v>1.95</v>
      </c>
    </row>
    <row r="49" spans="4:12" x14ac:dyDescent="0.2">
      <c r="L49" s="5"/>
    </row>
    <row r="50" spans="4:12" x14ac:dyDescent="0.2">
      <c r="D50" s="5">
        <v>0.3</v>
      </c>
      <c r="H50" s="5">
        <v>0.7</v>
      </c>
      <c r="J50" s="5">
        <v>0.2</v>
      </c>
      <c r="L50" s="5">
        <f>D50+F45+H50+J50</f>
        <v>1.3499999999999999</v>
      </c>
    </row>
    <row r="51" spans="4:12" x14ac:dyDescent="0.2">
      <c r="D51" s="7" t="s">
        <v>8</v>
      </c>
      <c r="H51" s="7" t="s">
        <v>8</v>
      </c>
      <c r="J51" s="8" t="s">
        <v>5</v>
      </c>
      <c r="L51" s="5"/>
    </row>
    <row r="52" spans="4:12" x14ac:dyDescent="0.2">
      <c r="D52" s="5">
        <v>0.05</v>
      </c>
      <c r="H52" s="5">
        <v>0.4</v>
      </c>
      <c r="J52" s="5">
        <v>0.6</v>
      </c>
      <c r="L52" s="5">
        <f>D52+F47+H52+J52</f>
        <v>1.75</v>
      </c>
    </row>
    <row r="53" spans="4:12" x14ac:dyDescent="0.2">
      <c r="L53" s="5"/>
    </row>
    <row r="54" spans="4:12" x14ac:dyDescent="0.2">
      <c r="J54" s="5">
        <v>0.4</v>
      </c>
      <c r="L54" s="5">
        <f>D50+F45+H50+J54</f>
        <v>1.5499999999999998</v>
      </c>
    </row>
    <row r="55" spans="4:12" x14ac:dyDescent="0.2">
      <c r="J55" s="8" t="s">
        <v>7</v>
      </c>
      <c r="L55" s="5"/>
    </row>
    <row r="56" spans="4:12" x14ac:dyDescent="0.2">
      <c r="J56" s="5">
        <v>0.8</v>
      </c>
      <c r="L56" s="5">
        <f>D52+F47+H52+J56</f>
        <v>1.95</v>
      </c>
    </row>
    <row r="57" spans="4:12" x14ac:dyDescent="0.2">
      <c r="L57" s="5"/>
    </row>
    <row r="58" spans="4:12" x14ac:dyDescent="0.2">
      <c r="H58" s="5">
        <v>0.85</v>
      </c>
      <c r="J58" s="5">
        <v>0.4</v>
      </c>
      <c r="L58" s="5">
        <f>D50+F61+H58+J58</f>
        <v>1.65</v>
      </c>
    </row>
    <row r="59" spans="4:12" x14ac:dyDescent="0.2">
      <c r="H59" s="7" t="s">
        <v>10</v>
      </c>
      <c r="J59" s="8" t="s">
        <v>5</v>
      </c>
      <c r="L59" s="5"/>
    </row>
    <row r="60" spans="4:12" x14ac:dyDescent="0.2">
      <c r="H60" s="5">
        <v>0.25</v>
      </c>
      <c r="J60" s="5">
        <v>0.7</v>
      </c>
      <c r="L60" s="5">
        <f>D52+F63+H60+J60</f>
        <v>1.4</v>
      </c>
    </row>
    <row r="61" spans="4:12" x14ac:dyDescent="0.2">
      <c r="F61" s="5">
        <v>0.1</v>
      </c>
      <c r="L61" s="5"/>
    </row>
    <row r="62" spans="4:12" x14ac:dyDescent="0.2">
      <c r="F62" s="8" t="s">
        <v>7</v>
      </c>
      <c r="J62" s="5">
        <v>0.3</v>
      </c>
      <c r="L62" s="5">
        <f>D50+F61+H58+J62</f>
        <v>1.55</v>
      </c>
    </row>
    <row r="63" spans="4:12" x14ac:dyDescent="0.2">
      <c r="F63" s="5">
        <v>0.4</v>
      </c>
      <c r="J63" s="8" t="s">
        <v>5</v>
      </c>
      <c r="L63" s="5"/>
    </row>
    <row r="64" spans="4:12" x14ac:dyDescent="0.2">
      <c r="J64" s="5">
        <v>0.9</v>
      </c>
      <c r="L64" s="5">
        <f>D52+F63+H60+J64</f>
        <v>1.6</v>
      </c>
    </row>
    <row r="65" spans="2:18" x14ac:dyDescent="0.2">
      <c r="L65" s="5"/>
    </row>
    <row r="66" spans="2:18" x14ac:dyDescent="0.2">
      <c r="H66" s="5">
        <v>0.6</v>
      </c>
      <c r="J66" s="5">
        <v>0.45</v>
      </c>
      <c r="L66" s="5">
        <f>D50+F61+H66+J66</f>
        <v>1.45</v>
      </c>
    </row>
    <row r="67" spans="2:18" x14ac:dyDescent="0.2">
      <c r="H67" s="7" t="s">
        <v>8</v>
      </c>
      <c r="J67" s="8" t="s">
        <v>5</v>
      </c>
      <c r="L67" s="5"/>
    </row>
    <row r="68" spans="2:18" x14ac:dyDescent="0.2">
      <c r="H68" s="5">
        <v>0.2</v>
      </c>
      <c r="J68" s="5">
        <v>0.9</v>
      </c>
      <c r="L68" s="5">
        <f>D52+F63+H68+J68</f>
        <v>1.55</v>
      </c>
    </row>
    <row r="69" spans="2:18" x14ac:dyDescent="0.2">
      <c r="L69" s="5"/>
    </row>
    <row r="70" spans="2:18" x14ac:dyDescent="0.2">
      <c r="J70" s="5">
        <v>0.3</v>
      </c>
      <c r="L70" s="5">
        <f>D50+F61+H66+J70</f>
        <v>1.3</v>
      </c>
    </row>
    <row r="71" spans="2:18" x14ac:dyDescent="0.2">
      <c r="J71" s="21" t="s">
        <v>7</v>
      </c>
      <c r="L71" s="5"/>
    </row>
    <row r="72" spans="2:18" x14ac:dyDescent="0.2">
      <c r="J72" s="5">
        <v>0.7</v>
      </c>
      <c r="L72" s="5">
        <f>D52+F63+H68+J72</f>
        <v>1.35</v>
      </c>
    </row>
    <row r="73" spans="2:18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</sheetData>
  <mergeCells count="1">
    <mergeCell ref="B2:R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65"/>
  <sheetViews>
    <sheetView zoomScale="90" zoomScaleNormal="90" workbookViewId="0">
      <selection activeCell="N61" sqref="N61"/>
    </sheetView>
  </sheetViews>
  <sheetFormatPr baseColWidth="10" defaultColWidth="8.5" defaultRowHeight="15" x14ac:dyDescent="0.2"/>
  <sheetData>
    <row r="2" spans="2:18" ht="15" customHeight="1" x14ac:dyDescent="0.2">
      <c r="B2" s="34" t="s">
        <v>39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2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x14ac:dyDescent="0.2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x14ac:dyDescent="0.2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2:18" x14ac:dyDescent="0.2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spans="2:18" x14ac:dyDescent="0.2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2:18" x14ac:dyDescent="0.2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2:18" x14ac:dyDescent="0.2"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52" spans="2:14" x14ac:dyDescent="0.2">
      <c r="B52" s="3"/>
      <c r="J52" s="3"/>
    </row>
    <row r="54" spans="2:14" x14ac:dyDescent="0.2">
      <c r="B54" s="16"/>
      <c r="C54" s="16"/>
      <c r="D54" s="16"/>
      <c r="E54" s="16"/>
      <c r="F54" s="5"/>
      <c r="J54" s="16"/>
      <c r="K54" s="16"/>
      <c r="L54" s="16"/>
      <c r="M54" s="16"/>
      <c r="N54" s="5"/>
    </row>
    <row r="55" spans="2:14" x14ac:dyDescent="0.2">
      <c r="B55" s="16"/>
      <c r="C55" s="16"/>
      <c r="D55" s="16"/>
      <c r="E55" s="16"/>
      <c r="F55" s="5"/>
      <c r="J55" s="16"/>
      <c r="K55" s="16"/>
      <c r="L55" s="16"/>
      <c r="M55" s="16"/>
      <c r="N55" s="5"/>
    </row>
    <row r="56" spans="2:14" x14ac:dyDescent="0.2">
      <c r="B56" s="16"/>
      <c r="C56" s="16"/>
      <c r="D56" s="16"/>
      <c r="E56" s="16"/>
      <c r="F56" s="17"/>
      <c r="J56" s="16"/>
      <c r="K56" s="16"/>
      <c r="L56" s="16"/>
      <c r="M56" s="16"/>
      <c r="N56" s="17"/>
    </row>
    <row r="57" spans="2:14" x14ac:dyDescent="0.2">
      <c r="B57" s="5"/>
      <c r="C57" s="17"/>
      <c r="D57" s="5"/>
      <c r="E57" s="17"/>
      <c r="J57" s="17"/>
      <c r="K57" s="5"/>
      <c r="L57" s="5"/>
      <c r="M57" s="5"/>
    </row>
    <row r="60" spans="2:14" x14ac:dyDescent="0.2">
      <c r="B60" s="3"/>
    </row>
    <row r="62" spans="2:14" x14ac:dyDescent="0.2">
      <c r="B62" s="18"/>
      <c r="C62" s="16"/>
      <c r="D62" s="18"/>
      <c r="E62" s="16"/>
      <c r="F62" s="5"/>
      <c r="J62" s="16"/>
      <c r="K62" s="16"/>
      <c r="L62" s="16"/>
      <c r="M62" s="18"/>
      <c r="N62" s="5"/>
    </row>
    <row r="63" spans="2:14" x14ac:dyDescent="0.2">
      <c r="B63" s="16"/>
      <c r="C63" s="18"/>
      <c r="D63" s="16"/>
      <c r="E63" s="18"/>
      <c r="F63" s="5"/>
      <c r="J63" s="16"/>
      <c r="K63" s="16"/>
      <c r="L63" s="16"/>
      <c r="M63" s="16"/>
      <c r="N63" s="5"/>
    </row>
    <row r="64" spans="2:14" x14ac:dyDescent="0.2">
      <c r="B64" s="19"/>
      <c r="C64" s="16"/>
      <c r="D64" s="16"/>
      <c r="E64" s="16"/>
      <c r="F64" s="5"/>
      <c r="J64" s="19"/>
      <c r="K64" s="18"/>
      <c r="L64" s="18"/>
      <c r="M64" s="16"/>
    </row>
    <row r="65" spans="10:13" x14ac:dyDescent="0.2">
      <c r="J65" s="5"/>
      <c r="K65" s="5"/>
      <c r="L65" s="5"/>
      <c r="M65" s="5"/>
    </row>
  </sheetData>
  <mergeCells count="1">
    <mergeCell ref="B2:R12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F13"/>
  <sheetViews>
    <sheetView topLeftCell="B1" zoomScale="90" zoomScaleNormal="90" workbookViewId="0">
      <selection activeCell="R36" sqref="R36"/>
    </sheetView>
  </sheetViews>
  <sheetFormatPr baseColWidth="10" defaultColWidth="8.5" defaultRowHeight="15" x14ac:dyDescent="0.2"/>
  <sheetData>
    <row r="2" spans="2:6" x14ac:dyDescent="0.2">
      <c r="B2" t="s">
        <v>40</v>
      </c>
    </row>
    <row r="3" spans="2:6" x14ac:dyDescent="0.2">
      <c r="B3" t="s">
        <v>41</v>
      </c>
    </row>
    <row r="4" spans="2:6" x14ac:dyDescent="0.2">
      <c r="B4" t="s">
        <v>42</v>
      </c>
    </row>
    <row r="5" spans="2:6" x14ac:dyDescent="0.2">
      <c r="B5" t="s">
        <v>43</v>
      </c>
    </row>
    <row r="6" spans="2:6" x14ac:dyDescent="0.2">
      <c r="B6" t="s">
        <v>44</v>
      </c>
    </row>
    <row r="7" spans="2:6" x14ac:dyDescent="0.2">
      <c r="B7" t="s">
        <v>45</v>
      </c>
    </row>
    <row r="9" spans="2:6" x14ac:dyDescent="0.2">
      <c r="C9" s="4" t="s">
        <v>46</v>
      </c>
    </row>
    <row r="13" spans="2:6" x14ac:dyDescent="0.2">
      <c r="F13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93"/>
  <sheetViews>
    <sheetView topLeftCell="A59" zoomScaleNormal="90" workbookViewId="0">
      <selection activeCell="O76" sqref="O76"/>
    </sheetView>
  </sheetViews>
  <sheetFormatPr baseColWidth="10" defaultColWidth="8.5" defaultRowHeight="15" x14ac:dyDescent="0.2"/>
  <sheetData>
    <row r="2" spans="2:18" ht="15" customHeight="1" x14ac:dyDescent="0.2">
      <c r="B2" s="34" t="s">
        <v>38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2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2:18" x14ac:dyDescent="0.2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x14ac:dyDescent="0.2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x14ac:dyDescent="0.2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9" spans="2:18" x14ac:dyDescent="0.2">
      <c r="C9" s="2" t="s">
        <v>1</v>
      </c>
      <c r="L9" s="3" t="s">
        <v>2</v>
      </c>
    </row>
    <row r="10" spans="2:18" x14ac:dyDescent="0.2">
      <c r="H10" s="4" t="s">
        <v>3</v>
      </c>
      <c r="J10" s="5">
        <v>0.6</v>
      </c>
      <c r="L10" s="37">
        <f>D18+F13+H11+J10</f>
        <v>2.8000000000000003</v>
      </c>
      <c r="M10" s="43"/>
      <c r="N10" s="43"/>
      <c r="O10" s="43"/>
      <c r="P10" s="46"/>
    </row>
    <row r="11" spans="2:18" x14ac:dyDescent="0.2">
      <c r="D11" s="4" t="s">
        <v>4</v>
      </c>
      <c r="H11" s="5">
        <v>0.9</v>
      </c>
      <c r="J11" s="8" t="s">
        <v>5</v>
      </c>
      <c r="L11" s="38"/>
      <c r="M11" s="42"/>
      <c r="N11" s="42"/>
      <c r="O11" s="42"/>
      <c r="P11" s="45"/>
    </row>
    <row r="12" spans="2:18" x14ac:dyDescent="0.2">
      <c r="H12" s="7" t="s">
        <v>6</v>
      </c>
      <c r="J12" s="5">
        <v>0.95</v>
      </c>
      <c r="L12" s="39">
        <f>D20+F15+H13+J12</f>
        <v>2.4500000000000002</v>
      </c>
      <c r="M12" s="41"/>
      <c r="N12" s="41"/>
      <c r="O12" s="41"/>
      <c r="P12" s="44"/>
    </row>
    <row r="13" spans="2:18" x14ac:dyDescent="0.2">
      <c r="F13" s="5">
        <v>0.5</v>
      </c>
      <c r="H13" s="5">
        <v>0.5</v>
      </c>
      <c r="L13" s="5"/>
      <c r="M13" s="40"/>
      <c r="N13" s="40"/>
      <c r="O13" s="40"/>
      <c r="P13" s="40"/>
    </row>
    <row r="14" spans="2:18" x14ac:dyDescent="0.2">
      <c r="F14" s="8" t="s">
        <v>5</v>
      </c>
      <c r="J14" s="5">
        <v>0.8</v>
      </c>
      <c r="L14" s="37">
        <f>D18+F13+H11+J14</f>
        <v>3</v>
      </c>
      <c r="M14" s="44"/>
      <c r="N14" s="40"/>
      <c r="O14" s="40"/>
      <c r="P14" s="40"/>
    </row>
    <row r="15" spans="2:18" x14ac:dyDescent="0.2">
      <c r="F15" s="5">
        <v>0.7</v>
      </c>
      <c r="J15" s="8" t="s">
        <v>7</v>
      </c>
      <c r="L15" s="38"/>
      <c r="M15" s="45"/>
      <c r="N15" s="40"/>
      <c r="O15" s="40"/>
      <c r="P15" s="40"/>
    </row>
    <row r="16" spans="2:18" x14ac:dyDescent="0.2">
      <c r="J16" s="5">
        <v>0.4</v>
      </c>
      <c r="L16" s="39">
        <f>D20+F15+H13+J16</f>
        <v>1.9</v>
      </c>
      <c r="M16" s="44"/>
      <c r="N16" s="40"/>
      <c r="O16" s="40"/>
      <c r="P16" s="40"/>
    </row>
    <row r="17" spans="2:16" x14ac:dyDescent="0.2">
      <c r="L17" s="5"/>
      <c r="M17" s="40"/>
      <c r="N17" s="40"/>
      <c r="O17" s="40"/>
      <c r="P17" s="40"/>
    </row>
    <row r="18" spans="2:16" x14ac:dyDescent="0.2">
      <c r="D18" s="5">
        <v>0.8</v>
      </c>
      <c r="H18" s="5">
        <v>0.7</v>
      </c>
      <c r="J18" s="5">
        <v>0.25</v>
      </c>
      <c r="L18" s="37">
        <f>D18+F13+H18+J18</f>
        <v>2.25</v>
      </c>
      <c r="M18" s="44"/>
      <c r="N18" s="40"/>
      <c r="O18" s="40"/>
      <c r="P18" s="40"/>
    </row>
    <row r="19" spans="2:16" x14ac:dyDescent="0.2">
      <c r="D19" s="7" t="s">
        <v>6</v>
      </c>
      <c r="H19" s="7" t="s">
        <v>8</v>
      </c>
      <c r="J19" s="8" t="s">
        <v>5</v>
      </c>
      <c r="L19" s="38"/>
      <c r="M19" s="45"/>
      <c r="N19" s="40"/>
      <c r="O19" s="40"/>
      <c r="P19" s="40"/>
    </row>
    <row r="20" spans="2:16" x14ac:dyDescent="0.2">
      <c r="D20" s="5">
        <v>0.3</v>
      </c>
      <c r="H20" s="5">
        <v>0.1</v>
      </c>
      <c r="J20" s="5">
        <v>0.95</v>
      </c>
      <c r="L20" s="39">
        <f>D20+F15+H20+J20</f>
        <v>2.0499999999999998</v>
      </c>
      <c r="M20" s="44"/>
      <c r="N20" s="40" t="s">
        <v>51</v>
      </c>
      <c r="O20" s="40"/>
      <c r="P20" s="40"/>
    </row>
    <row r="21" spans="2:16" x14ac:dyDescent="0.2">
      <c r="L21" s="5"/>
      <c r="M21" s="40"/>
      <c r="N21" s="40"/>
      <c r="O21" s="40"/>
      <c r="P21" s="40"/>
    </row>
    <row r="22" spans="2:16" x14ac:dyDescent="0.2">
      <c r="J22" s="5">
        <v>0.2</v>
      </c>
      <c r="L22" s="37">
        <f>D18+F13+H18+J22</f>
        <v>2.2000000000000002</v>
      </c>
      <c r="M22" s="41"/>
      <c r="N22" s="44"/>
      <c r="O22" s="40"/>
      <c r="P22" s="40"/>
    </row>
    <row r="23" spans="2:16" x14ac:dyDescent="0.2">
      <c r="J23" s="8" t="s">
        <v>7</v>
      </c>
      <c r="L23" s="38"/>
      <c r="M23" s="42"/>
      <c r="N23" s="45"/>
      <c r="O23" s="40"/>
      <c r="P23" s="40"/>
    </row>
    <row r="24" spans="2:16" x14ac:dyDescent="0.2">
      <c r="J24" s="5">
        <v>0.7</v>
      </c>
      <c r="L24" s="39">
        <f>D20+F15+H20+J24</f>
        <v>1.8</v>
      </c>
      <c r="M24" s="41"/>
      <c r="N24" s="44"/>
      <c r="O24" s="40"/>
      <c r="P24" s="40"/>
    </row>
    <row r="25" spans="2:16" x14ac:dyDescent="0.2">
      <c r="B25" s="11" t="s">
        <v>9</v>
      </c>
      <c r="L25" s="5"/>
      <c r="M25" s="40"/>
      <c r="N25" s="40"/>
      <c r="O25" s="40"/>
      <c r="P25" s="40"/>
    </row>
    <row r="26" spans="2:16" x14ac:dyDescent="0.2">
      <c r="H26" s="5">
        <v>0.6</v>
      </c>
      <c r="J26" s="5">
        <v>0.35</v>
      </c>
      <c r="L26" s="37">
        <f>D18+F29+H26+J26</f>
        <v>2.0500000000000003</v>
      </c>
      <c r="M26" s="44"/>
      <c r="N26" s="40"/>
      <c r="O26" s="40"/>
      <c r="P26" s="40"/>
    </row>
    <row r="27" spans="2:16" x14ac:dyDescent="0.2">
      <c r="H27" s="7" t="s">
        <v>10</v>
      </c>
      <c r="J27" s="8" t="s">
        <v>5</v>
      </c>
      <c r="L27" s="38"/>
      <c r="M27" s="45"/>
      <c r="N27" s="40"/>
      <c r="O27" s="40"/>
      <c r="P27" s="40"/>
    </row>
    <row r="28" spans="2:16" x14ac:dyDescent="0.2">
      <c r="H28" s="5">
        <v>0.2</v>
      </c>
      <c r="J28" s="5">
        <v>0.75</v>
      </c>
      <c r="L28" s="39">
        <f>D20+F31+H28+J28</f>
        <v>2.0499999999999998</v>
      </c>
      <c r="M28" s="44"/>
      <c r="N28" s="40"/>
      <c r="O28" s="40"/>
      <c r="P28" s="40"/>
    </row>
    <row r="29" spans="2:16" x14ac:dyDescent="0.2">
      <c r="F29" s="5">
        <v>0.3</v>
      </c>
      <c r="L29" s="5"/>
      <c r="M29" s="40"/>
      <c r="N29" s="40"/>
      <c r="O29" s="40"/>
      <c r="P29" s="40"/>
    </row>
    <row r="30" spans="2:16" x14ac:dyDescent="0.2">
      <c r="F30" s="8" t="s">
        <v>7</v>
      </c>
      <c r="J30" s="5">
        <v>0.7</v>
      </c>
      <c r="L30" s="37">
        <f>D18+F29+H26+J30</f>
        <v>2.4000000000000004</v>
      </c>
      <c r="M30" s="41"/>
      <c r="N30" s="44"/>
      <c r="O30" s="40"/>
      <c r="P30" s="40"/>
    </row>
    <row r="31" spans="2:16" x14ac:dyDescent="0.2">
      <c r="F31" s="5">
        <v>0.8</v>
      </c>
      <c r="J31" s="8" t="s">
        <v>7</v>
      </c>
      <c r="L31" s="38"/>
      <c r="M31" s="42"/>
      <c r="N31" s="45"/>
      <c r="O31" s="40"/>
      <c r="P31" s="40"/>
    </row>
    <row r="32" spans="2:16" x14ac:dyDescent="0.2">
      <c r="J32" s="5">
        <v>0.5</v>
      </c>
      <c r="L32" s="39">
        <f>D20+F31+H28+J32</f>
        <v>1.8</v>
      </c>
      <c r="M32" s="41"/>
      <c r="N32" s="44"/>
      <c r="O32" s="40"/>
      <c r="P32" s="40"/>
    </row>
    <row r="33" spans="4:16" x14ac:dyDescent="0.2">
      <c r="L33" s="5"/>
      <c r="M33" s="40"/>
      <c r="N33" s="40"/>
      <c r="O33" s="40"/>
      <c r="P33" s="40"/>
    </row>
    <row r="34" spans="4:16" x14ac:dyDescent="0.2">
      <c r="H34" s="5">
        <v>0.4</v>
      </c>
      <c r="J34" s="5">
        <v>0.1</v>
      </c>
      <c r="L34" s="37">
        <f>D18+F29+H34+J34</f>
        <v>1.6</v>
      </c>
      <c r="M34" s="44"/>
      <c r="N34" s="40"/>
      <c r="O34" s="40"/>
      <c r="P34" s="40"/>
    </row>
    <row r="35" spans="4:16" x14ac:dyDescent="0.2">
      <c r="H35" s="7" t="s">
        <v>8</v>
      </c>
      <c r="J35" s="8" t="s">
        <v>5</v>
      </c>
      <c r="L35" s="38"/>
      <c r="M35" s="45"/>
      <c r="N35" s="40"/>
      <c r="O35" s="40"/>
      <c r="P35" s="40"/>
    </row>
    <row r="36" spans="4:16" x14ac:dyDescent="0.2">
      <c r="H36" s="5">
        <v>0.05</v>
      </c>
      <c r="J36" s="5">
        <v>0.9</v>
      </c>
      <c r="L36" s="39">
        <f>D20+F31+H36+J36</f>
        <v>2.0500000000000003</v>
      </c>
      <c r="M36" s="44"/>
      <c r="N36" s="40"/>
      <c r="O36" s="40"/>
      <c r="P36" s="40"/>
    </row>
    <row r="37" spans="4:16" x14ac:dyDescent="0.2">
      <c r="L37" s="5"/>
      <c r="M37" s="40"/>
      <c r="N37" s="40"/>
      <c r="O37" s="40"/>
      <c r="P37" s="40"/>
    </row>
    <row r="38" spans="4:16" x14ac:dyDescent="0.2">
      <c r="J38" s="5">
        <v>0.2</v>
      </c>
      <c r="L38" s="37">
        <f>D18+F29+H34+J38</f>
        <v>1.7</v>
      </c>
      <c r="M38" s="41"/>
      <c r="N38" s="41"/>
      <c r="O38" s="44"/>
      <c r="P38" s="40"/>
    </row>
    <row r="39" spans="4:16" x14ac:dyDescent="0.2">
      <c r="J39" s="8" t="s">
        <v>7</v>
      </c>
      <c r="L39" s="38"/>
      <c r="M39" s="42"/>
      <c r="N39" s="42"/>
      <c r="O39" s="45"/>
      <c r="P39" s="40"/>
    </row>
    <row r="40" spans="4:16" x14ac:dyDescent="0.2">
      <c r="J40" s="5">
        <v>0.7</v>
      </c>
      <c r="L40" s="39">
        <f>D20+F31+H36+J40</f>
        <v>1.85</v>
      </c>
      <c r="M40" s="41"/>
      <c r="N40" s="41"/>
      <c r="O40" s="44"/>
      <c r="P40" s="40"/>
    </row>
    <row r="41" spans="4:16" x14ac:dyDescent="0.2">
      <c r="L41" s="5"/>
      <c r="M41" s="40"/>
      <c r="N41" s="40"/>
      <c r="O41" s="40"/>
      <c r="P41" s="40"/>
    </row>
    <row r="42" spans="4:16" x14ac:dyDescent="0.2">
      <c r="H42" s="4"/>
      <c r="J42" s="5">
        <v>0.3</v>
      </c>
      <c r="L42" s="37">
        <f>D50+F45+H43+J42</f>
        <v>1.45</v>
      </c>
      <c r="M42" s="44"/>
      <c r="N42" s="40"/>
      <c r="O42" s="40"/>
      <c r="P42" s="40"/>
    </row>
    <row r="43" spans="4:16" x14ac:dyDescent="0.2">
      <c r="D43" s="4"/>
      <c r="H43" s="5">
        <v>0.7</v>
      </c>
      <c r="J43" s="8" t="s">
        <v>5</v>
      </c>
      <c r="L43" s="38"/>
      <c r="M43" s="45"/>
      <c r="N43" s="40"/>
      <c r="O43" s="40"/>
      <c r="P43" s="40"/>
    </row>
    <row r="44" spans="4:16" x14ac:dyDescent="0.2">
      <c r="H44" s="7" t="s">
        <v>6</v>
      </c>
      <c r="J44" s="5">
        <v>0.8</v>
      </c>
      <c r="L44" s="39">
        <f>D52+F47+H45+J44</f>
        <v>1.8</v>
      </c>
      <c r="M44" s="44"/>
      <c r="N44" s="40"/>
      <c r="O44" s="40"/>
      <c r="P44" s="40"/>
    </row>
    <row r="45" spans="4:16" x14ac:dyDescent="0.2">
      <c r="F45" s="5">
        <v>0.15</v>
      </c>
      <c r="H45" s="5">
        <v>0.25</v>
      </c>
      <c r="L45" s="5"/>
      <c r="M45" s="40"/>
      <c r="N45" s="40"/>
      <c r="O45" s="40"/>
      <c r="P45" s="40"/>
    </row>
    <row r="46" spans="4:16" x14ac:dyDescent="0.2">
      <c r="F46" s="8" t="s">
        <v>5</v>
      </c>
      <c r="J46" s="5">
        <v>0.45</v>
      </c>
      <c r="L46" s="37">
        <f>D50+F45+H43+J46</f>
        <v>1.5999999999999999</v>
      </c>
      <c r="M46" s="41"/>
      <c r="N46" s="44"/>
      <c r="O46" s="40"/>
      <c r="P46" s="40"/>
    </row>
    <row r="47" spans="4:16" x14ac:dyDescent="0.2">
      <c r="F47" s="5">
        <v>0.7</v>
      </c>
      <c r="J47" s="8" t="s">
        <v>7</v>
      </c>
      <c r="L47" s="38"/>
      <c r="M47" s="42"/>
      <c r="N47" s="45"/>
      <c r="O47" s="40"/>
      <c r="P47" s="40"/>
    </row>
    <row r="48" spans="4:16" x14ac:dyDescent="0.2">
      <c r="J48" s="5">
        <v>0.95</v>
      </c>
      <c r="L48" s="39">
        <f>D52+F47+H45+J48</f>
        <v>1.95</v>
      </c>
      <c r="M48" s="41"/>
      <c r="N48" s="44"/>
      <c r="O48" s="40"/>
      <c r="P48" s="40"/>
    </row>
    <row r="49" spans="4:16" x14ac:dyDescent="0.2">
      <c r="L49" s="5"/>
      <c r="M49" s="40"/>
      <c r="N49" s="40"/>
      <c r="O49" s="40"/>
      <c r="P49" s="40"/>
    </row>
    <row r="50" spans="4:16" x14ac:dyDescent="0.2">
      <c r="D50" s="5">
        <v>0.3</v>
      </c>
      <c r="H50" s="5">
        <v>0.7</v>
      </c>
      <c r="J50" s="5">
        <v>0.2</v>
      </c>
      <c r="L50" s="37">
        <f>D50+F45+H50+J50</f>
        <v>1.3499999999999999</v>
      </c>
      <c r="M50" s="44"/>
      <c r="N50" s="40"/>
      <c r="O50" s="40"/>
      <c r="P50" s="40"/>
    </row>
    <row r="51" spans="4:16" x14ac:dyDescent="0.2">
      <c r="D51" s="7" t="s">
        <v>8</v>
      </c>
      <c r="H51" s="7" t="s">
        <v>8</v>
      </c>
      <c r="J51" s="8" t="s">
        <v>5</v>
      </c>
      <c r="L51" s="38"/>
      <c r="M51" s="45"/>
      <c r="N51" s="40"/>
      <c r="O51" s="40"/>
      <c r="P51" s="40"/>
    </row>
    <row r="52" spans="4:16" x14ac:dyDescent="0.2">
      <c r="D52" s="5">
        <v>0.05</v>
      </c>
      <c r="H52" s="5">
        <v>0.4</v>
      </c>
      <c r="J52" s="5">
        <v>0.6</v>
      </c>
      <c r="L52" s="39">
        <f>D52+F47+H52+J52</f>
        <v>1.75</v>
      </c>
      <c r="M52" s="44"/>
      <c r="N52" s="40"/>
      <c r="O52" s="40"/>
      <c r="P52" s="40"/>
    </row>
    <row r="53" spans="4:16" x14ac:dyDescent="0.2">
      <c r="L53" s="5"/>
      <c r="M53" s="40"/>
      <c r="N53" s="40"/>
      <c r="O53" s="40"/>
      <c r="P53" s="40"/>
    </row>
    <row r="54" spans="4:16" x14ac:dyDescent="0.2">
      <c r="J54" s="5">
        <v>0.4</v>
      </c>
      <c r="L54" s="37">
        <f>D50+F45+H50+J54</f>
        <v>1.5499999999999998</v>
      </c>
      <c r="M54" s="41"/>
      <c r="N54" s="41"/>
      <c r="O54" s="44"/>
      <c r="P54" s="40"/>
    </row>
    <row r="55" spans="4:16" x14ac:dyDescent="0.2">
      <c r="J55" s="8" t="s">
        <v>7</v>
      </c>
      <c r="L55" s="38"/>
      <c r="M55" s="42"/>
      <c r="N55" s="42"/>
      <c r="O55" s="45"/>
      <c r="P55" s="40"/>
    </row>
    <row r="56" spans="4:16" x14ac:dyDescent="0.2">
      <c r="J56" s="5">
        <v>0.8</v>
      </c>
      <c r="L56" s="39">
        <f>D52+F47+H52+J56</f>
        <v>1.95</v>
      </c>
      <c r="M56" s="41"/>
      <c r="N56" s="41"/>
      <c r="O56" s="44"/>
      <c r="P56" s="40"/>
    </row>
    <row r="57" spans="4:16" x14ac:dyDescent="0.2">
      <c r="L57" s="5"/>
      <c r="M57" s="40"/>
      <c r="N57" s="40"/>
      <c r="O57" s="40"/>
      <c r="P57" s="40"/>
    </row>
    <row r="58" spans="4:16" x14ac:dyDescent="0.2">
      <c r="H58" s="5">
        <v>0.85</v>
      </c>
      <c r="J58" s="5">
        <v>0.4</v>
      </c>
      <c r="L58" s="37">
        <f>D50+F61+H58+J58</f>
        <v>1.65</v>
      </c>
      <c r="M58" s="41"/>
      <c r="N58" s="44"/>
      <c r="O58" s="40"/>
      <c r="P58" s="40"/>
    </row>
    <row r="59" spans="4:16" x14ac:dyDescent="0.2">
      <c r="H59" s="7" t="s">
        <v>10</v>
      </c>
      <c r="J59" s="8" t="s">
        <v>5</v>
      </c>
      <c r="L59" s="38"/>
      <c r="M59" s="42"/>
      <c r="N59" s="45"/>
      <c r="O59" s="40"/>
      <c r="P59" s="40"/>
    </row>
    <row r="60" spans="4:16" x14ac:dyDescent="0.2">
      <c r="H60" s="5">
        <v>0.25</v>
      </c>
      <c r="J60" s="5">
        <v>0.7</v>
      </c>
      <c r="L60" s="39">
        <f>D52+F63+H60+J60</f>
        <v>1.4</v>
      </c>
      <c r="M60" s="41"/>
      <c r="N60" s="44"/>
      <c r="O60" s="40"/>
      <c r="P60" s="40"/>
    </row>
    <row r="61" spans="4:16" x14ac:dyDescent="0.2">
      <c r="F61" s="5">
        <v>0.1</v>
      </c>
      <c r="L61" s="5"/>
      <c r="M61" s="40"/>
      <c r="N61" s="40"/>
      <c r="O61" s="40"/>
      <c r="P61" s="40"/>
    </row>
    <row r="62" spans="4:16" x14ac:dyDescent="0.2">
      <c r="F62" s="8" t="s">
        <v>7</v>
      </c>
      <c r="J62" s="5">
        <v>0.3</v>
      </c>
      <c r="L62" s="37">
        <f>D50+F61+H58+J62</f>
        <v>1.55</v>
      </c>
      <c r="M62" s="44"/>
      <c r="N62" s="40"/>
      <c r="O62" s="40"/>
      <c r="P62" s="40"/>
    </row>
    <row r="63" spans="4:16" x14ac:dyDescent="0.2">
      <c r="F63" s="5">
        <v>0.4</v>
      </c>
      <c r="J63" s="8" t="s">
        <v>7</v>
      </c>
      <c r="L63" s="38"/>
      <c r="M63" s="45"/>
      <c r="N63" s="40"/>
      <c r="O63" s="40"/>
      <c r="P63" s="40"/>
    </row>
    <row r="64" spans="4:16" x14ac:dyDescent="0.2">
      <c r="J64" s="5">
        <v>0.9</v>
      </c>
      <c r="L64" s="39">
        <f>D52+F63+H60+J64</f>
        <v>1.6</v>
      </c>
      <c r="M64" s="44"/>
      <c r="N64" s="40"/>
      <c r="O64" s="40"/>
      <c r="P64" s="40"/>
    </row>
    <row r="65" spans="2:18" x14ac:dyDescent="0.2">
      <c r="L65" s="5"/>
      <c r="M65" s="40"/>
      <c r="N65" s="40"/>
      <c r="O65" s="40"/>
      <c r="P65" s="40"/>
    </row>
    <row r="66" spans="2:18" x14ac:dyDescent="0.2">
      <c r="H66" s="5">
        <v>0.6</v>
      </c>
      <c r="J66" s="5">
        <v>0.45</v>
      </c>
      <c r="L66" s="37">
        <f>D50+F61+H66+J66</f>
        <v>1.45</v>
      </c>
      <c r="M66" s="44"/>
      <c r="N66" s="40"/>
      <c r="O66" s="40"/>
      <c r="P66" s="40"/>
    </row>
    <row r="67" spans="2:18" x14ac:dyDescent="0.2">
      <c r="H67" s="7" t="s">
        <v>8</v>
      </c>
      <c r="J67" s="8" t="s">
        <v>5</v>
      </c>
      <c r="L67" s="38"/>
      <c r="M67" s="45"/>
      <c r="N67" s="40"/>
      <c r="O67" s="40"/>
      <c r="P67" s="40"/>
    </row>
    <row r="68" spans="2:18" x14ac:dyDescent="0.2">
      <c r="H68" s="5">
        <v>0.2</v>
      </c>
      <c r="J68" s="5">
        <v>0.9</v>
      </c>
      <c r="L68" s="39">
        <f>D52+F63+H68+J68</f>
        <v>1.55</v>
      </c>
      <c r="M68" s="44"/>
      <c r="N68" s="40"/>
      <c r="O68" s="40"/>
      <c r="P68" s="40"/>
    </row>
    <row r="69" spans="2:18" x14ac:dyDescent="0.2">
      <c r="L69" s="5"/>
      <c r="M69" s="40"/>
      <c r="N69" s="40"/>
      <c r="O69" s="40"/>
      <c r="P69" s="40"/>
    </row>
    <row r="70" spans="2:18" x14ac:dyDescent="0.2">
      <c r="J70" s="5">
        <v>0.3</v>
      </c>
      <c r="L70" s="37">
        <f>D50+F61+H66+J70</f>
        <v>1.3</v>
      </c>
      <c r="M70" s="41"/>
      <c r="N70" s="41"/>
      <c r="O70" s="41"/>
      <c r="P70" s="41"/>
    </row>
    <row r="71" spans="2:18" x14ac:dyDescent="0.2">
      <c r="J71" s="8" t="s">
        <v>7</v>
      </c>
      <c r="L71" s="38"/>
      <c r="M71" s="42"/>
      <c r="N71" s="42"/>
      <c r="O71" s="42"/>
      <c r="P71" s="42"/>
    </row>
    <row r="72" spans="2:18" x14ac:dyDescent="0.2">
      <c r="J72" s="5">
        <v>0.7</v>
      </c>
      <c r="L72" s="38">
        <f>D52+F63+H68+J72</f>
        <v>1.35</v>
      </c>
      <c r="M72" s="47"/>
      <c r="N72" s="47"/>
      <c r="O72" s="47"/>
      <c r="P72" s="47"/>
    </row>
    <row r="73" spans="2:18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</row>
    <row r="74" spans="2:18" x14ac:dyDescent="0.2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</row>
    <row r="76" spans="2:18" x14ac:dyDescent="0.2">
      <c r="B76" s="3" t="s">
        <v>17</v>
      </c>
    </row>
    <row r="78" spans="2:18" x14ac:dyDescent="0.2">
      <c r="C78" s="3" t="s">
        <v>18</v>
      </c>
      <c r="K78" s="3"/>
    </row>
    <row r="79" spans="2:18" x14ac:dyDescent="0.2">
      <c r="C79" t="s">
        <v>19</v>
      </c>
      <c r="D79" t="s">
        <v>20</v>
      </c>
      <c r="E79" t="s">
        <v>21</v>
      </c>
      <c r="F79" t="s">
        <v>22</v>
      </c>
      <c r="G79" t="s">
        <v>23</v>
      </c>
      <c r="K79" t="s">
        <v>19</v>
      </c>
      <c r="L79" t="s">
        <v>20</v>
      </c>
      <c r="M79" t="s">
        <v>21</v>
      </c>
      <c r="N79" t="s">
        <v>22</v>
      </c>
      <c r="O79" t="s">
        <v>23</v>
      </c>
    </row>
    <row r="80" spans="2:18" x14ac:dyDescent="0.2">
      <c r="B80" t="s">
        <v>47</v>
      </c>
      <c r="C80" s="16">
        <f>L10</f>
        <v>2.8000000000000003</v>
      </c>
      <c r="D80" s="16">
        <f>L14</f>
        <v>3</v>
      </c>
      <c r="E80" s="16">
        <f>L26</f>
        <v>2.0500000000000003</v>
      </c>
      <c r="F80" s="16">
        <f>L30</f>
        <v>2.4000000000000004</v>
      </c>
      <c r="G80" s="22">
        <f>MIN(C80:F80)</f>
        <v>2.0500000000000003</v>
      </c>
      <c r="J80" t="s">
        <v>47</v>
      </c>
      <c r="K80" s="16">
        <f>L12</f>
        <v>2.4500000000000002</v>
      </c>
      <c r="L80" s="16">
        <f>L16</f>
        <v>1.9</v>
      </c>
      <c r="M80" s="16">
        <f>L28</f>
        <v>2.0499999999999998</v>
      </c>
      <c r="N80" s="16">
        <f>L32</f>
        <v>1.8</v>
      </c>
      <c r="O80" s="23">
        <f>MIN(K80:N80)</f>
        <v>1.8</v>
      </c>
    </row>
    <row r="81" spans="2:15" x14ac:dyDescent="0.2">
      <c r="B81" t="s">
        <v>24</v>
      </c>
      <c r="C81" s="16">
        <f>L18</f>
        <v>2.25</v>
      </c>
      <c r="D81" s="16">
        <f>L22</f>
        <v>2.2000000000000002</v>
      </c>
      <c r="E81" s="16">
        <f>L34</f>
        <v>1.6</v>
      </c>
      <c r="F81" s="16">
        <f>L38</f>
        <v>1.7</v>
      </c>
      <c r="G81" s="5">
        <f>MIN(C81:F81)</f>
        <v>1.6</v>
      </c>
      <c r="J81" t="s">
        <v>24</v>
      </c>
      <c r="K81" s="16">
        <f>L20</f>
        <v>2.0499999999999998</v>
      </c>
      <c r="L81" s="16">
        <f>L24</f>
        <v>1.8</v>
      </c>
      <c r="M81" s="16">
        <f>L36</f>
        <v>2.0500000000000003</v>
      </c>
      <c r="N81" s="16">
        <f>L40</f>
        <v>1.85</v>
      </c>
      <c r="O81" s="23">
        <f>MIN(K81:N81)</f>
        <v>1.8</v>
      </c>
    </row>
    <row r="82" spans="2:15" x14ac:dyDescent="0.2">
      <c r="B82" t="s">
        <v>25</v>
      </c>
      <c r="C82" s="16">
        <f>L42</f>
        <v>1.45</v>
      </c>
      <c r="D82" s="16">
        <f>L46</f>
        <v>1.5999999999999999</v>
      </c>
      <c r="E82" s="16">
        <f>L58</f>
        <v>1.65</v>
      </c>
      <c r="F82" s="16">
        <f>L62</f>
        <v>1.55</v>
      </c>
      <c r="G82" s="5">
        <f>MIN(C82:F82)</f>
        <v>1.45</v>
      </c>
      <c r="J82" t="s">
        <v>25</v>
      </c>
      <c r="K82" s="16">
        <f>L44</f>
        <v>1.8</v>
      </c>
      <c r="L82" s="16">
        <f>L48</f>
        <v>1.95</v>
      </c>
      <c r="M82" s="16">
        <f>L60</f>
        <v>1.4</v>
      </c>
      <c r="N82" s="16">
        <f>L64</f>
        <v>1.6</v>
      </c>
      <c r="O82" s="5">
        <f>MIN(K82:N82)</f>
        <v>1.4</v>
      </c>
    </row>
    <row r="83" spans="2:15" x14ac:dyDescent="0.2">
      <c r="B83" t="s">
        <v>26</v>
      </c>
      <c r="C83" s="16">
        <f>L50</f>
        <v>1.3499999999999999</v>
      </c>
      <c r="D83" s="16">
        <f>L54</f>
        <v>1.5499999999999998</v>
      </c>
      <c r="E83" s="16">
        <f>L66</f>
        <v>1.45</v>
      </c>
      <c r="F83" s="16">
        <f>L70</f>
        <v>1.3</v>
      </c>
      <c r="G83" s="5">
        <f>MIN(C83:F83)</f>
        <v>1.3</v>
      </c>
      <c r="J83" t="s">
        <v>26</v>
      </c>
      <c r="K83" s="16">
        <f>L52</f>
        <v>1.75</v>
      </c>
      <c r="L83" s="16">
        <f>L56</f>
        <v>1.95</v>
      </c>
      <c r="M83" s="16">
        <f>L68</f>
        <v>1.55</v>
      </c>
      <c r="N83" s="16">
        <f>L72</f>
        <v>1.35</v>
      </c>
      <c r="O83" s="5">
        <f>MIN(K83:N83)</f>
        <v>1.35</v>
      </c>
    </row>
    <row r="84" spans="2:15" x14ac:dyDescent="0.2">
      <c r="B84" t="s">
        <v>27</v>
      </c>
      <c r="C84" s="5">
        <f>MAX(C80:C83)</f>
        <v>2.8000000000000003</v>
      </c>
      <c r="D84" s="5">
        <f>MAX(D80:D83)</f>
        <v>3</v>
      </c>
      <c r="E84" s="22">
        <f>MAX(E80:E83)</f>
        <v>2.0500000000000003</v>
      </c>
      <c r="F84" s="5">
        <f>MAX(F80:F83)</f>
        <v>2.4000000000000004</v>
      </c>
      <c r="J84" t="s">
        <v>27</v>
      </c>
      <c r="K84" s="5">
        <f>MAX(K80:K83)</f>
        <v>2.4500000000000002</v>
      </c>
      <c r="L84" s="5">
        <f>MAX(L80:L83)</f>
        <v>1.95</v>
      </c>
      <c r="M84" s="5">
        <f>MAX(M80:M83)</f>
        <v>2.0500000000000003</v>
      </c>
      <c r="N84" s="23">
        <f>MAX(N80:N83)</f>
        <v>1.85</v>
      </c>
    </row>
    <row r="87" spans="2:15" x14ac:dyDescent="0.2">
      <c r="C87" s="3" t="s">
        <v>28</v>
      </c>
    </row>
    <row r="88" spans="2:15" x14ac:dyDescent="0.2">
      <c r="C88" t="s">
        <v>19</v>
      </c>
      <c r="D88" t="s">
        <v>20</v>
      </c>
      <c r="E88" t="s">
        <v>21</v>
      </c>
      <c r="F88" t="s">
        <v>22</v>
      </c>
      <c r="G88" t="s">
        <v>29</v>
      </c>
      <c r="K88" t="s">
        <v>19</v>
      </c>
      <c r="L88" t="s">
        <v>20</v>
      </c>
      <c r="M88" t="s">
        <v>21</v>
      </c>
      <c r="N88" t="s">
        <v>22</v>
      </c>
    </row>
    <row r="89" spans="2:15" x14ac:dyDescent="0.2">
      <c r="B89" t="s">
        <v>47</v>
      </c>
      <c r="C89" s="16">
        <f>L10</f>
        <v>2.8000000000000003</v>
      </c>
      <c r="D89" s="24">
        <f>L14</f>
        <v>3</v>
      </c>
      <c r="E89" s="16">
        <f>L26</f>
        <v>2.0500000000000003</v>
      </c>
      <c r="F89" s="16">
        <f>L30</f>
        <v>2.4000000000000004</v>
      </c>
      <c r="G89" s="5">
        <f>MAX(C89:F89)</f>
        <v>3</v>
      </c>
      <c r="J89" t="s">
        <v>47</v>
      </c>
      <c r="K89" s="24">
        <f>L12</f>
        <v>2.4500000000000002</v>
      </c>
      <c r="L89" s="16">
        <f>L16</f>
        <v>1.9</v>
      </c>
      <c r="M89" s="24">
        <f>L28</f>
        <v>2.0499999999999998</v>
      </c>
      <c r="N89" s="16">
        <f>L32</f>
        <v>1.8</v>
      </c>
    </row>
    <row r="90" spans="2:15" x14ac:dyDescent="0.2">
      <c r="B90" t="s">
        <v>24</v>
      </c>
      <c r="C90" s="24">
        <f>L18</f>
        <v>2.25</v>
      </c>
      <c r="D90" s="16">
        <f>L22</f>
        <v>2.2000000000000002</v>
      </c>
      <c r="E90" s="16">
        <f>L34</f>
        <v>1.6</v>
      </c>
      <c r="F90" s="16">
        <f>L38</f>
        <v>1.7</v>
      </c>
      <c r="G90" s="5">
        <f>MAX(C90:F90)</f>
        <v>2.25</v>
      </c>
      <c r="J90" t="s">
        <v>24</v>
      </c>
      <c r="K90" s="16">
        <f>L20</f>
        <v>2.0499999999999998</v>
      </c>
      <c r="L90" s="16">
        <f>L24</f>
        <v>1.8</v>
      </c>
      <c r="M90" s="24">
        <f>L36</f>
        <v>2.0500000000000003</v>
      </c>
      <c r="N90" s="24">
        <f>L40</f>
        <v>1.85</v>
      </c>
      <c r="O90" s="5"/>
    </row>
    <row r="91" spans="2:15" x14ac:dyDescent="0.2">
      <c r="B91" t="s">
        <v>25</v>
      </c>
      <c r="C91" s="16">
        <f>L42</f>
        <v>1.45</v>
      </c>
      <c r="D91" s="16">
        <f>L46</f>
        <v>1.5999999999999999</v>
      </c>
      <c r="E91" s="24">
        <f>L58</f>
        <v>1.65</v>
      </c>
      <c r="F91" s="16">
        <f>L62</f>
        <v>1.55</v>
      </c>
      <c r="G91" s="5">
        <f>MAX(C91:F91)</f>
        <v>1.65</v>
      </c>
      <c r="J91" t="s">
        <v>25</v>
      </c>
      <c r="K91" s="16">
        <f>L44</f>
        <v>1.8</v>
      </c>
      <c r="L91" s="24">
        <f>L48</f>
        <v>1.95</v>
      </c>
      <c r="M91" s="16">
        <f>L60</f>
        <v>1.4</v>
      </c>
      <c r="N91" s="16">
        <f>L64</f>
        <v>1.6</v>
      </c>
      <c r="O91" s="5"/>
    </row>
    <row r="92" spans="2:15" x14ac:dyDescent="0.2">
      <c r="B92" t="s">
        <v>26</v>
      </c>
      <c r="C92" s="16">
        <f>L50</f>
        <v>1.3499999999999999</v>
      </c>
      <c r="D92" s="25">
        <f>L54</f>
        <v>1.5499999999999998</v>
      </c>
      <c r="E92" s="16">
        <f>L66</f>
        <v>1.45</v>
      </c>
      <c r="F92" s="16">
        <f>L70</f>
        <v>1.3</v>
      </c>
      <c r="G92" s="5">
        <f>MAX(C92:F92)</f>
        <v>1.5499999999999998</v>
      </c>
      <c r="J92" t="s">
        <v>26</v>
      </c>
      <c r="K92" s="16">
        <f>L52</f>
        <v>1.75</v>
      </c>
      <c r="L92" s="25">
        <f>L56</f>
        <v>1.95</v>
      </c>
      <c r="M92" s="16">
        <f>L68</f>
        <v>1.55</v>
      </c>
      <c r="N92" s="16">
        <f>L72</f>
        <v>1.35</v>
      </c>
    </row>
    <row r="93" spans="2:15" x14ac:dyDescent="0.2">
      <c r="C93" s="5"/>
      <c r="D93" s="5"/>
      <c r="F93" s="5"/>
      <c r="J93" t="s">
        <v>29</v>
      </c>
      <c r="K93" s="5">
        <f>MAX(K89:K92)</f>
        <v>2.4500000000000002</v>
      </c>
      <c r="L93" s="5">
        <f>MAX(L89:L92)</f>
        <v>1.95</v>
      </c>
      <c r="M93" s="5">
        <f>MAX(M89:M92)</f>
        <v>2.0500000000000003</v>
      </c>
      <c r="N93" s="5">
        <f>MAX(N89:N92)</f>
        <v>1.85</v>
      </c>
    </row>
  </sheetData>
  <mergeCells count="1">
    <mergeCell ref="B2:R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B1:R96"/>
  <sheetViews>
    <sheetView tabSelected="1" topLeftCell="A65" zoomScaleNormal="100" workbookViewId="0">
      <selection activeCell="L77" sqref="L77"/>
    </sheetView>
  </sheetViews>
  <sheetFormatPr baseColWidth="10" defaultColWidth="8.5" defaultRowHeight="15" x14ac:dyDescent="0.2"/>
  <sheetData>
    <row r="1" spans="2:18" x14ac:dyDescent="0.2">
      <c r="B1" s="35" t="s">
        <v>48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2:18" ht="14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2:18" x14ac:dyDescent="0.2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2:18" x14ac:dyDescent="0.2"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2:18" x14ac:dyDescent="0.2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2:18" ht="96" customHeight="1" x14ac:dyDescent="0.2"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2:18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1" spans="2:18" x14ac:dyDescent="0.2">
      <c r="C11" s="2" t="s">
        <v>1</v>
      </c>
      <c r="L11" s="3" t="s">
        <v>2</v>
      </c>
    </row>
    <row r="13" spans="2:18" x14ac:dyDescent="0.2">
      <c r="D13" s="4" t="s">
        <v>49</v>
      </c>
      <c r="H13" s="4" t="s">
        <v>50</v>
      </c>
      <c r="J13" s="5">
        <v>0.53</v>
      </c>
      <c r="L13" s="16">
        <f>(D27+F19+H15+J13)/4</f>
        <v>0.65250000000000008</v>
      </c>
      <c r="M13" s="49"/>
      <c r="N13" s="27"/>
      <c r="O13" s="27"/>
    </row>
    <row r="14" spans="2:18" x14ac:dyDescent="0.2">
      <c r="J14" s="8" t="s">
        <v>5</v>
      </c>
      <c r="K14" s="36"/>
      <c r="L14" s="54"/>
      <c r="M14" s="50"/>
      <c r="N14" s="27"/>
      <c r="O14" s="27"/>
    </row>
    <row r="15" spans="2:18" x14ac:dyDescent="0.2">
      <c r="H15" s="5">
        <v>0.57999999999999996</v>
      </c>
      <c r="J15" s="5">
        <f>1-J13</f>
        <v>0.47</v>
      </c>
      <c r="K15" s="36"/>
      <c r="L15" s="54">
        <f>(D29+F21+H17+J15)/4</f>
        <v>0.34750000000000003</v>
      </c>
      <c r="M15" s="50"/>
      <c r="N15" s="27"/>
      <c r="O15" s="27"/>
    </row>
    <row r="16" spans="2:18" x14ac:dyDescent="0.2">
      <c r="H16" s="7" t="s">
        <v>6</v>
      </c>
      <c r="K16" s="36"/>
      <c r="L16" s="54"/>
      <c r="M16" s="27"/>
      <c r="N16" s="27"/>
      <c r="O16" s="27"/>
    </row>
    <row r="17" spans="4:15" x14ac:dyDescent="0.2">
      <c r="H17" s="5">
        <f>1-H15</f>
        <v>0.42000000000000004</v>
      </c>
      <c r="J17" s="5">
        <v>0.5</v>
      </c>
      <c r="K17" s="36"/>
      <c r="L17" s="54">
        <f>(D27+F19+H15+J17)/4</f>
        <v>0.64500000000000002</v>
      </c>
      <c r="M17" s="51"/>
      <c r="N17" s="51"/>
      <c r="O17" s="51"/>
    </row>
    <row r="18" spans="4:15" x14ac:dyDescent="0.2">
      <c r="J18" s="8" t="s">
        <v>7</v>
      </c>
      <c r="K18" s="36"/>
      <c r="L18" s="54"/>
      <c r="M18" s="52"/>
      <c r="N18" s="51"/>
      <c r="O18" s="51"/>
    </row>
    <row r="19" spans="4:15" x14ac:dyDescent="0.2">
      <c r="F19" s="5">
        <v>0.85</v>
      </c>
      <c r="J19" s="5">
        <f>1-J17</f>
        <v>0.5</v>
      </c>
      <c r="K19" s="36"/>
      <c r="L19" s="54">
        <f>(D29+F21+H17+J19)/4</f>
        <v>0.35499999999999998</v>
      </c>
      <c r="M19" s="52"/>
      <c r="N19" s="51"/>
      <c r="O19" s="51"/>
    </row>
    <row r="20" spans="4:15" x14ac:dyDescent="0.2">
      <c r="F20" s="8" t="s">
        <v>5</v>
      </c>
      <c r="K20" s="36"/>
      <c r="L20" s="54"/>
      <c r="M20" s="27"/>
      <c r="N20" s="27"/>
      <c r="O20" s="27"/>
    </row>
    <row r="21" spans="4:15" x14ac:dyDescent="0.2">
      <c r="F21" s="5">
        <f>1-F19</f>
        <v>0.15000000000000002</v>
      </c>
      <c r="J21" s="5">
        <v>0.39</v>
      </c>
      <c r="K21" s="36"/>
      <c r="L21" s="54">
        <f>(D27+F19+H23+J21)/4</f>
        <v>0.63750000000000007</v>
      </c>
      <c r="M21" s="51"/>
      <c r="N21" s="49"/>
      <c r="O21" s="27"/>
    </row>
    <row r="22" spans="4:15" x14ac:dyDescent="0.2">
      <c r="J22" s="8" t="s">
        <v>5</v>
      </c>
      <c r="K22" s="36"/>
      <c r="L22" s="54"/>
      <c r="M22" s="52"/>
      <c r="N22" s="49"/>
      <c r="O22" s="27"/>
    </row>
    <row r="23" spans="4:15" x14ac:dyDescent="0.2">
      <c r="H23" s="5">
        <v>0.66</v>
      </c>
      <c r="J23" s="5">
        <f>1-J21</f>
        <v>0.61</v>
      </c>
      <c r="K23" s="36"/>
      <c r="L23" s="54">
        <f>(D29+F21+H25+J23)/4</f>
        <v>0.36249999999999999</v>
      </c>
      <c r="M23" s="52"/>
      <c r="N23" s="49"/>
      <c r="O23" s="27"/>
    </row>
    <row r="24" spans="4:15" x14ac:dyDescent="0.2">
      <c r="H24" s="7" t="s">
        <v>8</v>
      </c>
      <c r="K24" s="36"/>
      <c r="L24" s="54"/>
      <c r="M24" s="27"/>
      <c r="N24" s="27"/>
      <c r="O24" s="27"/>
    </row>
    <row r="25" spans="4:15" x14ac:dyDescent="0.2">
      <c r="H25" s="5">
        <f>1-H23</f>
        <v>0.33999999999999997</v>
      </c>
      <c r="J25" s="5">
        <v>0.8</v>
      </c>
      <c r="K25" s="36"/>
      <c r="L25" s="54">
        <v>0</v>
      </c>
      <c r="M25" s="49"/>
      <c r="N25" s="27"/>
      <c r="O25" s="27"/>
    </row>
    <row r="26" spans="4:15" x14ac:dyDescent="0.2">
      <c r="J26" s="8" t="s">
        <v>7</v>
      </c>
      <c r="K26" s="36"/>
      <c r="L26" s="53"/>
      <c r="M26" s="49"/>
      <c r="N26" s="27"/>
      <c r="O26" s="27"/>
    </row>
    <row r="27" spans="4:15" x14ac:dyDescent="0.2">
      <c r="D27" s="5">
        <v>0.65</v>
      </c>
      <c r="J27" s="5">
        <f>1-J25</f>
        <v>0.19999999999999996</v>
      </c>
      <c r="K27" s="36"/>
      <c r="L27" s="54">
        <v>0</v>
      </c>
      <c r="M27" s="49"/>
      <c r="N27" s="27"/>
      <c r="O27" s="27"/>
    </row>
    <row r="28" spans="4:15" x14ac:dyDescent="0.2">
      <c r="D28" s="7" t="s">
        <v>6</v>
      </c>
      <c r="K28" s="36"/>
      <c r="L28" s="54"/>
      <c r="M28" s="27"/>
      <c r="N28" s="27"/>
      <c r="O28" s="27"/>
    </row>
    <row r="29" spans="4:15" x14ac:dyDescent="0.2">
      <c r="D29" s="5">
        <f>1-D27</f>
        <v>0.35</v>
      </c>
      <c r="J29" s="5">
        <v>0.38</v>
      </c>
      <c r="K29" s="36"/>
      <c r="L29" s="54">
        <f>(D27+F35+H31+J29)/4</f>
        <v>0.52749999999999997</v>
      </c>
      <c r="M29" s="49"/>
      <c r="N29" s="27"/>
      <c r="O29" s="27"/>
    </row>
    <row r="30" spans="4:15" x14ac:dyDescent="0.2">
      <c r="J30" s="8" t="s">
        <v>5</v>
      </c>
      <c r="K30" s="36"/>
      <c r="L30" s="54"/>
      <c r="M30" s="49"/>
      <c r="N30" s="27"/>
      <c r="O30" s="27"/>
    </row>
    <row r="31" spans="4:15" x14ac:dyDescent="0.2">
      <c r="H31" s="5">
        <v>0.63</v>
      </c>
      <c r="J31" s="5">
        <f>1-J29</f>
        <v>0.62</v>
      </c>
      <c r="K31" s="36"/>
      <c r="L31" s="54">
        <f>(D29+F37+H33+J31)/4</f>
        <v>0.47250000000000003</v>
      </c>
      <c r="M31" s="49"/>
      <c r="N31" s="27"/>
      <c r="O31" s="27"/>
    </row>
    <row r="32" spans="4:15" x14ac:dyDescent="0.2">
      <c r="H32" s="7" t="s">
        <v>10</v>
      </c>
      <c r="K32" s="36"/>
      <c r="L32" s="54"/>
      <c r="M32" s="27"/>
      <c r="N32" s="27"/>
      <c r="O32" s="27"/>
    </row>
    <row r="33" spans="2:15" x14ac:dyDescent="0.2">
      <c r="H33" s="5">
        <f>1-H31</f>
        <v>0.37</v>
      </c>
      <c r="J33" s="5">
        <v>0.5</v>
      </c>
      <c r="K33" s="36"/>
      <c r="L33" s="54">
        <f>(D27+F35+H31+J33)/4</f>
        <v>0.5575</v>
      </c>
      <c r="M33" s="56"/>
      <c r="N33" s="27"/>
      <c r="O33" s="27"/>
    </row>
    <row r="34" spans="2:15" x14ac:dyDescent="0.2">
      <c r="J34" s="8" t="s">
        <v>7</v>
      </c>
      <c r="K34" s="36"/>
      <c r="L34" s="54"/>
      <c r="M34" s="57"/>
      <c r="N34" s="27"/>
      <c r="O34" s="27"/>
    </row>
    <row r="35" spans="2:15" x14ac:dyDescent="0.2">
      <c r="F35" s="5">
        <v>0.45</v>
      </c>
      <c r="J35" s="5">
        <f>1-J33</f>
        <v>0.5</v>
      </c>
      <c r="K35" s="36"/>
      <c r="L35" s="54">
        <f>(D29+F37+H33+J35)/4</f>
        <v>0.4425</v>
      </c>
      <c r="M35" s="57"/>
      <c r="N35" s="27"/>
      <c r="O35" s="27"/>
    </row>
    <row r="36" spans="2:15" x14ac:dyDescent="0.2">
      <c r="F36" s="8" t="s">
        <v>7</v>
      </c>
      <c r="K36" s="36"/>
      <c r="L36" s="54"/>
      <c r="M36" s="27"/>
      <c r="N36" s="27"/>
      <c r="O36" s="27"/>
    </row>
    <row r="37" spans="2:15" x14ac:dyDescent="0.2">
      <c r="F37" s="5">
        <f>1-F35</f>
        <v>0.55000000000000004</v>
      </c>
      <c r="J37" s="5">
        <v>0.25</v>
      </c>
      <c r="K37" s="36"/>
      <c r="L37" s="54">
        <v>0</v>
      </c>
      <c r="M37" s="56"/>
      <c r="N37" s="27"/>
      <c r="O37" s="27"/>
    </row>
    <row r="38" spans="2:15" x14ac:dyDescent="0.2">
      <c r="J38" s="8" t="s">
        <v>5</v>
      </c>
      <c r="K38" s="36"/>
      <c r="L38" s="53"/>
      <c r="M38" s="57"/>
      <c r="N38" s="27"/>
      <c r="O38" s="27"/>
    </row>
    <row r="39" spans="2:15" x14ac:dyDescent="0.2">
      <c r="H39" s="5">
        <v>0.4</v>
      </c>
      <c r="J39" s="5">
        <f>1-J37</f>
        <v>0.75</v>
      </c>
      <c r="K39" s="36"/>
      <c r="L39" s="54">
        <v>0</v>
      </c>
      <c r="M39" s="57"/>
      <c r="N39" s="27"/>
      <c r="O39" s="27"/>
    </row>
    <row r="40" spans="2:15" x14ac:dyDescent="0.2">
      <c r="H40" s="7" t="s">
        <v>8</v>
      </c>
      <c r="K40" s="36"/>
      <c r="L40" s="54"/>
      <c r="M40" s="27"/>
      <c r="N40" s="27"/>
      <c r="O40" s="27"/>
    </row>
    <row r="41" spans="2:15" x14ac:dyDescent="0.2">
      <c r="H41" s="5">
        <f>1-H39</f>
        <v>0.6</v>
      </c>
      <c r="J41" s="5">
        <v>0.59</v>
      </c>
      <c r="K41" s="36"/>
      <c r="L41" s="54">
        <f>(D27+F35+H39+J41)/4</f>
        <v>0.52249999999999996</v>
      </c>
      <c r="M41" s="56"/>
      <c r="N41" s="27"/>
      <c r="O41" s="27"/>
    </row>
    <row r="42" spans="2:15" x14ac:dyDescent="0.2">
      <c r="J42" s="8" t="s">
        <v>7</v>
      </c>
      <c r="K42" s="36"/>
      <c r="L42" s="54"/>
      <c r="M42" s="57"/>
      <c r="N42" s="27"/>
      <c r="O42" s="27"/>
    </row>
    <row r="43" spans="2:15" ht="16" thickBot="1" x14ac:dyDescent="0.25">
      <c r="J43" s="5">
        <f>1-J41</f>
        <v>0.41000000000000003</v>
      </c>
      <c r="K43" s="36"/>
      <c r="L43" s="54">
        <f>(D29+F37+H41+J43)/4</f>
        <v>0.47750000000000004</v>
      </c>
      <c r="M43" s="57"/>
      <c r="N43" s="27"/>
      <c r="O43" s="27"/>
    </row>
    <row r="44" spans="2:15" ht="16" thickBot="1" x14ac:dyDescent="0.25">
      <c r="B44" s="11" t="s">
        <v>9</v>
      </c>
      <c r="K44" s="36"/>
      <c r="L44" s="54"/>
      <c r="M44" s="27"/>
      <c r="N44" s="27"/>
      <c r="O44" s="27"/>
    </row>
    <row r="45" spans="2:15" x14ac:dyDescent="0.2">
      <c r="H45" s="4"/>
      <c r="J45" s="5">
        <v>0.61</v>
      </c>
      <c r="K45" s="36"/>
      <c r="L45" s="54">
        <v>0</v>
      </c>
      <c r="M45" s="56"/>
      <c r="N45" s="27"/>
      <c r="O45" s="27"/>
    </row>
    <row r="46" spans="2:15" x14ac:dyDescent="0.2">
      <c r="J46" s="8" t="s">
        <v>5</v>
      </c>
      <c r="K46" s="36"/>
      <c r="L46" s="53"/>
      <c r="M46" s="57"/>
      <c r="N46" s="27"/>
      <c r="O46" s="27"/>
    </row>
    <row r="47" spans="2:15" x14ac:dyDescent="0.2">
      <c r="H47" s="5">
        <v>0.57999999999999996</v>
      </c>
      <c r="J47" s="5">
        <f>1-J45</f>
        <v>0.39</v>
      </c>
      <c r="K47" s="36"/>
      <c r="L47" s="54">
        <v>0</v>
      </c>
      <c r="M47" s="57"/>
      <c r="N47" s="27"/>
      <c r="O47" s="27"/>
    </row>
    <row r="48" spans="2:15" x14ac:dyDescent="0.2">
      <c r="H48" s="7" t="s">
        <v>6</v>
      </c>
      <c r="K48" s="36"/>
      <c r="L48" s="54"/>
      <c r="M48" s="27"/>
      <c r="N48" s="27"/>
      <c r="O48" s="27"/>
    </row>
    <row r="49" spans="4:15" x14ac:dyDescent="0.2">
      <c r="H49" s="5">
        <f>1-H47</f>
        <v>0.42000000000000004</v>
      </c>
      <c r="J49" s="5">
        <v>0.36</v>
      </c>
      <c r="K49" s="36"/>
      <c r="L49" s="54">
        <f>(D59+F51+H47+J49)/4</f>
        <v>0.4325</v>
      </c>
      <c r="M49" s="56"/>
      <c r="N49" s="27"/>
      <c r="O49" s="27"/>
    </row>
    <row r="50" spans="4:15" x14ac:dyDescent="0.2">
      <c r="J50" s="8" t="s">
        <v>7</v>
      </c>
      <c r="K50" s="36"/>
      <c r="L50" s="54"/>
      <c r="M50" s="57"/>
      <c r="N50" s="27"/>
      <c r="O50" s="27"/>
    </row>
    <row r="51" spans="4:15" x14ac:dyDescent="0.2">
      <c r="F51" s="5">
        <v>0.19</v>
      </c>
      <c r="J51" s="5">
        <f>1-J49</f>
        <v>0.64</v>
      </c>
      <c r="K51" s="36"/>
      <c r="L51" s="54">
        <f>(D61+F53+H49+J51)/4</f>
        <v>0.5675</v>
      </c>
      <c r="M51" s="57"/>
      <c r="N51" s="27"/>
      <c r="O51" s="27"/>
    </row>
    <row r="52" spans="4:15" x14ac:dyDescent="0.2">
      <c r="F52" s="8" t="s">
        <v>5</v>
      </c>
      <c r="K52" s="36"/>
      <c r="L52" s="54"/>
      <c r="M52" s="27"/>
      <c r="N52" s="27"/>
      <c r="O52" s="27"/>
    </row>
    <row r="53" spans="4:15" x14ac:dyDescent="0.2">
      <c r="F53" s="5">
        <f>1-F51</f>
        <v>0.81</v>
      </c>
      <c r="J53" s="5">
        <v>0.59</v>
      </c>
      <c r="K53" s="36"/>
      <c r="L53" s="54">
        <f>(D59+F51+H55+J53)/4</f>
        <v>0.38750000000000001</v>
      </c>
      <c r="M53" s="56"/>
      <c r="N53" s="27"/>
      <c r="O53" s="27"/>
    </row>
    <row r="54" spans="4:15" x14ac:dyDescent="0.2">
      <c r="J54" s="8" t="s">
        <v>5</v>
      </c>
      <c r="K54" s="36"/>
      <c r="L54" s="54"/>
      <c r="M54" s="57"/>
      <c r="N54" s="27"/>
      <c r="O54" s="27"/>
    </row>
    <row r="55" spans="4:15" x14ac:dyDescent="0.2">
      <c r="H55" s="5">
        <v>0.17</v>
      </c>
      <c r="J55" s="5">
        <f>1-J53</f>
        <v>0.41000000000000003</v>
      </c>
      <c r="K55" s="36"/>
      <c r="L55" s="54">
        <f>(D61+F53+H57+J55)/4</f>
        <v>0.61250000000000004</v>
      </c>
      <c r="M55" s="57"/>
      <c r="N55" s="27"/>
      <c r="O55" s="27"/>
    </row>
    <row r="56" spans="4:15" x14ac:dyDescent="0.2">
      <c r="H56" s="7" t="s">
        <v>8</v>
      </c>
      <c r="K56" s="36"/>
      <c r="L56" s="54"/>
      <c r="M56" s="27"/>
      <c r="N56" s="27"/>
      <c r="O56" s="27"/>
    </row>
    <row r="57" spans="4:15" x14ac:dyDescent="0.2">
      <c r="H57" s="5">
        <f>1-H55</f>
        <v>0.83</v>
      </c>
      <c r="J57" s="5">
        <v>0.76</v>
      </c>
      <c r="K57" s="36"/>
      <c r="L57" s="54">
        <f>(D59+F51+H55+J57)/4</f>
        <v>0.43000000000000005</v>
      </c>
      <c r="M57" s="56"/>
      <c r="N57" s="27"/>
      <c r="O57" s="27"/>
    </row>
    <row r="58" spans="4:15" x14ac:dyDescent="0.2">
      <c r="J58" s="8" t="s">
        <v>7</v>
      </c>
      <c r="K58" s="36"/>
      <c r="L58" s="54"/>
      <c r="M58" s="57"/>
      <c r="N58" s="27"/>
      <c r="O58" s="27"/>
    </row>
    <row r="59" spans="4:15" x14ac:dyDescent="0.2">
      <c r="D59" s="5">
        <v>0.6</v>
      </c>
      <c r="J59" s="5">
        <f>1-J57</f>
        <v>0.24</v>
      </c>
      <c r="K59" s="36"/>
      <c r="L59" s="54">
        <f>(D61+F53+H57+J59)/4</f>
        <v>0.57000000000000006</v>
      </c>
      <c r="M59" s="57"/>
      <c r="N59" s="27"/>
      <c r="O59" s="27"/>
    </row>
    <row r="60" spans="4:15" x14ac:dyDescent="0.2">
      <c r="D60" s="7" t="s">
        <v>8</v>
      </c>
      <c r="K60" s="36"/>
      <c r="L60" s="54"/>
      <c r="M60" s="27"/>
      <c r="N60" s="27"/>
      <c r="O60" s="27"/>
    </row>
    <row r="61" spans="4:15" x14ac:dyDescent="0.2">
      <c r="D61" s="5">
        <f>1-D59</f>
        <v>0.4</v>
      </c>
      <c r="J61" s="5">
        <v>0</v>
      </c>
      <c r="K61" s="36"/>
      <c r="L61" s="54">
        <v>0</v>
      </c>
      <c r="M61" s="56"/>
      <c r="N61" s="27"/>
      <c r="O61" s="27"/>
    </row>
    <row r="62" spans="4:15" x14ac:dyDescent="0.2">
      <c r="J62" s="26" t="s">
        <v>5</v>
      </c>
      <c r="K62" s="36"/>
      <c r="L62" s="53"/>
      <c r="M62" s="57"/>
      <c r="N62" s="27"/>
      <c r="O62" s="27"/>
    </row>
    <row r="63" spans="4:15" x14ac:dyDescent="0.2">
      <c r="H63" s="5">
        <v>0.69</v>
      </c>
      <c r="J63" s="5">
        <v>0</v>
      </c>
      <c r="K63" s="36"/>
      <c r="L63" s="54">
        <v>0</v>
      </c>
      <c r="M63" s="57"/>
      <c r="N63" s="27"/>
      <c r="O63" s="27"/>
    </row>
    <row r="64" spans="4:15" x14ac:dyDescent="0.2">
      <c r="H64" s="7" t="s">
        <v>10</v>
      </c>
      <c r="K64" s="36"/>
      <c r="L64" s="54"/>
      <c r="M64" s="27"/>
      <c r="N64" s="27"/>
      <c r="O64" s="27"/>
    </row>
    <row r="65" spans="2:18" x14ac:dyDescent="0.2">
      <c r="H65" s="5">
        <f>1-H63</f>
        <v>0.31000000000000005</v>
      </c>
      <c r="J65" s="5">
        <v>0</v>
      </c>
      <c r="K65" s="36"/>
      <c r="L65" s="54">
        <v>0</v>
      </c>
      <c r="M65" s="56"/>
      <c r="N65" s="27"/>
      <c r="O65" s="27"/>
    </row>
    <row r="66" spans="2:18" x14ac:dyDescent="0.2">
      <c r="J66" s="26" t="s">
        <v>7</v>
      </c>
      <c r="K66" s="36"/>
      <c r="L66" s="53"/>
      <c r="M66" s="57"/>
      <c r="N66" s="27"/>
      <c r="O66" s="27"/>
    </row>
    <row r="67" spans="2:18" x14ac:dyDescent="0.2">
      <c r="F67" s="5">
        <v>0.72</v>
      </c>
      <c r="J67" s="5">
        <v>0</v>
      </c>
      <c r="K67" s="36"/>
      <c r="L67" s="54">
        <v>0</v>
      </c>
      <c r="M67" s="57"/>
      <c r="N67" s="27"/>
      <c r="O67" s="27"/>
    </row>
    <row r="68" spans="2:18" x14ac:dyDescent="0.2">
      <c r="F68" s="8" t="s">
        <v>7</v>
      </c>
      <c r="K68" s="36"/>
      <c r="L68" s="54"/>
      <c r="M68" s="27"/>
      <c r="N68" s="27"/>
      <c r="O68" s="27"/>
    </row>
    <row r="69" spans="2:18" x14ac:dyDescent="0.2">
      <c r="F69" s="5">
        <f>1-F67</f>
        <v>0.28000000000000003</v>
      </c>
      <c r="J69" s="5">
        <v>0.54</v>
      </c>
      <c r="K69" s="36"/>
      <c r="L69" s="54">
        <f>(D59+F67+H71+J69)/4</f>
        <v>0.66500000000000004</v>
      </c>
      <c r="M69" s="51"/>
      <c r="N69" s="51"/>
      <c r="O69" s="56"/>
    </row>
    <row r="70" spans="2:18" x14ac:dyDescent="0.2">
      <c r="J70" s="8" t="s">
        <v>5</v>
      </c>
      <c r="K70" s="36"/>
      <c r="L70" s="54"/>
      <c r="M70" s="52"/>
      <c r="N70" s="51"/>
      <c r="O70" s="57"/>
    </row>
    <row r="71" spans="2:18" x14ac:dyDescent="0.2">
      <c r="H71" s="5">
        <v>0.8</v>
      </c>
      <c r="J71" s="5">
        <f>1-J69</f>
        <v>0.45999999999999996</v>
      </c>
      <c r="K71" s="36"/>
      <c r="L71" s="54">
        <f>(D61+F69+H73+J71)/4</f>
        <v>0.33499999999999996</v>
      </c>
      <c r="M71" s="52"/>
      <c r="N71" s="51"/>
      <c r="O71" s="57"/>
    </row>
    <row r="72" spans="2:18" x14ac:dyDescent="0.2">
      <c r="H72" s="7" t="s">
        <v>8</v>
      </c>
      <c r="K72" s="36"/>
      <c r="L72" s="54"/>
      <c r="M72" s="27"/>
      <c r="N72" s="27"/>
      <c r="O72" s="27"/>
    </row>
    <row r="73" spans="2:18" x14ac:dyDescent="0.2">
      <c r="H73" s="5">
        <f>1-H71</f>
        <v>0.19999999999999996</v>
      </c>
      <c r="J73" s="5">
        <v>0.55000000000000004</v>
      </c>
      <c r="K73" s="36"/>
      <c r="L73" s="54">
        <f>(D59+F67+H71+J73)/4</f>
        <v>0.66749999999999998</v>
      </c>
      <c r="M73" s="56"/>
      <c r="N73" s="27"/>
      <c r="O73" s="27"/>
    </row>
    <row r="74" spans="2:18" x14ac:dyDescent="0.2">
      <c r="J74" s="21" t="s">
        <v>7</v>
      </c>
      <c r="K74" s="36"/>
      <c r="L74" s="54"/>
      <c r="M74" s="57"/>
      <c r="N74" s="27"/>
      <c r="O74" s="27"/>
    </row>
    <row r="75" spans="2:18" x14ac:dyDescent="0.2">
      <c r="J75" s="5">
        <f>1-J73</f>
        <v>0.44999999999999996</v>
      </c>
      <c r="K75" s="36"/>
      <c r="L75" s="54">
        <f>(D61+F69+H73+J75)/4</f>
        <v>0.33250000000000002</v>
      </c>
      <c r="M75" s="57"/>
      <c r="N75" s="27"/>
      <c r="O75" s="27"/>
    </row>
    <row r="76" spans="2:18" x14ac:dyDescent="0.2">
      <c r="B76" s="13"/>
      <c r="C76" s="13"/>
      <c r="D76" s="13"/>
      <c r="E76" s="13"/>
      <c r="F76" s="13"/>
      <c r="G76" s="13"/>
      <c r="H76" s="13"/>
      <c r="I76" s="13"/>
      <c r="J76" s="13"/>
      <c r="K76" s="55"/>
      <c r="L76" s="55"/>
      <c r="M76" s="13"/>
      <c r="N76" s="13"/>
      <c r="O76" s="13"/>
      <c r="P76" s="13"/>
      <c r="Q76" s="13"/>
      <c r="R76" s="13"/>
    </row>
    <row r="79" spans="2:18" x14ac:dyDescent="0.2">
      <c r="B79" s="3" t="s">
        <v>17</v>
      </c>
    </row>
    <row r="81" spans="2:15" x14ac:dyDescent="0.2">
      <c r="C81" s="3" t="s">
        <v>18</v>
      </c>
      <c r="K81" s="3"/>
    </row>
    <row r="82" spans="2:15" x14ac:dyDescent="0.2">
      <c r="C82" t="s">
        <v>19</v>
      </c>
      <c r="D82" t="s">
        <v>20</v>
      </c>
      <c r="E82" t="s">
        <v>21</v>
      </c>
      <c r="F82" t="s">
        <v>22</v>
      </c>
      <c r="G82" t="s">
        <v>23</v>
      </c>
      <c r="K82" t="s">
        <v>19</v>
      </c>
      <c r="L82" t="s">
        <v>20</v>
      </c>
      <c r="M82" t="s">
        <v>21</v>
      </c>
      <c r="N82" t="s">
        <v>22</v>
      </c>
      <c r="O82" t="s">
        <v>23</v>
      </c>
    </row>
    <row r="83" spans="2:15" x14ac:dyDescent="0.2">
      <c r="B83" t="s">
        <v>47</v>
      </c>
      <c r="C83" s="16">
        <f>L13</f>
        <v>0.65250000000000008</v>
      </c>
      <c r="D83" s="16">
        <f>L17</f>
        <v>0.64500000000000002</v>
      </c>
      <c r="E83" s="16">
        <f>L29</f>
        <v>0.52749999999999997</v>
      </c>
      <c r="F83" s="16">
        <f>L33</f>
        <v>0.5575</v>
      </c>
      <c r="G83" s="28">
        <f>MIN(C83:F83)</f>
        <v>0.52749999999999997</v>
      </c>
      <c r="J83" t="s">
        <v>47</v>
      </c>
      <c r="K83" s="16">
        <f>L15</f>
        <v>0.34750000000000003</v>
      </c>
      <c r="L83" s="16">
        <f>L19</f>
        <v>0.35499999999999998</v>
      </c>
      <c r="M83" s="16">
        <f>L31</f>
        <v>0.47250000000000003</v>
      </c>
      <c r="N83" s="16">
        <f>L35</f>
        <v>0.4425</v>
      </c>
      <c r="O83" s="28">
        <f>MIN(K83:N83)</f>
        <v>0.34750000000000003</v>
      </c>
    </row>
    <row r="84" spans="2:15" x14ac:dyDescent="0.2">
      <c r="B84" t="s">
        <v>24</v>
      </c>
      <c r="C84" s="16">
        <f>L21</f>
        <v>0.63750000000000007</v>
      </c>
      <c r="D84" s="16">
        <f>L25</f>
        <v>0</v>
      </c>
      <c r="E84" s="16">
        <f>L37</f>
        <v>0</v>
      </c>
      <c r="F84" s="16">
        <f>L41</f>
        <v>0.52249999999999996</v>
      </c>
      <c r="G84" s="5">
        <f>MIN(C84:F84)</f>
        <v>0</v>
      </c>
      <c r="J84" t="s">
        <v>24</v>
      </c>
      <c r="K84" s="16">
        <f>L23</f>
        <v>0.36249999999999999</v>
      </c>
      <c r="L84" s="16">
        <f>L27</f>
        <v>0</v>
      </c>
      <c r="M84" s="16">
        <f>L39</f>
        <v>0</v>
      </c>
      <c r="N84" s="16">
        <f>L43</f>
        <v>0.47750000000000004</v>
      </c>
      <c r="O84" s="5">
        <f>MIN(K84:N84)</f>
        <v>0</v>
      </c>
    </row>
    <row r="85" spans="2:15" x14ac:dyDescent="0.2">
      <c r="B85" t="s">
        <v>25</v>
      </c>
      <c r="C85" s="16">
        <f>L45</f>
        <v>0</v>
      </c>
      <c r="D85" s="16">
        <f>L49</f>
        <v>0.4325</v>
      </c>
      <c r="E85" s="16">
        <f>L61</f>
        <v>0</v>
      </c>
      <c r="F85" s="16">
        <f>L65</f>
        <v>0</v>
      </c>
      <c r="G85" s="5">
        <f>MIN(C85:F85)</f>
        <v>0</v>
      </c>
      <c r="J85" t="s">
        <v>25</v>
      </c>
      <c r="K85" s="16">
        <f>L47</f>
        <v>0</v>
      </c>
      <c r="L85" s="16">
        <f>L51</f>
        <v>0.5675</v>
      </c>
      <c r="M85" s="16">
        <f>L63</f>
        <v>0</v>
      </c>
      <c r="N85" s="16">
        <f>L67</f>
        <v>0</v>
      </c>
      <c r="O85" s="5">
        <f>MIN(K85:N85)</f>
        <v>0</v>
      </c>
    </row>
    <row r="86" spans="2:15" x14ac:dyDescent="0.2">
      <c r="B86" t="s">
        <v>26</v>
      </c>
      <c r="C86" s="16">
        <f>L53</f>
        <v>0.38750000000000001</v>
      </c>
      <c r="D86" s="16">
        <f>L57</f>
        <v>0.43000000000000005</v>
      </c>
      <c r="E86" s="16">
        <f>L69</f>
        <v>0.66500000000000004</v>
      </c>
      <c r="F86" s="16">
        <f>L73</f>
        <v>0.66749999999999998</v>
      </c>
      <c r="G86" s="29">
        <f>MIN(C86:F86)</f>
        <v>0.38750000000000001</v>
      </c>
      <c r="J86" t="s">
        <v>26</v>
      </c>
      <c r="K86" s="16">
        <f>L55</f>
        <v>0.61250000000000004</v>
      </c>
      <c r="L86" s="16">
        <f>L59</f>
        <v>0.57000000000000006</v>
      </c>
      <c r="M86" s="16">
        <f>L71</f>
        <v>0.33499999999999996</v>
      </c>
      <c r="N86" s="16">
        <f>L75</f>
        <v>0.33250000000000002</v>
      </c>
      <c r="O86" s="5">
        <f>MIN(K86:N86)</f>
        <v>0.33250000000000002</v>
      </c>
    </row>
    <row r="87" spans="2:15" x14ac:dyDescent="0.2">
      <c r="B87" t="s">
        <v>27</v>
      </c>
      <c r="C87" s="28">
        <f>MAX(C83:C86)</f>
        <v>0.65250000000000008</v>
      </c>
      <c r="D87" s="28">
        <f>MAX(D83:D86)</f>
        <v>0.64500000000000002</v>
      </c>
      <c r="E87" s="5">
        <f>MAX(E83:E86)</f>
        <v>0.66500000000000004</v>
      </c>
      <c r="F87" s="5">
        <f>MAX(F83:F86)</f>
        <v>0.66749999999999998</v>
      </c>
      <c r="J87" t="s">
        <v>27</v>
      </c>
      <c r="K87" s="5">
        <f>MAX(K83:K86)</f>
        <v>0.61250000000000004</v>
      </c>
      <c r="L87" s="5">
        <f>MAX(L83:L86)</f>
        <v>0.57000000000000006</v>
      </c>
      <c r="M87" s="28">
        <f>MAX(M83:M86)</f>
        <v>0.47250000000000003</v>
      </c>
      <c r="N87" s="5">
        <f>MAX(N83:N86)</f>
        <v>0.47750000000000004</v>
      </c>
    </row>
    <row r="90" spans="2:15" x14ac:dyDescent="0.2">
      <c r="C90" s="3" t="s">
        <v>28</v>
      </c>
    </row>
    <row r="91" spans="2:15" x14ac:dyDescent="0.2">
      <c r="C91" t="s">
        <v>19</v>
      </c>
      <c r="D91" t="s">
        <v>20</v>
      </c>
      <c r="E91" t="s">
        <v>21</v>
      </c>
      <c r="F91" t="s">
        <v>22</v>
      </c>
      <c r="G91" t="s">
        <v>29</v>
      </c>
      <c r="K91" t="s">
        <v>19</v>
      </c>
      <c r="L91" t="s">
        <v>20</v>
      </c>
      <c r="M91" t="s">
        <v>21</v>
      </c>
      <c r="N91" t="s">
        <v>22</v>
      </c>
    </row>
    <row r="92" spans="2:15" x14ac:dyDescent="0.2">
      <c r="B92" t="s">
        <v>47</v>
      </c>
      <c r="C92" s="30">
        <f>L13</f>
        <v>0.65250000000000008</v>
      </c>
      <c r="D92" s="30">
        <f>L17</f>
        <v>0.64500000000000002</v>
      </c>
      <c r="E92" s="16">
        <f>L29</f>
        <v>0.52749999999999997</v>
      </c>
      <c r="F92" s="16">
        <f>L33</f>
        <v>0.5575</v>
      </c>
      <c r="G92" s="5">
        <f>MAX(C92:F92)</f>
        <v>0.65250000000000008</v>
      </c>
      <c r="J92" t="s">
        <v>47</v>
      </c>
      <c r="K92" s="16">
        <f>L15</f>
        <v>0.34750000000000003</v>
      </c>
      <c r="L92" s="16">
        <f>L19</f>
        <v>0.35499999999999998</v>
      </c>
      <c r="M92" s="30">
        <f>L31</f>
        <v>0.47250000000000003</v>
      </c>
      <c r="N92" s="16">
        <f>L35</f>
        <v>0.4425</v>
      </c>
      <c r="O92" s="5"/>
    </row>
    <row r="93" spans="2:15" x14ac:dyDescent="0.2">
      <c r="B93" t="s">
        <v>24</v>
      </c>
      <c r="C93" s="30">
        <f>L21</f>
        <v>0.63750000000000007</v>
      </c>
      <c r="D93" s="16">
        <f>L25</f>
        <v>0</v>
      </c>
      <c r="E93" s="16">
        <f>L37</f>
        <v>0</v>
      </c>
      <c r="F93" s="16">
        <f>L41</f>
        <v>0.52249999999999996</v>
      </c>
      <c r="G93" s="5">
        <f>MAX(C93:F93)</f>
        <v>0.63750000000000007</v>
      </c>
      <c r="J93" t="s">
        <v>24</v>
      </c>
      <c r="K93" s="16">
        <f>L23</f>
        <v>0.36249999999999999</v>
      </c>
      <c r="L93" s="16">
        <f>L27</f>
        <v>0</v>
      </c>
      <c r="M93" s="16">
        <f>L39</f>
        <v>0</v>
      </c>
      <c r="N93" s="30">
        <f>L43</f>
        <v>0.47750000000000004</v>
      </c>
      <c r="O93" s="5"/>
    </row>
    <row r="94" spans="2:15" x14ac:dyDescent="0.2">
      <c r="B94" t="s">
        <v>25</v>
      </c>
      <c r="C94" s="16">
        <f>L45</f>
        <v>0</v>
      </c>
      <c r="D94" s="30">
        <f>L49</f>
        <v>0.4325</v>
      </c>
      <c r="E94" s="16">
        <f>L61</f>
        <v>0</v>
      </c>
      <c r="F94" s="16">
        <f>L65</f>
        <v>0</v>
      </c>
      <c r="G94" s="5">
        <f>MAX(C94:F94)</f>
        <v>0.4325</v>
      </c>
      <c r="J94" t="s">
        <v>25</v>
      </c>
      <c r="K94" s="16">
        <f>L47</f>
        <v>0</v>
      </c>
      <c r="L94" s="30">
        <f>L51</f>
        <v>0.5675</v>
      </c>
      <c r="M94" s="16">
        <f>L63</f>
        <v>0</v>
      </c>
      <c r="N94" s="16">
        <f>L67</f>
        <v>0</v>
      </c>
      <c r="O94" s="5"/>
    </row>
    <row r="95" spans="2:15" x14ac:dyDescent="0.2">
      <c r="B95" t="s">
        <v>26</v>
      </c>
      <c r="C95" s="16">
        <f>L53</f>
        <v>0.38750000000000001</v>
      </c>
      <c r="D95" s="16">
        <f>L57</f>
        <v>0.43000000000000005</v>
      </c>
      <c r="E95" s="30">
        <f>L69</f>
        <v>0.66500000000000004</v>
      </c>
      <c r="F95" s="30">
        <f>L73</f>
        <v>0.66749999999999998</v>
      </c>
      <c r="G95" s="5">
        <f>MAX(C95:F95)</f>
        <v>0.66749999999999998</v>
      </c>
      <c r="J95" t="s">
        <v>26</v>
      </c>
      <c r="K95" s="30">
        <f>L55</f>
        <v>0.61250000000000004</v>
      </c>
      <c r="L95" s="30">
        <f>L59</f>
        <v>0.57000000000000006</v>
      </c>
      <c r="M95" s="16">
        <f>L71</f>
        <v>0.33499999999999996</v>
      </c>
      <c r="N95" s="16">
        <f>L75</f>
        <v>0.33250000000000002</v>
      </c>
      <c r="O95" s="5"/>
    </row>
    <row r="96" spans="2:15" x14ac:dyDescent="0.2">
      <c r="C96" s="5"/>
      <c r="D96" s="5"/>
      <c r="E96" s="5"/>
      <c r="F96" s="5"/>
      <c r="J96" t="s">
        <v>29</v>
      </c>
      <c r="K96" s="5">
        <f>MAX(K92:K95)</f>
        <v>0.61250000000000004</v>
      </c>
      <c r="L96" s="5">
        <f>MAX(L92:L95)</f>
        <v>0.57000000000000006</v>
      </c>
      <c r="M96" s="5">
        <f>MAX(M92:M95)</f>
        <v>0.47250000000000003</v>
      </c>
      <c r="N96" s="5">
        <f>MAX(N92:N95)</f>
        <v>0.47750000000000004</v>
      </c>
    </row>
  </sheetData>
  <mergeCells count="1">
    <mergeCell ref="B1:R6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Пример 1 - Переговоры</vt:lpstr>
      <vt:lpstr>Пример 2 - пирожки</vt:lpstr>
      <vt:lpstr>Пример 3 - Экзамен</vt:lpstr>
      <vt:lpstr>Пример 4</vt:lpstr>
      <vt:lpstr>Пример 5</vt:lpstr>
      <vt:lpstr>Задание на семинар</vt:lpstr>
      <vt:lpstr>Решение П4</vt:lpstr>
      <vt:lpstr>Мой пример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Артем Быков</dc:creator>
  <dc:description/>
  <cp:lastModifiedBy>Microsoft Office User</cp:lastModifiedBy>
  <cp:revision>1</cp:revision>
  <dcterms:created xsi:type="dcterms:W3CDTF">2022-04-03T09:01:18Z</dcterms:created>
  <dcterms:modified xsi:type="dcterms:W3CDTF">2023-06-01T17:05:44Z</dcterms:modified>
  <dc:language>ru-RU</dc:language>
</cp:coreProperties>
</file>