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Desktop/Мат Методы Принятия/"/>
    </mc:Choice>
  </mc:AlternateContent>
  <xr:revisionPtr revIDLastSave="0" documentId="13_ncr:1_{157AAC32-4079-1147-9F55-ACE500AD8DE7}" xr6:coauthVersionLast="47" xr6:coauthVersionMax="47" xr10:uidLastSave="{00000000-0000-0000-0000-000000000000}"/>
  <bookViews>
    <workbookView xWindow="0" yWindow="500" windowWidth="28800" windowHeight="15800" activeTab="2" xr2:uid="{38F875DA-91D1-0E48-B710-3082658ACFCC}"/>
  </bookViews>
  <sheets>
    <sheet name="Сладости" sheetId="1" r:id="rId1"/>
    <sheet name="Овощи" sheetId="2" r:id="rId2"/>
    <sheet name="КомпМагазин" sheetId="3" r:id="rId3"/>
  </sheets>
  <definedNames>
    <definedName name="solver_adj" localSheetId="2" hidden="1">КомпМагазин!$M$3:$M$6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КомпМагазин!$B$11:$H$11</definedName>
    <definedName name="solver_lhs2" localSheetId="2" hidden="1">КомпМагазин!$M$3:$M$6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КомпМагазин!$F$14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hs1" localSheetId="2" hidden="1">КомпМагазин!$B$10:$H$10</definedName>
    <definedName name="solver_rhs2" localSheetId="2" hidden="1">"целое"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B11" i="3"/>
  <c r="D11" i="3"/>
  <c r="H11" i="3"/>
  <c r="G11" i="3"/>
  <c r="F11" i="3"/>
  <c r="H10" i="3"/>
  <c r="G10" i="3"/>
  <c r="B10" i="3"/>
  <c r="D10" i="3"/>
  <c r="H8" i="3"/>
  <c r="G8" i="3"/>
  <c r="F8" i="3"/>
  <c r="E8" i="3"/>
  <c r="D8" i="3"/>
  <c r="C8" i="3"/>
  <c r="B8" i="3"/>
  <c r="D11" i="2"/>
  <c r="C11" i="2"/>
  <c r="B11" i="2"/>
  <c r="F7" i="2"/>
  <c r="D10" i="1"/>
  <c r="E9" i="1"/>
  <c r="D9" i="1"/>
  <c r="C9" i="1"/>
  <c r="B9" i="1"/>
  <c r="E11" i="3"/>
  <c r="C11" i="3"/>
  <c r="F10" i="3"/>
  <c r="E10" i="3"/>
  <c r="I4" i="3" l="1"/>
  <c r="K4" i="3" s="1"/>
  <c r="I6" i="3"/>
  <c r="K6" i="3" s="1"/>
  <c r="I3" i="3"/>
  <c r="K3" i="3" s="1"/>
  <c r="I5" i="3"/>
  <c r="K5" i="3" s="1"/>
  <c r="F14" i="3" l="1"/>
  <c r="F15" i="3" s="1"/>
</calcChain>
</file>

<file path=xl/sharedStrings.xml><?xml version="1.0" encoding="utf-8"?>
<sst xmlns="http://schemas.openxmlformats.org/spreadsheetml/2006/main" count="63" uniqueCount="49">
  <si>
    <t>Шоколад</t>
  </si>
  <si>
    <t>Печенье</t>
  </si>
  <si>
    <t>Нуга</t>
  </si>
  <si>
    <t>Карамель</t>
  </si>
  <si>
    <t>Прибыль</t>
  </si>
  <si>
    <t>Kit kat</t>
  </si>
  <si>
    <t>Twix</t>
  </si>
  <si>
    <t>Количество</t>
  </si>
  <si>
    <t>Ирис</t>
  </si>
  <si>
    <t>Склад</t>
  </si>
  <si>
    <t>Йод</t>
  </si>
  <si>
    <t>Железо</t>
  </si>
  <si>
    <t>Кальций</t>
  </si>
  <si>
    <t>Цена</t>
  </si>
  <si>
    <t>Свекла</t>
  </si>
  <si>
    <t>Лук</t>
  </si>
  <si>
    <t>Капуста</t>
  </si>
  <si>
    <t>Картофель</t>
  </si>
  <si>
    <t>Целевая функция</t>
  </si>
  <si>
    <t>Потребл. Минимум</t>
  </si>
  <si>
    <t>Ограничение</t>
  </si>
  <si>
    <t>Себестоимость</t>
  </si>
  <si>
    <t>Макс</t>
  </si>
  <si>
    <t>Макс.прибыль</t>
  </si>
  <si>
    <t>млн. руб:</t>
  </si>
  <si>
    <t>Склад &lt;= Ораничения</t>
  </si>
  <si>
    <t>Ограничения</t>
  </si>
  <si>
    <t xml:space="preserve">Целевая функция </t>
  </si>
  <si>
    <t>Себестоимость (тыс)</t>
  </si>
  <si>
    <t>Прибыль (тыс)</t>
  </si>
  <si>
    <t>Всего имеется (шт)</t>
  </si>
  <si>
    <t>Плат</t>
  </si>
  <si>
    <t>ЦП</t>
  </si>
  <si>
    <t>HDD</t>
  </si>
  <si>
    <t>RAM</t>
  </si>
  <si>
    <t>Корпусов</t>
  </si>
  <si>
    <t>Платы</t>
  </si>
  <si>
    <t>Корпуса</t>
  </si>
  <si>
    <t>БП</t>
  </si>
  <si>
    <t>Провода</t>
  </si>
  <si>
    <t>Домашний ПК</t>
  </si>
  <si>
    <t>Игровой ПК</t>
  </si>
  <si>
    <t>Сервер</t>
  </si>
  <si>
    <t>Мейнфрейм</t>
  </si>
  <si>
    <t>Стоимость (тыс)</t>
  </si>
  <si>
    <t>Себестоим за шт (тыс)</t>
  </si>
  <si>
    <t>28x1 + 55x2 + 164x3 + 1353x4</t>
  </si>
  <si>
    <t>и т.д.</t>
  </si>
  <si>
    <t>1x1 + 2x2 + 5x3 + 30x4 &lt;=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</si>
</sst>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C727-7304-264A-AF81-4A8F46067C76}">
  <dimension ref="A1:K10"/>
  <sheetViews>
    <sheetView workbookViewId="0">
      <selection activeCell="D19" sqref="D19"/>
    </sheetView>
  </sheetViews>
  <sheetFormatPr baseColWidth="10" defaultColWidth="8.83203125" defaultRowHeight="16" x14ac:dyDescent="0.2"/>
  <cols>
    <col min="1" max="1" width="12.33203125" customWidth="1"/>
    <col min="2" max="3" width="11" bestFit="1" customWidth="1"/>
    <col min="4" max="4" width="12" bestFit="1" customWidth="1"/>
    <col min="5" max="5" width="11" bestFit="1" customWidth="1"/>
    <col min="10" max="10" width="11.1640625" customWidth="1"/>
    <col min="11" max="11" width="12.6640625" customWidth="1"/>
  </cols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G1" s="1" t="s">
        <v>4</v>
      </c>
    </row>
    <row r="2" spans="1:11" x14ac:dyDescent="0.2">
      <c r="A2" s="2" t="s">
        <v>5</v>
      </c>
      <c r="B2" s="5">
        <v>5</v>
      </c>
      <c r="C2" s="5">
        <v>15</v>
      </c>
      <c r="D2" s="5">
        <v>5</v>
      </c>
      <c r="E2" s="5">
        <v>5</v>
      </c>
      <c r="F2" s="2"/>
      <c r="G2" s="5">
        <v>30</v>
      </c>
    </row>
    <row r="3" spans="1:11" x14ac:dyDescent="0.2">
      <c r="A3" s="2" t="s">
        <v>6</v>
      </c>
      <c r="B3" s="5">
        <v>10</v>
      </c>
      <c r="C3" s="5">
        <v>10</v>
      </c>
      <c r="D3" s="5">
        <v>3</v>
      </c>
      <c r="E3" s="5">
        <v>10</v>
      </c>
      <c r="F3" s="2"/>
      <c r="G3" s="5">
        <v>40</v>
      </c>
    </row>
    <row r="4" spans="1:11" x14ac:dyDescent="0.2">
      <c r="A4" s="2" t="s">
        <v>0</v>
      </c>
      <c r="B4" s="5">
        <v>20</v>
      </c>
      <c r="C4" s="5">
        <v>5</v>
      </c>
      <c r="D4" s="5">
        <v>0</v>
      </c>
      <c r="E4" s="5">
        <v>0</v>
      </c>
      <c r="F4" s="2"/>
      <c r="G4" s="5">
        <v>25</v>
      </c>
      <c r="J4" s="1"/>
      <c r="K4" s="1" t="s">
        <v>7</v>
      </c>
    </row>
    <row r="5" spans="1:11" x14ac:dyDescent="0.2">
      <c r="A5" s="2" t="s">
        <v>8</v>
      </c>
      <c r="B5" s="5">
        <v>0</v>
      </c>
      <c r="C5" s="5">
        <v>0</v>
      </c>
      <c r="D5" s="5">
        <v>3</v>
      </c>
      <c r="E5" s="5">
        <v>20</v>
      </c>
      <c r="F5" s="2"/>
      <c r="G5" s="5">
        <v>15</v>
      </c>
      <c r="J5" s="1" t="s">
        <v>5</v>
      </c>
      <c r="K5" s="1">
        <v>2142</v>
      </c>
    </row>
    <row r="6" spans="1:11" x14ac:dyDescent="0.2">
      <c r="A6" s="2"/>
      <c r="B6" s="2"/>
      <c r="C6" s="2"/>
      <c r="D6" s="2"/>
      <c r="E6" s="2"/>
      <c r="F6" s="2"/>
      <c r="G6" s="2"/>
      <c r="J6" s="1" t="s">
        <v>6</v>
      </c>
      <c r="K6" s="1">
        <v>1429</v>
      </c>
    </row>
    <row r="7" spans="1:11" x14ac:dyDescent="0.2">
      <c r="A7" s="6" t="s">
        <v>9</v>
      </c>
      <c r="B7" s="5">
        <v>30000</v>
      </c>
      <c r="C7" s="5">
        <v>60000</v>
      </c>
      <c r="D7" s="5">
        <v>15000</v>
      </c>
      <c r="E7" s="5">
        <v>25000</v>
      </c>
      <c r="F7" s="2"/>
      <c r="G7" s="2"/>
      <c r="J7" s="1" t="s">
        <v>0</v>
      </c>
      <c r="K7" s="1">
        <v>250</v>
      </c>
    </row>
    <row r="8" spans="1:11" x14ac:dyDescent="0.2">
      <c r="A8" s="10" t="s">
        <v>25</v>
      </c>
      <c r="B8" s="10"/>
      <c r="C8" s="10"/>
      <c r="D8" s="10"/>
      <c r="E8" s="10"/>
      <c r="F8" s="2"/>
      <c r="G8" s="2"/>
      <c r="J8" s="1" t="s">
        <v>8</v>
      </c>
      <c r="K8" s="1">
        <v>0</v>
      </c>
    </row>
    <row r="9" spans="1:11" x14ac:dyDescent="0.2">
      <c r="A9" s="7" t="s">
        <v>26</v>
      </c>
      <c r="B9" s="1">
        <f>SUMPRODUCT(K5:K8,B2:B5)</f>
        <v>30000</v>
      </c>
      <c r="C9" s="1">
        <f>SUMPRODUCT(K5:K8,C2:C5)</f>
        <v>47670</v>
      </c>
      <c r="D9" s="1">
        <f>SUMPRODUCT(K5:K8,D2:D5)</f>
        <v>14997</v>
      </c>
      <c r="E9" s="1">
        <f>SUMPRODUCT(K5:K8,E2:E5)</f>
        <v>25000</v>
      </c>
      <c r="F9" s="1"/>
      <c r="G9" s="1"/>
    </row>
    <row r="10" spans="1:11" x14ac:dyDescent="0.2">
      <c r="A10" s="1"/>
      <c r="B10" s="11" t="s">
        <v>27</v>
      </c>
      <c r="C10" s="11"/>
      <c r="D10" s="7">
        <f>SUMPRODUCT(G2:G5,K5:K8)</f>
        <v>127670</v>
      </c>
      <c r="E10" s="1"/>
      <c r="F10" s="1"/>
      <c r="G10" s="1"/>
    </row>
  </sheetData>
  <mergeCells count="2">
    <mergeCell ref="A8:E8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C003-1D9D-B449-96AF-BE46FEC6891F}">
  <dimension ref="A1:H11"/>
  <sheetViews>
    <sheetView workbookViewId="0">
      <selection activeCell="H18" sqref="H18"/>
    </sheetView>
  </sheetViews>
  <sheetFormatPr baseColWidth="10" defaultColWidth="8.83203125" defaultRowHeight="16" x14ac:dyDescent="0.2"/>
  <cols>
    <col min="1" max="1" width="17.6640625" customWidth="1"/>
  </cols>
  <sheetData>
    <row r="1" spans="1:8" x14ac:dyDescent="0.2">
      <c r="A1" s="1"/>
      <c r="B1" s="1" t="s">
        <v>10</v>
      </c>
      <c r="C1" s="1" t="s">
        <v>11</v>
      </c>
      <c r="D1" s="1" t="s">
        <v>12</v>
      </c>
      <c r="F1" s="1" t="s">
        <v>13</v>
      </c>
      <c r="H1" s="1" t="s">
        <v>7</v>
      </c>
    </row>
    <row r="2" spans="1:8" x14ac:dyDescent="0.2">
      <c r="A2" s="1" t="s">
        <v>14</v>
      </c>
      <c r="B2" s="5">
        <v>35</v>
      </c>
      <c r="C2" s="5">
        <v>4</v>
      </c>
      <c r="D2" s="5">
        <v>80</v>
      </c>
      <c r="F2" s="5">
        <v>60</v>
      </c>
      <c r="H2" s="1">
        <v>0</v>
      </c>
    </row>
    <row r="3" spans="1:8" x14ac:dyDescent="0.2">
      <c r="A3" s="1" t="s">
        <v>15</v>
      </c>
      <c r="B3" s="5">
        <v>20</v>
      </c>
      <c r="C3" s="5">
        <v>4</v>
      </c>
      <c r="D3" s="5">
        <v>60</v>
      </c>
      <c r="F3" s="5">
        <v>20</v>
      </c>
      <c r="H3" s="1">
        <v>7.8515111695137962</v>
      </c>
    </row>
    <row r="4" spans="1:8" x14ac:dyDescent="0.2">
      <c r="A4" s="1" t="s">
        <v>16</v>
      </c>
      <c r="B4" s="5">
        <v>70</v>
      </c>
      <c r="C4" s="5">
        <v>0.5</v>
      </c>
      <c r="D4" s="5">
        <v>40</v>
      </c>
      <c r="F4" s="5">
        <v>55</v>
      </c>
      <c r="H4" s="1">
        <v>9.3298291721419186</v>
      </c>
    </row>
    <row r="5" spans="1:8" x14ac:dyDescent="0.2">
      <c r="A5" s="1" t="s">
        <v>17</v>
      </c>
      <c r="B5" s="5">
        <v>50</v>
      </c>
      <c r="C5" s="5">
        <v>30</v>
      </c>
      <c r="D5" s="5">
        <v>120</v>
      </c>
      <c r="F5" s="5">
        <v>60</v>
      </c>
      <c r="H5" s="1">
        <v>13.797634691195794</v>
      </c>
    </row>
    <row r="7" spans="1:8" ht="16" customHeight="1" x14ac:dyDescent="0.2">
      <c r="E7" s="12" t="s">
        <v>18</v>
      </c>
      <c r="F7">
        <f>SUMPRODUCT(F2:F5,H2:H5)</f>
        <v>1498.028909329829</v>
      </c>
    </row>
    <row r="8" spans="1:8" x14ac:dyDescent="0.2">
      <c r="E8" s="12"/>
    </row>
    <row r="9" spans="1:8" x14ac:dyDescent="0.2">
      <c r="A9" t="s">
        <v>19</v>
      </c>
      <c r="B9">
        <v>1500</v>
      </c>
      <c r="C9">
        <v>450</v>
      </c>
      <c r="D9">
        <v>2500</v>
      </c>
    </row>
    <row r="11" spans="1:8" x14ac:dyDescent="0.2">
      <c r="A11" t="s">
        <v>20</v>
      </c>
      <c r="B11">
        <f>SUMPRODUCT(B2:B5,H2:H5)</f>
        <v>1500</v>
      </c>
      <c r="C11">
        <f>SUMPRODUCT(C2:C5,H2:H5)</f>
        <v>450</v>
      </c>
      <c r="D11">
        <f>SUMPRODUCT(D2:D5,H2:H5)</f>
        <v>2500</v>
      </c>
    </row>
  </sheetData>
  <mergeCells count="1">
    <mergeCell ref="E7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389A-7EE1-ED46-B254-2ADDDE72DAD2}">
  <dimension ref="A2:Q29"/>
  <sheetViews>
    <sheetView tabSelected="1" zoomScaleNormal="100" workbookViewId="0">
      <selection activeCell="J19" sqref="J19"/>
    </sheetView>
  </sheetViews>
  <sheetFormatPr baseColWidth="10" defaultColWidth="8.83203125" defaultRowHeight="16" x14ac:dyDescent="0.2"/>
  <cols>
    <col min="1" max="1" width="15.33203125" customWidth="1"/>
    <col min="4" max="4" width="17.1640625" customWidth="1"/>
    <col min="5" max="5" width="16.33203125" customWidth="1"/>
    <col min="6" max="6" width="14.6640625" customWidth="1"/>
    <col min="7" max="7" width="20.5" customWidth="1"/>
    <col min="8" max="8" width="10.83203125" customWidth="1"/>
    <col min="9" max="9" width="16.83203125" customWidth="1"/>
    <col min="10" max="10" width="17" customWidth="1"/>
    <col min="11" max="11" width="11.83203125" customWidth="1"/>
    <col min="12" max="12" width="15.6640625" customWidth="1"/>
    <col min="14" max="14" width="14.5" customWidth="1"/>
    <col min="15" max="15" width="15.6640625" customWidth="1"/>
    <col min="17" max="17" width="21.33203125" customWidth="1"/>
  </cols>
  <sheetData>
    <row r="2" spans="1:17" ht="16" customHeight="1" x14ac:dyDescent="0.2">
      <c r="A2" s="1"/>
      <c r="B2" s="1" t="s">
        <v>36</v>
      </c>
      <c r="C2" s="1" t="s">
        <v>32</v>
      </c>
      <c r="D2" s="1" t="s">
        <v>33</v>
      </c>
      <c r="E2" s="1" t="s">
        <v>34</v>
      </c>
      <c r="F2" s="1" t="s">
        <v>37</v>
      </c>
      <c r="G2" s="1" t="s">
        <v>38</v>
      </c>
      <c r="H2" s="1" t="s">
        <v>39</v>
      </c>
      <c r="I2" s="3" t="s">
        <v>28</v>
      </c>
      <c r="J2" s="4" t="s">
        <v>44</v>
      </c>
      <c r="K2" s="4" t="s">
        <v>29</v>
      </c>
      <c r="M2" s="4" t="s">
        <v>7</v>
      </c>
      <c r="O2" s="8" t="s">
        <v>30</v>
      </c>
      <c r="P2" s="8"/>
      <c r="Q2" s="4" t="s">
        <v>45</v>
      </c>
    </row>
    <row r="3" spans="1:17" x14ac:dyDescent="0.2">
      <c r="A3" s="1" t="s">
        <v>40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8</v>
      </c>
      <c r="I3" s="1">
        <f>SUMPRODUCT(B3:H3,$B$8:$H$8)</f>
        <v>79</v>
      </c>
      <c r="J3" s="1">
        <v>100</v>
      </c>
      <c r="K3" s="1">
        <f>J3-I3</f>
        <v>21</v>
      </c>
      <c r="M3" s="1">
        <v>8</v>
      </c>
      <c r="O3" s="1" t="s">
        <v>31</v>
      </c>
      <c r="P3" s="1">
        <v>200</v>
      </c>
      <c r="Q3" s="1">
        <v>15</v>
      </c>
    </row>
    <row r="4" spans="1:17" x14ac:dyDescent="0.2">
      <c r="A4" s="1" t="s">
        <v>41</v>
      </c>
      <c r="B4" s="5">
        <v>1</v>
      </c>
      <c r="C4" s="5">
        <v>1</v>
      </c>
      <c r="D4" s="5">
        <v>3</v>
      </c>
      <c r="E4" s="5">
        <v>8</v>
      </c>
      <c r="F4" s="5">
        <v>2</v>
      </c>
      <c r="G4" s="5">
        <v>1</v>
      </c>
      <c r="H4" s="5">
        <v>12</v>
      </c>
      <c r="I4" s="1">
        <f>SUMPRODUCT(B4:H4,$B$8:$H$8)</f>
        <v>151</v>
      </c>
      <c r="J4" s="1">
        <v>200</v>
      </c>
      <c r="K4" s="1">
        <f t="shared" ref="K4:K6" si="0">J4-I4</f>
        <v>49</v>
      </c>
      <c r="M4" s="1">
        <v>11</v>
      </c>
      <c r="O4" s="1" t="s">
        <v>32</v>
      </c>
      <c r="P4" s="1">
        <v>500</v>
      </c>
      <c r="Q4" s="1">
        <v>35</v>
      </c>
    </row>
    <row r="5" spans="1:17" x14ac:dyDescent="0.2">
      <c r="A5" s="1" t="s">
        <v>42</v>
      </c>
      <c r="B5" s="5">
        <v>5</v>
      </c>
      <c r="C5" s="5">
        <v>5</v>
      </c>
      <c r="D5" s="5">
        <v>25</v>
      </c>
      <c r="E5" s="5">
        <v>25</v>
      </c>
      <c r="F5" s="5">
        <v>3</v>
      </c>
      <c r="G5" s="5">
        <v>5</v>
      </c>
      <c r="H5" s="5">
        <v>25</v>
      </c>
      <c r="I5" s="1">
        <f t="shared" ref="I5:I6" si="1">SUMPRODUCT(B5:H5,$B$8:$H$8)</f>
        <v>636</v>
      </c>
      <c r="J5" s="1">
        <v>800</v>
      </c>
      <c r="K5" s="1">
        <f t="shared" si="0"/>
        <v>164</v>
      </c>
      <c r="M5" s="1">
        <v>0</v>
      </c>
      <c r="O5" s="1" t="s">
        <v>33</v>
      </c>
      <c r="P5" s="1">
        <v>250</v>
      </c>
      <c r="Q5" s="1">
        <v>5</v>
      </c>
    </row>
    <row r="6" spans="1:17" x14ac:dyDescent="0.2">
      <c r="A6" s="1" t="s">
        <v>43</v>
      </c>
      <c r="B6" s="5">
        <v>30</v>
      </c>
      <c r="C6" s="5">
        <v>30</v>
      </c>
      <c r="D6" s="5">
        <v>25</v>
      </c>
      <c r="E6" s="5">
        <v>50</v>
      </c>
      <c r="F6" s="5">
        <v>10</v>
      </c>
      <c r="G6" s="5">
        <v>12</v>
      </c>
      <c r="H6" s="5">
        <v>30</v>
      </c>
      <c r="I6" s="1">
        <f t="shared" si="1"/>
        <v>2147</v>
      </c>
      <c r="J6" s="1">
        <v>3500</v>
      </c>
      <c r="K6" s="1">
        <f t="shared" si="0"/>
        <v>1353</v>
      </c>
      <c r="M6" s="1">
        <v>6</v>
      </c>
      <c r="O6" s="1" t="s">
        <v>34</v>
      </c>
      <c r="P6" s="1">
        <v>400</v>
      </c>
      <c r="Q6" s="1">
        <v>8</v>
      </c>
    </row>
    <row r="7" spans="1:17" x14ac:dyDescent="0.2">
      <c r="O7" s="1" t="s">
        <v>35</v>
      </c>
      <c r="P7" s="1">
        <v>300</v>
      </c>
      <c r="Q7" s="1">
        <v>2</v>
      </c>
    </row>
    <row r="8" spans="1:17" x14ac:dyDescent="0.2">
      <c r="A8" s="1" t="s">
        <v>21</v>
      </c>
      <c r="B8" s="5">
        <f>Q3</f>
        <v>15</v>
      </c>
      <c r="C8" s="5">
        <f>Q4</f>
        <v>35</v>
      </c>
      <c r="D8" s="5">
        <f>Q5</f>
        <v>5</v>
      </c>
      <c r="E8" s="5">
        <f>Q6</f>
        <v>8</v>
      </c>
      <c r="F8" s="5">
        <f>Q7</f>
        <v>2</v>
      </c>
      <c r="G8" s="5">
        <f>Q8</f>
        <v>6</v>
      </c>
      <c r="H8" s="5">
        <f>Q9</f>
        <v>1</v>
      </c>
      <c r="O8" s="1" t="s">
        <v>38</v>
      </c>
      <c r="P8" s="1">
        <v>400</v>
      </c>
      <c r="Q8" s="1">
        <v>6</v>
      </c>
    </row>
    <row r="9" spans="1:17" x14ac:dyDescent="0.2">
      <c r="O9" s="1" t="s">
        <v>39</v>
      </c>
      <c r="P9" s="1">
        <v>800</v>
      </c>
      <c r="Q9" s="1">
        <v>1</v>
      </c>
    </row>
    <row r="10" spans="1:17" x14ac:dyDescent="0.2">
      <c r="A10" s="1" t="s">
        <v>22</v>
      </c>
      <c r="B10" s="5">
        <f>P3</f>
        <v>200</v>
      </c>
      <c r="C10" s="5">
        <f>P4</f>
        <v>500</v>
      </c>
      <c r="D10" s="5">
        <f>P5</f>
        <v>250</v>
      </c>
      <c r="E10" s="5">
        <f>P6</f>
        <v>400</v>
      </c>
      <c r="F10" s="5">
        <f>P7</f>
        <v>300</v>
      </c>
      <c r="G10" s="5">
        <f>P8</f>
        <v>400</v>
      </c>
      <c r="H10" s="5">
        <f>P9</f>
        <v>800</v>
      </c>
    </row>
    <row r="11" spans="1:17" x14ac:dyDescent="0.2">
      <c r="A11" s="1" t="s">
        <v>20</v>
      </c>
      <c r="B11" s="1">
        <f>SUMPRODUCT(B3:B6,$M$3:$M$6)</f>
        <v>199</v>
      </c>
      <c r="C11" s="1">
        <f t="shared" ref="B11:H11" si="2">SUMPRODUCT(C3:C6,$M$3:$M$6)</f>
        <v>199</v>
      </c>
      <c r="D11" s="1">
        <f t="shared" si="2"/>
        <v>191</v>
      </c>
      <c r="E11" s="1">
        <f t="shared" si="2"/>
        <v>396</v>
      </c>
      <c r="F11" s="1">
        <f t="shared" si="2"/>
        <v>90</v>
      </c>
      <c r="G11" s="1">
        <f t="shared" si="2"/>
        <v>91</v>
      </c>
      <c r="H11" s="1">
        <f t="shared" si="2"/>
        <v>376</v>
      </c>
    </row>
    <row r="14" spans="1:17" ht="17" x14ac:dyDescent="0.2">
      <c r="E14" s="4" t="s">
        <v>23</v>
      </c>
      <c r="F14" s="1">
        <f>SUMPRODUCT(K3:K6,M3:M6)</f>
        <v>8825</v>
      </c>
    </row>
    <row r="15" spans="1:17" ht="17" x14ac:dyDescent="0.2">
      <c r="E15" s="4" t="s">
        <v>24</v>
      </c>
      <c r="F15" s="1">
        <f>F14/1000</f>
        <v>8.8249999999999993</v>
      </c>
    </row>
    <row r="22" spans="1:2" x14ac:dyDescent="0.2">
      <c r="A22" t="s">
        <v>22</v>
      </c>
      <c r="B22" t="s">
        <v>46</v>
      </c>
    </row>
    <row r="25" spans="1:2" x14ac:dyDescent="0.2">
      <c r="A25" t="s">
        <v>48</v>
      </c>
    </row>
    <row r="26" spans="1:2" x14ac:dyDescent="0.2">
      <c r="A26" s="9" t="s">
        <v>47</v>
      </c>
      <c r="B26" s="9"/>
    </row>
    <row r="27" spans="1:2" x14ac:dyDescent="0.2">
      <c r="A27" s="9"/>
      <c r="B27" s="9"/>
    </row>
    <row r="28" spans="1:2" x14ac:dyDescent="0.2">
      <c r="A28" s="9"/>
      <c r="B28" s="9"/>
    </row>
    <row r="29" spans="1:2" x14ac:dyDescent="0.2">
      <c r="A29" s="9"/>
      <c r="B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Сладости</vt:lpstr>
      <vt:lpstr>Овощи</vt:lpstr>
      <vt:lpstr>КомпМагазин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2023-04-05T23:07:23Z</dcterms:created>
  <dcterms:modified xsi:type="dcterms:W3CDTF">2023-04-06T18:26:23Z</dcterms:modified>
</cp:coreProperties>
</file>