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Desktop/Мат Методы Принятия/"/>
    </mc:Choice>
  </mc:AlternateContent>
  <xr:revisionPtr revIDLastSave="0" documentId="13_ncr:1_{6FC8675B-869B-1642-8635-D266FBE46560}" xr6:coauthVersionLast="47" xr6:coauthVersionMax="47" xr10:uidLastSave="{00000000-0000-0000-0000-000000000000}"/>
  <bookViews>
    <workbookView xWindow="0" yWindow="500" windowWidth="28800" windowHeight="15800" xr2:uid="{253DF952-60E5-DE4B-93FB-CB1B75FA536B}"/>
  </bookViews>
  <sheets>
    <sheet name="Задача про уголь и фабрики" sheetId="1" r:id="rId1"/>
  </sheets>
  <definedNames>
    <definedName name="solver_adj" localSheetId="0" hidden="1">'Задача про уголь и фабрики'!$J$16:$N$18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'Задача про уголь и фабрики'!$B$14:$F$14</definedName>
    <definedName name="solver_lhs2" localSheetId="0" hidden="1">'Задача про уголь и фабрики'!$B$9:$B$11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'Задача про уголь и фабрики'!$B$20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'Задача про уголь и фабрики'!$B$16:$F$16</definedName>
    <definedName name="solver_rhs2" localSheetId="0" hidden="1">'Задача про уголь и фабрики'!$D$9:$D$11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6" i="1" l="1"/>
  <c r="B10" i="1"/>
  <c r="B9" i="1"/>
  <c r="B4" i="1"/>
  <c r="C4" i="1"/>
  <c r="D4" i="1"/>
  <c r="E4" i="1"/>
  <c r="B5" i="1"/>
  <c r="C5" i="1"/>
  <c r="D5" i="1"/>
  <c r="E5" i="1"/>
  <c r="C3" i="1"/>
  <c r="D3" i="1"/>
  <c r="E3" i="1"/>
  <c r="B3" i="1"/>
  <c r="D10" i="1"/>
  <c r="D11" i="1"/>
  <c r="D9" i="1"/>
  <c r="C14" i="1"/>
  <c r="D14" i="1"/>
  <c r="E14" i="1"/>
  <c r="F14" i="1"/>
  <c r="B14" i="1"/>
  <c r="B11" i="1"/>
  <c r="H6" i="1"/>
  <c r="C16" i="1"/>
  <c r="D16" i="1"/>
  <c r="E16" i="1"/>
  <c r="F16" i="1"/>
  <c r="B20" i="1" l="1"/>
  <c r="G7" i="1"/>
</calcChain>
</file>

<file path=xl/sharedStrings.xml><?xml version="1.0" encoding="utf-8"?>
<sst xmlns="http://schemas.openxmlformats.org/spreadsheetml/2006/main" count="39" uniqueCount="25">
  <si>
    <t>Угольная шахта 1</t>
  </si>
  <si>
    <t>Угольная шахта 2</t>
  </si>
  <si>
    <t>Угольная шахта 3</t>
  </si>
  <si>
    <t>Фабрика 1</t>
  </si>
  <si>
    <t>Фабрика 2</t>
  </si>
  <si>
    <t>Фабрика 3</t>
  </si>
  <si>
    <t>Фабрика 4</t>
  </si>
  <si>
    <t>Искомые переменные</t>
  </si>
  <si>
    <t>УШ-1</t>
  </si>
  <si>
    <t>УШ-2</t>
  </si>
  <si>
    <t>УШ-3</t>
  </si>
  <si>
    <t>Ф-1</t>
  </si>
  <si>
    <t>Ф-2</t>
  </si>
  <si>
    <t>Ф-3</t>
  </si>
  <si>
    <t>Ф-4</t>
  </si>
  <si>
    <t>Фиктивн</t>
  </si>
  <si>
    <t>Произв-ть</t>
  </si>
  <si>
    <t>Потребности</t>
  </si>
  <si>
    <t>Ф-фикт</t>
  </si>
  <si>
    <t>Ограничения</t>
  </si>
  <si>
    <t>=</t>
  </si>
  <si>
    <t>Стоимость доставки угля</t>
  </si>
  <si>
    <t>тыс. Руб</t>
  </si>
  <si>
    <t>Целевая функция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</si>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</sst>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3" borderId="1" xfId="0" applyFill="1" applyBorder="1"/>
    <xf numFmtId="16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6F22-F027-D94E-B301-8B048E2A9E59}">
  <dimension ref="A2:P21"/>
  <sheetViews>
    <sheetView tabSelected="1" zoomScale="114" workbookViewId="0">
      <selection activeCell="F3" sqref="F3"/>
    </sheetView>
  </sheetViews>
  <sheetFormatPr baseColWidth="10" defaultRowHeight="16" x14ac:dyDescent="0.2"/>
  <cols>
    <col min="1" max="1" width="16.1640625" customWidth="1"/>
    <col min="2" max="2" width="14.5" customWidth="1"/>
  </cols>
  <sheetData>
    <row r="2" spans="1:16" x14ac:dyDescent="0.2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15</v>
      </c>
      <c r="H2" s="1" t="s">
        <v>16</v>
      </c>
      <c r="K2" t="s">
        <v>21</v>
      </c>
    </row>
    <row r="3" spans="1:16" x14ac:dyDescent="0.2">
      <c r="A3" s="1" t="s">
        <v>0</v>
      </c>
      <c r="B3" s="5">
        <f>L4/100</f>
        <v>0.25</v>
      </c>
      <c r="C3" s="5">
        <f t="shared" ref="C3:E3" si="0">M4/100</f>
        <v>0.18</v>
      </c>
      <c r="D3" s="5">
        <f t="shared" si="0"/>
        <v>0.2</v>
      </c>
      <c r="E3" s="5">
        <f t="shared" si="0"/>
        <v>0.1</v>
      </c>
      <c r="F3" s="5">
        <v>1</v>
      </c>
      <c r="H3" s="1">
        <v>250</v>
      </c>
      <c r="K3" s="1" t="s">
        <v>22</v>
      </c>
      <c r="L3" s="1" t="s">
        <v>11</v>
      </c>
      <c r="M3" s="1" t="s">
        <v>12</v>
      </c>
      <c r="N3" s="1" t="s">
        <v>13</v>
      </c>
      <c r="O3" s="6" t="s">
        <v>14</v>
      </c>
      <c r="P3" s="7"/>
    </row>
    <row r="4" spans="1:16" x14ac:dyDescent="0.2">
      <c r="A4" s="1" t="s">
        <v>1</v>
      </c>
      <c r="B4" s="5">
        <f t="shared" ref="B4:B5" si="1">L5/100</f>
        <v>0.15</v>
      </c>
      <c r="C4" s="5">
        <f t="shared" ref="C4:C5" si="2">M5/100</f>
        <v>0.1</v>
      </c>
      <c r="D4" s="5">
        <f t="shared" ref="D4:D5" si="3">N5/100</f>
        <v>0.25</v>
      </c>
      <c r="E4" s="5">
        <f t="shared" ref="E4:E5" si="4">O5/100</f>
        <v>0.3</v>
      </c>
      <c r="F4" s="5">
        <v>1</v>
      </c>
      <c r="H4" s="1">
        <v>150</v>
      </c>
      <c r="K4" s="1" t="s">
        <v>8</v>
      </c>
      <c r="L4" s="1">
        <v>25</v>
      </c>
      <c r="M4" s="1">
        <v>18</v>
      </c>
      <c r="N4" s="1">
        <v>20</v>
      </c>
      <c r="O4" s="6">
        <v>10</v>
      </c>
      <c r="P4" s="7"/>
    </row>
    <row r="5" spans="1:16" x14ac:dyDescent="0.2">
      <c r="A5" s="1" t="s">
        <v>2</v>
      </c>
      <c r="B5" s="5">
        <f t="shared" si="1"/>
        <v>0.1</v>
      </c>
      <c r="C5" s="5">
        <f t="shared" si="2"/>
        <v>0.1</v>
      </c>
      <c r="D5" s="5">
        <f t="shared" si="3"/>
        <v>0.15</v>
      </c>
      <c r="E5" s="5">
        <f t="shared" si="4"/>
        <v>0.2</v>
      </c>
      <c r="F5" s="5">
        <v>1</v>
      </c>
      <c r="H5" s="1">
        <v>200</v>
      </c>
      <c r="K5" s="1" t="s">
        <v>9</v>
      </c>
      <c r="L5" s="1">
        <v>15</v>
      </c>
      <c r="M5" s="1">
        <v>10</v>
      </c>
      <c r="N5">
        <v>25</v>
      </c>
      <c r="O5" s="6">
        <v>30</v>
      </c>
      <c r="P5" s="7"/>
    </row>
    <row r="6" spans="1:16" x14ac:dyDescent="0.2">
      <c r="H6" s="8">
        <f>SUM(H3:H5)</f>
        <v>600</v>
      </c>
      <c r="K6" s="1" t="s">
        <v>10</v>
      </c>
      <c r="L6" s="1">
        <v>10</v>
      </c>
      <c r="M6" s="1">
        <v>10</v>
      </c>
      <c r="N6" s="1">
        <v>15</v>
      </c>
      <c r="O6" s="6">
        <v>20</v>
      </c>
      <c r="P6" s="7"/>
    </row>
    <row r="7" spans="1:16" x14ac:dyDescent="0.2">
      <c r="A7" s="1" t="s">
        <v>17</v>
      </c>
      <c r="B7" s="5">
        <v>100</v>
      </c>
      <c r="C7" s="5">
        <v>150</v>
      </c>
      <c r="D7" s="5">
        <v>150</v>
      </c>
      <c r="E7" s="5">
        <v>175</v>
      </c>
      <c r="F7" s="5">
        <v>25</v>
      </c>
      <c r="G7" s="8">
        <f>SUM(B7:F7)</f>
        <v>600</v>
      </c>
    </row>
    <row r="9" spans="1:16" x14ac:dyDescent="0.2">
      <c r="A9" t="s">
        <v>19</v>
      </c>
      <c r="B9" s="5">
        <f>SUM(J16:N16)</f>
        <v>250</v>
      </c>
      <c r="C9" s="3" t="s">
        <v>20</v>
      </c>
      <c r="D9" s="5">
        <f>H3</f>
        <v>250</v>
      </c>
    </row>
    <row r="10" spans="1:16" x14ac:dyDescent="0.2">
      <c r="B10" s="5">
        <f>SUM(J17:N17)</f>
        <v>150</v>
      </c>
      <c r="C10" s="3" t="s">
        <v>20</v>
      </c>
      <c r="D10" s="5">
        <f t="shared" ref="D10:D11" si="5">H4</f>
        <v>150</v>
      </c>
    </row>
    <row r="11" spans="1:16" x14ac:dyDescent="0.2">
      <c r="B11" s="5">
        <f t="shared" ref="B11" si="6">SUM(J18:N18)</f>
        <v>200</v>
      </c>
      <c r="C11" s="3" t="s">
        <v>20</v>
      </c>
      <c r="D11" s="5">
        <f t="shared" si="5"/>
        <v>200</v>
      </c>
    </row>
    <row r="14" spans="1:16" x14ac:dyDescent="0.2">
      <c r="B14" s="5">
        <f>SUM(J16:J18)</f>
        <v>100</v>
      </c>
      <c r="C14" s="5">
        <f t="shared" ref="C14:F14" si="7">SUM(K16:K18)</f>
        <v>150</v>
      </c>
      <c r="D14" s="5">
        <f>SUM(L16:L18)</f>
        <v>150</v>
      </c>
      <c r="E14" s="5">
        <f t="shared" si="7"/>
        <v>175</v>
      </c>
      <c r="F14" s="5">
        <f t="shared" si="7"/>
        <v>25</v>
      </c>
      <c r="I14" t="s">
        <v>7</v>
      </c>
    </row>
    <row r="15" spans="1:16" x14ac:dyDescent="0.2">
      <c r="B15" s="3" t="s">
        <v>20</v>
      </c>
      <c r="C15" s="3" t="s">
        <v>20</v>
      </c>
      <c r="D15" s="3" t="s">
        <v>20</v>
      </c>
      <c r="E15" s="3" t="s">
        <v>20</v>
      </c>
      <c r="F15" s="3" t="s">
        <v>20</v>
      </c>
      <c r="G15" s="2"/>
      <c r="I15" s="1"/>
      <c r="J15" s="1" t="s">
        <v>11</v>
      </c>
      <c r="K15" s="1" t="s">
        <v>12</v>
      </c>
      <c r="L15" s="1" t="s">
        <v>13</v>
      </c>
      <c r="M15" s="1" t="s">
        <v>14</v>
      </c>
      <c r="N15" s="1" t="s">
        <v>18</v>
      </c>
    </row>
    <row r="16" spans="1:16" x14ac:dyDescent="0.2">
      <c r="B16" s="5">
        <f>B7</f>
        <v>100</v>
      </c>
      <c r="C16" s="5">
        <f t="shared" ref="C16:F16" si="8">C7</f>
        <v>150</v>
      </c>
      <c r="D16" s="5">
        <f t="shared" si="8"/>
        <v>150</v>
      </c>
      <c r="E16" s="5">
        <f t="shared" si="8"/>
        <v>175</v>
      </c>
      <c r="F16" s="5">
        <f t="shared" si="8"/>
        <v>25</v>
      </c>
      <c r="I16" s="1" t="s">
        <v>8</v>
      </c>
      <c r="J16" s="5">
        <v>0</v>
      </c>
      <c r="K16" s="5">
        <v>0</v>
      </c>
      <c r="L16" s="5">
        <v>50</v>
      </c>
      <c r="M16" s="5">
        <v>175</v>
      </c>
      <c r="N16" s="5">
        <v>25</v>
      </c>
    </row>
    <row r="17" spans="1:14" x14ac:dyDescent="0.2">
      <c r="I17" s="1" t="s">
        <v>9</v>
      </c>
      <c r="J17" s="5">
        <v>0</v>
      </c>
      <c r="K17" s="5">
        <v>150</v>
      </c>
      <c r="L17" s="4">
        <v>0</v>
      </c>
      <c r="M17" s="5">
        <v>0</v>
      </c>
      <c r="N17" s="5">
        <v>0</v>
      </c>
    </row>
    <row r="18" spans="1:14" x14ac:dyDescent="0.2">
      <c r="I18" s="1" t="s">
        <v>10</v>
      </c>
      <c r="J18" s="5">
        <v>100</v>
      </c>
      <c r="K18" s="5">
        <v>0</v>
      </c>
      <c r="L18" s="5">
        <v>100</v>
      </c>
      <c r="M18" s="5">
        <v>0</v>
      </c>
      <c r="N18" s="5">
        <v>0</v>
      </c>
    </row>
    <row r="20" spans="1:14" x14ac:dyDescent="0.2">
      <c r="A20" s="1" t="s">
        <v>23</v>
      </c>
      <c r="B20" s="8">
        <f>SUMPRODUCT(B3:F5, J16:N18)</f>
        <v>92.5</v>
      </c>
    </row>
    <row r="21" spans="1:14" x14ac:dyDescent="0.2">
      <c r="A21" s="1" t="s">
        <v>24</v>
      </c>
      <c r="B21" s="9">
        <f>SUMPRODUCT(B3:E5,J16:M18)*1000</f>
        <v>67500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Задача про уголь и фабрики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2023-04-06T16:31:26Z</dcterms:created>
  <dcterms:modified xsi:type="dcterms:W3CDTF">2023-04-06T18:49:48Z</dcterms:modified>
</cp:coreProperties>
</file>