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<sst xmlns="http://schemas.openxmlformats.org/spreadsheetml/2006/main" count="227" uniqueCount="72">
  <si>
    <t>MAY
2025</t>
  </si>
  <si>
    <t>MON</t>
  </si>
  <si>
    <t>TUE</t>
  </si>
  <si>
    <t>WED</t>
  </si>
  <si>
    <t>THU</t>
  </si>
  <si>
    <t>FRI</t>
  </si>
  <si>
    <t>SAT</t>
  </si>
  <si>
    <t>SUN</t>
  </si>
  <si>
    <t>REMARKS</t>
  </si>
  <si>
    <t>BRIGADE DUTY CLERKS</t>
  </si>
  <si>
    <t>1 (BONUS)</t>
  </si>
  <si>
    <t>MORNING</t>
  </si>
  <si>
    <t>POINTS (220425)</t>
  </si>
  <si>
    <t>MONTHS VALID</t>
  </si>
  <si>
    <t>AVERAGE POINTS</t>
  </si>
  <si>
    <t>AM</t>
  </si>
  <si>
    <t>BRYAN YUE WAI ZUN</t>
  </si>
  <si>
    <t>MUHAMMAD AEMAN BIN MOHD NIZAM</t>
  </si>
  <si>
    <t>JOSHUA YAPP</t>
  </si>
  <si>
    <t>QIN GUAN</t>
  </si>
  <si>
    <t>PM</t>
  </si>
  <si>
    <t>AARON</t>
  </si>
  <si>
    <t>LIN XIN JIE JAVIER</t>
  </si>
  <si>
    <t>FIRDAUS</t>
  </si>
  <si>
    <t>LEE ZHE MING</t>
  </si>
  <si>
    <t>Reserve (AM)</t>
  </si>
  <si>
    <t>JAVIER CHIA CHENG JUN</t>
  </si>
  <si>
    <t>SHEIK MOHAMMAD ZUBAIR HILAL</t>
  </si>
  <si>
    <t>ASHTON NG YAO WEI</t>
  </si>
  <si>
    <t>CHRISTOPHER TAN JUN YONG</t>
  </si>
  <si>
    <t>BRYAN LEONG ZEE YOKE</t>
  </si>
  <si>
    <t>Reserve (PM)</t>
  </si>
  <si>
    <t>NAUFAL</t>
  </si>
  <si>
    <t>KOK KEONG</t>
  </si>
  <si>
    <t>BASIL SABU MALIYIL</t>
  </si>
  <si>
    <t>KISHORE KUMAR</t>
  </si>
  <si>
    <t xml:space="preserve"> MUHAMMAD ADRIAN SHUKRY</t>
  </si>
  <si>
    <t>BRYAN LEONG ZEE YOKE (CHRISTOPHER TAN JUN YONG &amp; NG RONG AN &amp; ON XIANG YEU)</t>
  </si>
  <si>
    <t>YAN</t>
  </si>
  <si>
    <t>DARIUS NG TENG ERN</t>
  </si>
  <si>
    <t>CHUA ZHAN FEI</t>
  </si>
  <si>
    <t>DANIEL</t>
  </si>
  <si>
    <t>SIVA</t>
  </si>
  <si>
    <t>SURISETTI RITVIK MADHAV</t>
  </si>
  <si>
    <t>ON XIANG YEU</t>
  </si>
  <si>
    <t>REYNARD YEE JING HAO</t>
  </si>
  <si>
    <t>REUBEN</t>
  </si>
  <si>
    <t>12 (BONUS)</t>
  </si>
  <si>
    <t>HO ZHI HAO</t>
  </si>
  <si>
    <t>NG RONG AN</t>
  </si>
  <si>
    <t>MATTHIAS LIM ZE XUAN</t>
  </si>
  <si>
    <t>NIGHT</t>
  </si>
  <si>
    <t>DYLAN</t>
  </si>
  <si>
    <t>Points Per Shift (Fixed)</t>
  </si>
  <si>
    <t>Total Shifts This Month</t>
  </si>
  <si>
    <t>Points This Month</t>
  </si>
  <si>
    <t>EXTRAS PERSONNEL (220425)</t>
  </si>
  <si>
    <t>SSP DUTY CLERKS</t>
  </si>
  <si>
    <t>Mon-Fri (AM)</t>
  </si>
  <si>
    <t>FULL NAME</t>
  </si>
  <si>
    <t>NUMBER OF EXTRA DUTY</t>
  </si>
  <si>
    <t>Mon-Thur (PM)</t>
  </si>
  <si>
    <t>Fri (PM)</t>
  </si>
  <si>
    <t>Weekends (AM)</t>
  </si>
  <si>
    <t>PH / OIL</t>
  </si>
  <si>
    <t>Total Points Allocated this Month</t>
  </si>
  <si>
    <t>Average Points per Pax</t>
  </si>
  <si>
    <t>BEHAVIOURS</t>
  </si>
  <si>
    <t>DEMERIT POINTS</t>
  </si>
  <si>
    <t>Last Minute Notice of Swaps (24 hours)</t>
  </si>
  <si>
    <t>Extra + 1 Point Deduction</t>
  </si>
  <si>
    <t>Late Reporting for Duty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</si>
</sst>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4.0"/>
      <color rgb="FFFFFFFF"/>
      <name val="Arial"/>
    </font>
    <font>
      <sz val="14.0"/>
      <color rgb="FFFFFFFF"/>
      <name val="Arial"/>
    </font>
    <font>
      <sz val="14.0"/>
      <color rgb="FFFFFFFF"/>
      <name val="Trebuchet MS"/>
    </font>
    <font>
      <b/>
      <sz val="18.0"/>
      <color theme="1"/>
      <name val="Arial"/>
    </font>
    <font/>
    <font>
      <color theme="1"/>
      <name val="Arial"/>
    </font>
    <font>
      <b/>
      <sz val="14.0"/>
      <color theme="1"/>
      <name val="Arial"/>
    </font>
    <font>
      <b/>
      <sz val="16.0"/>
      <color theme="1"/>
      <name val="Arial"/>
    </font>
    <font>
      <sz val="14.0"/>
      <color theme="1"/>
      <name val="Arial"/>
    </font>
    <font>
      <b/>
      <sz val="12.0"/>
      <color theme="1"/>
      <name val="Arial"/>
    </font>
    <font>
      <b/>
      <sz val="20.0"/>
      <color rgb="FFFFFFFF"/>
      <name val="Arial"/>
    </font>
    <font>
      <sz val="12.0"/>
      <color theme="1"/>
      <name val="Arial"/>
    </font>
    <font>
      <b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44546A"/>
        <bgColor rgb="FF44546A"/>
      </patternFill>
    </fill>
    <fill>
      <patternFill patternType="solid">
        <fgColor rgb="FFEAD1DC"/>
        <bgColor rgb="FFEAD1DC"/>
      </patternFill>
    </fill>
    <fill>
      <patternFill patternType="solid">
        <fgColor rgb="FF000000"/>
        <bgColor rgb="FF000000"/>
      </patternFill>
    </fill>
    <fill>
      <patternFill patternType="solid">
        <fgColor rgb="FFE7E6E6"/>
        <bgColor rgb="FFE7E6E6"/>
      </patternFill>
    </fill>
    <fill>
      <patternFill patternType="solid">
        <fgColor rgb="FFFBBC04"/>
        <bgColor rgb="FFFBBC04"/>
      </patternFill>
    </fill>
    <fill>
      <patternFill patternType="solid">
        <fgColor rgb="FFB7E1CD"/>
        <bgColor rgb="FFB7E1CD"/>
      </patternFill>
    </fill>
    <fill>
      <patternFill patternType="solid">
        <fgColor rgb="FF46BDC6"/>
        <bgColor rgb="FF46BDC6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3" fontId="2" numFmtId="0" xfId="0" applyAlignment="1" applyBorder="1" applyFill="1" applyFont="1">
      <alignment horizontal="center" shrinkToFit="0" vertical="bottom" wrapText="1"/>
    </xf>
    <xf borderId="3" fillId="3" fontId="3" numFmtId="0" xfId="0" applyAlignment="1" applyBorder="1" applyFont="1">
      <alignment horizontal="center" shrinkToFit="0" vertical="bottom" wrapText="1"/>
    </xf>
    <xf borderId="0" fillId="4" fontId="4" numFmtId="0" xfId="0" applyAlignment="1" applyFill="1" applyFont="1">
      <alignment horizontal="center" vertical="bottom"/>
    </xf>
    <xf borderId="4" fillId="0" fontId="5" numFmtId="0" xfId="0" applyBorder="1" applyFont="1"/>
    <xf borderId="2" fillId="5" fontId="6" numFmtId="0" xfId="0" applyAlignment="1" applyBorder="1" applyFill="1" applyFont="1">
      <alignment vertical="bottom"/>
    </xf>
    <xf borderId="2" fillId="6" fontId="7" numFmtId="0" xfId="0" applyAlignment="1" applyBorder="1" applyFill="1" applyFont="1">
      <alignment horizontal="center" vertical="bottom"/>
    </xf>
    <xf borderId="2" fillId="6" fontId="7" numFmtId="0" xfId="0" applyAlignment="1" applyBorder="1" applyFont="1">
      <alignment horizontal="center" shrinkToFit="0" vertical="bottom" wrapText="1"/>
    </xf>
    <xf borderId="5" fillId="0" fontId="5" numFmtId="0" xfId="0" applyBorder="1" applyFont="1"/>
    <xf borderId="2" fillId="6" fontId="8" numFmtId="0" xfId="0" applyAlignment="1" applyBorder="1" applyFont="1">
      <alignment horizontal="center" vertical="bottom"/>
    </xf>
    <xf borderId="2" fillId="0" fontId="9" numFmtId="0" xfId="0" applyAlignment="1" applyBorder="1" applyFont="1">
      <alignment horizontal="center" shrinkToFit="0" vertical="bottom" wrapText="1"/>
    </xf>
    <xf borderId="0" fillId="5" fontId="6" numFmtId="0" xfId="0" applyAlignment="1" applyFont="1">
      <alignment vertical="bottom"/>
    </xf>
    <xf borderId="2" fillId="7" fontId="9" numFmtId="0" xfId="0" applyAlignment="1" applyBorder="1" applyFill="1" applyFont="1">
      <alignment horizontal="center" vertical="bottom"/>
    </xf>
    <xf borderId="2" fillId="7" fontId="9" numFmtId="0" xfId="0" applyAlignment="1" applyBorder="1" applyFont="1">
      <alignment horizontal="center" shrinkToFit="0" vertical="bottom" wrapText="1"/>
    </xf>
    <xf borderId="2" fillId="0" fontId="9" numFmtId="0" xfId="0" applyAlignment="1" applyBorder="1" applyFont="1">
      <alignment horizontal="center" vertical="bottom"/>
    </xf>
    <xf borderId="0" fillId="0" fontId="6" numFmtId="0" xfId="0" applyAlignment="1" applyFont="1">
      <alignment vertical="bottom"/>
    </xf>
    <xf borderId="2" fillId="8" fontId="9" numFmtId="0" xfId="0" applyAlignment="1" applyBorder="1" applyFill="1" applyFont="1">
      <alignment horizontal="center" vertical="bottom"/>
    </xf>
    <xf borderId="2" fillId="0" fontId="6" numFmtId="0" xfId="0" applyAlignment="1" applyBorder="1" applyFont="1">
      <alignment horizontal="center" shrinkToFit="0" vertical="bottom" wrapText="1"/>
    </xf>
    <xf borderId="2" fillId="6" fontId="6" numFmtId="0" xfId="0" applyAlignment="1" applyBorder="1" applyFont="1">
      <alignment vertical="bottom"/>
    </xf>
    <xf borderId="0" fillId="6" fontId="7" numFmtId="0" xfId="0" applyAlignment="1" applyFont="1">
      <alignment horizontal="center" vertical="bottom"/>
    </xf>
    <xf borderId="2" fillId="9" fontId="9" numFmtId="0" xfId="0" applyAlignment="1" applyBorder="1" applyFill="1" applyFont="1">
      <alignment horizontal="center" vertical="bottom"/>
    </xf>
    <xf borderId="6" fillId="5" fontId="6" numFmtId="0" xfId="0" applyAlignment="1" applyBorder="1" applyFont="1">
      <alignment vertical="bottom"/>
    </xf>
    <xf borderId="7" fillId="10" fontId="10" numFmtId="0" xfId="0" applyAlignment="1" applyBorder="1" applyFill="1" applyFont="1">
      <alignment horizontal="center" vertical="bottom"/>
    </xf>
    <xf borderId="8" fillId="10" fontId="10" numFmtId="0" xfId="0" applyAlignment="1" applyBorder="1" applyFont="1">
      <alignment horizontal="center" vertical="bottom"/>
    </xf>
    <xf borderId="9" fillId="11" fontId="11" numFmtId="0" xfId="0" applyAlignment="1" applyBorder="1" applyFill="1" applyFont="1">
      <alignment horizontal="center" vertical="bottom"/>
    </xf>
    <xf borderId="10" fillId="0" fontId="5" numFmtId="0" xfId="0" applyBorder="1" applyFont="1"/>
    <xf borderId="9" fillId="12" fontId="4" numFmtId="0" xfId="0" applyAlignment="1" applyBorder="1" applyFill="1" applyFont="1">
      <alignment horizontal="center" vertical="bottom"/>
    </xf>
    <xf borderId="11" fillId="0" fontId="5" numFmtId="0" xfId="0" applyBorder="1" applyFont="1"/>
    <xf borderId="12" fillId="0" fontId="12" numFmtId="0" xfId="0" applyAlignment="1" applyBorder="1" applyFont="1">
      <alignment horizontal="center" vertical="bottom"/>
    </xf>
    <xf borderId="2" fillId="0" fontId="12" numFmtId="0" xfId="0" applyAlignment="1" applyBorder="1" applyFont="1">
      <alignment horizontal="center" vertical="bottom"/>
    </xf>
    <xf borderId="13" fillId="0" fontId="6" numFmtId="0" xfId="0" applyAlignment="1" applyBorder="1" applyFont="1">
      <alignment horizontal="right" vertical="bottom"/>
    </xf>
    <xf borderId="2" fillId="11" fontId="1" numFmtId="0" xfId="0" applyAlignment="1" applyBorder="1" applyFont="1">
      <alignment horizontal="center" vertical="bottom"/>
    </xf>
    <xf borderId="2" fillId="11" fontId="2" numFmtId="0" xfId="0" applyAlignment="1" applyBorder="1" applyFont="1">
      <alignment horizontal="center" vertical="bottom"/>
    </xf>
    <xf borderId="2" fillId="13" fontId="9" numFmtId="0" xfId="0" applyAlignment="1" applyBorder="1" applyFill="1" applyFont="1">
      <alignment horizontal="center" vertical="bottom"/>
    </xf>
    <xf borderId="10" fillId="0" fontId="12" numFmtId="0" xfId="0" applyAlignment="1" applyBorder="1" applyFont="1">
      <alignment horizontal="center" vertical="bottom"/>
    </xf>
    <xf borderId="1" fillId="11" fontId="2" numFmtId="0" xfId="0" applyAlignment="1" applyBorder="1" applyFont="1">
      <alignment horizontal="center" vertical="bottom"/>
    </xf>
    <xf borderId="14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16" fillId="0" fontId="5" numFmtId="0" xfId="0" applyBorder="1" applyFont="1"/>
    <xf borderId="17" fillId="0" fontId="5" numFmtId="0" xfId="0" applyBorder="1" applyFont="1"/>
    <xf borderId="18" fillId="0" fontId="6" numFmtId="0" xfId="0" applyAlignment="1" applyBorder="1" applyFont="1">
      <alignment horizontal="right" vertical="bottom"/>
    </xf>
    <xf borderId="19" fillId="14" fontId="13" numFmtId="0" xfId="0" applyAlignment="1" applyBorder="1" applyFill="1" applyFont="1">
      <alignment horizontal="center" vertical="bottom"/>
    </xf>
    <xf borderId="20" fillId="0" fontId="5" numFmtId="0" xfId="0" applyBorder="1" applyFont="1"/>
    <xf borderId="21" fillId="14" fontId="13" numFmtId="0" xfId="0" applyAlignment="1" applyBorder="1" applyFont="1">
      <alignment horizontal="center" vertical="bottom"/>
    </xf>
    <xf borderId="22" fillId="0" fontId="5" numFmtId="0" xfId="0" applyBorder="1" applyFont="1"/>
    <xf borderId="14" fillId="0" fontId="6" numFmtId="0" xfId="0" applyAlignment="1" applyBorder="1" applyFont="1">
      <alignment horizontal="center" vertical="bottom"/>
    </xf>
    <xf borderId="9" fillId="0" fontId="6" numFmtId="0" xfId="0" applyAlignment="1" applyBorder="1" applyFont="1">
      <alignment horizontal="center" vertical="bottom"/>
    </xf>
    <xf borderId="23" fillId="0" fontId="5" numFmtId="0" xfId="0" applyBorder="1" applyFont="1"/>
    <xf borderId="15" fillId="0" fontId="6" numFmtId="0" xfId="0" applyAlignment="1" applyBorder="1" applyFont="1">
      <alignment horizontal="center" vertical="bottom"/>
    </xf>
    <xf borderId="24" fillId="0" fontId="6" numFmtId="0" xfId="0" applyAlignment="1" applyBorder="1" applyFont="1">
      <alignment horizontal="center" vertical="bottom"/>
    </xf>
    <xf borderId="25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>
      <c r="A2" s="5"/>
      <c r="B2" s="6"/>
      <c r="C2" s="6"/>
      <c r="D2" s="6"/>
      <c r="E2" s="7" t="s">
        <v>10</v>
      </c>
      <c r="F2" s="7">
        <v>2.0</v>
      </c>
      <c r="G2" s="8">
        <v>3.0</v>
      </c>
      <c r="H2" s="8">
        <v>4.0</v>
      </c>
      <c r="I2" s="9"/>
      <c r="J2" s="10" t="s">
        <v>11</v>
      </c>
      <c r="K2" s="10" t="s">
        <v>12</v>
      </c>
      <c r="L2" s="10" t="s">
        <v>13</v>
      </c>
      <c r="M2" s="10" t="s">
        <v>14</v>
      </c>
    </row>
    <row r="3">
      <c r="A3" s="11" t="s">
        <v>15</v>
      </c>
      <c r="B3" s="12"/>
      <c r="C3" s="6"/>
      <c r="D3" s="6"/>
      <c r="E3" s="13" t="s">
        <v>16</v>
      </c>
      <c r="F3" s="14" t="s">
        <v>17</v>
      </c>
      <c r="G3" s="15" t="s">
        <v>18</v>
      </c>
      <c r="H3" s="15" t="s">
        <v>19</v>
      </c>
      <c r="I3" s="16"/>
      <c r="J3" s="11" t="s">
        <v>17</v>
      </c>
      <c r="K3" s="17">
        <v>17.0</v>
      </c>
      <c r="L3" s="17">
        <v>9.0</v>
      </c>
      <c r="M3" s="17">
        <f t="shared" ref="M3:M14" si="1">K3/L3</f>
        <v>1.888888889</v>
      </c>
    </row>
    <row r="4">
      <c r="A4" s="11" t="s">
        <v>20</v>
      </c>
      <c r="B4" s="6"/>
      <c r="C4" s="6"/>
      <c r="D4" s="6"/>
      <c r="E4" s="15" t="s">
        <v>21</v>
      </c>
      <c r="F4" s="15" t="s">
        <v>22</v>
      </c>
      <c r="G4" s="15" t="s">
        <v>23</v>
      </c>
      <c r="H4" s="15" t="s">
        <v>24</v>
      </c>
      <c r="I4" s="16"/>
      <c r="J4" s="15" t="s">
        <v>18</v>
      </c>
      <c r="K4" s="17">
        <v>13.0</v>
      </c>
      <c r="L4" s="17">
        <v>6.0</v>
      </c>
      <c r="M4" s="17">
        <f t="shared" si="1"/>
        <v>2.166666667</v>
      </c>
    </row>
    <row r="5">
      <c r="A5" s="18" t="s">
        <v>25</v>
      </c>
      <c r="B5" s="6"/>
      <c r="C5" s="6"/>
      <c r="D5" s="6"/>
      <c r="E5" s="15" t="s">
        <v>26</v>
      </c>
      <c r="F5" s="15" t="s">
        <v>27</v>
      </c>
      <c r="G5" s="15" t="s">
        <v>28</v>
      </c>
      <c r="H5" s="15" t="s">
        <v>29</v>
      </c>
      <c r="I5" s="16"/>
      <c r="J5" s="15" t="s">
        <v>30</v>
      </c>
      <c r="K5" s="17">
        <v>10.5</v>
      </c>
      <c r="L5" s="17">
        <v>4.0</v>
      </c>
      <c r="M5" s="17">
        <f t="shared" si="1"/>
        <v>2.625</v>
      </c>
    </row>
    <row r="6">
      <c r="A6" s="18" t="s">
        <v>31</v>
      </c>
      <c r="B6" s="6"/>
      <c r="C6" s="6"/>
      <c r="D6" s="6"/>
      <c r="E6" s="15" t="s">
        <v>32</v>
      </c>
      <c r="F6" s="15" t="s">
        <v>19</v>
      </c>
      <c r="G6" s="15" t="s">
        <v>33</v>
      </c>
      <c r="H6" s="15" t="s">
        <v>34</v>
      </c>
      <c r="I6" s="16"/>
      <c r="J6" s="15" t="s">
        <v>35</v>
      </c>
      <c r="K6" s="17">
        <v>1.0</v>
      </c>
      <c r="L6" s="17">
        <v>2.0</v>
      </c>
      <c r="M6" s="17">
        <f t="shared" si="1"/>
        <v>0.5</v>
      </c>
    </row>
    <row r="7">
      <c r="A7" s="19"/>
      <c r="B7" s="8">
        <v>5.0</v>
      </c>
      <c r="C7" s="8">
        <v>6.0</v>
      </c>
      <c r="D7" s="20">
        <v>7.0</v>
      </c>
      <c r="E7" s="8">
        <v>8.0</v>
      </c>
      <c r="F7" s="8">
        <v>9.0</v>
      </c>
      <c r="G7" s="8">
        <v>10.0</v>
      </c>
      <c r="H7" s="8">
        <v>11.0</v>
      </c>
      <c r="I7" s="16"/>
      <c r="J7" s="15" t="s">
        <v>36</v>
      </c>
      <c r="K7" s="17">
        <v>2.0</v>
      </c>
      <c r="L7" s="17">
        <v>2.0</v>
      </c>
      <c r="M7" s="17">
        <f t="shared" si="1"/>
        <v>1</v>
      </c>
    </row>
    <row r="8">
      <c r="A8" s="11" t="s">
        <v>15</v>
      </c>
      <c r="B8" s="15" t="s">
        <v>26</v>
      </c>
      <c r="C8" s="11" t="s">
        <v>17</v>
      </c>
      <c r="D8" s="15" t="s">
        <v>36</v>
      </c>
      <c r="E8" s="21" t="s">
        <v>37</v>
      </c>
      <c r="F8" s="15" t="s">
        <v>35</v>
      </c>
      <c r="G8" s="13" t="s">
        <v>38</v>
      </c>
      <c r="H8" s="15" t="s">
        <v>39</v>
      </c>
      <c r="I8" s="16"/>
      <c r="J8" s="15" t="s">
        <v>39</v>
      </c>
      <c r="K8" s="17">
        <v>0.0</v>
      </c>
      <c r="L8" s="17">
        <v>1.0</v>
      </c>
      <c r="M8" s="17">
        <f t="shared" si="1"/>
        <v>0</v>
      </c>
    </row>
    <row r="9">
      <c r="A9" s="11" t="s">
        <v>20</v>
      </c>
      <c r="B9" s="15" t="s">
        <v>40</v>
      </c>
      <c r="C9" s="15" t="s">
        <v>32</v>
      </c>
      <c r="D9" s="15" t="s">
        <v>41</v>
      </c>
      <c r="E9" s="15" t="s">
        <v>34</v>
      </c>
      <c r="F9" s="15" t="s">
        <v>42</v>
      </c>
      <c r="G9" s="13" t="s">
        <v>38</v>
      </c>
      <c r="H9" s="15" t="s">
        <v>43</v>
      </c>
      <c r="I9" s="16"/>
      <c r="J9" s="15" t="s">
        <v>16</v>
      </c>
      <c r="K9" s="17">
        <v>0.0</v>
      </c>
      <c r="L9" s="17">
        <v>1.0</v>
      </c>
      <c r="M9" s="17">
        <f t="shared" si="1"/>
        <v>0</v>
      </c>
    </row>
    <row r="10">
      <c r="A10" s="18" t="s">
        <v>25</v>
      </c>
      <c r="B10" s="15" t="s">
        <v>18</v>
      </c>
      <c r="C10" s="15" t="s">
        <v>39</v>
      </c>
      <c r="D10" s="15" t="s">
        <v>27</v>
      </c>
      <c r="E10" s="11" t="s">
        <v>17</v>
      </c>
      <c r="F10" s="15" t="s">
        <v>44</v>
      </c>
      <c r="G10" s="15" t="s">
        <v>32</v>
      </c>
      <c r="H10" s="15" t="s">
        <v>26</v>
      </c>
      <c r="I10" s="16"/>
      <c r="J10" s="15" t="s">
        <v>28</v>
      </c>
      <c r="K10" s="17">
        <v>1.0</v>
      </c>
      <c r="L10" s="17">
        <v>1.0</v>
      </c>
      <c r="M10" s="17">
        <f t="shared" si="1"/>
        <v>1</v>
      </c>
    </row>
    <row r="11">
      <c r="A11" s="18" t="s">
        <v>31</v>
      </c>
      <c r="B11" s="16"/>
      <c r="C11" s="15" t="s">
        <v>33</v>
      </c>
      <c r="D11" s="15" t="s">
        <v>38</v>
      </c>
      <c r="E11" s="15" t="s">
        <v>45</v>
      </c>
      <c r="F11" s="15" t="s">
        <v>46</v>
      </c>
      <c r="G11" s="15" t="s">
        <v>23</v>
      </c>
      <c r="H11" s="15" t="s">
        <v>19</v>
      </c>
      <c r="I11" s="16"/>
      <c r="J11" s="15" t="s">
        <v>27</v>
      </c>
      <c r="K11" s="17">
        <v>2.0</v>
      </c>
      <c r="L11" s="17">
        <v>1.0</v>
      </c>
      <c r="M11" s="17">
        <f t="shared" si="1"/>
        <v>2</v>
      </c>
    </row>
    <row r="12">
      <c r="A12" s="19"/>
      <c r="B12" s="8" t="s">
        <v>47</v>
      </c>
      <c r="C12" s="8">
        <v>13.0</v>
      </c>
      <c r="D12" s="8">
        <v>14.0</v>
      </c>
      <c r="E12" s="8">
        <v>15.0</v>
      </c>
      <c r="F12" s="8">
        <v>16.0</v>
      </c>
      <c r="G12" s="8">
        <v>17.0</v>
      </c>
      <c r="H12" s="8">
        <v>18.0</v>
      </c>
      <c r="I12" s="16"/>
      <c r="J12" s="15" t="s">
        <v>48</v>
      </c>
      <c r="K12" s="17">
        <v>0.0</v>
      </c>
      <c r="L12" s="17">
        <v>1.0</v>
      </c>
      <c r="M12" s="17">
        <f t="shared" si="1"/>
        <v>0</v>
      </c>
    </row>
    <row r="13">
      <c r="A13" s="11" t="s">
        <v>15</v>
      </c>
      <c r="B13" s="15" t="s">
        <v>26</v>
      </c>
      <c r="C13" s="15" t="s">
        <v>44</v>
      </c>
      <c r="D13" s="15" t="s">
        <v>27</v>
      </c>
      <c r="E13" s="15" t="s">
        <v>28</v>
      </c>
      <c r="F13" s="15" t="s">
        <v>16</v>
      </c>
      <c r="G13" s="13" t="s">
        <v>44</v>
      </c>
      <c r="H13" s="13" t="s">
        <v>35</v>
      </c>
      <c r="I13" s="16"/>
      <c r="J13" s="15" t="s">
        <v>26</v>
      </c>
      <c r="K13" s="17">
        <v>0.0</v>
      </c>
      <c r="L13" s="17">
        <v>1.0</v>
      </c>
      <c r="M13" s="17">
        <f t="shared" si="1"/>
        <v>0</v>
      </c>
    </row>
    <row r="14">
      <c r="A14" s="11" t="s">
        <v>20</v>
      </c>
      <c r="B14" s="15" t="s">
        <v>40</v>
      </c>
      <c r="C14" s="15" t="s">
        <v>49</v>
      </c>
      <c r="D14" s="15" t="s">
        <v>46</v>
      </c>
      <c r="E14" s="15" t="s">
        <v>34</v>
      </c>
      <c r="F14" s="15" t="s">
        <v>50</v>
      </c>
      <c r="G14" s="15" t="s">
        <v>46</v>
      </c>
      <c r="H14" s="13" t="s">
        <v>35</v>
      </c>
      <c r="I14" s="16"/>
      <c r="J14" s="15" t="s">
        <v>44</v>
      </c>
      <c r="K14" s="17">
        <v>0.0</v>
      </c>
      <c r="L14" s="17">
        <v>0.0</v>
      </c>
      <c r="M14" s="17" t="str">
        <f t="shared" si="1"/>
        <v>#DIV/0!</v>
      </c>
    </row>
    <row r="15">
      <c r="A15" s="18" t="s">
        <v>25</v>
      </c>
      <c r="B15" s="15" t="s">
        <v>39</v>
      </c>
      <c r="C15" s="15" t="s">
        <v>16</v>
      </c>
      <c r="D15" s="15" t="s">
        <v>35</v>
      </c>
      <c r="E15" s="15" t="s">
        <v>49</v>
      </c>
      <c r="F15" s="15" t="s">
        <v>29</v>
      </c>
      <c r="G15" s="15" t="s">
        <v>48</v>
      </c>
      <c r="H15" s="15" t="s">
        <v>27</v>
      </c>
      <c r="I15" s="16"/>
      <c r="J15" s="16"/>
      <c r="K15" s="16"/>
      <c r="L15" s="16"/>
      <c r="M15" s="16"/>
    </row>
    <row r="16">
      <c r="A16" s="18" t="s">
        <v>31</v>
      </c>
      <c r="B16" s="15" t="s">
        <v>49</v>
      </c>
      <c r="C16" s="15" t="s">
        <v>40</v>
      </c>
      <c r="D16" s="15" t="s">
        <v>38</v>
      </c>
      <c r="E16" s="15" t="s">
        <v>43</v>
      </c>
      <c r="F16" s="15" t="s">
        <v>45</v>
      </c>
      <c r="G16" s="15" t="s">
        <v>41</v>
      </c>
      <c r="H16" s="15" t="s">
        <v>40</v>
      </c>
      <c r="I16" s="16"/>
      <c r="J16" s="10" t="s">
        <v>51</v>
      </c>
      <c r="K16" s="10" t="s">
        <v>12</v>
      </c>
      <c r="L16" s="10" t="s">
        <v>13</v>
      </c>
      <c r="M16" s="10" t="s">
        <v>14</v>
      </c>
    </row>
    <row r="17">
      <c r="A17" s="19"/>
      <c r="B17" s="8">
        <v>19.0</v>
      </c>
      <c r="C17" s="8">
        <v>20.0</v>
      </c>
      <c r="D17" s="8">
        <v>21.0</v>
      </c>
      <c r="E17" s="8">
        <v>22.0</v>
      </c>
      <c r="F17" s="8">
        <v>23.0</v>
      </c>
      <c r="G17" s="8">
        <v>24.0</v>
      </c>
      <c r="H17" s="8">
        <v>25.0</v>
      </c>
      <c r="I17" s="16"/>
      <c r="J17" s="15" t="s">
        <v>40</v>
      </c>
      <c r="K17" s="17">
        <v>41.0</v>
      </c>
      <c r="L17" s="17">
        <v>13.0</v>
      </c>
      <c r="M17" s="17">
        <f t="shared" ref="M17:M26" si="2">K17/L17</f>
        <v>3.153846154</v>
      </c>
    </row>
    <row r="18">
      <c r="A18" s="11" t="s">
        <v>15</v>
      </c>
      <c r="B18" s="11" t="s">
        <v>17</v>
      </c>
      <c r="C18" s="15" t="s">
        <v>44</v>
      </c>
      <c r="D18" s="15" t="s">
        <v>28</v>
      </c>
      <c r="E18" s="15" t="s">
        <v>52</v>
      </c>
      <c r="F18" s="14" t="s">
        <v>17</v>
      </c>
      <c r="G18" s="15" t="s">
        <v>48</v>
      </c>
      <c r="H18" s="13" t="s">
        <v>16</v>
      </c>
      <c r="I18" s="16"/>
      <c r="J18" s="15" t="s">
        <v>24</v>
      </c>
      <c r="K18" s="17">
        <v>3.0</v>
      </c>
      <c r="L18" s="17">
        <v>2.0</v>
      </c>
      <c r="M18" s="17">
        <f t="shared" si="2"/>
        <v>1.5</v>
      </c>
    </row>
    <row r="19">
      <c r="A19" s="11" t="s">
        <v>20</v>
      </c>
      <c r="B19" s="15" t="s">
        <v>29</v>
      </c>
      <c r="C19" s="15" t="s">
        <v>21</v>
      </c>
      <c r="D19" s="15" t="s">
        <v>24</v>
      </c>
      <c r="E19" s="15" t="s">
        <v>41</v>
      </c>
      <c r="F19" s="15" t="s">
        <v>29</v>
      </c>
      <c r="G19" s="15" t="s">
        <v>45</v>
      </c>
      <c r="H19" s="15" t="s">
        <v>33</v>
      </c>
      <c r="I19" s="16"/>
      <c r="J19" s="15" t="s">
        <v>22</v>
      </c>
      <c r="K19" s="17">
        <v>3.0</v>
      </c>
      <c r="L19" s="17">
        <v>1.0</v>
      </c>
      <c r="M19" s="17">
        <f t="shared" si="2"/>
        <v>3</v>
      </c>
    </row>
    <row r="20">
      <c r="A20" s="18" t="s">
        <v>25</v>
      </c>
      <c r="B20" s="15" t="s">
        <v>36</v>
      </c>
      <c r="C20" s="15" t="s">
        <v>48</v>
      </c>
      <c r="D20" s="15" t="s">
        <v>39</v>
      </c>
      <c r="E20" s="15" t="s">
        <v>21</v>
      </c>
      <c r="F20" s="15" t="s">
        <v>39</v>
      </c>
      <c r="G20" s="15" t="s">
        <v>28</v>
      </c>
      <c r="H20" s="15" t="s">
        <v>48</v>
      </c>
      <c r="I20" s="16"/>
      <c r="J20" s="15" t="s">
        <v>43</v>
      </c>
      <c r="K20" s="17">
        <v>1.0</v>
      </c>
      <c r="L20" s="17">
        <v>1.0</v>
      </c>
      <c r="M20" s="17">
        <f t="shared" si="2"/>
        <v>1</v>
      </c>
    </row>
    <row r="21">
      <c r="A21" s="18" t="s">
        <v>31</v>
      </c>
      <c r="B21" s="15" t="s">
        <v>24</v>
      </c>
      <c r="C21" s="15" t="s">
        <v>41</v>
      </c>
      <c r="D21" s="15" t="s">
        <v>50</v>
      </c>
      <c r="E21" s="15" t="s">
        <v>42</v>
      </c>
      <c r="F21" s="15" t="s">
        <v>43</v>
      </c>
      <c r="G21" s="15" t="s">
        <v>49</v>
      </c>
      <c r="H21" s="15" t="s">
        <v>50</v>
      </c>
      <c r="I21" s="16"/>
      <c r="J21" s="15" t="s">
        <v>19</v>
      </c>
      <c r="K21" s="17">
        <v>1.0</v>
      </c>
      <c r="L21" s="17">
        <v>1.0</v>
      </c>
      <c r="M21" s="17">
        <f t="shared" si="2"/>
        <v>1</v>
      </c>
    </row>
    <row r="22">
      <c r="A22" s="19"/>
      <c r="B22" s="8">
        <v>26.0</v>
      </c>
      <c r="C22" s="8">
        <v>27.0</v>
      </c>
      <c r="D22" s="8">
        <v>28.0</v>
      </c>
      <c r="E22" s="8">
        <v>29.0</v>
      </c>
      <c r="F22" s="7">
        <v>30.0</v>
      </c>
      <c r="G22" s="7">
        <v>31.0</v>
      </c>
      <c r="H22" s="6"/>
      <c r="I22" s="16"/>
      <c r="J22" s="15" t="s">
        <v>45</v>
      </c>
      <c r="K22" s="17">
        <v>1.0</v>
      </c>
      <c r="L22" s="17">
        <v>1.0</v>
      </c>
      <c r="M22" s="17">
        <f t="shared" si="2"/>
        <v>1</v>
      </c>
    </row>
    <row r="23">
      <c r="A23" s="11" t="s">
        <v>15</v>
      </c>
      <c r="B23" s="15" t="s">
        <v>39</v>
      </c>
      <c r="C23" s="15" t="s">
        <v>16</v>
      </c>
      <c r="D23" s="15" t="s">
        <v>52</v>
      </c>
      <c r="E23" s="15" t="s">
        <v>36</v>
      </c>
      <c r="F23" s="15" t="s">
        <v>35</v>
      </c>
      <c r="G23" s="13" t="s">
        <v>44</v>
      </c>
      <c r="H23" s="6"/>
      <c r="I23" s="16"/>
      <c r="J23" s="15" t="s">
        <v>34</v>
      </c>
      <c r="K23" s="17">
        <v>0.0</v>
      </c>
      <c r="L23" s="17">
        <v>1.0</v>
      </c>
      <c r="M23" s="17">
        <f t="shared" si="2"/>
        <v>0</v>
      </c>
    </row>
    <row r="24">
      <c r="A24" s="11" t="s">
        <v>20</v>
      </c>
      <c r="B24" s="15" t="s">
        <v>50</v>
      </c>
      <c r="C24" s="15" t="s">
        <v>49</v>
      </c>
      <c r="D24" s="15" t="s">
        <v>38</v>
      </c>
      <c r="E24" s="15" t="s">
        <v>23</v>
      </c>
      <c r="F24" s="15" t="s">
        <v>38</v>
      </c>
      <c r="G24" s="15" t="s">
        <v>32</v>
      </c>
      <c r="H24" s="6"/>
      <c r="I24" s="16"/>
      <c r="J24" s="15" t="s">
        <v>50</v>
      </c>
      <c r="K24" s="17">
        <v>1.0</v>
      </c>
      <c r="L24" s="17">
        <v>1.0</v>
      </c>
      <c r="M24" s="17">
        <f t="shared" si="2"/>
        <v>1</v>
      </c>
    </row>
    <row r="25">
      <c r="A25" s="18" t="s">
        <v>25</v>
      </c>
      <c r="B25" s="15" t="s">
        <v>26</v>
      </c>
      <c r="C25" s="15" t="s">
        <v>44</v>
      </c>
      <c r="D25" s="15" t="s">
        <v>46</v>
      </c>
      <c r="E25" s="15" t="s">
        <v>18</v>
      </c>
      <c r="F25" s="11" t="s">
        <v>17</v>
      </c>
      <c r="G25" s="15" t="s">
        <v>30</v>
      </c>
      <c r="H25" s="6"/>
      <c r="I25" s="16"/>
      <c r="J25" s="15" t="s">
        <v>29</v>
      </c>
      <c r="K25" s="17">
        <v>0.0</v>
      </c>
      <c r="L25" s="17">
        <v>0.0</v>
      </c>
      <c r="M25" s="17" t="str">
        <f t="shared" si="2"/>
        <v>#DIV/0!</v>
      </c>
    </row>
    <row r="26">
      <c r="A26" s="18" t="s">
        <v>31</v>
      </c>
      <c r="B26" s="15" t="s">
        <v>40</v>
      </c>
      <c r="C26" s="15" t="s">
        <v>50</v>
      </c>
      <c r="D26" s="15" t="s">
        <v>21</v>
      </c>
      <c r="E26" s="15" t="s">
        <v>41</v>
      </c>
      <c r="F26" s="15" t="s">
        <v>23</v>
      </c>
      <c r="G26" s="15" t="s">
        <v>42</v>
      </c>
      <c r="H26" s="6"/>
      <c r="I26" s="16"/>
      <c r="J26" s="15" t="s">
        <v>49</v>
      </c>
      <c r="K26" s="17">
        <v>0.0</v>
      </c>
      <c r="L26" s="17">
        <v>0.0</v>
      </c>
      <c r="M26" s="17" t="str">
        <f t="shared" si="2"/>
        <v>#DIV/0!</v>
      </c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>
      <c r="A28" s="22"/>
      <c r="B28" s="23" t="s">
        <v>53</v>
      </c>
      <c r="C28" s="23" t="s">
        <v>54</v>
      </c>
      <c r="D28" s="24" t="s">
        <v>55</v>
      </c>
      <c r="E28" s="16"/>
      <c r="F28" s="25" t="s">
        <v>56</v>
      </c>
      <c r="G28" s="26"/>
      <c r="H28" s="16"/>
      <c r="I28" s="16"/>
      <c r="J28" s="27" t="s">
        <v>57</v>
      </c>
      <c r="K28" s="28"/>
      <c r="L28" s="28"/>
      <c r="M28" s="26"/>
    </row>
    <row r="29">
      <c r="A29" s="29" t="s">
        <v>58</v>
      </c>
      <c r="B29" s="30">
        <v>1.0</v>
      </c>
      <c r="C29" s="30">
        <v>21.0</v>
      </c>
      <c r="D29" s="31" t="str">
        <f>B29*D13</f>
        <v>#VALUE!</v>
      </c>
      <c r="E29" s="16"/>
      <c r="F29" s="32" t="s">
        <v>59</v>
      </c>
      <c r="G29" s="32" t="s">
        <v>60</v>
      </c>
      <c r="H29" s="16"/>
      <c r="I29" s="16"/>
      <c r="J29" s="10" t="s">
        <v>11</v>
      </c>
      <c r="K29" s="10" t="s">
        <v>12</v>
      </c>
      <c r="L29" s="10" t="s">
        <v>13</v>
      </c>
      <c r="M29" s="10" t="s">
        <v>14</v>
      </c>
    </row>
    <row r="30">
      <c r="A30" s="29" t="s">
        <v>61</v>
      </c>
      <c r="B30" s="30">
        <v>1.0</v>
      </c>
      <c r="C30" s="30">
        <v>16.0</v>
      </c>
      <c r="D30" s="31">
        <f t="shared" ref="D30:D33" si="3">B30*C30</f>
        <v>16</v>
      </c>
      <c r="E30" s="16"/>
      <c r="F30" s="33" t="s">
        <v>17</v>
      </c>
      <c r="G30" s="33">
        <v>2.0</v>
      </c>
      <c r="H30" s="16"/>
      <c r="I30" s="16"/>
      <c r="J30" s="15" t="s">
        <v>52</v>
      </c>
      <c r="K30" s="34">
        <v>4.0</v>
      </c>
      <c r="L30" s="34">
        <v>3.0</v>
      </c>
      <c r="M30" s="34">
        <f>L30/K30</f>
        <v>0.75</v>
      </c>
    </row>
    <row r="31">
      <c r="A31" s="29" t="s">
        <v>62</v>
      </c>
      <c r="B31" s="30">
        <v>2.0</v>
      </c>
      <c r="C31" s="30">
        <v>5.0</v>
      </c>
      <c r="D31" s="31">
        <f t="shared" si="3"/>
        <v>10</v>
      </c>
      <c r="E31" s="16"/>
      <c r="F31" s="33" t="s">
        <v>38</v>
      </c>
      <c r="G31" s="33">
        <v>2.0</v>
      </c>
      <c r="H31" s="16"/>
      <c r="I31" s="16"/>
      <c r="J31" s="10" t="s">
        <v>51</v>
      </c>
      <c r="K31" s="10" t="s">
        <v>12</v>
      </c>
      <c r="L31" s="10" t="s">
        <v>13</v>
      </c>
      <c r="M31" s="10" t="s">
        <v>14</v>
      </c>
    </row>
    <row r="32">
      <c r="A32" s="29" t="s">
        <v>63</v>
      </c>
      <c r="B32" s="30">
        <v>2.0</v>
      </c>
      <c r="C32" s="30">
        <v>10.0</v>
      </c>
      <c r="D32" s="31">
        <f t="shared" si="3"/>
        <v>20</v>
      </c>
      <c r="E32" s="16"/>
      <c r="F32" s="33" t="s">
        <v>16</v>
      </c>
      <c r="G32" s="33">
        <v>2.0</v>
      </c>
      <c r="H32" s="16"/>
      <c r="I32" s="16"/>
      <c r="J32" s="15" t="s">
        <v>42</v>
      </c>
      <c r="K32" s="34">
        <v>7.0</v>
      </c>
      <c r="L32" s="34">
        <v>3.0</v>
      </c>
      <c r="M32" s="34">
        <f t="shared" ref="M32:M39" si="4">K32/L32</f>
        <v>2.333333333</v>
      </c>
    </row>
    <row r="33">
      <c r="A33" s="29" t="s">
        <v>64</v>
      </c>
      <c r="B33" s="35">
        <v>2.0</v>
      </c>
      <c r="C33" s="35">
        <v>4.0</v>
      </c>
      <c r="D33" s="31">
        <f t="shared" si="3"/>
        <v>8</v>
      </c>
      <c r="E33" s="16"/>
      <c r="F33" s="36" t="s">
        <v>35</v>
      </c>
      <c r="G33" s="36">
        <v>2.0</v>
      </c>
      <c r="H33" s="16"/>
      <c r="I33" s="16"/>
      <c r="J33" s="15" t="s">
        <v>21</v>
      </c>
      <c r="K33" s="34">
        <v>5.0</v>
      </c>
      <c r="L33" s="34">
        <v>3.0</v>
      </c>
      <c r="M33" s="34">
        <f t="shared" si="4"/>
        <v>1.666666667</v>
      </c>
    </row>
    <row r="34">
      <c r="A34" s="37" t="s">
        <v>65</v>
      </c>
      <c r="B34" s="28"/>
      <c r="C34" s="26"/>
      <c r="D34" s="31" t="str">
        <f>sum(D29:D33)</f>
        <v>#VALUE!</v>
      </c>
      <c r="E34" s="16"/>
      <c r="F34" s="36" t="s">
        <v>44</v>
      </c>
      <c r="G34" s="36">
        <v>2.0</v>
      </c>
      <c r="H34" s="16"/>
      <c r="I34" s="16"/>
      <c r="J34" s="15" t="s">
        <v>23</v>
      </c>
      <c r="K34" s="34">
        <v>4.0</v>
      </c>
      <c r="L34" s="34">
        <v>3.0</v>
      </c>
      <c r="M34" s="34">
        <f t="shared" si="4"/>
        <v>1.333333333</v>
      </c>
    </row>
    <row r="35">
      <c r="A35" s="38" t="s">
        <v>66</v>
      </c>
      <c r="B35" s="39"/>
      <c r="C35" s="40"/>
      <c r="D35" s="41" t="str">
        <f>D34/(counta(#REF!))</f>
        <v>#VALUE!</v>
      </c>
      <c r="E35" s="16"/>
      <c r="F35" s="16"/>
      <c r="G35" s="16"/>
      <c r="H35" s="16"/>
      <c r="I35" s="16"/>
      <c r="J35" s="15" t="s">
        <v>32</v>
      </c>
      <c r="K35" s="34">
        <v>4.0</v>
      </c>
      <c r="L35" s="34">
        <v>3.0</v>
      </c>
      <c r="M35" s="34">
        <f t="shared" si="4"/>
        <v>1.333333333</v>
      </c>
    </row>
    <row r="36">
      <c r="A36" s="42" t="s">
        <v>67</v>
      </c>
      <c r="B36" s="43"/>
      <c r="C36" s="44" t="s">
        <v>68</v>
      </c>
      <c r="D36" s="45"/>
      <c r="E36" s="16"/>
      <c r="F36" s="16"/>
      <c r="G36" s="16"/>
      <c r="H36" s="16"/>
      <c r="I36" s="16"/>
      <c r="J36" s="15" t="s">
        <v>33</v>
      </c>
      <c r="K36" s="34">
        <v>4.0</v>
      </c>
      <c r="L36" s="34">
        <v>3.0</v>
      </c>
      <c r="M36" s="34">
        <f t="shared" si="4"/>
        <v>1.333333333</v>
      </c>
    </row>
    <row r="37">
      <c r="A37" s="46" t="s">
        <v>69</v>
      </c>
      <c r="B37" s="28"/>
      <c r="C37" s="47" t="s">
        <v>70</v>
      </c>
      <c r="D37" s="48"/>
      <c r="E37" s="16"/>
      <c r="F37" s="16"/>
      <c r="G37" s="16"/>
      <c r="H37" s="16"/>
      <c r="I37" s="16"/>
      <c r="J37" s="15" t="s">
        <v>41</v>
      </c>
      <c r="K37" s="34">
        <v>4.0</v>
      </c>
      <c r="L37" s="34">
        <v>3.0</v>
      </c>
      <c r="M37" s="34">
        <f t="shared" si="4"/>
        <v>1.333333333</v>
      </c>
    </row>
    <row r="38">
      <c r="A38" s="49" t="s">
        <v>71</v>
      </c>
      <c r="B38" s="39"/>
      <c r="C38" s="50" t="s">
        <v>70</v>
      </c>
      <c r="D38" s="51"/>
      <c r="E38" s="16"/>
      <c r="F38" s="16"/>
      <c r="G38" s="16"/>
      <c r="H38" s="16"/>
      <c r="I38" s="16"/>
      <c r="J38" s="15" t="s">
        <v>46</v>
      </c>
      <c r="K38" s="34">
        <v>3.0</v>
      </c>
      <c r="L38" s="34">
        <v>3.0</v>
      </c>
      <c r="M38" s="34">
        <f t="shared" si="4"/>
        <v>1</v>
      </c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5" t="s">
        <v>38</v>
      </c>
      <c r="K39" s="34">
        <v>5.0</v>
      </c>
      <c r="L39" s="34">
        <v>3.0</v>
      </c>
      <c r="M39" s="34">
        <f t="shared" si="4"/>
        <v>1.666666667</v>
      </c>
    </row>
  </sheetData>
  <mergeCells count="13">
    <mergeCell ref="A36:B36"/>
    <mergeCell ref="C36:D36"/>
    <mergeCell ref="A37:B37"/>
    <mergeCell ref="C37:D37"/>
    <mergeCell ref="A38:B38"/>
    <mergeCell ref="C38:D38"/>
    <mergeCell ref="A1:A2"/>
    <mergeCell ref="I1:I2"/>
    <mergeCell ref="J1:M1"/>
    <mergeCell ref="F28:G28"/>
    <mergeCell ref="J28:M28"/>
    <mergeCell ref="A34:C34"/>
    <mergeCell ref="A35:C35"/>
  </mergeCells>
  <drawing r:id="rId1"/>
</worksheet>
</file>