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Objects="placeholders"/>
  <mc:AlternateContent xmlns:mc="http://schemas.openxmlformats.org/markup-compatibility/2006">
    <mc:Choice Requires="x15">
      <x15ac:absPath xmlns:x15ac="http://schemas.microsoft.com/office/spreadsheetml/2010/11/ac" url="https://fanshawecca-my.sharepoint.com/personal/e_egbukichi_fanshaweonline_ca/Documents/"/>
    </mc:Choice>
  </mc:AlternateContent>
  <xr:revisionPtr revIDLastSave="17" documentId="8_{3AEEC634-2EEA-4DCF-B2CB-C20905797934}" xr6:coauthVersionLast="47" xr6:coauthVersionMax="47" xr10:uidLastSave="{A98095B3-DA35-4FCA-ADD7-F7B9ED978D76}"/>
  <bookViews>
    <workbookView xWindow="-110" yWindow="-110" windowWidth="19420" windowHeight="10300" tabRatio="810" firstSheet="12" activeTab="15" xr2:uid="{00000000-000D-0000-FFFF-FFFF00000000}"/>
  </bookViews>
  <sheets>
    <sheet name="Ownership in the Line" sheetId="2" state="hidden" r:id="rId1"/>
    <sheet name="CSA Requirements" sheetId="3" state="hidden" r:id="rId2"/>
    <sheet name="Agenda 01-20" sheetId="9" state="hidden" r:id="rId3"/>
    <sheet name="Minutes 01-20" sheetId="8" state="hidden" r:id="rId4"/>
    <sheet name="Agenda 02-10" sheetId="10" state="hidden" r:id="rId5"/>
    <sheet name="Minutes 02-10" sheetId="19" state="hidden" r:id="rId6"/>
    <sheet name="Agenda 03-10" sheetId="11" state="hidden" r:id="rId7"/>
    <sheet name="Minutes 03-10" sheetId="20" state="hidden" r:id="rId8"/>
    <sheet name="Agenda 04-03" sheetId="30" state="hidden" r:id="rId9"/>
    <sheet name="Minutes 04-03" sheetId="32" state="hidden" r:id="rId10"/>
    <sheet name="Agenda Jun-09" sheetId="33" state="hidden" r:id="rId11"/>
    <sheet name="Minutes Jun-09" sheetId="34" state="hidden" r:id="rId12"/>
    <sheet name="assumptions &amp; questions" sheetId="91" r:id="rId13"/>
    <sheet name="mini budget" sheetId="98" r:id="rId14"/>
    <sheet name=" Budget" sheetId="97" r:id="rId15"/>
    <sheet name="R&amp;R" sheetId="94" r:id="rId16"/>
    <sheet name="Agenda 04-07" sheetId="12" state="hidden" r:id="rId17"/>
    <sheet name="Minutes 04-07" sheetId="21" state="hidden" r:id="rId18"/>
    <sheet name="Agenda 05-12" sheetId="13" state="hidden" r:id="rId19"/>
    <sheet name="Minutes 05-12" sheetId="22" state="hidden" r:id="rId20"/>
    <sheet name="Agenda 06-09" sheetId="14" state="hidden" r:id="rId21"/>
    <sheet name="Minutes 06-09" sheetId="23" state="hidden" r:id="rId22"/>
    <sheet name="Agenda 09-08" sheetId="15" state="hidden" r:id="rId23"/>
    <sheet name="Minutes 09-08" sheetId="24" state="hidden" r:id="rId24"/>
    <sheet name="Agenda 11-10" sheetId="17" state="hidden" r:id="rId25"/>
    <sheet name="Minutes 11-10" sheetId="26" state="hidden" r:id="rId26"/>
    <sheet name="Agenda 12-15" sheetId="18" state="hidden" r:id="rId27"/>
    <sheet name="Minutes 12-15" sheetId="27" state="hidden" r:id="rId28"/>
  </sheets>
  <definedNames>
    <definedName name="_xlnm._FilterDatabase" localSheetId="8" hidden="1">'Agenda 04-03'!$B$2:$I$5</definedName>
    <definedName name="_xlnm.Print_Area" localSheetId="2">'Agenda 01-20'!$B$2:$H$36</definedName>
    <definedName name="_xlnm.Print_Area" localSheetId="4">'Agenda 02-10'!$B$2:$H$38</definedName>
    <definedName name="_xlnm.Print_Area" localSheetId="6">'Agenda 03-10'!$B$2:$H$38</definedName>
    <definedName name="_xlnm.Print_Area" localSheetId="8">'Agenda 04-03'!$B$2:$H$38</definedName>
    <definedName name="_xlnm.Print_Area" localSheetId="16">'Agenda 04-07'!$B$2:$H$38</definedName>
    <definedName name="_xlnm.Print_Area" localSheetId="18">'Agenda 05-12'!$B$2:$H$38</definedName>
    <definedName name="_xlnm.Print_Area" localSheetId="20">'Agenda 06-09'!$B$2:$H$38</definedName>
    <definedName name="_xlnm.Print_Area" localSheetId="22">'Agenda 09-08'!$B$2:$H$38</definedName>
    <definedName name="_xlnm.Print_Area" localSheetId="24">'Agenda 11-10'!$B$2:$H$38</definedName>
    <definedName name="_xlnm.Print_Area" localSheetId="26">'Agenda 12-15'!$B$2:$H$38</definedName>
  </definedNames>
  <calcPr calcId="181029"/>
</workbook>
</file>

<file path=xl/calcChain.xml><?xml version="1.0" encoding="utf-8"?>
<calcChain xmlns="http://schemas.openxmlformats.org/spreadsheetml/2006/main">
  <c r="E59" i="97" l="1"/>
  <c r="E58" i="97"/>
  <c r="E57" i="97"/>
  <c r="E56" i="97"/>
  <c r="E55" i="97"/>
  <c r="E54" i="97"/>
  <c r="E53" i="97"/>
  <c r="E52" i="97"/>
  <c r="E51" i="97"/>
  <c r="E50" i="97"/>
  <c r="E49" i="97"/>
  <c r="E48" i="97"/>
  <c r="E47" i="97"/>
  <c r="E46" i="97"/>
  <c r="E45" i="97"/>
  <c r="E44" i="97"/>
  <c r="E60" i="97" s="1"/>
  <c r="E41" i="97"/>
  <c r="E40" i="97"/>
  <c r="E39" i="97"/>
  <c r="E38" i="97"/>
  <c r="E37" i="97"/>
  <c r="E36" i="97"/>
  <c r="E35" i="97"/>
  <c r="E34" i="97"/>
  <c r="E33" i="97"/>
  <c r="E32" i="97"/>
  <c r="E31" i="97"/>
  <c r="E30" i="97"/>
  <c r="E29" i="97"/>
  <c r="E28" i="97"/>
  <c r="E27" i="97"/>
  <c r="E42" i="97" s="1"/>
  <c r="E24" i="97"/>
  <c r="E23" i="97"/>
  <c r="E22" i="97"/>
  <c r="E21" i="97"/>
  <c r="E20" i="97"/>
  <c r="E19" i="97"/>
  <c r="E18" i="97"/>
  <c r="E17" i="97"/>
  <c r="E16" i="97"/>
  <c r="E15" i="97"/>
  <c r="E14" i="97"/>
  <c r="E13" i="97"/>
  <c r="E12" i="97"/>
  <c r="E11" i="97"/>
  <c r="E10" i="97"/>
  <c r="E9" i="97"/>
  <c r="E25" i="97" s="1"/>
  <c r="B3" i="97" l="1"/>
  <c r="E14" i="98" l="1"/>
  <c r="D4" i="9"/>
  <c r="E17" i="9"/>
  <c r="B18" i="9"/>
  <c r="D18" i="9"/>
  <c r="E18" i="9" s="1"/>
  <c r="D19" i="9" s="1"/>
  <c r="E19" i="9" s="1"/>
  <c r="D20" i="9" s="1"/>
  <c r="E20" i="9" s="1"/>
  <c r="D21" i="9" s="1"/>
  <c r="E21" i="9" s="1"/>
  <c r="D22" i="9" s="1"/>
  <c r="E22" i="9" s="1"/>
  <c r="D23" i="9" s="1"/>
  <c r="E23" i="9" s="1"/>
  <c r="D24" i="9" s="1"/>
  <c r="E24" i="9" s="1"/>
  <c r="D25" i="9" s="1"/>
  <c r="E25" i="9" s="1"/>
  <c r="D26" i="9" s="1"/>
  <c r="E26" i="9" s="1"/>
  <c r="D27" i="9" s="1"/>
  <c r="E27" i="9" s="1"/>
  <c r="D28" i="9" s="1"/>
  <c r="E28" i="9" s="1"/>
  <c r="D29" i="9" s="1"/>
  <c r="E29" i="9" s="1"/>
  <c r="D30" i="9" s="1"/>
  <c r="E30" i="9" s="1"/>
  <c r="D31" i="9" s="1"/>
  <c r="E31" i="9" s="1"/>
  <c r="D32" i="9" s="1"/>
  <c r="E32" i="9" s="1"/>
  <c r="D33" i="9" s="1"/>
  <c r="E33" i="9" s="1"/>
  <c r="D34" i="9" s="1"/>
  <c r="E34" i="9" s="1"/>
  <c r="D35" i="9" s="1"/>
  <c r="E35" i="9" s="1"/>
  <c r="D36" i="9" s="1"/>
  <c r="E36" i="9" s="1"/>
  <c r="F4" i="9" s="1"/>
  <c r="B19" i="9"/>
  <c r="B20" i="9" s="1"/>
  <c r="B21" i="9" s="1"/>
  <c r="B22" i="9" s="1"/>
  <c r="B23" i="9" s="1"/>
  <c r="B24" i="9" s="1"/>
  <c r="B25" i="9" s="1"/>
  <c r="B26" i="9" s="1"/>
  <c r="B27" i="9" s="1"/>
  <c r="B28" i="9" s="1"/>
  <c r="B29" i="9" s="1"/>
  <c r="B30" i="9" s="1"/>
  <c r="B31" i="9" s="1"/>
  <c r="B32" i="9" s="1"/>
  <c r="B33" i="9" s="1"/>
  <c r="B34" i="9" s="1"/>
  <c r="B35" i="9" s="1"/>
  <c r="B36" i="9" s="1"/>
  <c r="D4" i="10"/>
  <c r="E19" i="10"/>
  <c r="D20" i="10" s="1"/>
  <c r="E20" i="10" s="1"/>
  <c r="D21" i="10" s="1"/>
  <c r="E21" i="10" s="1"/>
  <c r="D22" i="10" s="1"/>
  <c r="E22" i="10" s="1"/>
  <c r="D23" i="10" s="1"/>
  <c r="E23" i="10" s="1"/>
  <c r="D24" i="10" s="1"/>
  <c r="E24" i="10" s="1"/>
  <c r="D25" i="10" s="1"/>
  <c r="E25" i="10" s="1"/>
  <c r="D26" i="10" s="1"/>
  <c r="E26" i="10" s="1"/>
  <c r="D27" i="10" s="1"/>
  <c r="E27" i="10" s="1"/>
  <c r="D28" i="10" s="1"/>
  <c r="E28" i="10" s="1"/>
  <c r="D29" i="10" s="1"/>
  <c r="E29" i="10" s="1"/>
  <c r="D30" i="10" s="1"/>
  <c r="E30" i="10" s="1"/>
  <c r="D31" i="10" s="1"/>
  <c r="E31" i="10" s="1"/>
  <c r="D32" i="10" s="1"/>
  <c r="E32" i="10" s="1"/>
  <c r="D33" i="10" s="1"/>
  <c r="E33" i="10" s="1"/>
  <c r="D34" i="10" s="1"/>
  <c r="E34" i="10" s="1"/>
  <c r="D35" i="10" s="1"/>
  <c r="E35" i="10" s="1"/>
  <c r="D36" i="10" s="1"/>
  <c r="E36" i="10" s="1"/>
  <c r="D37" i="10" s="1"/>
  <c r="E37" i="10" s="1"/>
  <c r="D38" i="10" s="1"/>
  <c r="E38" i="10" s="1"/>
  <c r="F4" i="10" s="1"/>
  <c r="B20" i="10"/>
  <c r="B21" i="10"/>
  <c r="B22" i="10" s="1"/>
  <c r="B23" i="10" s="1"/>
  <c r="B24" i="10" s="1"/>
  <c r="B25" i="10" s="1"/>
  <c r="B26" i="10" s="1"/>
  <c r="B27" i="10" s="1"/>
  <c r="B28" i="10" s="1"/>
  <c r="B29" i="10" s="1"/>
  <c r="B30" i="10" s="1"/>
  <c r="B31" i="10" s="1"/>
  <c r="B32" i="10" s="1"/>
  <c r="B33" i="10" s="1"/>
  <c r="B34" i="10" s="1"/>
  <c r="B35" i="10" s="1"/>
  <c r="B36" i="10" s="1"/>
  <c r="B37" i="10" s="1"/>
  <c r="B38" i="10" s="1"/>
  <c r="E19" i="11"/>
  <c r="D20" i="11" s="1"/>
  <c r="E20" i="11" s="1"/>
  <c r="B20" i="11"/>
  <c r="B21" i="11" s="1"/>
  <c r="B22" i="11" s="1"/>
  <c r="B23" i="11" s="1"/>
  <c r="B24" i="11" s="1"/>
  <c r="B25" i="11" s="1"/>
  <c r="B26" i="11" s="1"/>
  <c r="B27" i="11" s="1"/>
  <c r="B28" i="11" s="1"/>
  <c r="B29" i="11" s="1"/>
  <c r="B30" i="11" s="1"/>
  <c r="B31" i="11" s="1"/>
  <c r="B32" i="11" s="1"/>
  <c r="B33" i="11" s="1"/>
  <c r="B34" i="11" s="1"/>
  <c r="B35" i="11" s="1"/>
  <c r="B36" i="11" s="1"/>
  <c r="B37" i="11" s="1"/>
  <c r="B38" i="11" s="1"/>
  <c r="D21" i="11"/>
  <c r="E21" i="11" s="1"/>
  <c r="D22" i="11" s="1"/>
  <c r="E22" i="11" s="1"/>
  <c r="D23" i="11" s="1"/>
  <c r="E23" i="11" s="1"/>
  <c r="D24" i="11" s="1"/>
  <c r="E24" i="11" s="1"/>
  <c r="D25" i="11" s="1"/>
  <c r="E25" i="11" s="1"/>
  <c r="D26" i="11" s="1"/>
  <c r="E26" i="11" s="1"/>
  <c r="D27" i="11" s="1"/>
  <c r="E27" i="11" s="1"/>
  <c r="D28" i="11" s="1"/>
  <c r="E28" i="11" s="1"/>
  <c r="D29" i="11" s="1"/>
  <c r="E29" i="11" s="1"/>
  <c r="D30" i="11" s="1"/>
  <c r="E30" i="11" s="1"/>
  <c r="D31" i="11" s="1"/>
  <c r="E31" i="11" s="1"/>
  <c r="D32" i="11" s="1"/>
  <c r="E32" i="11" s="1"/>
  <c r="D33" i="11" s="1"/>
  <c r="E33" i="11" s="1"/>
  <c r="D34" i="11" s="1"/>
  <c r="E34" i="11" s="1"/>
  <c r="D35" i="11" s="1"/>
  <c r="E35" i="11" s="1"/>
  <c r="D36" i="11" s="1"/>
  <c r="E36" i="11" s="1"/>
  <c r="D37" i="11" s="1"/>
  <c r="E37" i="11" s="1"/>
  <c r="D38" i="11" s="1"/>
  <c r="E38" i="11" s="1"/>
  <c r="E19" i="30"/>
  <c r="D20" i="30" s="1"/>
  <c r="E20" i="30" s="1"/>
  <c r="D21" i="30" s="1"/>
  <c r="E21" i="30" s="1"/>
  <c r="D22" i="30" s="1"/>
  <c r="E22" i="30" s="1"/>
  <c r="D23" i="30" s="1"/>
  <c r="E23" i="30" s="1"/>
  <c r="D24" i="30" s="1"/>
  <c r="E24" i="30" s="1"/>
  <c r="D25" i="30" s="1"/>
  <c r="E25" i="30" s="1"/>
  <c r="D26" i="30" s="1"/>
  <c r="E26" i="30" s="1"/>
  <c r="D27" i="30" s="1"/>
  <c r="E27" i="30" s="1"/>
  <c r="D28" i="30" s="1"/>
  <c r="E28" i="30" s="1"/>
  <c r="D29" i="30" s="1"/>
  <c r="E29" i="30" s="1"/>
  <c r="D30" i="30" s="1"/>
  <c r="E30" i="30" s="1"/>
  <c r="D31" i="30" s="1"/>
  <c r="E31" i="30" s="1"/>
  <c r="D32" i="30" s="1"/>
  <c r="E32" i="30" s="1"/>
  <c r="D33" i="30" s="1"/>
  <c r="E33" i="30" s="1"/>
  <c r="D34" i="30" s="1"/>
  <c r="E34" i="30" s="1"/>
  <c r="D35" i="30" s="1"/>
  <c r="E35" i="30" s="1"/>
  <c r="D36" i="30" s="1"/>
  <c r="E36" i="30" s="1"/>
  <c r="D37" i="30" s="1"/>
  <c r="E37" i="30" s="1"/>
  <c r="D38" i="30" s="1"/>
  <c r="E38" i="30" s="1"/>
  <c r="B20" i="30"/>
  <c r="B21" i="30" s="1"/>
  <c r="B22" i="30" s="1"/>
  <c r="B23" i="30" s="1"/>
  <c r="B24" i="30" s="1"/>
  <c r="B25" i="30" s="1"/>
  <c r="B26" i="30" s="1"/>
  <c r="B27" i="30" s="1"/>
  <c r="B28" i="30" s="1"/>
  <c r="B29" i="30" s="1"/>
  <c r="B30" i="30" s="1"/>
  <c r="B31" i="30" s="1"/>
  <c r="B32" i="30" s="1"/>
  <c r="B33" i="30" s="1"/>
  <c r="B34" i="30" s="1"/>
  <c r="B35" i="30" s="1"/>
  <c r="B36" i="30" s="1"/>
  <c r="B37" i="30" s="1"/>
  <c r="B38" i="30" s="1"/>
  <c r="B14" i="32"/>
  <c r="B15" i="32"/>
  <c r="E19" i="33"/>
  <c r="B20" i="33"/>
  <c r="B21" i="33" s="1"/>
  <c r="B22" i="33" s="1"/>
  <c r="B23" i="33" s="1"/>
  <c r="B24" i="33" s="1"/>
  <c r="B25" i="33" s="1"/>
  <c r="B26" i="33" s="1"/>
  <c r="B27" i="33" s="1"/>
  <c r="B28" i="33" s="1"/>
  <c r="B29" i="33" s="1"/>
  <c r="B30" i="33" s="1"/>
  <c r="B31" i="33" s="1"/>
  <c r="B32" i="33" s="1"/>
  <c r="B33" i="33" s="1"/>
  <c r="B34" i="33" s="1"/>
  <c r="B35" i="33" s="1"/>
  <c r="B36" i="33" s="1"/>
  <c r="B37" i="33" s="1"/>
  <c r="B38" i="33" s="1"/>
  <c r="D20" i="33"/>
  <c r="E20" i="33" s="1"/>
  <c r="D21" i="33" s="1"/>
  <c r="E21" i="33" s="1"/>
  <c r="D22" i="33" s="1"/>
  <c r="E22" i="33" s="1"/>
  <c r="D23" i="33" s="1"/>
  <c r="E23" i="33" s="1"/>
  <c r="D24" i="33" s="1"/>
  <c r="E24" i="33" s="1"/>
  <c r="D25" i="33" s="1"/>
  <c r="E25" i="33" s="1"/>
  <c r="D26" i="33" s="1"/>
  <c r="E26" i="33" s="1"/>
  <c r="D27" i="33" s="1"/>
  <c r="E27" i="33" s="1"/>
  <c r="D28" i="33" s="1"/>
  <c r="E28" i="33" s="1"/>
  <c r="D29" i="33" s="1"/>
  <c r="E29" i="33" s="1"/>
  <c r="D30" i="33" s="1"/>
  <c r="E30" i="33" s="1"/>
  <c r="D31" i="33" s="1"/>
  <c r="E31" i="33" s="1"/>
  <c r="D32" i="33" s="1"/>
  <c r="E32" i="33" s="1"/>
  <c r="D33" i="33" s="1"/>
  <c r="E33" i="33" s="1"/>
  <c r="D34" i="33" s="1"/>
  <c r="E34" i="33" s="1"/>
  <c r="D35" i="33" s="1"/>
  <c r="E35" i="33" s="1"/>
  <c r="D36" i="33" s="1"/>
  <c r="E36" i="33" s="1"/>
  <c r="D37" i="33" s="1"/>
  <c r="E37" i="33" s="1"/>
  <c r="D38" i="33" s="1"/>
  <c r="E38" i="33" s="1"/>
  <c r="A13" i="34"/>
  <c r="A14" i="34"/>
  <c r="D4" i="12"/>
  <c r="E19" i="12"/>
  <c r="D20" i="12" s="1"/>
  <c r="E20" i="12" s="1"/>
  <c r="D21" i="12" s="1"/>
  <c r="E21" i="12" s="1"/>
  <c r="D22" i="12" s="1"/>
  <c r="E22" i="12" s="1"/>
  <c r="D23" i="12" s="1"/>
  <c r="E23" i="12" s="1"/>
  <c r="D24" i="12" s="1"/>
  <c r="E24" i="12" s="1"/>
  <c r="D25" i="12" s="1"/>
  <c r="E25" i="12" s="1"/>
  <c r="D26" i="12" s="1"/>
  <c r="E26" i="12" s="1"/>
  <c r="D27" i="12" s="1"/>
  <c r="E27" i="12" s="1"/>
  <c r="D28" i="12" s="1"/>
  <c r="E28" i="12" s="1"/>
  <c r="D29" i="12" s="1"/>
  <c r="E29" i="12" s="1"/>
  <c r="D30" i="12" s="1"/>
  <c r="E30" i="12" s="1"/>
  <c r="D31" i="12" s="1"/>
  <c r="E31" i="12" s="1"/>
  <c r="D32" i="12" s="1"/>
  <c r="E32" i="12" s="1"/>
  <c r="D33" i="12" s="1"/>
  <c r="E33" i="12" s="1"/>
  <c r="D34" i="12" s="1"/>
  <c r="E34" i="12" s="1"/>
  <c r="D35" i="12" s="1"/>
  <c r="E35" i="12" s="1"/>
  <c r="D36" i="12" s="1"/>
  <c r="E36" i="12" s="1"/>
  <c r="D37" i="12" s="1"/>
  <c r="E37" i="12" s="1"/>
  <c r="D38" i="12" s="1"/>
  <c r="E38" i="12" s="1"/>
  <c r="F4" i="12" s="1"/>
  <c r="B20" i="12"/>
  <c r="B21" i="12" s="1"/>
  <c r="B22" i="12" s="1"/>
  <c r="B23" i="12" s="1"/>
  <c r="B24" i="12" s="1"/>
  <c r="B25" i="12" s="1"/>
  <c r="B26" i="12" s="1"/>
  <c r="B27" i="12" s="1"/>
  <c r="B28" i="12" s="1"/>
  <c r="B29" i="12" s="1"/>
  <c r="B30" i="12" s="1"/>
  <c r="B31" i="12" s="1"/>
  <c r="B32" i="12" s="1"/>
  <c r="B33" i="12" s="1"/>
  <c r="B34" i="12" s="1"/>
  <c r="B35" i="12" s="1"/>
  <c r="B36" i="12" s="1"/>
  <c r="B37" i="12" s="1"/>
  <c r="B38" i="12" s="1"/>
  <c r="D4" i="13"/>
  <c r="E19" i="13"/>
  <c r="B20" i="13"/>
  <c r="B21" i="13" s="1"/>
  <c r="B22" i="13" s="1"/>
  <c r="B23" i="13" s="1"/>
  <c r="B24" i="13" s="1"/>
  <c r="B25" i="13" s="1"/>
  <c r="B26" i="13" s="1"/>
  <c r="B27" i="13" s="1"/>
  <c r="B28" i="13" s="1"/>
  <c r="B29" i="13" s="1"/>
  <c r="B30" i="13" s="1"/>
  <c r="B31" i="13" s="1"/>
  <c r="B32" i="13" s="1"/>
  <c r="B33" i="13" s="1"/>
  <c r="B34" i="13" s="1"/>
  <c r="B35" i="13" s="1"/>
  <c r="B36" i="13" s="1"/>
  <c r="B37" i="13" s="1"/>
  <c r="B38" i="13" s="1"/>
  <c r="D20" i="13"/>
  <c r="E20" i="13" s="1"/>
  <c r="D21" i="13" s="1"/>
  <c r="E21" i="13" s="1"/>
  <c r="D22" i="13" s="1"/>
  <c r="E22" i="13" s="1"/>
  <c r="D23" i="13" s="1"/>
  <c r="E23" i="13" s="1"/>
  <c r="D24" i="13" s="1"/>
  <c r="E24" i="13" s="1"/>
  <c r="D25" i="13" s="1"/>
  <c r="E25" i="13" s="1"/>
  <c r="D26" i="13" s="1"/>
  <c r="E26" i="13" s="1"/>
  <c r="D27" i="13" s="1"/>
  <c r="E27" i="13" s="1"/>
  <c r="D28" i="13" s="1"/>
  <c r="E28" i="13" s="1"/>
  <c r="D29" i="13" s="1"/>
  <c r="E29" i="13" s="1"/>
  <c r="D30" i="13" s="1"/>
  <c r="E30" i="13" s="1"/>
  <c r="D31" i="13" s="1"/>
  <c r="E31" i="13" s="1"/>
  <c r="D32" i="13" s="1"/>
  <c r="E32" i="13" s="1"/>
  <c r="D33" i="13" s="1"/>
  <c r="E33" i="13" s="1"/>
  <c r="D34" i="13" s="1"/>
  <c r="E34" i="13" s="1"/>
  <c r="D35" i="13" s="1"/>
  <c r="E35" i="13" s="1"/>
  <c r="D36" i="13" s="1"/>
  <c r="E36" i="13" s="1"/>
  <c r="D37" i="13" s="1"/>
  <c r="E37" i="13" s="1"/>
  <c r="D38" i="13" s="1"/>
  <c r="E38" i="13" s="1"/>
  <c r="F4" i="13" s="1"/>
  <c r="D4" i="14"/>
  <c r="E19" i="14"/>
  <c r="D20" i="14" s="1"/>
  <c r="E20" i="14" s="1"/>
  <c r="D21" i="14" s="1"/>
  <c r="E21" i="14" s="1"/>
  <c r="D22" i="14" s="1"/>
  <c r="E22" i="14" s="1"/>
  <c r="D23" i="14" s="1"/>
  <c r="E23" i="14" s="1"/>
  <c r="D24" i="14" s="1"/>
  <c r="E24" i="14" s="1"/>
  <c r="D25" i="14" s="1"/>
  <c r="E25" i="14" s="1"/>
  <c r="D26" i="14" s="1"/>
  <c r="E26" i="14" s="1"/>
  <c r="D27" i="14" s="1"/>
  <c r="E27" i="14" s="1"/>
  <c r="D28" i="14" s="1"/>
  <c r="E28" i="14" s="1"/>
  <c r="D29" i="14" s="1"/>
  <c r="E29" i="14" s="1"/>
  <c r="D30" i="14" s="1"/>
  <c r="E30" i="14" s="1"/>
  <c r="D31" i="14" s="1"/>
  <c r="E31" i="14" s="1"/>
  <c r="D32" i="14" s="1"/>
  <c r="E32" i="14" s="1"/>
  <c r="D33" i="14" s="1"/>
  <c r="E33" i="14" s="1"/>
  <c r="D34" i="14" s="1"/>
  <c r="E34" i="14" s="1"/>
  <c r="D35" i="14" s="1"/>
  <c r="E35" i="14" s="1"/>
  <c r="D36" i="14" s="1"/>
  <c r="E36" i="14" s="1"/>
  <c r="D37" i="14" s="1"/>
  <c r="E37" i="14" s="1"/>
  <c r="D38" i="14" s="1"/>
  <c r="E38" i="14" s="1"/>
  <c r="F4" i="14" s="1"/>
  <c r="B20" i="14"/>
  <c r="B21" i="14" s="1"/>
  <c r="B22" i="14" s="1"/>
  <c r="B23" i="14"/>
  <c r="B24" i="14"/>
  <c r="B25" i="14" s="1"/>
  <c r="B26" i="14" s="1"/>
  <c r="B27" i="14" s="1"/>
  <c r="B28" i="14" s="1"/>
  <c r="B29" i="14" s="1"/>
  <c r="B30" i="14" s="1"/>
  <c r="B31" i="14" s="1"/>
  <c r="B32" i="14" s="1"/>
  <c r="B33" i="14" s="1"/>
  <c r="B34" i="14" s="1"/>
  <c r="B35" i="14" s="1"/>
  <c r="B36" i="14" s="1"/>
  <c r="B37" i="14" s="1"/>
  <c r="B38" i="14" s="1"/>
  <c r="D4" i="15"/>
  <c r="E19" i="15"/>
  <c r="D20" i="15" s="1"/>
  <c r="E20" i="15" s="1"/>
  <c r="D21" i="15" s="1"/>
  <c r="E21" i="15" s="1"/>
  <c r="D22" i="15" s="1"/>
  <c r="E22" i="15" s="1"/>
  <c r="D23" i="15" s="1"/>
  <c r="E23" i="15" s="1"/>
  <c r="D24" i="15" s="1"/>
  <c r="E24" i="15" s="1"/>
  <c r="D25" i="15" s="1"/>
  <c r="E25" i="15" s="1"/>
  <c r="D26" i="15" s="1"/>
  <c r="E26" i="15" s="1"/>
  <c r="D27" i="15" s="1"/>
  <c r="E27" i="15" s="1"/>
  <c r="D28" i="15" s="1"/>
  <c r="E28" i="15" s="1"/>
  <c r="D29" i="15" s="1"/>
  <c r="E29" i="15" s="1"/>
  <c r="D30" i="15" s="1"/>
  <c r="E30" i="15" s="1"/>
  <c r="D31" i="15" s="1"/>
  <c r="E31" i="15" s="1"/>
  <c r="D32" i="15" s="1"/>
  <c r="E32" i="15" s="1"/>
  <c r="D33" i="15" s="1"/>
  <c r="E33" i="15" s="1"/>
  <c r="D34" i="15" s="1"/>
  <c r="E34" i="15" s="1"/>
  <c r="D35" i="15" s="1"/>
  <c r="E35" i="15" s="1"/>
  <c r="D36" i="15" s="1"/>
  <c r="E36" i="15" s="1"/>
  <c r="D37" i="15" s="1"/>
  <c r="E37" i="15" s="1"/>
  <c r="D38" i="15" s="1"/>
  <c r="E38" i="15" s="1"/>
  <c r="F4" i="15" s="1"/>
  <c r="B20" i="15"/>
  <c r="B21" i="15" s="1"/>
  <c r="B22" i="15" s="1"/>
  <c r="B23" i="15" s="1"/>
  <c r="B24" i="15" s="1"/>
  <c r="B25" i="15" s="1"/>
  <c r="B26" i="15" s="1"/>
  <c r="B27" i="15" s="1"/>
  <c r="B28" i="15" s="1"/>
  <c r="B29" i="15" s="1"/>
  <c r="B30" i="15" s="1"/>
  <c r="B31" i="15" s="1"/>
  <c r="B32" i="15" s="1"/>
  <c r="B33" i="15" s="1"/>
  <c r="B34" i="15" s="1"/>
  <c r="B35" i="15" s="1"/>
  <c r="B36" i="15" s="1"/>
  <c r="B37" i="15" s="1"/>
  <c r="B38" i="15" s="1"/>
  <c r="D4" i="17"/>
  <c r="E19" i="17"/>
  <c r="B20" i="17"/>
  <c r="B21" i="17" s="1"/>
  <c r="B22" i="17" s="1"/>
  <c r="B23" i="17" s="1"/>
  <c r="B24" i="17" s="1"/>
  <c r="B25" i="17" s="1"/>
  <c r="B26" i="17" s="1"/>
  <c r="B27" i="17" s="1"/>
  <c r="B28" i="17" s="1"/>
  <c r="B29" i="17" s="1"/>
  <c r="B30" i="17" s="1"/>
  <c r="B31" i="17" s="1"/>
  <c r="B32" i="17" s="1"/>
  <c r="B33" i="17" s="1"/>
  <c r="B34" i="17" s="1"/>
  <c r="B35" i="17" s="1"/>
  <c r="B36" i="17" s="1"/>
  <c r="B37" i="17" s="1"/>
  <c r="B38" i="17" s="1"/>
  <c r="D20" i="17"/>
  <c r="E20" i="17" s="1"/>
  <c r="D21" i="17" s="1"/>
  <c r="E21" i="17" s="1"/>
  <c r="D22" i="17" s="1"/>
  <c r="E22" i="17" s="1"/>
  <c r="D23" i="17" s="1"/>
  <c r="E23" i="17" s="1"/>
  <c r="D24" i="17" s="1"/>
  <c r="E24" i="17" s="1"/>
  <c r="D25" i="17" s="1"/>
  <c r="E25" i="17" s="1"/>
  <c r="D26" i="17" s="1"/>
  <c r="E26" i="17" s="1"/>
  <c r="D27" i="17" s="1"/>
  <c r="E27" i="17" s="1"/>
  <c r="D28" i="17" s="1"/>
  <c r="E28" i="17" s="1"/>
  <c r="D29" i="17" s="1"/>
  <c r="E29" i="17" s="1"/>
  <c r="D30" i="17" s="1"/>
  <c r="E30" i="17" s="1"/>
  <c r="D31" i="17" s="1"/>
  <c r="E31" i="17" s="1"/>
  <c r="D32" i="17" s="1"/>
  <c r="E32" i="17" s="1"/>
  <c r="D33" i="17" s="1"/>
  <c r="E33" i="17" s="1"/>
  <c r="D34" i="17" s="1"/>
  <c r="E34" i="17" s="1"/>
  <c r="D35" i="17" s="1"/>
  <c r="E35" i="17" s="1"/>
  <c r="D36" i="17" s="1"/>
  <c r="E36" i="17" s="1"/>
  <c r="D37" i="17" s="1"/>
  <c r="E37" i="17" s="1"/>
  <c r="D38" i="17" s="1"/>
  <c r="E38" i="17" s="1"/>
  <c r="F4" i="17" s="1"/>
  <c r="D4" i="18"/>
  <c r="E19" i="18"/>
  <c r="D20" i="18" s="1"/>
  <c r="E20" i="18" s="1"/>
  <c r="D21" i="18" s="1"/>
  <c r="E21" i="18" s="1"/>
  <c r="D22" i="18" s="1"/>
  <c r="E22" i="18" s="1"/>
  <c r="D23" i="18" s="1"/>
  <c r="E23" i="18" s="1"/>
  <c r="D24" i="18" s="1"/>
  <c r="E24" i="18" s="1"/>
  <c r="D25" i="18" s="1"/>
  <c r="E25" i="18" s="1"/>
  <c r="D26" i="18" s="1"/>
  <c r="E26" i="18" s="1"/>
  <c r="D27" i="18" s="1"/>
  <c r="E27" i="18" s="1"/>
  <c r="D28" i="18" s="1"/>
  <c r="E28" i="18" s="1"/>
  <c r="D29" i="18" s="1"/>
  <c r="E29" i="18" s="1"/>
  <c r="D30" i="18" s="1"/>
  <c r="E30" i="18" s="1"/>
  <c r="D31" i="18" s="1"/>
  <c r="E31" i="18" s="1"/>
  <c r="D32" i="18" s="1"/>
  <c r="E32" i="18" s="1"/>
  <c r="D33" i="18" s="1"/>
  <c r="E33" i="18" s="1"/>
  <c r="D34" i="18" s="1"/>
  <c r="E34" i="18" s="1"/>
  <c r="D35" i="18" s="1"/>
  <c r="E35" i="18" s="1"/>
  <c r="D36" i="18" s="1"/>
  <c r="E36" i="18" s="1"/>
  <c r="D37" i="18" s="1"/>
  <c r="E37" i="18" s="1"/>
  <c r="D38" i="18" s="1"/>
  <c r="E38" i="18" s="1"/>
  <c r="F4" i="18" s="1"/>
  <c r="B20" i="18"/>
  <c r="B21" i="18" s="1"/>
  <c r="B22" i="18" s="1"/>
  <c r="B23" i="18" s="1"/>
  <c r="B24" i="18" s="1"/>
  <c r="B25" i="18" s="1"/>
  <c r="B26" i="18" s="1"/>
  <c r="B27" i="18" s="1"/>
  <c r="B28" i="18" s="1"/>
  <c r="B29" i="18" s="1"/>
  <c r="B30" i="18" s="1"/>
  <c r="B31" i="18" s="1"/>
  <c r="B32" i="18" s="1"/>
  <c r="B33" i="18" s="1"/>
  <c r="B34" i="18" s="1"/>
  <c r="B35" i="18" s="1"/>
  <c r="B36" i="18" s="1"/>
  <c r="B37" i="18" s="1"/>
  <c r="B3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McKenna</author>
  </authors>
  <commentList>
    <comment ref="C13" authorId="0" shapeId="0" xr:uid="{00000000-0006-0000-1000-000001000000}">
      <text>
        <r>
          <rPr>
            <b/>
            <sz val="8"/>
            <color indexed="81"/>
            <rFont val="Tahoma"/>
            <family val="2"/>
          </rPr>
          <t>David McKenna:</t>
        </r>
        <r>
          <rPr>
            <sz val="8"/>
            <color indexed="81"/>
            <rFont val="Tahoma"/>
            <family val="2"/>
          </rPr>
          <t xml:space="preserve">
Gord to give our team an update as to moving our scorecard to the dbase.  (By end of May for assessment – how does it work today, i.e. how many people working on the scorecard today versus tomorrow)</t>
        </r>
      </text>
    </comment>
    <comment ref="C15" authorId="0" shapeId="0" xr:uid="{00000000-0006-0000-1000-000002000000}">
      <text>
        <r>
          <rPr>
            <b/>
            <sz val="8"/>
            <color indexed="81"/>
            <rFont val="Tahoma"/>
            <family val="2"/>
          </rPr>
          <t>David McKenna:</t>
        </r>
        <r>
          <rPr>
            <sz val="8"/>
            <color indexed="81"/>
            <rFont val="Tahoma"/>
            <family val="2"/>
          </rPr>
          <t xml:space="preserve">
First quarter process update – send this to Ryan (he will send to the PP first to review)
List our mandate Ryan.
· Developed risk presentation – rollout in qtr 2 and 3.
· Evaluate Automated balanced scorecard solution.
· Assisted with the OSS definition for the NP Redefine Project.  
· Development of CSA between
o  Translations and NCC.
o Switch with access.
</t>
        </r>
      </text>
    </comment>
  </commentList>
</comments>
</file>

<file path=xl/sharedStrings.xml><?xml version="1.0" encoding="utf-8"?>
<sst xmlns="http://schemas.openxmlformats.org/spreadsheetml/2006/main" count="1990" uniqueCount="395">
  <si>
    <r>
      <t xml:space="preserve">Mechanized Scorecard </t>
    </r>
    <r>
      <rPr>
        <sz val="10"/>
        <rFont val="Arial"/>
        <family val="2"/>
      </rPr>
      <t xml:space="preserve">(Steve Scott Tools &amp; Measures prime) Steve Scoot gave a presentation of the automated (TNI) Transport Scorecard.                                                                                                                                                                                It was noted that the TNI scorecard can drill down to tier “D” and therefore the individual can understand and appreciate how their personal activates impact the district scorecard.  As well in the future it will be used with regards to the Objective Performance for “tier” “D”.                                                                 
Next Steps for the process pals – talk to Gord – how can we adapt this to our section(s).  Is there anything here we can use.  </t>
    </r>
    <r>
      <rPr>
        <b/>
        <sz val="10"/>
        <color indexed="10"/>
        <rFont val="Arial"/>
        <family val="2"/>
      </rPr>
      <t>ACTION ITEM: Ryan to engage Gord Lange and establish  "next steps" from a mechenization perspective.  ACTION ITEM: Dave to get .ppt from Steve and he link to their scorecard.</t>
    </r>
    <r>
      <rPr>
        <sz val="10"/>
        <rFont val="Arial"/>
        <family val="2"/>
      </rPr>
      <t xml:space="preserve">
Continue investigating using the TNI type of scorecard.  At least get it into access.  Gord can call Steve anytime.
Other team members – Brad Jones, Kristin Lucy.  
</t>
    </r>
  </si>
  <si>
    <t>It was agreed by the team that the process bus plan for 2003 will not be created - we will use the action register as the BP.</t>
  </si>
  <si>
    <r>
      <t xml:space="preserve">First quarter .PPT  - what we have done – what we are working on etc.  One page high-level .PPT for “C” and “B”.   The team created a .PPT at the meeting.   </t>
    </r>
    <r>
      <rPr>
        <b/>
        <sz val="10"/>
        <color indexed="10"/>
        <rFont val="Arial"/>
        <family val="2"/>
      </rPr>
      <t xml:space="preserve">Ryan to create the .PPT and send to the team to review. </t>
    </r>
  </si>
  <si>
    <t>Prime</t>
  </si>
  <si>
    <t>Dave</t>
  </si>
  <si>
    <t>All</t>
  </si>
  <si>
    <t>Green Light Session</t>
  </si>
  <si>
    <t>Objective: Cement the process in the line.</t>
  </si>
  <si>
    <t>What do we need to do to make this happen?</t>
  </si>
  <si>
    <t>Include as responsibility/accountability on ICA/OBJ with associated measures.</t>
  </si>
  <si>
    <t>Include in Job Models</t>
  </si>
  <si>
    <t>Recognize training requirements - facilitation, overview of process (RBG)</t>
  </si>
  <si>
    <t>Entrench in group meetings process and gaps (broken items)</t>
  </si>
  <si>
    <t>At section level communicate importance of process and that the responsibility lies at the section,</t>
  </si>
  <si>
    <t>team and individual.</t>
  </si>
  <si>
    <t>Re-focus process from Tier C to D to E</t>
  </si>
  <si>
    <t>Develop a template checklist that recognizes how to fix the process</t>
  </si>
  <si>
    <t>Put pressure on employees to keep process in their face</t>
  </si>
  <si>
    <t>Increase the energy and desire to work on process</t>
  </si>
  <si>
    <t>Anyone should be able to address/identify gaps</t>
  </si>
  <si>
    <t>Recognize skill levels in section to educate members on what a gap looks like</t>
  </si>
  <si>
    <t>Monthly Themed Communication Seminars</t>
  </si>
  <si>
    <t>Feb - Process Prime Communication Plan</t>
  </si>
  <si>
    <t>Apr - Gaps</t>
  </si>
  <si>
    <t>May - Measures</t>
  </si>
  <si>
    <t>Jun - CSA</t>
  </si>
  <si>
    <t>Jul - Scorecard</t>
  </si>
  <si>
    <t>Aug - Leading and Lagging Measures</t>
  </si>
  <si>
    <t>Sep - Maps</t>
  </si>
  <si>
    <t>Oct - Section Business Plan</t>
  </si>
  <si>
    <t>Nov - Job Models</t>
  </si>
  <si>
    <t xml:space="preserve">Dec - Year End Review </t>
  </si>
  <si>
    <t>Plan is to have a prime per month who will develop the initial communication seminar package</t>
  </si>
  <si>
    <t>and each prime will manipulate to meet their section needs.</t>
  </si>
  <si>
    <t>Feb will be scoped out on Feb 11 meeting</t>
  </si>
  <si>
    <t>Phased Approach:</t>
  </si>
  <si>
    <t>Phase 2 - Identify training requirements and do training - (12 months)</t>
  </si>
  <si>
    <t>Phase 3 - Hand off your process role to line and you will act as a consultant - (6 months)</t>
  </si>
  <si>
    <t>Phase 4 - New environment fostered - Who are you - find another job.</t>
  </si>
  <si>
    <t>Dave M will send out his AIO (March package) for discussion on Feb 11</t>
  </si>
  <si>
    <t>Measures</t>
  </si>
  <si>
    <t>Sales (MCS) - quality of MCIP packages</t>
  </si>
  <si>
    <t>IS/IT - Support documentation without funding</t>
  </si>
  <si>
    <t>Gerry B</t>
  </si>
  <si>
    <t>IS&amp;P group ???</t>
  </si>
  <si>
    <t>Brian</t>
  </si>
  <si>
    <t>NDI - re service manager response for funding</t>
  </si>
  <si>
    <t>Ntwk Mtce -they do provisioning in the field</t>
  </si>
  <si>
    <t>LPAG - turn around times</t>
  </si>
  <si>
    <t>Data shop - turn around and response time</t>
  </si>
  <si>
    <t>Capacity Mgmt - response/product/communication</t>
  </si>
  <si>
    <t>Expertech - quality of service - response time</t>
  </si>
  <si>
    <t>NIC &amp; FOM - quality audits - set the parameters</t>
  </si>
  <si>
    <t>NCR - quality and response time</t>
  </si>
  <si>
    <t>NPCO - (project mgmt grp) handoffs and timing not</t>
  </si>
  <si>
    <t>FMS - new service intro</t>
  </si>
  <si>
    <t>NSRC - quality</t>
  </si>
  <si>
    <t>Anne</t>
  </si>
  <si>
    <t>DueDate</t>
  </si>
  <si>
    <t>Phase 1 - Continue to heighten awareness - (12 months)</t>
  </si>
  <si>
    <r>
      <t xml:space="preserve">Mar - Customers, who they are and how to identify their needs </t>
    </r>
    <r>
      <rPr>
        <b/>
        <sz val="10"/>
        <color indexed="20"/>
        <rFont val="Arial"/>
        <family val="2"/>
      </rPr>
      <t>Prime Dave McKenna</t>
    </r>
  </si>
  <si>
    <t>Target Group (who is it and why do it)</t>
  </si>
  <si>
    <t>NCC Target Ntwk focus in  NCC</t>
  </si>
  <si>
    <t xml:space="preserve">Decrease in overdue orders and decrease in change orders by NCC Tech </t>
  </si>
  <si>
    <t>This could be a process gap Gerry to investigate</t>
  </si>
  <si>
    <t>June</t>
  </si>
  <si>
    <t>Transport - firm up the reservation of T1 links and</t>
  </si>
  <si>
    <t xml:space="preserve">define reservation policy (perhaps closing the </t>
  </si>
  <si>
    <t>process gap - common understanding)</t>
  </si>
  <si>
    <t>Traffic Ntwk Mgmt - evaluate initial CSA</t>
  </si>
  <si>
    <t xml:space="preserve">If enhanced CSA required (timing and handoffs </t>
  </si>
  <si>
    <t>between Traffic and Ntwk Mgmt (Switch and Access)</t>
  </si>
  <si>
    <t>Remove extended time frame (improve cycle time of completed job)</t>
  </si>
  <si>
    <t>Brian will update by end of Feb</t>
  </si>
  <si>
    <t>BFCO - response time re commissioning</t>
  </si>
  <si>
    <t>Nov</t>
  </si>
  <si>
    <t>Dec</t>
  </si>
  <si>
    <t>Murray</t>
  </si>
  <si>
    <t>Business Plan</t>
  </si>
  <si>
    <t>Ryan</t>
  </si>
  <si>
    <t>May 12, 2003</t>
  </si>
  <si>
    <t>Completed</t>
  </si>
  <si>
    <t>Date:</t>
  </si>
  <si>
    <t>Time:</t>
  </si>
  <si>
    <t>to</t>
  </si>
  <si>
    <t>Location:</t>
  </si>
  <si>
    <t>Room:</t>
  </si>
  <si>
    <t>Conference Bridge #:</t>
  </si>
  <si>
    <t>Chair Person #:</t>
  </si>
  <si>
    <t>Participant #:</t>
  </si>
  <si>
    <t>Facilitator:</t>
  </si>
  <si>
    <t>Time Keeper:</t>
  </si>
  <si>
    <t>Note Taker:</t>
  </si>
  <si>
    <t>ITEM</t>
  </si>
  <si>
    <t>TIME</t>
  </si>
  <si>
    <t>TOPIC</t>
  </si>
  <si>
    <t>PRIME</t>
  </si>
  <si>
    <t>REASON</t>
  </si>
  <si>
    <t>Which</t>
  </si>
  <si>
    <t>How Long</t>
  </si>
  <si>
    <t>What</t>
  </si>
  <si>
    <t>Who</t>
  </si>
  <si>
    <t>Why</t>
  </si>
  <si>
    <t>Duration</t>
  </si>
  <si>
    <t>Start Time</t>
  </si>
  <si>
    <t>End Time</t>
  </si>
  <si>
    <t>Presentation</t>
  </si>
  <si>
    <t>Discussion</t>
  </si>
  <si>
    <t>Information Sharing</t>
  </si>
  <si>
    <t>Recognition</t>
  </si>
  <si>
    <t>Training</t>
  </si>
  <si>
    <t>District Process Team Meeting</t>
  </si>
  <si>
    <t>Welcome and Review Agenda</t>
  </si>
  <si>
    <t>Review Norms</t>
  </si>
  <si>
    <t>Review Agenda Items</t>
  </si>
  <si>
    <t>Review minutes of last meeting</t>
  </si>
  <si>
    <t>Action Register</t>
  </si>
  <si>
    <t>Support Implementation Design Project</t>
  </si>
  <si>
    <t>Larry</t>
  </si>
  <si>
    <t>Break</t>
  </si>
  <si>
    <t>Create a Mandate</t>
  </si>
  <si>
    <t>Create Norms</t>
  </si>
  <si>
    <t>Discuss Items Surrounding the Agenda ie. Locked in Items</t>
  </si>
  <si>
    <t>Review Last Meeting</t>
  </si>
  <si>
    <t>Review "Risk" presentation Training</t>
  </si>
  <si>
    <t>Notetaker:</t>
  </si>
  <si>
    <t>Timekeeper:</t>
  </si>
  <si>
    <t>Attendees:</t>
  </si>
  <si>
    <t>Regrets (Absent):</t>
  </si>
  <si>
    <t>AGENDA ITEM</t>
  </si>
  <si>
    <t>NOTES/ACTION REQUIRED</t>
  </si>
  <si>
    <t>Date of Next Meeting:</t>
  </si>
  <si>
    <t>Roles For Next Meeting:</t>
  </si>
  <si>
    <t>Meeting Evaluation:</t>
  </si>
  <si>
    <t>Meeting Minutes</t>
  </si>
  <si>
    <t>Review Minutes of last meeting</t>
  </si>
  <si>
    <t>L2 Redefine</t>
  </si>
  <si>
    <t>1) Design Phase is complete.  2) Currently working on the Implementation Design Phase.  3) Defined Corporate vs. Local Application and Major vs. Minor Application.  4) Created a list of all the support committees.</t>
  </si>
  <si>
    <t>1) Team has decided to use our Action Register as our Business Plan.  This will keep everything within one document.  Consequently a "BP" field will be added to the Action Register to flag items that are Business Plan related.</t>
  </si>
  <si>
    <t>Agenda Items</t>
  </si>
  <si>
    <t>1) There are 3 items that will make a regular monthly appearance on the agendas.  They will be "Review the Minutes of the Last Meeting", "Action Register", "Quarterly District Meeting Updates".</t>
  </si>
  <si>
    <t>Good, Concise, To the point</t>
  </si>
  <si>
    <t>1) Ladies and gentlemen we have an new mandate…  Check the "Mandate" TAB within this document</t>
  </si>
  <si>
    <t>1) Discussed and agreed on a set of Meeting Norms to be used during each meeting.  Check the "Meeting Norms" TAB within this document.</t>
  </si>
  <si>
    <t>1) Develop Risk Presentation - In progress.  2) Ryan to update Action Register with meeting agendas and meeting minutes.  3) To keep visibility within the District, the District Process Team will publish their work quarterly within a Power Point Presentation.  Ryan is to insert an empty presentation file within the Process folder on the O drive.  4) The District Process Team will send a formal invitation to the other sections that are currently not represented at the meetings.</t>
  </si>
  <si>
    <t>Talk about the action register - do we want all of these tabs.  (What's with the long file name.)</t>
  </si>
  <si>
    <t>Team</t>
  </si>
  <si>
    <t>Risk Presentation</t>
  </si>
  <si>
    <t>Tier D Scorecard</t>
  </si>
  <si>
    <t>1-866-540-8130</t>
  </si>
  <si>
    <t>6270925#</t>
  </si>
  <si>
    <t>Ryan, Dave, Anne &amp; Murray</t>
  </si>
  <si>
    <t>na</t>
  </si>
  <si>
    <t xml:space="preserve">Date of Next Meeting: </t>
  </si>
  <si>
    <r>
      <t>March 10, 2003</t>
    </r>
    <r>
      <rPr>
        <sz val="10"/>
        <rFont val="Arial"/>
        <family val="2"/>
      </rPr>
      <t xml:space="preserve"> </t>
    </r>
  </si>
  <si>
    <r>
      <t>Risk Presentation</t>
    </r>
    <r>
      <rPr>
        <sz val="10"/>
        <rFont val="Arial"/>
        <family val="2"/>
      </rPr>
      <t xml:space="preserve">; this item is Parked until discussion with Joanne Doust re Department involvement                                 </t>
    </r>
    <r>
      <rPr>
        <b/>
        <sz val="10"/>
        <rFont val="Arial"/>
        <family val="2"/>
      </rPr>
      <t>Update Feb 12;</t>
    </r>
    <r>
      <rPr>
        <sz val="10"/>
        <rFont val="Arial"/>
        <family val="2"/>
      </rPr>
      <t xml:space="preserve"> Dave &amp; Anne met with Joanne &amp; determined roles &amp; responsibilities. Dave will issue a copy of our little Risk Presentation to the reps in Transport etc &amp; they can determine if it is what they wanted or, if those primes need to develop their own. Joanne to confirm email distribution contacts.                                                                  </t>
    </r>
    <r>
      <rPr>
        <b/>
        <sz val="10"/>
        <rFont val="Arial"/>
        <family val="2"/>
      </rPr>
      <t>Action</t>
    </r>
    <r>
      <rPr>
        <sz val="10"/>
        <rFont val="Arial"/>
        <family val="2"/>
      </rPr>
      <t>; Dave to issue Risk Presentation to this distribution Raoul W. etc.</t>
    </r>
  </si>
  <si>
    <r>
      <t>Mechanized Scorecard</t>
    </r>
    <r>
      <rPr>
        <sz val="10"/>
        <rFont val="Arial"/>
        <family val="2"/>
      </rPr>
      <t xml:space="preserve">; Ryan provided an update on the Transport District's mech scorecard (Steve Scott Tools &amp; Measures prime) status. Transport is currently utilizing the tool for Department/District Tactical reporting only, currently not usable for Tier D/E Objective Perfromence Reporting.                                       </t>
    </r>
    <r>
      <rPr>
        <b/>
        <sz val="10"/>
        <rFont val="Arial"/>
        <family val="2"/>
      </rPr>
      <t>Action</t>
    </r>
    <r>
      <rPr>
        <sz val="10"/>
        <rFont val="Arial"/>
        <family val="2"/>
      </rPr>
      <t>: Ryan to request a presentation by Steve Scott at the next Process Pals Mtg March 10 with focus on 2 items i) selling/marketing the automated tool ii) what the benefits would be to transfer to this tool for a District with functional Scorecards already in place   Ryan confirmed Feb 12 of Steve's availability for March 10 F2F - location is Creekbank (if that suits everyone).</t>
    </r>
  </si>
  <si>
    <r>
      <t>Action</t>
    </r>
    <r>
      <rPr>
        <sz val="10"/>
        <rFont val="Arial"/>
        <family val="2"/>
      </rPr>
      <t>; Ryan to 'hide" 2002 closed/historical items and only keep current tabs viewable including current month +1 and ii) Ryan to create a tab to contain the Process Pals 2003 Mandate</t>
    </r>
  </si>
  <si>
    <t xml:space="preserve">good - shorter than planned! </t>
  </si>
  <si>
    <r>
      <t xml:space="preserve">8                           </t>
    </r>
    <r>
      <rPr>
        <b/>
        <sz val="10"/>
        <rFont val="Arial"/>
        <family val="2"/>
      </rPr>
      <t xml:space="preserve"> Redefine Project</t>
    </r>
  </si>
  <si>
    <r>
      <t xml:space="preserve">6                             </t>
    </r>
    <r>
      <rPr>
        <b/>
        <sz val="10"/>
        <rFont val="Arial"/>
        <family val="2"/>
      </rPr>
      <t>The Action Register Format</t>
    </r>
  </si>
  <si>
    <r>
      <t xml:space="preserve">5                              </t>
    </r>
    <r>
      <rPr>
        <b/>
        <sz val="10"/>
        <rFont val="Arial"/>
        <family val="2"/>
      </rPr>
      <t>The Action Register</t>
    </r>
  </si>
  <si>
    <r>
      <t xml:space="preserve">Update from Larry; slides now posted to Process folder O drive + emailed Feb 11. </t>
    </r>
    <r>
      <rPr>
        <b/>
        <sz val="10"/>
        <rFont val="Arial"/>
        <family val="2"/>
      </rPr>
      <t>Larry provided Redesign url address</t>
    </r>
    <r>
      <rPr>
        <sz val="10"/>
        <rFont val="Arial"/>
        <family val="2"/>
      </rPr>
      <t xml:space="preserve"> http://sarnet.qc.bell.ca/redefine_support/. All presentations located on this website. New communication package under development &amp; will be available later this week. No action items for the Process Pals this week.</t>
    </r>
  </si>
  <si>
    <r>
      <t>Action</t>
    </r>
    <r>
      <rPr>
        <sz val="10"/>
        <rFont val="Arial"/>
        <family val="2"/>
      </rPr>
      <t>; Murray to follow up with BB/IP teams to determine if they want to send a member to this forum</t>
    </r>
  </si>
  <si>
    <r>
      <t xml:space="preserve">1                            </t>
    </r>
    <r>
      <rPr>
        <b/>
        <sz val="10"/>
        <rFont val="Arial"/>
        <family val="2"/>
      </rPr>
      <t>Review Minutes from Jan meeting</t>
    </r>
  </si>
  <si>
    <t xml:space="preserve"> Murray</t>
  </si>
  <si>
    <t>Meeting Minutes February 10 2003</t>
  </si>
  <si>
    <t>3:00PM</t>
  </si>
  <si>
    <t>Creekbank Room CB2 (lower level)</t>
  </si>
  <si>
    <t>Meeting Minutes April 3, 2003</t>
  </si>
  <si>
    <t>Meeting Minutes March 10, 2003</t>
  </si>
  <si>
    <t>March 10, 2003</t>
  </si>
  <si>
    <t>n/a</t>
  </si>
  <si>
    <t>6256724#</t>
  </si>
  <si>
    <t>Welcome &amp; Review Agenda</t>
  </si>
  <si>
    <t xml:space="preserve">Review Feb 10 Minutes </t>
  </si>
  <si>
    <t>Review &amp; Update Action Register</t>
  </si>
  <si>
    <t>Larry B.</t>
  </si>
  <si>
    <t>all</t>
  </si>
  <si>
    <t>L2 Redefine Project Update</t>
  </si>
  <si>
    <t>Plan Apr 3rd F2F Process Mtg</t>
  </si>
  <si>
    <t>BREAK</t>
  </si>
  <si>
    <t>Updates for District Process Web site</t>
  </si>
  <si>
    <t>Dave, Anne &amp; Murray</t>
  </si>
  <si>
    <r>
      <t>Mechanized Scorecard</t>
    </r>
    <r>
      <rPr>
        <sz val="10"/>
        <rFont val="Arial"/>
        <family val="2"/>
      </rPr>
      <t xml:space="preserve">; Ryan provided an update on the Transport District's mech scorecard (Steve Scott Tools &amp; Measures prime) status. Transport is currently utilizing the tool for Department/District Tactical reporting only, currently not usable for Tier D/E Objective Perfromence Reporting.                                       </t>
    </r>
    <r>
      <rPr>
        <b/>
        <sz val="10"/>
        <rFont val="Arial"/>
        <family val="2"/>
      </rPr>
      <t>Action</t>
    </r>
    <r>
      <rPr>
        <sz val="10"/>
        <rFont val="Arial"/>
        <family val="2"/>
      </rPr>
      <t xml:space="preserve">: Ryan to request a presentation by Steve Scott at the next Process Pals Mtg March 10 with focus on 2 items i) selling/marketing the automated tool ii) what the benefits would be to transfer to this tool for a District with functional Scorecards already in place   Ryan confirmed Feb 12 of Steve's availability for </t>
    </r>
    <r>
      <rPr>
        <b/>
        <sz val="10"/>
        <color indexed="10"/>
        <rFont val="Arial"/>
        <family val="2"/>
      </rPr>
      <t>April 03/03 @ 10am F2F</t>
    </r>
    <r>
      <rPr>
        <sz val="10"/>
        <rFont val="Arial"/>
        <family val="2"/>
      </rPr>
      <t xml:space="preserve"> - location is Creekbank (if that suits everyone).</t>
    </r>
  </si>
  <si>
    <r>
      <t>Risk Presentation</t>
    </r>
    <r>
      <rPr>
        <sz val="10"/>
        <rFont val="Arial"/>
        <family val="2"/>
      </rPr>
      <t xml:space="preserve">; this item is Parked until discussion with Joanne Doust re Department involvement                                 </t>
    </r>
    <r>
      <rPr>
        <b/>
        <sz val="10"/>
        <rFont val="Arial"/>
        <family val="2"/>
      </rPr>
      <t>Update Feb 12;</t>
    </r>
    <r>
      <rPr>
        <sz val="10"/>
        <rFont val="Arial"/>
        <family val="2"/>
      </rPr>
      <t xml:space="preserve"> Dave &amp; Anne met with Joanne &amp; determined roles &amp; responsibilities. Dave will issue a copy of our little Risk Presentation to the reps in Transport etc &amp; they can determine if it is what they wanted or, if those primes need to develop their own. Joanne to confirm email distribution contacts.                                                                  </t>
    </r>
    <r>
      <rPr>
        <b/>
        <sz val="10"/>
        <rFont val="Arial"/>
        <family val="2"/>
      </rPr>
      <t>Action</t>
    </r>
    <r>
      <rPr>
        <sz val="10"/>
        <rFont val="Arial"/>
        <family val="2"/>
      </rPr>
      <t xml:space="preserve">; Dave to issue Risk Presentation to this distribution Raoul W. etc.  </t>
    </r>
    <r>
      <rPr>
        <b/>
        <sz val="10"/>
        <color indexed="10"/>
        <rFont val="Arial"/>
        <family val="2"/>
      </rPr>
      <t>Dave presented to Transport Process Mgrs &amp; Assocs Mar 03/903. Well received. Dave to followup with J.Doust re. closing the loop on this topic.</t>
    </r>
  </si>
  <si>
    <r>
      <t>Action</t>
    </r>
    <r>
      <rPr>
        <sz val="10"/>
        <rFont val="Arial"/>
        <family val="2"/>
      </rPr>
      <t xml:space="preserve">; Ryan to 'hide" 2002 closed/historical items and only keep current tabs viewable including current month +1 and ii) Ryan to create a tab to contain the Process Pals 2003 Mandate. </t>
    </r>
    <r>
      <rPr>
        <b/>
        <sz val="10"/>
        <color indexed="10"/>
        <rFont val="Arial"/>
        <family val="2"/>
      </rPr>
      <t>CLOSED.</t>
    </r>
  </si>
  <si>
    <r>
      <t xml:space="preserve">Update from Larry; slides now posted to Process folder O drive + emailed Feb 11. </t>
    </r>
    <r>
      <rPr>
        <b/>
        <sz val="10"/>
        <rFont val="Arial"/>
        <family val="2"/>
      </rPr>
      <t>Larry provided Redesign url address</t>
    </r>
    <r>
      <rPr>
        <sz val="10"/>
        <rFont val="Arial"/>
        <family val="2"/>
      </rPr>
      <t xml:space="preserve"> http://sarnet.qc.bell.ca/redefine_support/. All presentations located on this website. New communication package under development &amp; will be available later this week. No action items for the Process Pals this week. </t>
    </r>
    <r>
      <rPr>
        <b/>
        <sz val="10"/>
        <color indexed="10"/>
        <rFont val="Arial"/>
        <family val="2"/>
      </rPr>
      <t>Larry presenting to Tier Bs today Mar 10/03. Update to follow.</t>
    </r>
  </si>
  <si>
    <r>
      <t>Action</t>
    </r>
    <r>
      <rPr>
        <sz val="10"/>
        <rFont val="Arial"/>
        <family val="2"/>
      </rPr>
      <t xml:space="preserve">; Murray to follow up with BB/IP teams to determine if they want to send a member to this forum  </t>
    </r>
    <r>
      <rPr>
        <b/>
        <sz val="10"/>
        <color indexed="10"/>
        <rFont val="Arial"/>
        <family val="2"/>
      </rPr>
      <t xml:space="preserve">Murray to send minutes to Charles &amp; Jim. </t>
    </r>
  </si>
  <si>
    <t>Ryan to find Jan/03 minutes and put into XLS. file (new tab)</t>
  </si>
  <si>
    <t>Ryan determine Steve Scott's requirements for Apr/03 meeting. Is there anything that the Process team needs to do prior ??</t>
  </si>
  <si>
    <r>
      <t>April 03, 2003</t>
    </r>
    <r>
      <rPr>
        <sz val="10"/>
        <rFont val="Arial"/>
        <family val="2"/>
      </rPr>
      <t xml:space="preserve"> </t>
    </r>
  </si>
  <si>
    <t>MV - productive. AM - no bagels. DM - good.</t>
  </si>
  <si>
    <t>Larry update (confirm time slot)</t>
  </si>
  <si>
    <t>Steve Scott presentation</t>
  </si>
  <si>
    <t xml:space="preserve">Create Bus Plan for 2003 </t>
  </si>
  <si>
    <t>How do we make ourselves more public - raise profile ??</t>
  </si>
  <si>
    <t>Update on web page</t>
  </si>
  <si>
    <t>Lunch</t>
  </si>
  <si>
    <t>TBD</t>
  </si>
  <si>
    <t>Minute taker must send note to Jerome each month</t>
  </si>
  <si>
    <t xml:space="preserve">Process WEB page (Murray) is being updated by no one at this time (i.e. their is not a prime) – Murray is going to talk with Andrew Chin and let the team know if he can do the updates on the WEB page.
Ryan to see if he can take a course on building WEB pages then he could make the updates for us – Ryan to update for next meeting.
</t>
  </si>
  <si>
    <r>
      <t xml:space="preserve">ONMP – are their users in our district that this will affect.   I.e. are their impacts with our teams.   </t>
    </r>
    <r>
      <rPr>
        <b/>
        <sz val="10"/>
        <color indexed="10"/>
        <rFont val="Arial"/>
        <family val="2"/>
      </rPr>
      <t>Action Item: Each of the process pals to send a note to their section asking for any impact.</t>
    </r>
    <r>
      <rPr>
        <sz val="10"/>
        <rFont val="Arial"/>
        <family val="2"/>
      </rPr>
      <t xml:space="preserve">   Send the .PPT but be sure that in the body of the note that TARS is being replaced.  They may want to go to their TARS support person if they want input.</t>
    </r>
  </si>
  <si>
    <t>Mics</t>
  </si>
  <si>
    <t xml:space="preserve">One of the process pals (not to be name here) mentioned that it might be appropriate to bring “more” than 20 timbits.  </t>
  </si>
  <si>
    <t>Larry Benedet</t>
  </si>
  <si>
    <t>David</t>
  </si>
  <si>
    <t xml:space="preserve">Review April 10 Minutes </t>
  </si>
  <si>
    <t>Open items</t>
  </si>
  <si>
    <t>Risk Assessment Update</t>
  </si>
  <si>
    <t>416-343-2578  or   866-235-8288</t>
  </si>
  <si>
    <t>7565052 #</t>
  </si>
  <si>
    <t>Meeting Minutes June 9, 2003</t>
  </si>
  <si>
    <t>Welcome &amp; Review</t>
  </si>
  <si>
    <t>Sept 8, 2003</t>
  </si>
  <si>
    <t>F2F</t>
  </si>
  <si>
    <r>
      <t xml:space="preserve">Process District Web Site Status Update: </t>
    </r>
    <r>
      <rPr>
        <sz val="10"/>
        <rFont val="Arial"/>
        <family val="2"/>
      </rPr>
      <t>Murray to set up impromptu mtg with Andrew Chin - Murray to advise netmtg date in June 2003.</t>
    </r>
  </si>
  <si>
    <r>
      <t xml:space="preserve">Review &amp; Update Action Register: </t>
    </r>
    <r>
      <rPr>
        <sz val="10"/>
        <rFont val="Arial"/>
        <family val="2"/>
      </rPr>
      <t>Dave updated the Action Register</t>
    </r>
  </si>
  <si>
    <r>
      <t xml:space="preserve">L2 Redefine: </t>
    </r>
    <r>
      <rPr>
        <sz val="10"/>
        <rFont val="Arial"/>
        <family val="2"/>
      </rPr>
      <t xml:space="preserve">Roadshow rolled out to Ottawa Tier C's, London rollout scheduled June 17, no info on Toronto schedule; Dave to obtain Roadshow Schedule from Larry </t>
    </r>
  </si>
  <si>
    <r>
      <t xml:space="preserve">Risk Assessment Status Update: </t>
    </r>
    <r>
      <rPr>
        <sz val="10"/>
        <rFont val="Arial"/>
        <family val="2"/>
      </rPr>
      <t>suggestion from Dave's rollout - have teams analyze all job function maps/tasks to determine if Risk applicable</t>
    </r>
  </si>
  <si>
    <r>
      <t xml:space="preserve">Review Previous Minutes: </t>
    </r>
    <r>
      <rPr>
        <b/>
        <sz val="10"/>
        <color indexed="62"/>
        <rFont val="Arial"/>
        <family val="2"/>
      </rPr>
      <t>Enhanced Automated Scorecard Feasibility</t>
    </r>
    <r>
      <rPr>
        <b/>
        <sz val="10"/>
        <rFont val="Arial"/>
        <family val="2"/>
      </rPr>
      <t xml:space="preserve">: </t>
    </r>
    <r>
      <rPr>
        <sz val="10"/>
        <rFont val="Arial"/>
        <family val="2"/>
      </rPr>
      <t>Ryan &amp; Gord met with Steve Scott/ next step understand all measures in District Section teams; waiting for new functionality of NP OTOV card; follow up with Gord to obtain NP OTOV timelines. Process Pals will then determine next steps &amp; timelines</t>
    </r>
  </si>
  <si>
    <t>Dave, Ryan, Murray (sans laptop)  &amp; Anne</t>
  </si>
  <si>
    <r>
      <t>II QTR Communication Update</t>
    </r>
    <r>
      <rPr>
        <sz val="10"/>
        <rFont val="Arial"/>
        <family val="2"/>
      </rPr>
      <t>: create the update via Wed July 9th at 1:30 conf call</t>
    </r>
  </si>
  <si>
    <t>Employee</t>
  </si>
  <si>
    <t>SWAG:</t>
  </si>
  <si>
    <t>Cost</t>
  </si>
  <si>
    <t>Timeline</t>
  </si>
  <si>
    <t>Total Project Cost (000) --&gt;</t>
  </si>
  <si>
    <t>What we know</t>
  </si>
  <si>
    <t>What we don't Know (Questions)</t>
  </si>
  <si>
    <t>&lt;-- Who to ask</t>
  </si>
  <si>
    <t>What we think we know (Assumptoins)</t>
  </si>
  <si>
    <t xml:space="preserve">Name </t>
  </si>
  <si>
    <t>WC</t>
  </si>
  <si>
    <t>Group</t>
  </si>
  <si>
    <t>TOTAL</t>
  </si>
  <si>
    <t xml:space="preserve"> &lt;-- this is a one time cost</t>
  </si>
  <si>
    <t>Open or  answered</t>
  </si>
  <si>
    <t>Prime to get answer</t>
  </si>
  <si>
    <t>C</t>
  </si>
  <si>
    <t>ACTIVITIES</t>
  </si>
  <si>
    <t>FUNCTIONS</t>
  </si>
  <si>
    <t>R</t>
  </si>
  <si>
    <t>A</t>
  </si>
  <si>
    <t>I</t>
  </si>
  <si>
    <t>Project Manager</t>
  </si>
  <si>
    <t>Date for answers</t>
  </si>
  <si>
    <t>Marketing</t>
  </si>
  <si>
    <t xml:space="preserve">         Conduct design analysis: market trend, user preference and branding </t>
  </si>
  <si>
    <t xml:space="preserve">         Establish evaluation criteria for the design selection process</t>
  </si>
  <si>
    <t xml:space="preserve">         Brainstorming of design concepts</t>
  </si>
  <si>
    <t xml:space="preserve">         Identify aesthetic requirements: colour, type, and textures</t>
  </si>
  <si>
    <t xml:space="preserve">         Create a conceptual sketch </t>
  </si>
  <si>
    <t xml:space="preserve">         Conduct design selection process</t>
  </si>
  <si>
    <t xml:space="preserve">         Document and communicate selected design to major stakeholders</t>
  </si>
  <si>
    <t xml:space="preserve">         Final Design Approval</t>
  </si>
  <si>
    <t xml:space="preserve">         Define material requirements to be used for the outer shell, lining, insulation and other components</t>
  </si>
  <si>
    <t xml:space="preserve">         Identify construction techniques to be used for seam and stiching methods</t>
  </si>
  <si>
    <t xml:space="preserve">         Define the features and performance attributes: cushioning, wind resistance, water resistance, and breathability</t>
  </si>
  <si>
    <t xml:space="preserve">         Established sizing system and fit specifications</t>
  </si>
  <si>
    <t xml:space="preserve">         Select fastener sand closure system to be used in the jacket</t>
  </si>
  <si>
    <t xml:space="preserve">         Document all the technical requirements</t>
  </si>
  <si>
    <t xml:space="preserve">         Research materials that are eco-friend and sustainable</t>
  </si>
  <si>
    <t xml:space="preserve">         Identify areas to reduce waste through our design and production process</t>
  </si>
  <si>
    <t xml:space="preserve">         Established carbon footprint tracker</t>
  </si>
  <si>
    <t xml:space="preserve">         Obtain compliance certificate from Canadian Safety regulations</t>
  </si>
  <si>
    <t xml:space="preserve">         Determine the labelling in compliance with regulations and standards. </t>
  </si>
  <si>
    <t xml:space="preserve">         Create 2D drawings using AutoCAD sofware</t>
  </si>
  <si>
    <t xml:space="preserve">         Incorporate material specification, aesthetics, and sizing systems as mentioned in the design documents</t>
  </si>
  <si>
    <t xml:space="preserve">         Create a 3D model to simulate visualization and Virtual fitting.</t>
  </si>
  <si>
    <t xml:space="preserve">         Evaluate, Iterate and refine the 3D model </t>
  </si>
  <si>
    <t xml:space="preserve">         Select a sample makers to do the prototype version</t>
  </si>
  <si>
    <t xml:space="preserve">         Material Selection and Sourcing</t>
  </si>
  <si>
    <t xml:space="preserve">         Create pattern templates</t>
  </si>
  <si>
    <t xml:space="preserve">         Cutting fabrics and assembly of fabric pieces</t>
  </si>
  <si>
    <t xml:space="preserve">         Produce several samples</t>
  </si>
  <si>
    <t xml:space="preserve">         Conduct Focus Group to test functionality</t>
  </si>
  <si>
    <t xml:space="preserve">         Refinement and Iteration </t>
  </si>
  <si>
    <t xml:space="preserve">         Create a short list of potential manufacturers </t>
  </si>
  <si>
    <t xml:space="preserve">         Send Request for Proposals (RFPs) to the manufacturers</t>
  </si>
  <si>
    <t xml:space="preserve">         Evaluate proposals and select manufacturer</t>
  </si>
  <si>
    <t xml:space="preserve">         Contract negotiation</t>
  </si>
  <si>
    <t xml:space="preserve">         Develop scheduling plan </t>
  </si>
  <si>
    <t xml:space="preserve">         Develop a quality assurance process </t>
  </si>
  <si>
    <t xml:space="preserve">         Review the manufacturer's raw materials sourcing</t>
  </si>
  <si>
    <t xml:space="preserve">         Production Starts</t>
  </si>
  <si>
    <t xml:space="preserve">         Monitor the scheduling plan </t>
  </si>
  <si>
    <t xml:space="preserve">         Track the inventory levels</t>
  </si>
  <si>
    <t xml:space="preserve">         Receive delivery </t>
  </si>
  <si>
    <t xml:space="preserve">         Develop a brand name</t>
  </si>
  <si>
    <t xml:space="preserve">         Design logo</t>
  </si>
  <si>
    <t xml:space="preserve">         Create a brand story that communicates sustainability and company values</t>
  </si>
  <si>
    <t xml:space="preserve">         Create brochures and flyers</t>
  </si>
  <si>
    <t xml:space="preserve">         Create website content</t>
  </si>
  <si>
    <t xml:space="preserve">         Develop social media strategy on various platforms</t>
  </si>
  <si>
    <t xml:space="preserve">         Hire an agency to manage Search Engine Optimization (SEO) </t>
  </si>
  <si>
    <t xml:space="preserve">         Collaborate with influencers who aligns our brand value</t>
  </si>
  <si>
    <t xml:space="preserve">         Evaluate and select Inventory Strategies to be used</t>
  </si>
  <si>
    <t xml:space="preserve">         Identify warehouse and distribution centers</t>
  </si>
  <si>
    <t xml:space="preserve">         Develop Order Processing System</t>
  </si>
  <si>
    <t xml:space="preserve">         Identify Payment Processing System</t>
  </si>
  <si>
    <t xml:space="preserve">         Arrange transportation and shipping services</t>
  </si>
  <si>
    <t xml:space="preserve">         Identify distribution channels: Retail store, e-commerce, and websites</t>
  </si>
  <si>
    <t xml:space="preserve">         Finalize and sign contract agreement</t>
  </si>
  <si>
    <t xml:space="preserve">         Launch Product</t>
  </si>
  <si>
    <t xml:space="preserve">         Evaluate product and sales performance</t>
  </si>
  <si>
    <t xml:space="preserve">         Establish inventory control measures</t>
  </si>
  <si>
    <t xml:space="preserve">         Quality Assurance and Inspection</t>
  </si>
  <si>
    <t>Activities Reserve</t>
  </si>
  <si>
    <t>Materials</t>
  </si>
  <si>
    <t>Outsourcing</t>
  </si>
  <si>
    <t>Human Resources</t>
  </si>
  <si>
    <t>Delivery and Shipment</t>
  </si>
  <si>
    <t>Management Reserve (10%)</t>
  </si>
  <si>
    <t>Contingency Reserve (15%)</t>
  </si>
  <si>
    <t>500K</t>
  </si>
  <si>
    <t>7 months</t>
  </si>
  <si>
    <t>CAD Designer</t>
  </si>
  <si>
    <t>Marketing Manager</t>
  </si>
  <si>
    <t>Customers are willing to pay a premium for sustainable and eco-friendly jackets.</t>
  </si>
  <si>
    <t>Conduct market research and customer surveys to gauge customer interest and willingness to pay.</t>
  </si>
  <si>
    <t>The sustainable materials chosen for the jackets will meet quality and durability requirements.</t>
  </si>
  <si>
    <t>Perform material testing and quality control checks during the manufacturing process.</t>
  </si>
  <si>
    <t>Manufacturers and suppliers have the capacity and capability to produce the sustainable jackets at the desired scale.</t>
  </si>
  <si>
    <t>Conduct Quality Testing and Evaluate sustainable practice</t>
  </si>
  <si>
    <t>The sustainable jackets will meet relevant industry regulations and certifications.</t>
  </si>
  <si>
    <t>Research applicable Certifications and regulations to ensure that regulations and standards are met</t>
  </si>
  <si>
    <t>The sustainable jackets will be marketed effectively to reach the target audience.</t>
  </si>
  <si>
    <t>Develop and effective and comprehensive marketing strategy</t>
  </si>
  <si>
    <t>The sustainable jackets will have a positive environmental</t>
  </si>
  <si>
    <t>Conduct assesment and develop carbon footprint tracker.</t>
  </si>
  <si>
    <t>Logistics Manager</t>
  </si>
  <si>
    <t>Designer 1</t>
  </si>
  <si>
    <t>Designer 2</t>
  </si>
  <si>
    <t>Designer 3</t>
  </si>
  <si>
    <t>Product Developer 1</t>
  </si>
  <si>
    <t>Product Developer 2</t>
  </si>
  <si>
    <t>Procurement Manager</t>
  </si>
  <si>
    <t>Sample Sewer</t>
  </si>
  <si>
    <t>Sustainability Consultant</t>
  </si>
  <si>
    <t>Business Analyst</t>
  </si>
  <si>
    <t>Pattern Makers</t>
  </si>
  <si>
    <t>product developer 1</t>
  </si>
  <si>
    <t>product developer 2</t>
  </si>
  <si>
    <t>procurement manager</t>
  </si>
  <si>
    <t>sustainability consultant</t>
  </si>
  <si>
    <t>Pattern maker</t>
  </si>
  <si>
    <t>sales manager</t>
  </si>
  <si>
    <t>c</t>
  </si>
  <si>
    <t>Logistics Staff</t>
  </si>
  <si>
    <t>Project Name: Sustainable Jacket</t>
  </si>
  <si>
    <t>Total Hours</t>
  </si>
  <si>
    <t>Rate</t>
  </si>
  <si>
    <t>Total</t>
  </si>
  <si>
    <t>Reserves</t>
  </si>
  <si>
    <t>Management Reserve</t>
  </si>
  <si>
    <t>Contingency Reserve</t>
  </si>
  <si>
    <t>Activity Reserve</t>
  </si>
  <si>
    <t>Human Resource</t>
  </si>
  <si>
    <t xml:space="preserve">u </t>
  </si>
  <si>
    <t>Sales Manager</t>
  </si>
  <si>
    <t xml:space="preserve">Total </t>
  </si>
  <si>
    <t>Qty</t>
  </si>
  <si>
    <t>CAD Software</t>
  </si>
  <si>
    <t>Outsource fee for 2000 Jackets</t>
  </si>
  <si>
    <t>Air Freight</t>
  </si>
  <si>
    <t>Sea Freight</t>
  </si>
  <si>
    <t>Courier Service</t>
  </si>
  <si>
    <t>Delivery Service for distribution</t>
  </si>
  <si>
    <t>Logistic Management System</t>
  </si>
  <si>
    <t xml:space="preserve">SEO </t>
  </si>
  <si>
    <t>Influencer Commision Fee</t>
  </si>
  <si>
    <t>Marketing Collateral</t>
  </si>
  <si>
    <t>Warehouse</t>
  </si>
  <si>
    <t>Certification Fees</t>
  </si>
  <si>
    <t>Social Media Business Subscription</t>
  </si>
  <si>
    <t>Wool Fabric</t>
  </si>
  <si>
    <t>Thread</t>
  </si>
  <si>
    <t>Sketching Materials</t>
  </si>
  <si>
    <t>Fasteners and Buttons</t>
  </si>
  <si>
    <t>Recycled Polyester</t>
  </si>
  <si>
    <t>Bamboo fleece</t>
  </si>
  <si>
    <t>Zippers</t>
  </si>
  <si>
    <t>Cordura</t>
  </si>
  <si>
    <t>Pattern Paper</t>
  </si>
  <si>
    <t>Tracing Wheel</t>
  </si>
  <si>
    <t>Pattern Notcher</t>
  </si>
  <si>
    <t>Marking Tools</t>
  </si>
  <si>
    <t>Cotton Ribbing</t>
  </si>
  <si>
    <t>Hosting Subscription</t>
  </si>
  <si>
    <t>Domain</t>
  </si>
  <si>
    <t>R esponsible</t>
  </si>
  <si>
    <t>A ccountable</t>
  </si>
  <si>
    <t>C onsult</t>
  </si>
  <si>
    <t>I inform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</si>
</sst>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mmmm\ d\,\ yyyy"/>
    <numFmt numFmtId="165" formatCode="[&lt;=9999999]###\-####;\(###\)\ ###\-####"/>
    <numFmt numFmtId="167" formatCode="&quot;$&quot;#,##0.00"/>
    <numFmt numFmtId="168" formatCode="&quot;$&quot;#,##0.0;[Red]\-&quot;$&quot;#,##0.0"/>
  </numFmts>
  <fonts count="36" x14ac:knownFonts="1">
    <font>
      <sz val="10"/>
      <name val="Arial"/>
    </font>
    <font>
      <sz val="11"/>
      <color theme="1"/>
      <name val="Calibri"/>
      <family val="2"/>
      <scheme val="minor"/>
    </font>
    <font>
      <sz val="10"/>
      <name val="Arial"/>
      <family val="2"/>
    </font>
    <font>
      <b/>
      <sz val="10"/>
      <name val="Arial"/>
      <family val="2"/>
    </font>
    <font>
      <b/>
      <i/>
      <sz val="10"/>
      <name val="Arial"/>
      <family val="2"/>
    </font>
    <font>
      <sz val="10"/>
      <color indexed="17"/>
      <name val="Arial"/>
      <family val="2"/>
    </font>
    <font>
      <sz val="10"/>
      <color indexed="20"/>
      <name val="Arial"/>
      <family val="2"/>
    </font>
    <font>
      <sz val="10"/>
      <color indexed="10"/>
      <name val="Arial"/>
      <family val="2"/>
    </font>
    <font>
      <b/>
      <sz val="10"/>
      <color indexed="20"/>
      <name val="Arial"/>
      <family val="2"/>
    </font>
    <font>
      <sz val="10"/>
      <color indexed="9"/>
      <name val="Arial"/>
      <family val="2"/>
    </font>
    <font>
      <sz val="10"/>
      <name val="Arial"/>
      <family val="2"/>
    </font>
    <font>
      <b/>
      <sz val="20"/>
      <name val="Arial"/>
      <family val="2"/>
    </font>
    <font>
      <b/>
      <sz val="18"/>
      <color indexed="9"/>
      <name val="Arial"/>
      <family val="2"/>
    </font>
    <font>
      <b/>
      <i/>
      <sz val="10"/>
      <color indexed="18"/>
      <name val="Arial"/>
      <family val="2"/>
    </font>
    <font>
      <strike/>
      <sz val="10"/>
      <name val="Arial"/>
      <family val="2"/>
    </font>
    <font>
      <b/>
      <sz val="10"/>
      <color indexed="10"/>
      <name val="Arial"/>
      <family val="2"/>
    </font>
    <font>
      <sz val="8"/>
      <color indexed="81"/>
      <name val="Tahoma"/>
      <family val="2"/>
    </font>
    <font>
      <b/>
      <sz val="8"/>
      <color indexed="81"/>
      <name val="Tahoma"/>
      <family val="2"/>
    </font>
    <font>
      <b/>
      <sz val="10"/>
      <color indexed="62"/>
      <name val="Arial"/>
      <family val="2"/>
    </font>
    <font>
      <sz val="8"/>
      <name val="Arial"/>
      <family val="2"/>
    </font>
    <font>
      <b/>
      <sz val="10"/>
      <color indexed="12"/>
      <name val="Arial"/>
      <family val="2"/>
    </font>
    <font>
      <sz val="10"/>
      <name val="Garamond"/>
      <family val="1"/>
    </font>
    <font>
      <sz val="10"/>
      <color indexed="8"/>
      <name val="Times New Roman"/>
      <family val="1"/>
    </font>
    <font>
      <sz val="10"/>
      <color indexed="12"/>
      <name val="Arial"/>
      <family val="2"/>
    </font>
    <font>
      <b/>
      <sz val="10"/>
      <color indexed="12"/>
      <name val="Arial"/>
      <family val="2"/>
    </font>
    <font>
      <b/>
      <sz val="10"/>
      <color indexed="17"/>
      <name val="Arial"/>
      <family val="2"/>
    </font>
    <font>
      <b/>
      <sz val="10"/>
      <name val="Garamond"/>
      <family val="1"/>
    </font>
    <font>
      <b/>
      <sz val="10"/>
      <color indexed="10"/>
      <name val="Garamond"/>
      <family val="1"/>
    </font>
    <font>
      <b/>
      <sz val="14"/>
      <color indexed="10"/>
      <name val="Arial"/>
      <family val="2"/>
    </font>
    <font>
      <b/>
      <sz val="10"/>
      <color indexed="12"/>
      <name val="Garamond"/>
      <family val="1"/>
    </font>
    <font>
      <sz val="10"/>
      <name val="Arial"/>
      <family val="2"/>
    </font>
    <font>
      <sz val="10"/>
      <color indexed="8"/>
      <name val="Arial"/>
      <family val="2"/>
    </font>
    <font>
      <u/>
      <sz val="10"/>
      <color indexed="12"/>
      <name val="Arial"/>
      <family val="2"/>
    </font>
    <font>
      <sz val="11"/>
      <color theme="1"/>
      <name val="Calibri"/>
      <family val="2"/>
      <scheme val="minor"/>
    </font>
    <font>
      <b/>
      <sz val="11"/>
      <color theme="4" tint="-0.499984740745262"/>
      <name val="Calibri"/>
      <family val="2"/>
      <scheme val="minor"/>
    </font>
    <font>
      <sz val="10"/>
      <name val="Arial"/>
      <family val="2"/>
    </font>
  </fonts>
  <fills count="10">
    <fill>
      <patternFill patternType="none"/>
    </fill>
    <fill>
      <patternFill patternType="gray125"/>
    </fill>
    <fill>
      <patternFill patternType="solid">
        <fgColor indexed="22"/>
        <bgColor indexed="64"/>
      </patternFill>
    </fill>
    <fill>
      <patternFill patternType="solid">
        <fgColor indexed="61"/>
        <bgColor indexed="64"/>
      </patternFill>
    </fill>
    <fill>
      <patternFill patternType="solid">
        <fgColor indexed="9"/>
        <bgColor indexed="64"/>
      </patternFill>
    </fill>
    <fill>
      <patternFill patternType="solid">
        <fgColor indexed="42"/>
        <bgColor indexed="64"/>
      </patternFill>
    </fill>
    <fill>
      <patternFill patternType="solid">
        <fgColor indexed="13"/>
        <bgColor indexed="64"/>
      </patternFill>
    </fill>
    <fill>
      <patternFill patternType="solid">
        <fgColor theme="3" tint="0.79998168889431442"/>
        <bgColor indexed="64"/>
      </patternFill>
    </fill>
    <fill>
      <patternFill patternType="solid">
        <fgColor rgb="FFFFC000"/>
        <bgColor indexed="64"/>
      </patternFill>
    </fill>
    <fill>
      <patternFill patternType="solid">
        <fgColor theme="9" tint="0.59999389629810485"/>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style="thin">
        <color indexed="64"/>
      </top>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diagonal/>
    </border>
  </borders>
  <cellStyleXfs count="14">
    <xf numFmtId="0" fontId="0" fillId="0" borderId="0"/>
    <xf numFmtId="0" fontId="30" fillId="0" borderId="0"/>
    <xf numFmtId="0" fontId="10" fillId="0" borderId="0"/>
    <xf numFmtId="0" fontId="10" fillId="0" borderId="0"/>
    <xf numFmtId="0" fontId="10" fillId="0" borderId="0"/>
    <xf numFmtId="0" fontId="10" fillId="0" borderId="0"/>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0" fontId="2" fillId="0" borderId="0"/>
    <xf numFmtId="0" fontId="1" fillId="0" borderId="0"/>
    <xf numFmtId="44" fontId="1" fillId="0" borderId="0" applyFont="0" applyFill="0" applyBorder="0" applyAlignment="0" applyProtection="0"/>
    <xf numFmtId="0" fontId="2" fillId="0" borderId="0"/>
    <xf numFmtId="44" fontId="35" fillId="0" borderId="0" applyFont="0" applyFill="0" applyBorder="0" applyAlignment="0" applyProtection="0"/>
  </cellStyleXfs>
  <cellXfs count="255">
    <xf numFmtId="0" fontId="0" fillId="0" borderId="0" xfId="0"/>
    <xf numFmtId="0" fontId="0" fillId="0" borderId="1" xfId="1" applyFont="1" applyBorder="1"/>
    <xf numFmtId="0" fontId="0" fillId="0" borderId="1" xfId="1" applyFont="1" applyBorder="1" applyAlignment="1">
      <alignment horizontal="center"/>
    </xf>
    <xf numFmtId="0" fontId="3" fillId="0" borderId="0" xfId="1" applyFont="1" applyAlignment="1">
      <alignment horizontal="center"/>
    </xf>
    <xf numFmtId="0" fontId="3" fillId="0" borderId="0" xfId="1" applyFont="1"/>
    <xf numFmtId="0" fontId="4" fillId="0" borderId="0" xfId="1" applyFont="1"/>
    <xf numFmtId="0" fontId="3" fillId="0" borderId="2" xfId="1" applyFont="1" applyBorder="1"/>
    <xf numFmtId="0" fontId="3" fillId="0" borderId="3" xfId="1" applyFont="1" applyBorder="1"/>
    <xf numFmtId="0" fontId="3" fillId="0" borderId="4" xfId="1" applyFont="1" applyBorder="1"/>
    <xf numFmtId="0" fontId="0" fillId="0" borderId="5" xfId="1" applyFont="1" applyBorder="1"/>
    <xf numFmtId="0" fontId="0" fillId="0" borderId="6" xfId="1" applyFont="1" applyBorder="1"/>
    <xf numFmtId="0" fontId="0" fillId="0" borderId="7" xfId="1" applyFont="1" applyBorder="1"/>
    <xf numFmtId="0" fontId="0" fillId="0" borderId="8" xfId="1" applyFont="1" applyBorder="1"/>
    <xf numFmtId="0" fontId="0" fillId="0" borderId="9" xfId="1" applyFont="1" applyBorder="1"/>
    <xf numFmtId="0" fontId="0" fillId="0" borderId="10" xfId="1" applyFont="1" applyBorder="1"/>
    <xf numFmtId="0" fontId="0" fillId="0" borderId="11" xfId="1" applyFont="1" applyBorder="1"/>
    <xf numFmtId="0" fontId="0" fillId="0" borderId="12" xfId="1" applyFont="1" applyBorder="1"/>
    <xf numFmtId="0" fontId="5" fillId="0" borderId="0" xfId="1" applyFont="1"/>
    <xf numFmtId="0" fontId="6" fillId="0" borderId="0" xfId="1" applyFont="1"/>
    <xf numFmtId="0" fontId="7" fillId="0" borderId="0" xfId="1" applyFont="1"/>
    <xf numFmtId="0" fontId="3" fillId="0" borderId="8" xfId="1" applyFont="1" applyBorder="1"/>
    <xf numFmtId="0" fontId="3" fillId="0" borderId="3" xfId="1" applyFont="1" applyBorder="1" applyAlignment="1">
      <alignment horizontal="center"/>
    </xf>
    <xf numFmtId="0" fontId="0" fillId="0" borderId="5" xfId="1" applyFont="1" applyBorder="1" applyAlignment="1">
      <alignment horizontal="center"/>
    </xf>
    <xf numFmtId="0" fontId="0" fillId="0" borderId="11" xfId="1" applyFont="1" applyBorder="1" applyAlignment="1">
      <alignment horizontal="center"/>
    </xf>
    <xf numFmtId="0" fontId="0" fillId="0" borderId="0" xfId="1" applyFont="1" applyAlignment="1">
      <alignment horizontal="center"/>
    </xf>
    <xf numFmtId="0" fontId="0" fillId="0" borderId="0" xfId="1" applyFont="1" applyAlignment="1">
      <alignment horizontal="left"/>
    </xf>
    <xf numFmtId="0" fontId="9" fillId="3" borderId="13" xfId="1" applyFont="1" applyFill="1" applyBorder="1" applyAlignment="1">
      <alignment horizontal="center"/>
    </xf>
    <xf numFmtId="0" fontId="9" fillId="3" borderId="14" xfId="1" applyFont="1" applyFill="1" applyBorder="1" applyAlignment="1">
      <alignment horizontal="center"/>
    </xf>
    <xf numFmtId="18" fontId="0" fillId="0" borderId="0" xfId="1" applyNumberFormat="1" applyFont="1" applyAlignment="1">
      <alignment horizontal="right"/>
    </xf>
    <xf numFmtId="18" fontId="0" fillId="0" borderId="0" xfId="1" applyNumberFormat="1" applyFont="1" applyAlignment="1">
      <alignment horizontal="left"/>
    </xf>
    <xf numFmtId="0" fontId="9" fillId="3" borderId="15" xfId="1" applyFont="1" applyFill="1" applyBorder="1" applyAlignment="1">
      <alignment horizontal="center"/>
    </xf>
    <xf numFmtId="0" fontId="9" fillId="3" borderId="16" xfId="1" applyFont="1" applyFill="1" applyBorder="1" applyAlignment="1">
      <alignment horizontal="center"/>
    </xf>
    <xf numFmtId="0" fontId="9" fillId="3" borderId="17" xfId="1" applyFont="1" applyFill="1" applyBorder="1" applyAlignment="1">
      <alignment horizontal="center"/>
    </xf>
    <xf numFmtId="165" fontId="0" fillId="0" borderId="0" xfId="1" applyNumberFormat="1" applyFont="1" applyAlignment="1">
      <alignment horizontal="left"/>
    </xf>
    <xf numFmtId="0" fontId="0" fillId="2" borderId="13" xfId="1" applyFont="1" applyFill="1" applyBorder="1" applyAlignment="1">
      <alignment horizontal="center"/>
    </xf>
    <xf numFmtId="0" fontId="0" fillId="2" borderId="18" xfId="1" applyFont="1" applyFill="1" applyBorder="1" applyAlignment="1">
      <alignment horizontal="center"/>
    </xf>
    <xf numFmtId="0" fontId="0" fillId="0" borderId="2" xfId="1" applyFont="1" applyBorder="1" applyAlignment="1">
      <alignment horizontal="center" vertical="center" wrapText="1"/>
    </xf>
    <xf numFmtId="20" fontId="0" fillId="0" borderId="3" xfId="1" applyNumberFormat="1" applyFont="1" applyBorder="1" applyAlignment="1">
      <alignment horizontal="center" vertical="center" wrapText="1"/>
    </xf>
    <xf numFmtId="18" fontId="0" fillId="0" borderId="3" xfId="1" applyNumberFormat="1" applyFont="1" applyBorder="1" applyAlignment="1">
      <alignment horizontal="center" vertical="center" wrapText="1"/>
    </xf>
    <xf numFmtId="0" fontId="0" fillId="0" borderId="3" xfId="1" applyFont="1" applyBorder="1" applyAlignment="1">
      <alignment horizontal="center" vertical="center" wrapText="1"/>
    </xf>
    <xf numFmtId="20" fontId="0" fillId="0" borderId="0" xfId="1" applyNumberFormat="1" applyFont="1"/>
    <xf numFmtId="0" fontId="0" fillId="0" borderId="19" xfId="1" applyFont="1" applyBorder="1" applyAlignment="1">
      <alignment horizontal="left" wrapText="1"/>
    </xf>
    <xf numFmtId="0" fontId="0" fillId="0" borderId="20" xfId="1" applyFont="1" applyBorder="1" applyAlignment="1">
      <alignment horizontal="left" wrapText="1"/>
    </xf>
    <xf numFmtId="0" fontId="0" fillId="0" borderId="6" xfId="1" applyFont="1" applyBorder="1" applyAlignment="1">
      <alignment horizontal="center" wrapText="1"/>
    </xf>
    <xf numFmtId="0" fontId="0" fillId="0" borderId="1" xfId="1" applyFont="1" applyBorder="1" applyAlignment="1">
      <alignment horizontal="center" wrapText="1"/>
    </xf>
    <xf numFmtId="0" fontId="0" fillId="0" borderId="9" xfId="1" applyFont="1" applyBorder="1" applyAlignment="1">
      <alignment horizontal="center" wrapText="1"/>
    </xf>
    <xf numFmtId="0" fontId="0" fillId="0" borderId="8" xfId="1" applyFont="1" applyBorder="1" applyAlignment="1">
      <alignment horizontal="center" wrapText="1"/>
    </xf>
    <xf numFmtId="0" fontId="0" fillId="0" borderId="21" xfId="1" applyFont="1" applyBorder="1" applyAlignment="1">
      <alignment horizontal="center" wrapText="1"/>
    </xf>
    <xf numFmtId="0" fontId="0" fillId="0" borderId="22" xfId="1" applyFont="1" applyBorder="1" applyAlignment="1">
      <alignment horizontal="center" wrapText="1"/>
    </xf>
    <xf numFmtId="0" fontId="0" fillId="0" borderId="23" xfId="1" applyFont="1" applyBorder="1" applyAlignment="1">
      <alignment horizontal="center" wrapText="1"/>
    </xf>
    <xf numFmtId="0" fontId="0" fillId="0" borderId="6" xfId="1" applyFont="1" applyBorder="1" applyAlignment="1">
      <alignment horizontal="center" vertical="center" wrapText="1"/>
    </xf>
    <xf numFmtId="0" fontId="0" fillId="0" borderId="8" xfId="1" applyFont="1" applyBorder="1" applyAlignment="1">
      <alignment horizontal="center" vertical="center" wrapText="1"/>
    </xf>
    <xf numFmtId="0" fontId="9" fillId="3" borderId="24" xfId="1" applyFont="1" applyFill="1" applyBorder="1" applyAlignment="1">
      <alignment horizontal="center"/>
    </xf>
    <xf numFmtId="0" fontId="0" fillId="0" borderId="0" xfId="1" applyFont="1" applyAlignment="1">
      <alignment horizontal="left" wrapText="1"/>
    </xf>
    <xf numFmtId="0" fontId="0" fillId="0" borderId="25" xfId="1" applyFont="1" applyBorder="1" applyAlignment="1">
      <alignment horizontal="left" wrapText="1"/>
    </xf>
    <xf numFmtId="0" fontId="0" fillId="0" borderId="26" xfId="1" applyFont="1" applyBorder="1" applyAlignment="1">
      <alignment horizontal="left" wrapText="1"/>
    </xf>
    <xf numFmtId="0" fontId="0" fillId="4" borderId="0" xfId="1" applyFont="1" applyFill="1"/>
    <xf numFmtId="18" fontId="0" fillId="4" borderId="0" xfId="1" applyNumberFormat="1" applyFont="1" applyFill="1" applyAlignment="1">
      <alignment horizontal="right"/>
    </xf>
    <xf numFmtId="0" fontId="0" fillId="4" borderId="0" xfId="1" applyFont="1" applyFill="1" applyAlignment="1">
      <alignment horizontal="center"/>
    </xf>
    <xf numFmtId="18" fontId="0" fillId="4" borderId="0" xfId="1" applyNumberFormat="1" applyFont="1" applyFill="1" applyAlignment="1">
      <alignment horizontal="left"/>
    </xf>
    <xf numFmtId="0" fontId="0" fillId="4" borderId="0" xfId="1" applyFont="1" applyFill="1" applyAlignment="1">
      <alignment horizontal="left"/>
    </xf>
    <xf numFmtId="165" fontId="0" fillId="4" borderId="0" xfId="1" applyNumberFormat="1" applyFont="1" applyFill="1" applyAlignment="1">
      <alignment horizontal="left"/>
    </xf>
    <xf numFmtId="20" fontId="0" fillId="4" borderId="0" xfId="1" applyNumberFormat="1" applyFont="1" applyFill="1"/>
    <xf numFmtId="0" fontId="0" fillId="4" borderId="27" xfId="1" applyFont="1" applyFill="1" applyBorder="1"/>
    <xf numFmtId="0" fontId="9" fillId="4" borderId="28" xfId="1" applyFont="1" applyFill="1" applyBorder="1" applyAlignment="1">
      <alignment horizontal="center"/>
    </xf>
    <xf numFmtId="0" fontId="3" fillId="0" borderId="17" xfId="1" applyFont="1" applyBorder="1"/>
    <xf numFmtId="0" fontId="3" fillId="0" borderId="0" xfId="1" applyFont="1" applyAlignment="1">
      <alignment horizontal="left" wrapText="1"/>
    </xf>
    <xf numFmtId="0" fontId="3" fillId="0" borderId="25" xfId="1" applyFont="1" applyBorder="1" applyAlignment="1">
      <alignment horizontal="left" wrapText="1"/>
    </xf>
    <xf numFmtId="0" fontId="3" fillId="0" borderId="26" xfId="1" applyFont="1" applyBorder="1" applyAlignment="1">
      <alignment horizontal="left" wrapText="1"/>
    </xf>
    <xf numFmtId="0" fontId="13" fillId="0" borderId="3" xfId="1" applyFont="1" applyBorder="1" applyAlignment="1">
      <alignment horizontal="center" vertical="center" wrapText="1"/>
    </xf>
    <xf numFmtId="0" fontId="0" fillId="0" borderId="29" xfId="1" applyFont="1" applyBorder="1" applyAlignment="1">
      <alignment horizontal="center" vertical="center" wrapText="1"/>
    </xf>
    <xf numFmtId="0" fontId="14" fillId="0" borderId="3" xfId="1" applyFont="1" applyBorder="1" applyAlignment="1">
      <alignment horizontal="center" vertical="center" wrapText="1"/>
    </xf>
    <xf numFmtId="0" fontId="15" fillId="0" borderId="8" xfId="1" applyFont="1" applyBorder="1" applyAlignment="1">
      <alignment horizontal="center" vertical="center" wrapText="1"/>
    </xf>
    <xf numFmtId="0" fontId="0" fillId="0" borderId="4" xfId="1" applyFont="1" applyBorder="1" applyAlignment="1">
      <alignment horizontal="center" vertical="center" wrapText="1"/>
    </xf>
    <xf numFmtId="0" fontId="0" fillId="0" borderId="30" xfId="1" applyFont="1" applyBorder="1" applyAlignment="1">
      <alignment horizontal="center" vertical="center" wrapText="1"/>
    </xf>
    <xf numFmtId="20" fontId="0" fillId="0" borderId="31" xfId="1" applyNumberFormat="1" applyFont="1" applyBorder="1" applyAlignment="1">
      <alignment horizontal="center" vertical="center" wrapText="1"/>
    </xf>
    <xf numFmtId="18" fontId="0" fillId="0" borderId="31" xfId="1" applyNumberFormat="1" applyFont="1" applyBorder="1" applyAlignment="1">
      <alignment horizontal="center" vertical="center" wrapText="1"/>
    </xf>
    <xf numFmtId="0" fontId="0" fillId="0" borderId="31" xfId="1" applyFont="1" applyBorder="1" applyAlignment="1">
      <alignment horizontal="center" vertical="center" wrapText="1"/>
    </xf>
    <xf numFmtId="0" fontId="0" fillId="0" borderId="32" xfId="1" applyFont="1" applyBorder="1" applyAlignment="1">
      <alignment horizontal="center" vertical="center" wrapText="1"/>
    </xf>
    <xf numFmtId="20" fontId="0" fillId="0" borderId="33" xfId="1" applyNumberFormat="1" applyFont="1" applyBorder="1" applyAlignment="1">
      <alignment horizontal="center" vertical="center" wrapText="1"/>
    </xf>
    <xf numFmtId="18" fontId="0" fillId="0" borderId="33" xfId="1" applyNumberFormat="1" applyFont="1" applyBorder="1" applyAlignment="1">
      <alignment horizontal="center" vertical="center" wrapText="1"/>
    </xf>
    <xf numFmtId="0" fontId="0" fillId="0" borderId="33" xfId="1" applyFont="1" applyBorder="1" applyAlignment="1">
      <alignment horizontal="center" vertical="center" wrapText="1"/>
    </xf>
    <xf numFmtId="0" fontId="0" fillId="0" borderId="34" xfId="1" applyFont="1" applyBorder="1" applyAlignment="1">
      <alignment horizontal="center" vertical="center" wrapText="1"/>
    </xf>
    <xf numFmtId="0" fontId="0" fillId="0" borderId="21" xfId="1" applyFont="1" applyBorder="1" applyAlignment="1">
      <alignment horizontal="center" vertical="center" wrapText="1"/>
    </xf>
    <xf numFmtId="20" fontId="0" fillId="0" borderId="29" xfId="1" applyNumberFormat="1" applyFont="1" applyBorder="1" applyAlignment="1">
      <alignment horizontal="center" vertical="center" wrapText="1"/>
    </xf>
    <xf numFmtId="18" fontId="0" fillId="0" borderId="29" xfId="1" applyNumberFormat="1" applyFont="1" applyBorder="1" applyAlignment="1">
      <alignment horizontal="center" vertical="center" wrapText="1"/>
    </xf>
    <xf numFmtId="0" fontId="0" fillId="0" borderId="35" xfId="1" applyFont="1" applyBorder="1" applyAlignment="1">
      <alignment horizontal="center" vertical="center" wrapText="1"/>
    </xf>
    <xf numFmtId="0" fontId="0" fillId="0" borderId="14"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0" xfId="1" applyFont="1"/>
    <xf numFmtId="0" fontId="10" fillId="0" borderId="8" xfId="1" applyFont="1" applyBorder="1" applyAlignment="1">
      <alignment horizontal="center" vertical="center" wrapText="1"/>
    </xf>
    <xf numFmtId="0" fontId="3" fillId="0" borderId="8" xfId="1" applyFont="1" applyBorder="1" applyAlignment="1">
      <alignment horizontal="center" vertical="center" wrapText="1"/>
    </xf>
    <xf numFmtId="0" fontId="10" fillId="0" borderId="3" xfId="1" applyFont="1" applyBorder="1" applyAlignment="1">
      <alignment horizontal="center" vertical="center" wrapText="1"/>
    </xf>
    <xf numFmtId="0" fontId="0" fillId="0" borderId="0" xfId="1" applyFont="1" applyAlignment="1">
      <alignment wrapText="1"/>
    </xf>
    <xf numFmtId="0" fontId="3" fillId="5" borderId="1" xfId="1" applyFont="1" applyFill="1" applyBorder="1" applyAlignment="1">
      <alignment horizontal="center"/>
    </xf>
    <xf numFmtId="0" fontId="22" fillId="0" borderId="0" xfId="1" applyFont="1"/>
    <xf numFmtId="0" fontId="2" fillId="0" borderId="0" xfId="1" applyFont="1"/>
    <xf numFmtId="0" fontId="20" fillId="0" borderId="36" xfId="1" applyFont="1" applyBorder="1"/>
    <xf numFmtId="0" fontId="2" fillId="0" borderId="45" xfId="1" applyFont="1" applyBorder="1"/>
    <xf numFmtId="0" fontId="3" fillId="0" borderId="46" xfId="1" applyFont="1" applyBorder="1"/>
    <xf numFmtId="0" fontId="3" fillId="0" borderId="47" xfId="1" applyFont="1" applyBorder="1"/>
    <xf numFmtId="0" fontId="3" fillId="0" borderId="48" xfId="1" applyFont="1" applyBorder="1"/>
    <xf numFmtId="0" fontId="3" fillId="0" borderId="49" xfId="1" applyFont="1" applyBorder="1"/>
    <xf numFmtId="0" fontId="21" fillId="0" borderId="1" xfId="9" applyFont="1" applyBorder="1" applyAlignment="1">
      <alignment horizontal="left" vertical="center" wrapText="1"/>
    </xf>
    <xf numFmtId="0" fontId="26" fillId="0" borderId="1" xfId="9" applyFont="1" applyBorder="1" applyAlignment="1">
      <alignment horizontal="center" vertical="center" wrapText="1"/>
    </xf>
    <xf numFmtId="0" fontId="27" fillId="0" borderId="1" xfId="9" applyFont="1" applyBorder="1" applyAlignment="1">
      <alignment horizontal="left" vertical="center" wrapText="1"/>
    </xf>
    <xf numFmtId="0" fontId="27" fillId="0" borderId="1" xfId="9" applyFont="1" applyBorder="1" applyAlignment="1">
      <alignment horizontal="center" vertical="center" wrapText="1"/>
    </xf>
    <xf numFmtId="0" fontId="26" fillId="0" borderId="1" xfId="9" applyFont="1" applyBorder="1" applyAlignment="1">
      <alignment horizontal="left" vertical="center" wrapText="1"/>
    </xf>
    <xf numFmtId="0" fontId="29" fillId="5" borderId="1" xfId="9" applyFont="1" applyFill="1" applyBorder="1" applyAlignment="1">
      <alignment horizontal="left" vertical="center" wrapText="1"/>
    </xf>
    <xf numFmtId="0" fontId="29" fillId="5" borderId="1" xfId="9" applyFont="1" applyFill="1" applyBorder="1" applyAlignment="1">
      <alignment horizontal="center" vertical="center" wrapText="1"/>
    </xf>
    <xf numFmtId="0" fontId="24" fillId="5" borderId="0" xfId="1" applyFont="1" applyFill="1"/>
    <xf numFmtId="167" fontId="0" fillId="0" borderId="0" xfId="1" applyNumberFormat="1" applyFont="1" applyAlignment="1">
      <alignment horizontal="center"/>
    </xf>
    <xf numFmtId="167" fontId="3" fillId="0" borderId="0" xfId="1" applyNumberFormat="1" applyFont="1" applyAlignment="1">
      <alignment horizontal="center"/>
    </xf>
    <xf numFmtId="0" fontId="31" fillId="0" borderId="1" xfId="1" applyFont="1" applyBorder="1"/>
    <xf numFmtId="167" fontId="0" fillId="0" borderId="1" xfId="1" applyNumberFormat="1" applyFont="1" applyBorder="1" applyAlignment="1">
      <alignment horizontal="center"/>
    </xf>
    <xf numFmtId="0" fontId="0" fillId="0" borderId="1" xfId="0" applyBorder="1"/>
    <xf numFmtId="0" fontId="3" fillId="8" borderId="0" xfId="0" applyFont="1" applyFill="1" applyAlignment="1">
      <alignment horizontal="left"/>
    </xf>
    <xf numFmtId="0" fontId="0" fillId="0" borderId="1" xfId="0" applyBorder="1" applyAlignment="1">
      <alignment horizontal="center" vertical="center"/>
    </xf>
    <xf numFmtId="0" fontId="10" fillId="0" borderId="1" xfId="0" applyFont="1" applyBorder="1" applyAlignment="1">
      <alignment horizontal="center" vertical="center"/>
    </xf>
    <xf numFmtId="0" fontId="2" fillId="0" borderId="0" xfId="0" applyFont="1"/>
    <xf numFmtId="0" fontId="2" fillId="0" borderId="1" xfId="1" applyFont="1" applyBorder="1"/>
    <xf numFmtId="0" fontId="3" fillId="8" borderId="0" xfId="0" applyFont="1" applyFill="1"/>
    <xf numFmtId="0" fontId="2" fillId="7" borderId="1" xfId="0" applyFont="1" applyFill="1" applyBorder="1" applyAlignment="1">
      <alignment textRotation="73"/>
    </xf>
    <xf numFmtId="0" fontId="2" fillId="0" borderId="1" xfId="0" applyFont="1" applyBorder="1" applyAlignment="1">
      <alignment horizontal="center" vertical="center"/>
    </xf>
    <xf numFmtId="0" fontId="3" fillId="6" borderId="0" xfId="12" applyFont="1" applyFill="1" applyAlignment="1">
      <alignment vertical="center" wrapText="1"/>
    </xf>
    <xf numFmtId="49" fontId="3" fillId="6" borderId="0" xfId="12" applyNumberFormat="1" applyFont="1" applyFill="1" applyAlignment="1">
      <alignment horizontal="left" vertical="center" wrapText="1"/>
    </xf>
    <xf numFmtId="0" fontId="2" fillId="0" borderId="0" xfId="12" applyAlignment="1">
      <alignment horizontal="center" vertical="center" wrapText="1"/>
    </xf>
    <xf numFmtId="0" fontId="23" fillId="0" borderId="0" xfId="12" applyFont="1" applyAlignment="1">
      <alignment horizontal="center" vertical="center" wrapText="1"/>
    </xf>
    <xf numFmtId="0" fontId="5" fillId="0" borderId="0" xfId="12" applyFont="1" applyAlignment="1">
      <alignment horizontal="center" vertical="center" wrapText="1"/>
    </xf>
    <xf numFmtId="0" fontId="3" fillId="0" borderId="3" xfId="12" applyFont="1" applyBorder="1" applyAlignment="1">
      <alignment horizontal="center" vertical="center" textRotation="90" wrapText="1"/>
    </xf>
    <xf numFmtId="0" fontId="20" fillId="0" borderId="3" xfId="12" applyFont="1" applyBorder="1" applyAlignment="1">
      <alignment horizontal="center" vertical="center" textRotation="90" wrapText="1"/>
    </xf>
    <xf numFmtId="0" fontId="25" fillId="0" borderId="3" xfId="12" applyFont="1" applyBorder="1" applyAlignment="1">
      <alignment horizontal="center" vertical="center" textRotation="90" wrapText="1"/>
    </xf>
    <xf numFmtId="168" fontId="28" fillId="0" borderId="0" xfId="12" applyNumberFormat="1" applyFont="1" applyAlignment="1">
      <alignment horizontal="center"/>
    </xf>
    <xf numFmtId="0" fontId="20" fillId="0" borderId="5" xfId="12" applyFont="1" applyBorder="1" applyAlignment="1">
      <alignment horizontal="center" vertical="top"/>
    </xf>
    <xf numFmtId="0" fontId="25" fillId="0" borderId="5" xfId="12" applyFont="1" applyBorder="1" applyAlignment="1">
      <alignment horizontal="center" vertical="top"/>
    </xf>
    <xf numFmtId="0" fontId="3" fillId="0" borderId="5" xfId="12" applyFont="1" applyBorder="1" applyAlignment="1">
      <alignment horizontal="center" vertical="top"/>
    </xf>
    <xf numFmtId="0" fontId="20" fillId="0" borderId="1" xfId="12" applyFont="1" applyBorder="1" applyAlignment="1">
      <alignment horizontal="center" vertical="top"/>
    </xf>
    <xf numFmtId="0" fontId="25" fillId="0" borderId="1" xfId="12" applyFont="1" applyBorder="1" applyAlignment="1">
      <alignment horizontal="center" vertical="top"/>
    </xf>
    <xf numFmtId="0" fontId="3" fillId="0" borderId="1" xfId="12" applyFont="1" applyBorder="1" applyAlignment="1">
      <alignment horizontal="center" vertical="top"/>
    </xf>
    <xf numFmtId="1" fontId="2" fillId="0" borderId="1" xfId="12" applyNumberFormat="1" applyBorder="1" applyAlignment="1">
      <alignment horizontal="center"/>
    </xf>
    <xf numFmtId="3" fontId="20" fillId="0" borderId="1" xfId="12" applyNumberFormat="1" applyFont="1" applyBorder="1" applyAlignment="1">
      <alignment horizontal="center" vertical="top"/>
    </xf>
    <xf numFmtId="1" fontId="3" fillId="0" borderId="1" xfId="12" applyNumberFormat="1" applyFont="1" applyBorder="1" applyAlignment="1">
      <alignment horizontal="center"/>
    </xf>
    <xf numFmtId="0" fontId="3" fillId="0" borderId="2" xfId="12" applyFont="1" applyBorder="1" applyAlignment="1">
      <alignment horizontal="center" vertical="center" wrapText="1"/>
    </xf>
    <xf numFmtId="0" fontId="3" fillId="0" borderId="28" xfId="12" applyFont="1" applyBorder="1" applyAlignment="1">
      <alignment horizontal="right"/>
    </xf>
    <xf numFmtId="44" fontId="2" fillId="0" borderId="1" xfId="13" applyFont="1" applyBorder="1" applyAlignment="1">
      <alignment horizontal="center"/>
    </xf>
    <xf numFmtId="44" fontId="23" fillId="0" borderId="1" xfId="13" applyFont="1" applyBorder="1" applyAlignment="1">
      <alignment horizontal="center"/>
    </xf>
    <xf numFmtId="44" fontId="2" fillId="0" borderId="22" xfId="13" applyFont="1" applyBorder="1" applyAlignment="1">
      <alignment horizontal="center"/>
    </xf>
    <xf numFmtId="44" fontId="2" fillId="0" borderId="11" xfId="13" applyFont="1" applyBorder="1" applyAlignment="1">
      <alignment horizontal="center"/>
    </xf>
    <xf numFmtId="0" fontId="0" fillId="0" borderId="38" xfId="12" applyFont="1" applyBorder="1"/>
    <xf numFmtId="44" fontId="34" fillId="0" borderId="38" xfId="13" applyFont="1" applyBorder="1"/>
    <xf numFmtId="44" fontId="3" fillId="0" borderId="1" xfId="13" applyFont="1" applyBorder="1" applyAlignment="1">
      <alignment horizontal="center"/>
    </xf>
    <xf numFmtId="44" fontId="20" fillId="0" borderId="1" xfId="13" applyFont="1" applyBorder="1" applyAlignment="1">
      <alignment horizontal="center"/>
    </xf>
    <xf numFmtId="0" fontId="0" fillId="4" borderId="0" xfId="1" applyFont="1" applyFill="1"/>
    <xf numFmtId="0" fontId="0" fillId="4" borderId="28" xfId="1" applyFont="1" applyFill="1" applyBorder="1" applyAlignment="1">
      <alignment horizontal="left"/>
    </xf>
    <xf numFmtId="0" fontId="0" fillId="4" borderId="0" xfId="1" applyFont="1" applyFill="1" applyAlignment="1">
      <alignment horizontal="left"/>
    </xf>
    <xf numFmtId="0" fontId="0" fillId="4" borderId="27" xfId="1" applyFont="1" applyFill="1" applyBorder="1"/>
    <xf numFmtId="0" fontId="9" fillId="3" borderId="16" xfId="1" applyFont="1" applyFill="1" applyBorder="1" applyAlignment="1">
      <alignment horizontal="center"/>
    </xf>
    <xf numFmtId="0" fontId="9" fillId="3" borderId="17" xfId="1" applyFont="1" applyFill="1" applyBorder="1" applyAlignment="1">
      <alignment horizontal="center"/>
    </xf>
    <xf numFmtId="0" fontId="11" fillId="4" borderId="0" xfId="1" applyFont="1" applyFill="1" applyAlignment="1">
      <alignment horizontal="center"/>
    </xf>
    <xf numFmtId="164" fontId="0" fillId="4" borderId="28" xfId="1" applyNumberFormat="1" applyFont="1" applyFill="1" applyBorder="1" applyAlignment="1">
      <alignment horizontal="center"/>
    </xf>
    <xf numFmtId="164" fontId="0" fillId="4" borderId="0" xfId="1" applyNumberFormat="1" applyFont="1" applyFill="1" applyAlignment="1">
      <alignment horizontal="center"/>
    </xf>
    <xf numFmtId="0" fontId="0" fillId="0" borderId="40" xfId="1" applyFont="1" applyBorder="1"/>
    <xf numFmtId="0" fontId="0" fillId="2" borderId="13" xfId="1" applyFont="1" applyFill="1" applyBorder="1" applyAlignment="1">
      <alignment horizontal="center" vertical="center"/>
    </xf>
    <xf numFmtId="0" fontId="0" fillId="0" borderId="24" xfId="1" applyFont="1" applyBorder="1" applyAlignment="1">
      <alignment horizontal="center" vertical="center"/>
    </xf>
    <xf numFmtId="0" fontId="0" fillId="2" borderId="42" xfId="1" applyFont="1" applyFill="1" applyBorder="1" applyAlignment="1">
      <alignment horizontal="center" vertical="center"/>
    </xf>
    <xf numFmtId="0" fontId="0" fillId="0" borderId="28" xfId="1" applyFont="1" applyBorder="1" applyAlignment="1">
      <alignment horizontal="center" vertical="center"/>
    </xf>
    <xf numFmtId="0" fontId="0" fillId="2" borderId="52" xfId="1" applyFont="1" applyFill="1" applyBorder="1" applyAlignment="1">
      <alignment horizontal="center" vertical="center"/>
    </xf>
    <xf numFmtId="0" fontId="0" fillId="0" borderId="27" xfId="1" applyFont="1" applyBorder="1" applyAlignment="1">
      <alignment horizontal="center" vertical="center"/>
    </xf>
    <xf numFmtId="0" fontId="0" fillId="2" borderId="16" xfId="1" applyFont="1" applyFill="1" applyBorder="1" applyAlignment="1">
      <alignment horizontal="center"/>
    </xf>
    <xf numFmtId="0" fontId="0" fillId="0" borderId="38" xfId="1" applyFont="1" applyBorder="1" applyAlignment="1">
      <alignment horizontal="center"/>
    </xf>
    <xf numFmtId="0" fontId="9" fillId="3" borderId="16" xfId="1" applyFont="1" applyFill="1" applyBorder="1" applyAlignment="1">
      <alignment horizontal="center" vertical="center"/>
    </xf>
    <xf numFmtId="0" fontId="9" fillId="3" borderId="17" xfId="1" applyFont="1" applyFill="1" applyBorder="1" applyAlignment="1">
      <alignment horizontal="center" vertical="center"/>
    </xf>
    <xf numFmtId="0" fontId="0" fillId="0" borderId="17" xfId="1" applyFont="1" applyBorder="1" applyAlignment="1">
      <alignment horizontal="center" vertical="center"/>
    </xf>
    <xf numFmtId="0" fontId="0" fillId="0" borderId="1" xfId="1" applyFont="1" applyBorder="1" applyAlignment="1">
      <alignment horizontal="center" vertical="center" wrapText="1"/>
    </xf>
    <xf numFmtId="0" fontId="0" fillId="0" borderId="9" xfId="1" applyFont="1" applyBorder="1" applyAlignment="1">
      <alignment horizontal="center" vertical="center" wrapText="1"/>
    </xf>
    <xf numFmtId="0" fontId="12" fillId="3" borderId="42" xfId="1" applyFont="1" applyFill="1" applyBorder="1" applyAlignment="1">
      <alignment horizontal="center"/>
    </xf>
    <xf numFmtId="0" fontId="12" fillId="3" borderId="18" xfId="1" applyFont="1" applyFill="1" applyBorder="1" applyAlignment="1">
      <alignment horizontal="center"/>
    </xf>
    <xf numFmtId="0" fontId="12" fillId="3" borderId="52" xfId="1" applyFont="1" applyFill="1" applyBorder="1" applyAlignment="1">
      <alignment horizontal="center"/>
    </xf>
    <xf numFmtId="0" fontId="12" fillId="3" borderId="39" xfId="1" applyFont="1" applyFill="1" applyBorder="1" applyAlignment="1">
      <alignment horizontal="center"/>
    </xf>
    <xf numFmtId="0" fontId="12" fillId="3" borderId="40" xfId="1" applyFont="1" applyFill="1" applyBorder="1" applyAlignment="1">
      <alignment horizontal="center"/>
    </xf>
    <xf numFmtId="0" fontId="12" fillId="3" borderId="41" xfId="1" applyFont="1" applyFill="1" applyBorder="1" applyAlignment="1">
      <alignment horizontal="center"/>
    </xf>
    <xf numFmtId="0" fontId="0" fillId="0" borderId="42" xfId="1" applyFont="1" applyBorder="1"/>
    <xf numFmtId="0" fontId="0" fillId="0" borderId="18" xfId="1" applyFont="1" applyBorder="1"/>
    <xf numFmtId="0" fontId="0" fillId="0" borderId="52" xfId="1" applyFont="1" applyBorder="1"/>
    <xf numFmtId="0" fontId="0" fillId="0" borderId="28" xfId="1" applyFont="1" applyBorder="1"/>
    <xf numFmtId="0" fontId="0" fillId="0" borderId="0" xfId="1" applyFont="1"/>
    <xf numFmtId="0" fontId="0" fillId="0" borderId="27" xfId="1" applyFont="1" applyBorder="1"/>
    <xf numFmtId="0" fontId="9" fillId="3" borderId="2" xfId="1" applyFont="1" applyFill="1" applyBorder="1" applyAlignment="1">
      <alignment horizontal="center"/>
    </xf>
    <xf numFmtId="0" fontId="9" fillId="3" borderId="3" xfId="1" applyFont="1" applyFill="1" applyBorder="1" applyAlignment="1">
      <alignment horizontal="center"/>
    </xf>
    <xf numFmtId="0" fontId="9" fillId="3" borderId="4" xfId="1" applyFont="1" applyFill="1" applyBorder="1" applyAlignment="1">
      <alignment horizontal="center"/>
    </xf>
    <xf numFmtId="0" fontId="0" fillId="0" borderId="54" xfId="1" applyFont="1" applyBorder="1" applyAlignment="1">
      <alignment horizontal="center" vertical="center" wrapText="1"/>
    </xf>
    <xf numFmtId="0" fontId="0" fillId="0" borderId="51" xfId="1" applyFont="1" applyBorder="1" applyAlignment="1">
      <alignment horizontal="center" vertical="center" wrapText="1"/>
    </xf>
    <xf numFmtId="0" fontId="0" fillId="0" borderId="55" xfId="1" applyFont="1" applyBorder="1" applyAlignment="1">
      <alignment horizontal="center" vertical="center" wrapText="1"/>
    </xf>
    <xf numFmtId="0" fontId="0" fillId="0" borderId="40" xfId="1" applyFont="1" applyBorder="1" applyAlignment="1">
      <alignment wrapText="1"/>
    </xf>
    <xf numFmtId="0" fontId="0" fillId="0" borderId="37" xfId="1" applyFont="1" applyBorder="1" applyAlignment="1">
      <alignment wrapText="1"/>
    </xf>
    <xf numFmtId="0" fontId="0" fillId="0" borderId="53" xfId="1" applyFont="1" applyBorder="1" applyAlignment="1">
      <alignment wrapText="1"/>
    </xf>
    <xf numFmtId="0" fontId="0" fillId="0" borderId="44" xfId="1" applyFont="1" applyBorder="1"/>
    <xf numFmtId="0" fontId="0" fillId="0" borderId="25" xfId="1" applyFont="1" applyBorder="1"/>
    <xf numFmtId="0" fontId="0" fillId="0" borderId="26" xfId="1" applyFont="1" applyBorder="1"/>
    <xf numFmtId="164" fontId="0" fillId="0" borderId="43" xfId="1" applyNumberFormat="1" applyFont="1" applyBorder="1" applyAlignment="1">
      <alignment horizontal="left"/>
    </xf>
    <xf numFmtId="164" fontId="0" fillId="0" borderId="19" xfId="1" applyNumberFormat="1" applyFont="1" applyBorder="1" applyAlignment="1">
      <alignment horizontal="left"/>
    </xf>
    <xf numFmtId="0" fontId="0" fillId="0" borderId="19" xfId="1" applyFont="1" applyBorder="1"/>
    <xf numFmtId="0" fontId="0" fillId="0" borderId="20" xfId="1" applyFont="1" applyBorder="1"/>
    <xf numFmtId="0" fontId="0" fillId="0" borderId="28" xfId="1" applyFont="1" applyBorder="1" applyAlignment="1">
      <alignment wrapText="1"/>
    </xf>
    <xf numFmtId="0" fontId="0" fillId="0" borderId="0" xfId="1" applyFont="1" applyAlignment="1">
      <alignment wrapText="1"/>
    </xf>
    <xf numFmtId="0" fontId="0" fillId="0" borderId="27" xfId="1" applyFont="1" applyBorder="1" applyAlignment="1">
      <alignment wrapText="1"/>
    </xf>
    <xf numFmtId="0" fontId="0" fillId="0" borderId="28" xfId="1" applyFont="1" applyBorder="1" applyAlignment="1">
      <alignment horizontal="left"/>
    </xf>
    <xf numFmtId="0" fontId="0" fillId="0" borderId="0" xfId="1" applyFont="1" applyAlignment="1">
      <alignment horizontal="left"/>
    </xf>
    <xf numFmtId="164" fontId="0" fillId="0" borderId="28" xfId="1" applyNumberFormat="1" applyFont="1" applyBorder="1" applyAlignment="1">
      <alignment horizontal="center"/>
    </xf>
    <xf numFmtId="164" fontId="0" fillId="0" borderId="0" xfId="1" applyNumberFormat="1" applyFont="1" applyAlignment="1">
      <alignment horizontal="center"/>
    </xf>
    <xf numFmtId="0" fontId="11" fillId="0" borderId="0" xfId="1" applyFont="1" applyAlignment="1">
      <alignment horizontal="center"/>
    </xf>
    <xf numFmtId="0" fontId="3" fillId="0" borderId="54" xfId="1" applyFont="1" applyBorder="1" applyAlignment="1">
      <alignment horizontal="left" vertical="center" wrapText="1"/>
    </xf>
    <xf numFmtId="0" fontId="0" fillId="0" borderId="51" xfId="1" applyFont="1" applyBorder="1" applyAlignment="1">
      <alignment horizontal="left" vertical="center" wrapText="1"/>
    </xf>
    <xf numFmtId="0" fontId="0" fillId="0" borderId="55" xfId="1" applyFont="1" applyBorder="1" applyAlignment="1">
      <alignment horizontal="left" vertical="center" wrapText="1"/>
    </xf>
    <xf numFmtId="0" fontId="3" fillId="0" borderId="50" xfId="1" applyFont="1" applyBorder="1" applyAlignment="1">
      <alignment horizontal="left" vertical="center" wrapText="1"/>
    </xf>
    <xf numFmtId="0" fontId="0" fillId="0" borderId="19" xfId="1" applyFont="1" applyBorder="1" applyAlignment="1">
      <alignment horizontal="left" vertical="center" wrapText="1"/>
    </xf>
    <xf numFmtId="0" fontId="0" fillId="0" borderId="20" xfId="1" applyFont="1" applyBorder="1" applyAlignment="1">
      <alignment horizontal="left" vertical="center" wrapText="1"/>
    </xf>
    <xf numFmtId="0" fontId="0" fillId="0" borderId="50" xfId="1" applyFont="1" applyBorder="1" applyAlignment="1">
      <alignment horizontal="left" vertical="center" wrapText="1"/>
    </xf>
    <xf numFmtId="0" fontId="0" fillId="0" borderId="17" xfId="1" applyFont="1" applyBorder="1"/>
    <xf numFmtId="0" fontId="9" fillId="4" borderId="43" xfId="1" applyFont="1" applyFill="1" applyBorder="1" applyAlignment="1">
      <alignment horizontal="center"/>
    </xf>
    <xf numFmtId="0" fontId="0" fillId="4" borderId="19" xfId="1" applyFont="1" applyFill="1" applyBorder="1"/>
    <xf numFmtId="0" fontId="0" fillId="4" borderId="20" xfId="1" applyFont="1" applyFill="1" applyBorder="1"/>
    <xf numFmtId="164" fontId="3" fillId="0" borderId="28" xfId="1" applyNumberFormat="1" applyFont="1" applyBorder="1" applyAlignment="1">
      <alignment horizontal="center"/>
    </xf>
    <xf numFmtId="164" fontId="3" fillId="0" borderId="0" xfId="1" applyNumberFormat="1" applyFont="1" applyAlignment="1">
      <alignment horizontal="center"/>
    </xf>
    <xf numFmtId="0" fontId="3" fillId="0" borderId="51" xfId="1" applyFont="1" applyBorder="1" applyAlignment="1">
      <alignment horizontal="left" vertical="center" wrapText="1"/>
    </xf>
    <xf numFmtId="0" fontId="3" fillId="0" borderId="55" xfId="1" applyFont="1" applyBorder="1" applyAlignment="1">
      <alignment horizontal="left" vertical="center" wrapText="1"/>
    </xf>
    <xf numFmtId="0" fontId="15" fillId="0" borderId="1" xfId="1" applyFont="1" applyBorder="1" applyAlignment="1">
      <alignment horizontal="center" vertical="center" wrapText="1"/>
    </xf>
    <xf numFmtId="0" fontId="15" fillId="0" borderId="9" xfId="1" applyFont="1" applyBorder="1" applyAlignment="1">
      <alignment horizontal="center" vertical="center" wrapText="1"/>
    </xf>
    <xf numFmtId="0" fontId="10" fillId="4" borderId="43" xfId="1" applyFont="1" applyFill="1" applyBorder="1" applyAlignment="1">
      <alignment horizontal="left"/>
    </xf>
    <xf numFmtId="0" fontId="10" fillId="4" borderId="19" xfId="1" applyFont="1" applyFill="1" applyBorder="1" applyAlignment="1">
      <alignment horizontal="left"/>
    </xf>
    <xf numFmtId="0" fontId="10" fillId="4" borderId="20" xfId="1" applyFont="1" applyFill="1" applyBorder="1" applyAlignment="1">
      <alignment horizontal="left"/>
    </xf>
    <xf numFmtId="0" fontId="10" fillId="0" borderId="1" xfId="1" applyFont="1" applyBorder="1" applyAlignment="1">
      <alignment horizontal="center" vertical="center" wrapText="1"/>
    </xf>
    <xf numFmtId="0" fontId="10" fillId="0" borderId="9" xfId="1" applyFont="1" applyBorder="1" applyAlignment="1">
      <alignment horizontal="center" vertical="center" wrapText="1"/>
    </xf>
    <xf numFmtId="0" fontId="10" fillId="0" borderId="51" xfId="1" applyFont="1" applyBorder="1" applyAlignment="1">
      <alignment horizontal="left" vertical="center" wrapText="1"/>
    </xf>
    <xf numFmtId="0" fontId="10" fillId="0" borderId="55" xfId="1" applyFont="1" applyBorder="1" applyAlignment="1">
      <alignment horizontal="left" vertical="center" wrapText="1"/>
    </xf>
    <xf numFmtId="0" fontId="10" fillId="0" borderId="50" xfId="1" applyFont="1" applyBorder="1" applyAlignment="1">
      <alignment horizontal="left" vertical="center" wrapText="1"/>
    </xf>
    <xf numFmtId="0" fontId="10" fillId="0" borderId="19" xfId="1" applyFont="1" applyBorder="1" applyAlignment="1">
      <alignment horizontal="left" vertical="center" wrapText="1"/>
    </xf>
    <xf numFmtId="0" fontId="10" fillId="0" borderId="20" xfId="1" applyFont="1" applyBorder="1" applyAlignment="1">
      <alignment horizontal="left" vertical="center" wrapText="1"/>
    </xf>
    <xf numFmtId="0" fontId="3" fillId="0" borderId="19" xfId="1" applyFont="1" applyBorder="1" applyAlignment="1">
      <alignment horizontal="left" vertical="center" wrapText="1"/>
    </xf>
    <xf numFmtId="0" fontId="3" fillId="0" borderId="20" xfId="1" applyFont="1" applyBorder="1" applyAlignment="1">
      <alignment horizontal="left" vertical="center" wrapText="1"/>
    </xf>
    <xf numFmtId="0" fontId="2" fillId="0" borderId="28" xfId="12" applyBorder="1"/>
    <xf numFmtId="0" fontId="2" fillId="0" borderId="47" xfId="12" applyBorder="1"/>
    <xf numFmtId="0" fontId="2" fillId="0" borderId="28" xfId="12" applyBorder="1" applyAlignment="1">
      <alignment horizontal="left" wrapText="1"/>
    </xf>
    <xf numFmtId="0" fontId="2" fillId="0" borderId="47" xfId="12" applyBorder="1" applyAlignment="1">
      <alignment horizontal="left" wrapText="1"/>
    </xf>
    <xf numFmtId="0" fontId="2" fillId="0" borderId="28" xfId="12" applyBorder="1" applyAlignment="1">
      <alignment horizontal="left"/>
    </xf>
    <xf numFmtId="0" fontId="2" fillId="0" borderId="47" xfId="12" applyBorder="1" applyAlignment="1">
      <alignment horizontal="left"/>
    </xf>
    <xf numFmtId="0" fontId="3" fillId="9" borderId="28" xfId="12" applyFont="1" applyFill="1" applyBorder="1" applyAlignment="1">
      <alignment horizontal="center" wrapText="1"/>
    </xf>
    <xf numFmtId="0" fontId="3" fillId="9" borderId="47" xfId="12" applyFont="1" applyFill="1" applyBorder="1" applyAlignment="1">
      <alignment horizontal="center" wrapText="1"/>
    </xf>
    <xf numFmtId="0" fontId="3" fillId="0" borderId="16" xfId="12" applyFont="1" applyBorder="1" applyAlignment="1">
      <alignment horizontal="left" wrapText="1"/>
    </xf>
    <xf numFmtId="0" fontId="3" fillId="0" borderId="38" xfId="12" applyFont="1" applyBorder="1" applyAlignment="1">
      <alignment horizontal="left" wrapText="1"/>
    </xf>
    <xf numFmtId="0" fontId="3" fillId="9" borderId="28" xfId="12" applyFont="1" applyFill="1" applyBorder="1" applyAlignment="1">
      <alignment horizontal="center"/>
    </xf>
    <xf numFmtId="0" fontId="3" fillId="9" borderId="47" xfId="12" applyFont="1" applyFill="1" applyBorder="1" applyAlignment="1">
      <alignment horizontal="center"/>
    </xf>
    <xf numFmtId="0" fontId="0" fillId="0" borderId="56" xfId="1" applyFont="1" applyBorder="1" applyAlignment="1">
      <alignment horizontal="center" vertical="center" wrapText="1"/>
    </xf>
    <xf numFmtId="0" fontId="0" fillId="0" borderId="18" xfId="1" applyFont="1" applyBorder="1" applyAlignment="1">
      <alignment horizontal="center" vertical="center" wrapText="1"/>
    </xf>
    <xf numFmtId="0" fontId="0" fillId="0" borderId="52" xfId="1" applyFont="1" applyBorder="1" applyAlignment="1">
      <alignment horizontal="center" vertical="center" wrapText="1"/>
    </xf>
  </cellXfs>
  <cellStyles count="14">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12" xr:uid="{AEFF23C5-D0B1-4761-A100-AC76F276CF2B}"/>
    <cellStyle name="Currency" xfId="13" builtinId="4"/>
    <cellStyle name="Currency 2" xfId="11" xr:uid="{F917C2BE-70DD-4C25-AA7E-FF313A3FF789}"/>
    <cellStyle name="Hyperlink 3" xfId="6" xr:uid="{00000000-0005-0000-0000-000006000000}"/>
    <cellStyle name="Hyperlink 4" xfId="7" xr:uid="{00000000-0005-0000-0000-000007000000}"/>
    <cellStyle name="Hyperlink 5" xfId="8" xr:uid="{00000000-0005-0000-0000-000008000000}"/>
    <cellStyle name="Normal" xfId="0" builtinId="0"/>
    <cellStyle name="Normal 2" xfId="10" xr:uid="{BAB69ECF-75AD-4AA0-95D8-02586582662F}"/>
    <cellStyle name="Normal_Project Plan AEP-EVDO" xfId="9" xr:uid="{00000000-0005-0000-0000-00000B000000}"/>
  </cellStyles>
  <dxfs count="10">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
      <font>
        <condense val="0"/>
        <extend val="0"/>
        <color indexed="9"/>
      </font>
      <fill>
        <patternFill>
          <bgColor indexed="61"/>
        </patternFill>
      </fill>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45"/>
  <sheetViews>
    <sheetView topLeftCell="A18" workbookViewId="0">
      <selection activeCell="A36" sqref="A36"/>
    </sheetView>
  </sheetViews>
  <sheetFormatPr defaultRowHeight="12.5" x14ac:dyDescent="0.25"/>
  <cols>
    <col min="1" max="1" width="82.08984375" customWidth="1"/>
  </cols>
  <sheetData>
    <row r="2" spans="1:1" ht="13" x14ac:dyDescent="0.3">
      <c r="A2" s="3" t="s">
        <v>6</v>
      </c>
    </row>
    <row r="4" spans="1:1" ht="13" x14ac:dyDescent="0.3">
      <c r="A4" s="4" t="s">
        <v>7</v>
      </c>
    </row>
    <row r="6" spans="1:1" ht="13.25" x14ac:dyDescent="0.25">
      <c r="A6" t="s">
        <v>8</v>
      </c>
    </row>
    <row r="8" spans="1:1" ht="13" x14ac:dyDescent="0.3">
      <c r="A8" s="4" t="s">
        <v>35</v>
      </c>
    </row>
    <row r="9" spans="1:1" ht="13" x14ac:dyDescent="0.3">
      <c r="A9" s="4" t="s">
        <v>59</v>
      </c>
    </row>
    <row r="10" spans="1:1" ht="13" x14ac:dyDescent="0.3">
      <c r="A10" s="4" t="s">
        <v>36</v>
      </c>
    </row>
    <row r="11" spans="1:1" ht="13" x14ac:dyDescent="0.3">
      <c r="A11" s="4" t="s">
        <v>37</v>
      </c>
    </row>
    <row r="12" spans="1:1" ht="13" x14ac:dyDescent="0.3">
      <c r="A12" s="4" t="s">
        <v>38</v>
      </c>
    </row>
    <row r="14" spans="1:1" ht="13.25" x14ac:dyDescent="0.25">
      <c r="A14" s="17" t="s">
        <v>9</v>
      </c>
    </row>
    <row r="15" spans="1:1" ht="13.25" x14ac:dyDescent="0.25">
      <c r="A15" s="17" t="s">
        <v>10</v>
      </c>
    </row>
    <row r="16" spans="1:1" ht="13.25" x14ac:dyDescent="0.25">
      <c r="A16" s="17" t="s">
        <v>11</v>
      </c>
    </row>
    <row r="17" spans="1:1" ht="13.25" x14ac:dyDescent="0.25">
      <c r="A17" s="17" t="s">
        <v>12</v>
      </c>
    </row>
    <row r="18" spans="1:1" ht="13.25" x14ac:dyDescent="0.25">
      <c r="A18" s="17" t="s">
        <v>13</v>
      </c>
    </row>
    <row r="19" spans="1:1" ht="13.25" x14ac:dyDescent="0.25">
      <c r="A19" s="17" t="s">
        <v>14</v>
      </c>
    </row>
    <row r="20" spans="1:1" ht="13.25" x14ac:dyDescent="0.25">
      <c r="A20" s="17" t="s">
        <v>15</v>
      </c>
    </row>
    <row r="21" spans="1:1" ht="13.25" x14ac:dyDescent="0.25">
      <c r="A21" s="17" t="s">
        <v>16</v>
      </c>
    </row>
    <row r="22" spans="1:1" ht="13.25" x14ac:dyDescent="0.25">
      <c r="A22" s="17" t="s">
        <v>17</v>
      </c>
    </row>
    <row r="23" spans="1:1" ht="13.25" x14ac:dyDescent="0.25">
      <c r="A23" s="17" t="s">
        <v>18</v>
      </c>
    </row>
    <row r="24" spans="1:1" ht="13.25" x14ac:dyDescent="0.25">
      <c r="A24" s="17" t="s">
        <v>19</v>
      </c>
    </row>
    <row r="25" spans="1:1" ht="13.25" x14ac:dyDescent="0.25">
      <c r="A25" s="17" t="s">
        <v>20</v>
      </c>
    </row>
    <row r="27" spans="1:1" ht="13" x14ac:dyDescent="0.3">
      <c r="A27" s="5" t="s">
        <v>21</v>
      </c>
    </row>
    <row r="29" spans="1:1" ht="13.25" x14ac:dyDescent="0.25">
      <c r="A29" s="18" t="s">
        <v>22</v>
      </c>
    </row>
    <row r="30" spans="1:1" ht="13" x14ac:dyDescent="0.3">
      <c r="A30" s="18" t="s">
        <v>60</v>
      </c>
    </row>
    <row r="31" spans="1:1" ht="13.25" x14ac:dyDescent="0.25">
      <c r="A31" s="18" t="s">
        <v>23</v>
      </c>
    </row>
    <row r="32" spans="1:1" ht="13.25" x14ac:dyDescent="0.25">
      <c r="A32" s="18" t="s">
        <v>24</v>
      </c>
    </row>
    <row r="33" spans="1:1" ht="13.25" x14ac:dyDescent="0.25">
      <c r="A33" s="18" t="s">
        <v>25</v>
      </c>
    </row>
    <row r="34" spans="1:1" ht="13.25" x14ac:dyDescent="0.25">
      <c r="A34" s="18" t="s">
        <v>26</v>
      </c>
    </row>
    <row r="35" spans="1:1" ht="13.25" x14ac:dyDescent="0.25">
      <c r="A35" s="18" t="s">
        <v>27</v>
      </c>
    </row>
    <row r="36" spans="1:1" ht="13.25" x14ac:dyDescent="0.25">
      <c r="A36" s="18" t="s">
        <v>28</v>
      </c>
    </row>
    <row r="37" spans="1:1" ht="13.25" x14ac:dyDescent="0.25">
      <c r="A37" s="18" t="s">
        <v>29</v>
      </c>
    </row>
    <row r="38" spans="1:1" ht="13.25" x14ac:dyDescent="0.25">
      <c r="A38" s="18" t="s">
        <v>30</v>
      </c>
    </row>
    <row r="39" spans="1:1" ht="13.25" x14ac:dyDescent="0.25">
      <c r="A39" s="18" t="s">
        <v>31</v>
      </c>
    </row>
    <row r="41" spans="1:1" ht="13.25" x14ac:dyDescent="0.25">
      <c r="A41" s="19" t="s">
        <v>32</v>
      </c>
    </row>
    <row r="42" spans="1:1" ht="13.25" x14ac:dyDescent="0.25">
      <c r="A42" s="19" t="s">
        <v>33</v>
      </c>
    </row>
    <row r="44" spans="1:1" ht="13" x14ac:dyDescent="0.3">
      <c r="A44" s="4" t="s">
        <v>34</v>
      </c>
    </row>
    <row r="45" spans="1:1" ht="13" x14ac:dyDescent="0.3">
      <c r="A45" s="4" t="s">
        <v>39</v>
      </c>
    </row>
  </sheetData>
  <phoneticPr fontId="0"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G25"/>
  <sheetViews>
    <sheetView workbookViewId="0">
      <selection activeCell="K9" sqref="K9"/>
    </sheetView>
  </sheetViews>
  <sheetFormatPr defaultRowHeight="12.5" x14ac:dyDescent="0.25"/>
  <cols>
    <col min="1" max="1" width="1.6328125" customWidth="1"/>
    <col min="2" max="6" width="17.36328125" customWidth="1"/>
    <col min="7" max="7" width="5.36328125" bestFit="1" customWidth="1"/>
  </cols>
  <sheetData>
    <row r="1" spans="2:7" ht="13" thickBot="1" x14ac:dyDescent="0.3"/>
    <row r="2" spans="2:7" x14ac:dyDescent="0.25">
      <c r="B2" s="175" t="s">
        <v>169</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t="s">
        <v>77</v>
      </c>
      <c r="D6" s="27" t="s">
        <v>125</v>
      </c>
      <c r="E6" s="41" t="s">
        <v>4</v>
      </c>
      <c r="F6" s="27" t="s">
        <v>126</v>
      </c>
      <c r="G6" s="42" t="s">
        <v>79</v>
      </c>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t="s">
        <v>205</v>
      </c>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s="89" customFormat="1" ht="193.5" customHeight="1" thickBot="1" x14ac:dyDescent="0.3">
      <c r="B13" s="88">
        <v>1</v>
      </c>
      <c r="C13" s="211" t="s">
        <v>0</v>
      </c>
      <c r="D13" s="233"/>
      <c r="E13" s="233"/>
      <c r="F13" s="233"/>
      <c r="G13" s="234"/>
    </row>
    <row r="14" spans="2:7" s="89" customFormat="1" ht="76.5" customHeight="1" thickBot="1" x14ac:dyDescent="0.3">
      <c r="B14" s="36">
        <f>B13+1</f>
        <v>2</v>
      </c>
      <c r="C14" s="235" t="s">
        <v>1</v>
      </c>
      <c r="D14" s="236"/>
      <c r="E14" s="236"/>
      <c r="F14" s="236"/>
      <c r="G14" s="237"/>
    </row>
    <row r="15" spans="2:7" s="89" customFormat="1" ht="64.5" customHeight="1" thickBot="1" x14ac:dyDescent="0.3">
      <c r="B15" s="83">
        <f>B14+1</f>
        <v>3</v>
      </c>
      <c r="C15" s="235" t="s">
        <v>2</v>
      </c>
      <c r="D15" s="236"/>
      <c r="E15" s="236"/>
      <c r="F15" s="236"/>
      <c r="G15" s="237"/>
    </row>
    <row r="16" spans="2:7" s="89" customFormat="1" ht="122.25" customHeight="1" thickBot="1" x14ac:dyDescent="0.3">
      <c r="B16" s="36">
        <v>6</v>
      </c>
      <c r="C16" s="235" t="s">
        <v>201</v>
      </c>
      <c r="D16" s="236"/>
      <c r="E16" s="236"/>
      <c r="F16" s="236"/>
      <c r="G16" s="237"/>
    </row>
    <row r="17" spans="2:7" s="89" customFormat="1" ht="86.25" customHeight="1" x14ac:dyDescent="0.25">
      <c r="B17" s="91"/>
      <c r="C17" s="235" t="s">
        <v>202</v>
      </c>
      <c r="D17" s="236"/>
      <c r="E17" s="236"/>
      <c r="F17" s="236"/>
      <c r="G17" s="237"/>
    </row>
    <row r="18" spans="2:7" s="89" customFormat="1" ht="33" customHeight="1" x14ac:dyDescent="0.25">
      <c r="B18" s="91" t="s">
        <v>203</v>
      </c>
      <c r="C18" s="235" t="s">
        <v>204</v>
      </c>
      <c r="D18" s="236"/>
      <c r="E18" s="236"/>
      <c r="F18" s="236"/>
      <c r="G18" s="237"/>
    </row>
    <row r="19" spans="2:7" s="89" customFormat="1" x14ac:dyDescent="0.25">
      <c r="B19" s="90"/>
      <c r="C19" s="231"/>
      <c r="D19" s="231"/>
      <c r="E19" s="231"/>
      <c r="F19" s="231"/>
      <c r="G19" s="232"/>
    </row>
    <row r="20" spans="2:7" x14ac:dyDescent="0.25">
      <c r="B20" s="51"/>
      <c r="C20" s="173"/>
      <c r="D20" s="173"/>
      <c r="E20" s="173"/>
      <c r="F20" s="173"/>
      <c r="G20" s="174"/>
    </row>
    <row r="21" spans="2:7" ht="13" thickBot="1" x14ac:dyDescent="0.3">
      <c r="B21" s="196"/>
      <c r="C21" s="197"/>
      <c r="D21" s="197"/>
      <c r="E21" s="197"/>
      <c r="F21" s="197"/>
      <c r="G21" s="198"/>
    </row>
    <row r="22" spans="2:7" ht="13" thickBot="1" x14ac:dyDescent="0.3">
      <c r="B22" s="156" t="s">
        <v>131</v>
      </c>
      <c r="C22" s="157"/>
      <c r="D22" s="228" t="s">
        <v>80</v>
      </c>
      <c r="E22" s="229"/>
      <c r="F22" s="229"/>
      <c r="G22" s="230"/>
    </row>
    <row r="23" spans="2:7" ht="13" thickBot="1" x14ac:dyDescent="0.3">
      <c r="B23" s="156" t="s">
        <v>132</v>
      </c>
      <c r="C23" s="157"/>
      <c r="D23" s="203"/>
      <c r="E23" s="204"/>
      <c r="F23" s="204"/>
      <c r="G23" s="205"/>
    </row>
    <row r="24" spans="2:7" ht="13" thickBot="1" x14ac:dyDescent="0.3">
      <c r="B24" s="52" t="s">
        <v>90</v>
      </c>
      <c r="C24" s="53" t="s">
        <v>4</v>
      </c>
      <c r="D24" s="27" t="s">
        <v>125</v>
      </c>
      <c r="E24" s="54" t="s">
        <v>79</v>
      </c>
      <c r="F24" s="27" t="s">
        <v>126</v>
      </c>
      <c r="G24" s="55" t="s">
        <v>57</v>
      </c>
    </row>
    <row r="25" spans="2:7" ht="13" thickBot="1" x14ac:dyDescent="0.3">
      <c r="B25" s="156" t="s">
        <v>133</v>
      </c>
      <c r="C25" s="157"/>
      <c r="D25" s="193"/>
      <c r="E25" s="194"/>
      <c r="F25" s="193"/>
      <c r="G25" s="195"/>
    </row>
  </sheetData>
  <mergeCells count="20">
    <mergeCell ref="B2:G3"/>
    <mergeCell ref="B4:G5"/>
    <mergeCell ref="C7:G7"/>
    <mergeCell ref="C10:G10"/>
    <mergeCell ref="C18:G18"/>
    <mergeCell ref="C19:G19"/>
    <mergeCell ref="C12:G12"/>
    <mergeCell ref="C13:G13"/>
    <mergeCell ref="C14:G14"/>
    <mergeCell ref="C15:G15"/>
    <mergeCell ref="C16:G16"/>
    <mergeCell ref="C17:G17"/>
    <mergeCell ref="B23:C23"/>
    <mergeCell ref="D23:G23"/>
    <mergeCell ref="B25:C25"/>
    <mergeCell ref="D25:G25"/>
    <mergeCell ref="C20:G20"/>
    <mergeCell ref="B21:G21"/>
    <mergeCell ref="B22:C22"/>
    <mergeCell ref="D22:G22"/>
  </mergeCells>
  <phoneticPr fontId="0" type="noConversion"/>
  <pageMargins left="0.75" right="0.75" top="1" bottom="1" header="0.5" footer="0.5"/>
  <pageSetup scale="79"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I106"/>
  <sheetViews>
    <sheetView workbookViewId="0">
      <selection activeCell="D8" sqref="D8:E8"/>
    </sheetView>
  </sheetViews>
  <sheetFormatPr defaultRowHeight="12.5" x14ac:dyDescent="0.25"/>
  <cols>
    <col min="1" max="1" width="2.08984375" customWidth="1"/>
    <col min="3" max="3" width="9" customWidth="1"/>
    <col min="4" max="4" width="9.54296875" bestFit="1" customWidth="1"/>
    <col min="5" max="5" width="9"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5" thickBot="1" x14ac:dyDescent="0.35">
      <c r="C3" s="26" t="s">
        <v>82</v>
      </c>
      <c r="D3" s="222">
        <v>37781</v>
      </c>
      <c r="E3" s="223"/>
      <c r="G3" s="185"/>
      <c r="H3" s="185"/>
    </row>
    <row r="4" spans="2:9" ht="13" thickBot="1" x14ac:dyDescent="0.3">
      <c r="C4" s="27" t="s">
        <v>83</v>
      </c>
      <c r="D4" s="28">
        <v>0.375</v>
      </c>
      <c r="E4" s="24" t="s">
        <v>84</v>
      </c>
      <c r="F4" s="29">
        <v>0.4375</v>
      </c>
      <c r="G4" s="185"/>
      <c r="H4" s="185"/>
    </row>
    <row r="5" spans="2:9" ht="13" thickBot="1" x14ac:dyDescent="0.3">
      <c r="C5" s="30" t="s">
        <v>85</v>
      </c>
      <c r="D5" s="24"/>
      <c r="E5" s="27" t="s">
        <v>86</v>
      </c>
      <c r="F5" s="25" t="s">
        <v>172</v>
      </c>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t="s">
        <v>210</v>
      </c>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t="s">
        <v>211</v>
      </c>
      <c r="G10" s="185"/>
      <c r="H10" s="185"/>
    </row>
    <row r="11" spans="2:9" ht="13" thickBot="1" x14ac:dyDescent="0.3">
      <c r="B11" s="185"/>
      <c r="C11" s="185"/>
      <c r="D11" s="185"/>
      <c r="E11" s="185"/>
      <c r="F11" s="185"/>
      <c r="G11" s="185"/>
      <c r="H11" s="185"/>
    </row>
    <row r="12" spans="2:9" ht="13" thickBot="1" x14ac:dyDescent="0.3">
      <c r="C12" s="170" t="s">
        <v>90</v>
      </c>
      <c r="D12" s="172"/>
      <c r="E12" s="206" t="s">
        <v>206</v>
      </c>
      <c r="F12" s="207"/>
      <c r="G12" s="185"/>
      <c r="H12" s="185"/>
    </row>
    <row r="13" spans="2:9" ht="13" thickBot="1" x14ac:dyDescent="0.3">
      <c r="C13" s="170" t="s">
        <v>91</v>
      </c>
      <c r="D13" s="171"/>
      <c r="E13" s="206" t="s">
        <v>77</v>
      </c>
      <c r="F13" s="207"/>
      <c r="G13" s="185"/>
      <c r="H13" s="185"/>
    </row>
    <row r="14" spans="2:9" ht="13" thickBot="1" x14ac:dyDescent="0.3">
      <c r="C14" s="170" t="s">
        <v>92</v>
      </c>
      <c r="D14" s="172"/>
      <c r="E14" s="206" t="s">
        <v>57</v>
      </c>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v>3.472222222222222E-3</v>
      </c>
      <c r="D19" s="38">
        <v>0.375</v>
      </c>
      <c r="E19" s="38">
        <f t="shared" ref="E19:E38" si="0">D19+C19</f>
        <v>0.37847222222222221</v>
      </c>
      <c r="F19" s="39" t="s">
        <v>174</v>
      </c>
      <c r="G19" s="39" t="s">
        <v>206</v>
      </c>
      <c r="H19" s="39"/>
    </row>
    <row r="20" spans="2:8" ht="39.9" customHeight="1" thickBot="1" x14ac:dyDescent="0.3">
      <c r="B20" s="36">
        <f t="shared" ref="B20:B38" si="1">B19+1</f>
        <v>2</v>
      </c>
      <c r="C20" s="37">
        <v>1.7361111111111112E-2</v>
      </c>
      <c r="D20" s="38">
        <f t="shared" ref="D20:D38" si="2">E19</f>
        <v>0.37847222222222221</v>
      </c>
      <c r="E20" s="38">
        <f t="shared" si="0"/>
        <v>0.39583333333333331</v>
      </c>
      <c r="F20" s="39" t="s">
        <v>207</v>
      </c>
      <c r="G20" s="39" t="s">
        <v>178</v>
      </c>
      <c r="H20" s="39"/>
    </row>
    <row r="21" spans="2:8" ht="39.9" customHeight="1" thickBot="1" x14ac:dyDescent="0.3">
      <c r="B21" s="36">
        <f t="shared" si="1"/>
        <v>3</v>
      </c>
      <c r="C21" s="37">
        <v>1.0416666666666666E-2</v>
      </c>
      <c r="D21" s="38">
        <f t="shared" si="2"/>
        <v>0.39583333333333331</v>
      </c>
      <c r="E21" s="38">
        <f t="shared" si="0"/>
        <v>0.40625</v>
      </c>
      <c r="F21" s="39" t="s">
        <v>176</v>
      </c>
      <c r="G21" s="39" t="s">
        <v>178</v>
      </c>
      <c r="H21" s="39"/>
    </row>
    <row r="22" spans="2:8" ht="39.9" customHeight="1" thickBot="1" x14ac:dyDescent="0.3">
      <c r="B22" s="36">
        <f t="shared" si="1"/>
        <v>4</v>
      </c>
      <c r="C22" s="37">
        <v>6.9444444444444441E-3</v>
      </c>
      <c r="D22" s="38">
        <f t="shared" si="2"/>
        <v>0.40625</v>
      </c>
      <c r="E22" s="38">
        <f t="shared" si="0"/>
        <v>0.41319444444444442</v>
      </c>
      <c r="F22" s="92" t="s">
        <v>179</v>
      </c>
      <c r="G22" s="39" t="s">
        <v>206</v>
      </c>
      <c r="H22" s="39"/>
    </row>
    <row r="23" spans="2:8" ht="39.9" customHeight="1" thickBot="1" x14ac:dyDescent="0.3">
      <c r="B23" s="36">
        <f t="shared" si="1"/>
        <v>5</v>
      </c>
      <c r="C23" s="37">
        <v>6.9444444444444441E-3</v>
      </c>
      <c r="D23" s="38">
        <f t="shared" si="2"/>
        <v>0.41319444444444442</v>
      </c>
      <c r="E23" s="38">
        <f t="shared" si="0"/>
        <v>0.42013888888888884</v>
      </c>
      <c r="F23" s="70" t="s">
        <v>182</v>
      </c>
      <c r="G23" s="39" t="s">
        <v>77</v>
      </c>
      <c r="H23" s="39"/>
    </row>
    <row r="24" spans="2:8" ht="39.9" customHeight="1" thickBot="1" x14ac:dyDescent="0.3">
      <c r="B24" s="36">
        <f t="shared" si="1"/>
        <v>6</v>
      </c>
      <c r="C24" s="37">
        <v>6.9444444444444441E-3</v>
      </c>
      <c r="D24" s="38">
        <f t="shared" si="2"/>
        <v>0.42013888888888884</v>
      </c>
      <c r="E24" s="38">
        <f t="shared" si="0"/>
        <v>0.42708333333333326</v>
      </c>
      <c r="F24" s="39" t="s">
        <v>209</v>
      </c>
      <c r="G24" s="70" t="s">
        <v>5</v>
      </c>
      <c r="H24" s="39"/>
    </row>
    <row r="25" spans="2:8" ht="39.9" customHeight="1" thickBot="1" x14ac:dyDescent="0.3">
      <c r="B25" s="36">
        <f t="shared" si="1"/>
        <v>7</v>
      </c>
      <c r="C25" s="37">
        <v>1.0416666666666666E-2</v>
      </c>
      <c r="D25" s="38">
        <f t="shared" si="2"/>
        <v>0.42708333333333326</v>
      </c>
      <c r="E25" s="38">
        <f t="shared" si="0"/>
        <v>0.43749999999999994</v>
      </c>
      <c r="F25" s="39" t="s">
        <v>208</v>
      </c>
      <c r="G25" s="70" t="s">
        <v>5</v>
      </c>
      <c r="H25" s="39"/>
    </row>
    <row r="26" spans="2:8" ht="39.9" customHeight="1" thickBot="1" x14ac:dyDescent="0.3">
      <c r="B26" s="36">
        <f t="shared" si="1"/>
        <v>8</v>
      </c>
      <c r="C26" s="37"/>
      <c r="D26" s="38">
        <f t="shared" si="2"/>
        <v>0.43749999999999994</v>
      </c>
      <c r="E26" s="38">
        <f t="shared" si="0"/>
        <v>0.43749999999999994</v>
      </c>
      <c r="F26" s="39"/>
      <c r="G26" s="39"/>
      <c r="H26" s="39"/>
    </row>
    <row r="27" spans="2:8" ht="39.9" customHeight="1" thickBot="1" x14ac:dyDescent="0.3">
      <c r="B27" s="36">
        <f t="shared" si="1"/>
        <v>9</v>
      </c>
      <c r="C27" s="37"/>
      <c r="D27" s="38">
        <f t="shared" si="2"/>
        <v>0.43749999999999994</v>
      </c>
      <c r="E27" s="38">
        <f t="shared" si="0"/>
        <v>0.43749999999999994</v>
      </c>
      <c r="F27" s="39"/>
      <c r="G27" s="39"/>
      <c r="H27" s="39"/>
    </row>
    <row r="28" spans="2:8" ht="39.9" customHeight="1" thickBot="1" x14ac:dyDescent="0.3">
      <c r="B28" s="36">
        <f t="shared" si="1"/>
        <v>10</v>
      </c>
      <c r="C28" s="37"/>
      <c r="D28" s="38">
        <f t="shared" si="2"/>
        <v>0.43749999999999994</v>
      </c>
      <c r="E28" s="38">
        <f t="shared" si="0"/>
        <v>0.43749999999999994</v>
      </c>
      <c r="F28" s="39"/>
      <c r="G28" s="39"/>
      <c r="H28" s="39"/>
    </row>
    <row r="29" spans="2:8" ht="39.9" customHeight="1" thickBot="1" x14ac:dyDescent="0.3">
      <c r="B29" s="36">
        <f t="shared" si="1"/>
        <v>11</v>
      </c>
      <c r="C29" s="37"/>
      <c r="D29" s="38">
        <f t="shared" si="2"/>
        <v>0.43749999999999994</v>
      </c>
      <c r="E29" s="38">
        <f t="shared" si="0"/>
        <v>0.43749999999999994</v>
      </c>
      <c r="F29" s="39"/>
      <c r="G29" s="39"/>
      <c r="H29" s="39"/>
    </row>
    <row r="30" spans="2:8" ht="39.9" customHeight="1" thickBot="1" x14ac:dyDescent="0.3">
      <c r="B30" s="36">
        <f t="shared" si="1"/>
        <v>12</v>
      </c>
      <c r="C30" s="37"/>
      <c r="D30" s="38">
        <f t="shared" si="2"/>
        <v>0.43749999999999994</v>
      </c>
      <c r="E30" s="38">
        <f t="shared" si="0"/>
        <v>0.43749999999999994</v>
      </c>
      <c r="F30" s="39"/>
      <c r="G30" s="39"/>
      <c r="H30" s="39"/>
    </row>
    <row r="31" spans="2:8" ht="39.9" customHeight="1" thickBot="1" x14ac:dyDescent="0.3">
      <c r="B31" s="36">
        <f t="shared" si="1"/>
        <v>13</v>
      </c>
      <c r="C31" s="37"/>
      <c r="D31" s="38">
        <f t="shared" si="2"/>
        <v>0.43749999999999994</v>
      </c>
      <c r="E31" s="38">
        <f t="shared" si="0"/>
        <v>0.43749999999999994</v>
      </c>
      <c r="F31" s="39"/>
      <c r="G31" s="39"/>
      <c r="H31" s="39"/>
    </row>
    <row r="32" spans="2:8" ht="39.9" customHeight="1" thickBot="1" x14ac:dyDescent="0.3">
      <c r="B32" s="36">
        <f t="shared" si="1"/>
        <v>14</v>
      </c>
      <c r="C32" s="37"/>
      <c r="D32" s="38">
        <f t="shared" si="2"/>
        <v>0.43749999999999994</v>
      </c>
      <c r="E32" s="38">
        <f t="shared" si="0"/>
        <v>0.43749999999999994</v>
      </c>
      <c r="F32" s="39"/>
      <c r="G32" s="39"/>
      <c r="H32" s="39"/>
    </row>
    <row r="33" spans="2:8" ht="39.9" customHeight="1" thickBot="1" x14ac:dyDescent="0.3">
      <c r="B33" s="36">
        <f t="shared" si="1"/>
        <v>15</v>
      </c>
      <c r="C33" s="37"/>
      <c r="D33" s="38">
        <f t="shared" si="2"/>
        <v>0.43749999999999994</v>
      </c>
      <c r="E33" s="38">
        <f t="shared" si="0"/>
        <v>0.43749999999999994</v>
      </c>
      <c r="F33" s="39"/>
      <c r="G33" s="39"/>
      <c r="H33" s="39"/>
    </row>
    <row r="34" spans="2:8" ht="39.9" customHeight="1" thickBot="1" x14ac:dyDescent="0.3">
      <c r="B34" s="36">
        <f t="shared" si="1"/>
        <v>16</v>
      </c>
      <c r="C34" s="37"/>
      <c r="D34" s="38">
        <f t="shared" si="2"/>
        <v>0.43749999999999994</v>
      </c>
      <c r="E34" s="38">
        <f t="shared" si="0"/>
        <v>0.43749999999999994</v>
      </c>
      <c r="F34" s="39"/>
      <c r="G34" s="39"/>
      <c r="H34" s="39"/>
    </row>
    <row r="35" spans="2:8" ht="39.9" customHeight="1" thickBot="1" x14ac:dyDescent="0.3">
      <c r="B35" s="36">
        <f t="shared" si="1"/>
        <v>17</v>
      </c>
      <c r="C35" s="37"/>
      <c r="D35" s="38">
        <f t="shared" si="2"/>
        <v>0.43749999999999994</v>
      </c>
      <c r="E35" s="38">
        <f t="shared" si="0"/>
        <v>0.43749999999999994</v>
      </c>
      <c r="F35" s="39"/>
      <c r="G35" s="39"/>
      <c r="H35" s="39"/>
    </row>
    <row r="36" spans="2:8" ht="39.9" customHeight="1" thickBot="1" x14ac:dyDescent="0.3">
      <c r="B36" s="36">
        <f t="shared" si="1"/>
        <v>18</v>
      </c>
      <c r="C36" s="37"/>
      <c r="D36" s="38">
        <f t="shared" si="2"/>
        <v>0.43749999999999994</v>
      </c>
      <c r="E36" s="38">
        <f t="shared" si="0"/>
        <v>0.43749999999999994</v>
      </c>
      <c r="F36" s="39"/>
      <c r="G36" s="39"/>
      <c r="H36" s="39"/>
    </row>
    <row r="37" spans="2:8" ht="39.9" customHeight="1" thickBot="1" x14ac:dyDescent="0.3">
      <c r="B37" s="36">
        <f t="shared" si="1"/>
        <v>19</v>
      </c>
      <c r="C37" s="37"/>
      <c r="D37" s="38">
        <f t="shared" si="2"/>
        <v>0.43749999999999994</v>
      </c>
      <c r="E37" s="38">
        <f t="shared" si="0"/>
        <v>0.43749999999999994</v>
      </c>
      <c r="F37" s="39"/>
      <c r="G37" s="39"/>
      <c r="H37" s="39"/>
    </row>
    <row r="38" spans="2:8" ht="39.9" customHeight="1" thickBot="1" x14ac:dyDescent="0.3">
      <c r="B38" s="36">
        <f t="shared" si="1"/>
        <v>20</v>
      </c>
      <c r="C38" s="37"/>
      <c r="D38" s="38">
        <f t="shared" si="2"/>
        <v>0.43749999999999994</v>
      </c>
      <c r="E38" s="38">
        <f t="shared" si="0"/>
        <v>0.43749999999999994</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9:C9"/>
    <mergeCell ref="G4:H4"/>
    <mergeCell ref="G5:H5"/>
    <mergeCell ref="D9:E9"/>
    <mergeCell ref="G9:H9"/>
    <mergeCell ref="D8:E8"/>
    <mergeCell ref="G8:H8"/>
    <mergeCell ref="B7:H7"/>
    <mergeCell ref="B8:C8"/>
    <mergeCell ref="B1:H1"/>
    <mergeCell ref="B2:I2"/>
    <mergeCell ref="D3:E3"/>
    <mergeCell ref="G3:H3"/>
    <mergeCell ref="B6:C6"/>
    <mergeCell ref="G6:H6"/>
    <mergeCell ref="B15:H15"/>
    <mergeCell ref="C14:D14"/>
    <mergeCell ref="E14:F14"/>
    <mergeCell ref="G14:H14"/>
    <mergeCell ref="B10:C10"/>
    <mergeCell ref="C13:D13"/>
    <mergeCell ref="E13:F13"/>
    <mergeCell ref="G13:H13"/>
    <mergeCell ref="B11:H11"/>
    <mergeCell ref="C12:D12"/>
    <mergeCell ref="E12:F12"/>
    <mergeCell ref="G12:H12"/>
    <mergeCell ref="D10:E10"/>
    <mergeCell ref="G10:H10"/>
    <mergeCell ref="G17:G18"/>
    <mergeCell ref="H17:H18"/>
    <mergeCell ref="C16:E16"/>
    <mergeCell ref="B17:B18"/>
    <mergeCell ref="C17:E17"/>
    <mergeCell ref="F17:F18"/>
  </mergeCells>
  <phoneticPr fontId="0" type="noConversion"/>
  <conditionalFormatting sqref="E6">
    <cfRule type="cellIs" dxfId="6"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11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1100-000001000000}">
      <formula1>$B$45:$B$74</formula1>
    </dataValidation>
    <dataValidation allowBlank="1" showInputMessage="1" showErrorMessage="1" promptTitle="Topic" prompt="In this field enter the topic being discussed." sqref="F19:F22 F26:F38" xr:uid="{00000000-0002-0000-1100-000002000000}"/>
    <dataValidation allowBlank="1" showInputMessage="1" showErrorMessage="1" promptTitle="Prime" prompt="In this field enter the person or persons who will be presenting the material for the specific topic." sqref="G19:G23 G26:G38" xr:uid="{00000000-0002-0000-1100-000003000000}"/>
    <dataValidation type="list" allowBlank="1" showInputMessage="1" showErrorMessage="1" promptTitle="Reason" prompt="In this field select the appropriate reason for the item using the drop down box." sqref="H19:H38" xr:uid="{00000000-0002-0000-1100-000004000000}">
      <formula1>$H$46:$H$51</formula1>
    </dataValidation>
    <dataValidation allowBlank="1" showInputMessage="1" showErrorMessage="1" promptTitle="End Time" prompt="This will be calculated from the start time and duration time." sqref="E19:E38" xr:uid="{00000000-0002-0000-1100-000005000000}"/>
    <dataValidation allowBlank="1" showInputMessage="1" showErrorMessage="1" promptTitle="Date" prompt="Input the date the meeting will be held on (ex. July 21, 2002)." sqref="D3:E3" xr:uid="{00000000-0002-0000-1100-000006000000}"/>
    <dataValidation allowBlank="1" showInputMessage="1" showErrorMessage="1" promptTitle="Start Time" prompt="This value will populate itself." sqref="D4" xr:uid="{00000000-0002-0000-1100-000007000000}"/>
    <dataValidation allowBlank="1" showInputMessage="1" showErrorMessage="1" promptTitle="End Time" prompt="This value will populate itself." sqref="F4" xr:uid="{00000000-0002-0000-1100-000008000000}"/>
    <dataValidation type="list" allowBlank="1" showInputMessage="1" showErrorMessage="1" promptTitle="Location" prompt="Select the location of the meeting." sqref="D5" xr:uid="{00000000-0002-0000-1100-000009000000}">
      <formula1>$F$47:$F$49</formula1>
    </dataValidation>
    <dataValidation allowBlank="1" showInputMessage="1" showErrorMessage="1" promptTitle="Room" prompt="Input the room the meeting will be held in at the location specified." sqref="F5" xr:uid="{00000000-0002-0000-1100-00000A000000}"/>
    <dataValidation allowBlank="1" showInputMessage="1" showErrorMessage="1" promptTitle="Conference Bridge #" prompt="Enter the Conference Bridge # being used for the meeting (ex. (xxx) xxx-xxxx)." sqref="F8" xr:uid="{00000000-0002-0000-1100-00000B000000}"/>
    <dataValidation allowBlank="1" showInputMessage="1" showErrorMessage="1" promptTitle="Chair Person #" prompt="Enter the code for the Chair Person (ex. xxxxxxx#)." sqref="F9" xr:uid="{00000000-0002-0000-1100-00000C000000}"/>
    <dataValidation allowBlank="1" showInputMessage="1" showErrorMessage="1" promptTitle="Participant #" prompt="Enter the code for the participants (ex. xxxxxxx#)." sqref="F10" xr:uid="{00000000-0002-0000-1100-00000D000000}"/>
    <dataValidation allowBlank="1" showInputMessage="1" showErrorMessage="1" promptTitle="Facilitator" prompt="Enter the name of the person facilitating the meeting." sqref="E12:F12" xr:uid="{00000000-0002-0000-1100-00000E000000}"/>
    <dataValidation allowBlank="1" showInputMessage="1" showErrorMessage="1" promptTitle="Time Keeper" prompt="Enter the name of the time keeper here." sqref="E13:F13" xr:uid="{00000000-0002-0000-1100-00000F000000}"/>
    <dataValidation type="list" allowBlank="1" showInputMessage="1" showErrorMessage="1" promptTitle="2nd Room" prompt="Please select if the meeting has a second room." sqref="E6" xr:uid="{00000000-0002-0000-1100-000010000000}">
      <formula1>$F$53:$F$54</formula1>
    </dataValidation>
    <dataValidation type="list" allowBlank="1" showInputMessage="1" showErrorMessage="1" promptTitle="2nd Location" prompt="Select the second location of the meeting if one exists." sqref="D6" xr:uid="{00000000-0002-0000-1100-000011000000}">
      <formula1>$F$47:$F$49</formula1>
    </dataValidation>
    <dataValidation allowBlank="1" showInputMessage="1" showErrorMessage="1" promptTitle="2nd Room" prompt="Input the 2nd room the meeting will be held in at the location specified if one exists." sqref="F6" xr:uid="{00000000-0002-0000-1100-000012000000}"/>
    <dataValidation allowBlank="1" showInputMessage="1" showErrorMessage="1" promptTitle="Note Taker:" prompt="Enter the name of the note taker here." sqref="E14:F14" xr:uid="{00000000-0002-0000-1100-000013000000}"/>
    <dataValidation allowBlank="1" showInputMessage="1" showErrorMessage="1" promptTitle="Start Time" prompt="This field will calculate itself.  It is equal to the End Time of the previous item." sqref="D20:D38" xr:uid="{00000000-0002-0000-1100-000014000000}"/>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24"/>
  <sheetViews>
    <sheetView workbookViewId="0">
      <selection activeCell="C10" sqref="C10"/>
    </sheetView>
  </sheetViews>
  <sheetFormatPr defaultRowHeight="12.5" x14ac:dyDescent="0.25"/>
  <cols>
    <col min="1" max="1" width="15.6328125" customWidth="1"/>
    <col min="2" max="6" width="10.6328125" customWidth="1"/>
  </cols>
  <sheetData>
    <row r="1" spans="1:6" x14ac:dyDescent="0.25">
      <c r="A1" s="175" t="s">
        <v>212</v>
      </c>
      <c r="B1" s="176"/>
      <c r="C1" s="176"/>
      <c r="D1" s="176"/>
      <c r="E1" s="176"/>
      <c r="F1" s="177"/>
    </row>
    <row r="2" spans="1:6" ht="13" thickBot="1" x14ac:dyDescent="0.3">
      <c r="A2" s="178"/>
      <c r="B2" s="179"/>
      <c r="C2" s="179"/>
      <c r="D2" s="179"/>
      <c r="E2" s="179"/>
      <c r="F2" s="180"/>
    </row>
    <row r="3" spans="1:6" x14ac:dyDescent="0.25">
      <c r="A3" s="181"/>
      <c r="B3" s="182"/>
      <c r="C3" s="182"/>
      <c r="D3" s="182"/>
      <c r="E3" s="182"/>
      <c r="F3" s="183"/>
    </row>
    <row r="4" spans="1:6" ht="13" thickBot="1" x14ac:dyDescent="0.3">
      <c r="A4" s="184"/>
      <c r="B4" s="185"/>
      <c r="C4" s="185"/>
      <c r="D4" s="185"/>
      <c r="E4" s="185"/>
      <c r="F4" s="186"/>
    </row>
    <row r="5" spans="1:6" ht="13" thickBot="1" x14ac:dyDescent="0.3">
      <c r="A5" s="27" t="s">
        <v>90</v>
      </c>
      <c r="B5" s="41" t="s">
        <v>4</v>
      </c>
      <c r="C5" s="27" t="s">
        <v>125</v>
      </c>
      <c r="D5" s="41" t="s">
        <v>57</v>
      </c>
      <c r="E5" s="27" t="s">
        <v>126</v>
      </c>
      <c r="F5" s="42" t="s">
        <v>77</v>
      </c>
    </row>
    <row r="6" spans="1:6" ht="13" thickBot="1" x14ac:dyDescent="0.3">
      <c r="A6" s="27" t="s">
        <v>127</v>
      </c>
      <c r="B6" s="185" t="s">
        <v>221</v>
      </c>
      <c r="C6" s="185"/>
      <c r="D6" s="185"/>
      <c r="E6" s="185"/>
      <c r="F6" s="186"/>
    </row>
    <row r="7" spans="1:6" x14ac:dyDescent="0.25">
      <c r="A7" s="43"/>
      <c r="B7" s="44"/>
      <c r="C7" s="44"/>
      <c r="D7" s="44"/>
      <c r="E7" s="44"/>
      <c r="F7" s="45"/>
    </row>
    <row r="8" spans="1:6" ht="13" thickBot="1" x14ac:dyDescent="0.3">
      <c r="A8" s="46"/>
      <c r="B8" s="44"/>
      <c r="C8" s="44"/>
      <c r="D8" s="44"/>
      <c r="E8" s="44"/>
      <c r="F8" s="45"/>
    </row>
    <row r="9" spans="1:6" ht="13" thickBot="1" x14ac:dyDescent="0.3">
      <c r="A9" s="27" t="s">
        <v>128</v>
      </c>
      <c r="B9" s="185"/>
      <c r="C9" s="185"/>
      <c r="D9" s="185"/>
      <c r="E9" s="185"/>
      <c r="F9" s="186"/>
    </row>
    <row r="10" spans="1:6" ht="13" thickBot="1" x14ac:dyDescent="0.3">
      <c r="A10" s="47"/>
      <c r="B10" s="48"/>
      <c r="C10" s="48"/>
      <c r="D10" s="48"/>
      <c r="E10" s="48"/>
      <c r="F10" s="49"/>
    </row>
    <row r="11" spans="1:6" ht="13" thickBot="1" x14ac:dyDescent="0.3">
      <c r="A11" s="27" t="s">
        <v>129</v>
      </c>
      <c r="B11" s="187" t="s">
        <v>130</v>
      </c>
      <c r="C11" s="188"/>
      <c r="D11" s="188"/>
      <c r="E11" s="188"/>
      <c r="F11" s="189"/>
    </row>
    <row r="12" spans="1:6" ht="13" thickBot="1" x14ac:dyDescent="0.3">
      <c r="A12" s="88">
        <v>1</v>
      </c>
      <c r="B12" s="211" t="s">
        <v>213</v>
      </c>
      <c r="C12" s="233"/>
      <c r="D12" s="233"/>
      <c r="E12" s="233"/>
      <c r="F12" s="234"/>
    </row>
    <row r="13" spans="1:6" s="93" customFormat="1" ht="75" customHeight="1" thickBot="1" x14ac:dyDescent="0.3">
      <c r="A13" s="36">
        <f>A12+1</f>
        <v>2</v>
      </c>
      <c r="B13" s="214" t="s">
        <v>220</v>
      </c>
      <c r="C13" s="236"/>
      <c r="D13" s="236"/>
      <c r="E13" s="236"/>
      <c r="F13" s="237"/>
    </row>
    <row r="14" spans="1:6" ht="30" customHeight="1" thickBot="1" x14ac:dyDescent="0.3">
      <c r="A14" s="83">
        <f>A13+1</f>
        <v>3</v>
      </c>
      <c r="B14" s="214" t="s">
        <v>217</v>
      </c>
      <c r="C14" s="236"/>
      <c r="D14" s="236"/>
      <c r="E14" s="236"/>
      <c r="F14" s="237"/>
    </row>
    <row r="15" spans="1:6" ht="39.9" customHeight="1" thickBot="1" x14ac:dyDescent="0.3">
      <c r="A15" s="36">
        <v>4</v>
      </c>
      <c r="B15" s="214" t="s">
        <v>218</v>
      </c>
      <c r="C15" s="238"/>
      <c r="D15" s="238"/>
      <c r="E15" s="238"/>
      <c r="F15" s="239"/>
    </row>
    <row r="16" spans="1:6" ht="39.9" customHeight="1" x14ac:dyDescent="0.25">
      <c r="A16" s="91">
        <v>5</v>
      </c>
      <c r="B16" s="214" t="s">
        <v>216</v>
      </c>
      <c r="C16" s="238"/>
      <c r="D16" s="238"/>
      <c r="E16" s="238"/>
      <c r="F16" s="239"/>
    </row>
    <row r="17" spans="1:6" ht="35.15" customHeight="1" x14ac:dyDescent="0.25">
      <c r="A17" s="91">
        <v>6</v>
      </c>
      <c r="B17" s="214" t="s">
        <v>219</v>
      </c>
      <c r="C17" s="238"/>
      <c r="D17" s="238"/>
      <c r="E17" s="238"/>
      <c r="F17" s="239"/>
    </row>
    <row r="18" spans="1:6" ht="24.9" customHeight="1" x14ac:dyDescent="0.25">
      <c r="A18" s="90">
        <v>7</v>
      </c>
      <c r="B18" s="214" t="s">
        <v>222</v>
      </c>
      <c r="C18" s="236"/>
      <c r="D18" s="236"/>
      <c r="E18" s="236"/>
      <c r="F18" s="237"/>
    </row>
    <row r="19" spans="1:6" x14ac:dyDescent="0.25">
      <c r="A19" s="51"/>
      <c r="B19" s="173"/>
      <c r="C19" s="173"/>
      <c r="D19" s="173"/>
      <c r="E19" s="173"/>
      <c r="F19" s="174"/>
    </row>
    <row r="20" spans="1:6" ht="13" thickBot="1" x14ac:dyDescent="0.3">
      <c r="A20" s="196"/>
      <c r="B20" s="197"/>
      <c r="C20" s="197"/>
      <c r="D20" s="197"/>
      <c r="E20" s="197"/>
      <c r="F20" s="198"/>
    </row>
    <row r="21" spans="1:6" ht="13" thickBot="1" x14ac:dyDescent="0.3">
      <c r="A21" s="156" t="s">
        <v>131</v>
      </c>
      <c r="B21" s="157"/>
      <c r="C21" s="228" t="s">
        <v>214</v>
      </c>
      <c r="D21" s="229"/>
      <c r="E21" s="229"/>
      <c r="F21" s="230"/>
    </row>
    <row r="22" spans="1:6" ht="13" thickBot="1" x14ac:dyDescent="0.3">
      <c r="A22" s="156" t="s">
        <v>132</v>
      </c>
      <c r="B22" s="157"/>
      <c r="C22" s="203" t="s">
        <v>215</v>
      </c>
      <c r="D22" s="204"/>
      <c r="E22" s="204"/>
      <c r="F22" s="205"/>
    </row>
    <row r="23" spans="1:6" ht="13" thickBot="1" x14ac:dyDescent="0.3">
      <c r="A23" s="52" t="s">
        <v>90</v>
      </c>
      <c r="B23" s="53" t="s">
        <v>79</v>
      </c>
      <c r="C23" s="27" t="s">
        <v>125</v>
      </c>
      <c r="D23" s="54" t="s">
        <v>77</v>
      </c>
      <c r="E23" s="27" t="s">
        <v>126</v>
      </c>
      <c r="F23" s="55" t="s">
        <v>57</v>
      </c>
    </row>
    <row r="24" spans="1:6" ht="13" thickBot="1" x14ac:dyDescent="0.3">
      <c r="A24" s="156" t="s">
        <v>133</v>
      </c>
      <c r="B24" s="157"/>
      <c r="C24" s="193"/>
      <c r="D24" s="194"/>
      <c r="E24" s="193"/>
      <c r="F24" s="195"/>
    </row>
  </sheetData>
  <mergeCells count="20">
    <mergeCell ref="A24:B24"/>
    <mergeCell ref="C24:F24"/>
    <mergeCell ref="B19:F19"/>
    <mergeCell ref="A20:F20"/>
    <mergeCell ref="A21:B21"/>
    <mergeCell ref="C21:F21"/>
    <mergeCell ref="A22:B22"/>
    <mergeCell ref="C22:F22"/>
    <mergeCell ref="B18:F18"/>
    <mergeCell ref="A1:F2"/>
    <mergeCell ref="A3:F4"/>
    <mergeCell ref="B6:F6"/>
    <mergeCell ref="B9:F9"/>
    <mergeCell ref="B11:F11"/>
    <mergeCell ref="B12:F12"/>
    <mergeCell ref="B13:F13"/>
    <mergeCell ref="B14:F14"/>
    <mergeCell ref="B15:F15"/>
    <mergeCell ref="B16:F16"/>
    <mergeCell ref="B17:F17"/>
  </mergeCells>
  <phoneticPr fontId="0" type="noConversion"/>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6" tint="0.59999389629810485"/>
  </sheetPr>
  <dimension ref="A3:G34"/>
  <sheetViews>
    <sheetView showGridLines="0" workbookViewId="0">
      <selection activeCell="E14" sqref="E14"/>
    </sheetView>
  </sheetViews>
  <sheetFormatPr defaultColWidth="9.08984375" defaultRowHeight="12.5" x14ac:dyDescent="0.25"/>
  <cols>
    <col min="1" max="7" width="30.6328125" style="96" customWidth="1"/>
    <col min="8" max="8" width="26" style="96" customWidth="1"/>
    <col min="9" max="16384" width="9.08984375" style="96"/>
  </cols>
  <sheetData>
    <row r="3" spans="1:7" ht="13" x14ac:dyDescent="0.3">
      <c r="A3" s="97" t="s">
        <v>224</v>
      </c>
      <c r="B3" s="98"/>
    </row>
    <row r="4" spans="1:7" ht="13" x14ac:dyDescent="0.3">
      <c r="A4" s="99" t="s">
        <v>225</v>
      </c>
      <c r="B4" s="100" t="s">
        <v>315</v>
      </c>
    </row>
    <row r="5" spans="1:7" ht="13" x14ac:dyDescent="0.3">
      <c r="A5" s="101" t="s">
        <v>226</v>
      </c>
      <c r="B5" s="102" t="s">
        <v>316</v>
      </c>
    </row>
    <row r="7" spans="1:7" ht="12.75" customHeight="1" x14ac:dyDescent="0.25"/>
    <row r="8" spans="1:7" s="110" customFormat="1" ht="12.75" customHeight="1" x14ac:dyDescent="0.3">
      <c r="A8" s="108" t="s">
        <v>228</v>
      </c>
      <c r="B8" s="109" t="s">
        <v>231</v>
      </c>
      <c r="C8" s="109" t="s">
        <v>229</v>
      </c>
      <c r="D8" s="109" t="s">
        <v>230</v>
      </c>
      <c r="E8" s="109" t="s">
        <v>238</v>
      </c>
      <c r="F8" s="109" t="s">
        <v>246</v>
      </c>
      <c r="G8" s="108" t="s">
        <v>237</v>
      </c>
    </row>
    <row r="9" spans="1:7" ht="39" x14ac:dyDescent="0.25">
      <c r="A9" s="103"/>
      <c r="B9" s="107" t="s">
        <v>319</v>
      </c>
      <c r="C9" s="104"/>
      <c r="D9" s="104"/>
      <c r="E9" s="107" t="s">
        <v>320</v>
      </c>
      <c r="F9" s="104"/>
      <c r="G9" s="103"/>
    </row>
    <row r="10" spans="1:7" ht="39" x14ac:dyDescent="0.25">
      <c r="A10" s="107" t="s">
        <v>321</v>
      </c>
      <c r="B10" s="107"/>
      <c r="C10" s="104"/>
      <c r="D10" s="104"/>
      <c r="E10" s="107" t="s">
        <v>322</v>
      </c>
      <c r="F10" s="104"/>
      <c r="G10" s="103"/>
    </row>
    <row r="11" spans="1:7" ht="52" x14ac:dyDescent="0.25">
      <c r="A11" s="107"/>
      <c r="B11" s="107"/>
      <c r="C11" s="107" t="s">
        <v>323</v>
      </c>
      <c r="D11" s="104"/>
      <c r="E11" s="107" t="s">
        <v>324</v>
      </c>
      <c r="F11" s="104"/>
      <c r="G11" s="103"/>
    </row>
    <row r="12" spans="1:7" ht="39" x14ac:dyDescent="0.25">
      <c r="A12" s="107"/>
      <c r="B12" s="107" t="s">
        <v>325</v>
      </c>
      <c r="C12" s="107"/>
      <c r="D12" s="104"/>
      <c r="E12" s="107" t="s">
        <v>326</v>
      </c>
      <c r="F12" s="104"/>
      <c r="G12" s="103"/>
    </row>
    <row r="13" spans="1:7" ht="39" x14ac:dyDescent="0.25">
      <c r="A13" s="107"/>
      <c r="B13" s="107" t="s">
        <v>327</v>
      </c>
      <c r="C13" s="107"/>
      <c r="D13" s="104"/>
      <c r="E13" s="107" t="s">
        <v>328</v>
      </c>
      <c r="F13" s="104"/>
      <c r="G13" s="103"/>
    </row>
    <row r="14" spans="1:7" ht="43.75" customHeight="1" x14ac:dyDescent="0.25">
      <c r="A14" s="107"/>
      <c r="B14" s="107" t="s">
        <v>329</v>
      </c>
      <c r="C14" s="104"/>
      <c r="D14" s="104"/>
      <c r="E14" s="107" t="s">
        <v>330</v>
      </c>
      <c r="F14" s="104"/>
      <c r="G14" s="103"/>
    </row>
    <row r="15" spans="1:7" ht="12.75" customHeight="1" x14ac:dyDescent="0.25">
      <c r="A15" s="107"/>
      <c r="B15" s="107"/>
      <c r="C15" s="104"/>
      <c r="D15" s="104"/>
      <c r="E15" s="104"/>
      <c r="F15" s="104"/>
      <c r="G15" s="103"/>
    </row>
    <row r="16" spans="1:7" ht="12.75" customHeight="1" x14ac:dyDescent="0.25">
      <c r="A16" s="107"/>
      <c r="B16" s="107"/>
      <c r="C16" s="104"/>
      <c r="D16" s="104"/>
      <c r="E16" s="104"/>
      <c r="F16" s="104"/>
      <c r="G16" s="103"/>
    </row>
    <row r="17" spans="1:7" ht="12.75" customHeight="1" x14ac:dyDescent="0.25">
      <c r="A17" s="107"/>
      <c r="B17" s="107"/>
      <c r="C17" s="104"/>
      <c r="D17" s="104"/>
      <c r="E17" s="104"/>
      <c r="F17" s="104"/>
      <c r="G17" s="103"/>
    </row>
    <row r="18" spans="1:7" ht="12.75" customHeight="1" x14ac:dyDescent="0.25">
      <c r="A18" s="107"/>
      <c r="B18" s="107"/>
      <c r="C18" s="104"/>
      <c r="D18" s="104"/>
      <c r="E18" s="104"/>
      <c r="F18" s="104"/>
      <c r="G18" s="103"/>
    </row>
    <row r="19" spans="1:7" ht="12.75" customHeight="1" x14ac:dyDescent="0.25">
      <c r="A19" s="107"/>
      <c r="B19" s="107"/>
      <c r="C19" s="104"/>
      <c r="D19" s="104"/>
      <c r="E19" s="104"/>
      <c r="F19" s="104"/>
      <c r="G19" s="103"/>
    </row>
    <row r="20" spans="1:7" ht="12.75" customHeight="1" x14ac:dyDescent="0.25">
      <c r="A20" s="107"/>
      <c r="B20" s="107"/>
      <c r="C20" s="104"/>
      <c r="D20" s="104"/>
      <c r="E20" s="104"/>
      <c r="F20" s="104"/>
      <c r="G20" s="103"/>
    </row>
    <row r="21" spans="1:7" ht="12.75" customHeight="1" x14ac:dyDescent="0.25">
      <c r="A21" s="107"/>
      <c r="B21" s="107"/>
      <c r="C21" s="104"/>
      <c r="D21" s="104"/>
      <c r="E21" s="104"/>
      <c r="F21" s="104"/>
      <c r="G21" s="103"/>
    </row>
    <row r="22" spans="1:7" ht="12.75" customHeight="1" x14ac:dyDescent="0.25">
      <c r="A22" s="107"/>
      <c r="B22" s="107"/>
      <c r="C22" s="104"/>
      <c r="D22" s="104"/>
      <c r="E22" s="104"/>
      <c r="F22" s="104"/>
      <c r="G22" s="103"/>
    </row>
    <row r="23" spans="1:7" ht="12.75" customHeight="1" x14ac:dyDescent="0.25">
      <c r="A23" s="105"/>
      <c r="B23" s="105"/>
      <c r="C23" s="106"/>
      <c r="D23" s="106"/>
      <c r="E23" s="106"/>
      <c r="F23" s="106"/>
      <c r="G23" s="103"/>
    </row>
    <row r="24" spans="1:7" ht="12.75" customHeight="1" x14ac:dyDescent="0.25">
      <c r="A24" s="105"/>
      <c r="B24" s="105"/>
      <c r="C24" s="106"/>
      <c r="D24" s="106"/>
      <c r="E24" s="106"/>
      <c r="F24" s="106"/>
      <c r="G24" s="103"/>
    </row>
    <row r="25" spans="1:7" ht="12.75" customHeight="1" x14ac:dyDescent="0.25">
      <c r="A25" s="105"/>
      <c r="B25" s="105"/>
      <c r="C25" s="106"/>
      <c r="D25" s="106"/>
      <c r="E25" s="106"/>
      <c r="F25" s="106"/>
      <c r="G25" s="103"/>
    </row>
    <row r="26" spans="1:7" ht="12.75" customHeight="1" x14ac:dyDescent="0.25">
      <c r="A26" s="105"/>
      <c r="B26" s="105"/>
      <c r="C26" s="106"/>
      <c r="D26" s="106"/>
      <c r="E26" s="106"/>
      <c r="F26" s="106"/>
      <c r="G26" s="103"/>
    </row>
    <row r="27" spans="1:7" ht="12.75" customHeight="1" x14ac:dyDescent="0.25">
      <c r="A27" s="105"/>
      <c r="B27" s="105"/>
      <c r="C27" s="106"/>
      <c r="D27" s="106"/>
      <c r="E27" s="106"/>
      <c r="F27" s="106"/>
      <c r="G27" s="103"/>
    </row>
    <row r="28" spans="1:7" ht="12.75" customHeight="1" x14ac:dyDescent="0.25">
      <c r="A28" s="105"/>
      <c r="B28" s="105"/>
      <c r="C28" s="106"/>
      <c r="D28" s="106"/>
      <c r="E28" s="106"/>
      <c r="F28" s="106"/>
      <c r="G28" s="103"/>
    </row>
    <row r="29" spans="1:7" ht="12.75" customHeight="1" x14ac:dyDescent="0.25">
      <c r="A29" s="105"/>
      <c r="B29" s="105"/>
      <c r="C29" s="106"/>
      <c r="D29" s="106"/>
      <c r="E29" s="106"/>
      <c r="F29" s="106"/>
      <c r="G29" s="103"/>
    </row>
    <row r="30" spans="1:7" ht="12.75" customHeight="1" x14ac:dyDescent="0.25">
      <c r="A30" s="105"/>
      <c r="B30" s="105"/>
      <c r="C30" s="106"/>
      <c r="D30" s="106"/>
      <c r="E30" s="106"/>
      <c r="F30" s="106"/>
      <c r="G30" s="103"/>
    </row>
    <row r="31" spans="1:7" ht="12.75" customHeight="1" x14ac:dyDescent="0.25"/>
    <row r="32" spans="1:7" ht="12.75" customHeight="1" x14ac:dyDescent="0.25"/>
    <row r="33" ht="12.75" customHeight="1" x14ac:dyDescent="0.25"/>
    <row r="34" ht="12.75" customHeight="1" x14ac:dyDescent="0.25"/>
  </sheetData>
  <phoneticPr fontId="19" type="noConversion"/>
  <pageMargins left="0.75" right="0.75" top="1" bottom="1" header="0.5" footer="0.5"/>
  <pageSetup orientation="portrait" horizontalDpi="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6" tint="0.59999389629810485"/>
  </sheetPr>
  <dimension ref="B4:F20"/>
  <sheetViews>
    <sheetView workbookViewId="0">
      <selection activeCell="D18" sqref="D18"/>
    </sheetView>
  </sheetViews>
  <sheetFormatPr defaultRowHeight="12.5" x14ac:dyDescent="0.25"/>
  <cols>
    <col min="2" max="2" width="28.6328125" customWidth="1"/>
    <col min="3" max="3" width="12.90625" customWidth="1"/>
    <col min="4" max="4" width="13.453125" customWidth="1"/>
    <col min="5" max="5" width="20.1796875" style="24" customWidth="1"/>
  </cols>
  <sheetData>
    <row r="4" spans="2:6" ht="13" x14ac:dyDescent="0.3">
      <c r="B4" s="94" t="s">
        <v>232</v>
      </c>
      <c r="C4" s="94" t="s">
        <v>233</v>
      </c>
      <c r="D4" s="94" t="s">
        <v>234</v>
      </c>
      <c r="E4" s="94" t="s">
        <v>225</v>
      </c>
    </row>
    <row r="5" spans="2:6" ht="13.25" x14ac:dyDescent="0.25">
      <c r="B5" s="113" t="s">
        <v>313</v>
      </c>
      <c r="C5" s="113"/>
      <c r="D5" s="1"/>
      <c r="E5" s="114">
        <v>50000</v>
      </c>
      <c r="F5" t="s">
        <v>236</v>
      </c>
    </row>
    <row r="6" spans="2:6" ht="13.25" x14ac:dyDescent="0.25">
      <c r="B6" s="113" t="s">
        <v>314</v>
      </c>
      <c r="C6" s="113"/>
      <c r="D6" s="1"/>
      <c r="E6" s="114">
        <v>67500</v>
      </c>
    </row>
    <row r="7" spans="2:6" ht="13.25" x14ac:dyDescent="0.25">
      <c r="B7" s="113" t="s">
        <v>308</v>
      </c>
      <c r="C7" s="113"/>
      <c r="D7" s="1"/>
      <c r="E7" s="114">
        <v>38250</v>
      </c>
    </row>
    <row r="8" spans="2:6" ht="13.25" x14ac:dyDescent="0.25">
      <c r="B8" s="113" t="s">
        <v>311</v>
      </c>
      <c r="C8" s="113"/>
      <c r="D8" s="1"/>
      <c r="E8" s="114">
        <v>7000</v>
      </c>
    </row>
    <row r="9" spans="2:6" ht="13.25" x14ac:dyDescent="0.25">
      <c r="B9" s="113" t="s">
        <v>309</v>
      </c>
      <c r="C9" s="113"/>
      <c r="D9" s="1"/>
      <c r="E9" s="114">
        <v>30250</v>
      </c>
    </row>
    <row r="10" spans="2:6" ht="13.25" x14ac:dyDescent="0.25">
      <c r="B10" s="120" t="s">
        <v>310</v>
      </c>
      <c r="C10" s="113"/>
      <c r="D10" s="1"/>
      <c r="E10" s="114">
        <v>174000</v>
      </c>
    </row>
    <row r="11" spans="2:6" ht="13.25" x14ac:dyDescent="0.25">
      <c r="B11" s="120" t="s">
        <v>311</v>
      </c>
      <c r="C11" s="113"/>
      <c r="D11" s="1"/>
      <c r="E11" s="114">
        <v>100000</v>
      </c>
    </row>
    <row r="12" spans="2:6" ht="13.25" x14ac:dyDescent="0.25">
      <c r="B12" s="120" t="s">
        <v>247</v>
      </c>
      <c r="C12" s="1"/>
      <c r="D12" s="1"/>
      <c r="E12" s="114">
        <v>8000</v>
      </c>
    </row>
    <row r="13" spans="2:6" ht="13.25" x14ac:dyDescent="0.25">
      <c r="B13" s="120" t="s">
        <v>312</v>
      </c>
      <c r="C13" s="1"/>
      <c r="D13" s="1"/>
      <c r="E13" s="114">
        <v>25000</v>
      </c>
    </row>
    <row r="14" spans="2:6" ht="13" x14ac:dyDescent="0.3">
      <c r="D14" s="4" t="s">
        <v>235</v>
      </c>
      <c r="E14" s="112">
        <f>SUM(E5:E13)</f>
        <v>500000</v>
      </c>
    </row>
    <row r="15" spans="2:6" ht="13.25" x14ac:dyDescent="0.25">
      <c r="E15" s="111"/>
    </row>
    <row r="16" spans="2:6" ht="13.25" x14ac:dyDescent="0.25">
      <c r="E16" s="111"/>
    </row>
    <row r="17" spans="5:5" ht="13.25" x14ac:dyDescent="0.25">
      <c r="E17" s="111"/>
    </row>
    <row r="18" spans="5:5" ht="13.25" x14ac:dyDescent="0.25">
      <c r="E18" s="111"/>
    </row>
    <row r="19" spans="5:5" ht="13.25" x14ac:dyDescent="0.25">
      <c r="E19" s="111"/>
    </row>
    <row r="20" spans="5:5" ht="13.25" x14ac:dyDescent="0.25">
      <c r="E20" s="111"/>
    </row>
  </sheetData>
  <phoneticPr fontId="19" type="noConversion"/>
  <pageMargins left="0.75" right="0.75" top="1" bottom="1" header="0.5" footer="0.5"/>
  <pageSetup orientation="portrait" horizontalDpi="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60"/>
  <sheetViews>
    <sheetView workbookViewId="0">
      <pane xSplit="12" ySplit="1" topLeftCell="M2" activePane="bottomRight" state="frozen"/>
      <selection pane="topRight" activeCell="M1" sqref="M1"/>
      <selection pane="bottomLeft" activeCell="A4" sqref="A4"/>
      <selection pane="bottomRight" activeCell="J8" sqref="J8"/>
    </sheetView>
  </sheetViews>
  <sheetFormatPr defaultRowHeight="12.5" x14ac:dyDescent="0.25"/>
  <cols>
    <col min="1" max="1" width="30.6328125" customWidth="1"/>
    <col min="2" max="2" width="16.08984375" customWidth="1"/>
    <col min="4" max="4" width="14.6328125" customWidth="1"/>
    <col min="5" max="5" width="12.36328125" bestFit="1" customWidth="1"/>
  </cols>
  <sheetData>
    <row r="1" spans="1:10" ht="13.5" thickBot="1" x14ac:dyDescent="0.3">
      <c r="A1" s="124" t="s">
        <v>350</v>
      </c>
      <c r="B1" s="125"/>
      <c r="C1" s="126"/>
      <c r="D1" s="128"/>
      <c r="E1" s="127"/>
    </row>
    <row r="2" spans="1:10" ht="33.5" thickBot="1" x14ac:dyDescent="0.3">
      <c r="A2" s="142" t="s">
        <v>223</v>
      </c>
      <c r="B2" s="129"/>
      <c r="C2" s="129" t="s">
        <v>351</v>
      </c>
      <c r="D2" s="131" t="s">
        <v>352</v>
      </c>
      <c r="E2" s="130" t="s">
        <v>353</v>
      </c>
    </row>
    <row r="3" spans="1:10" ht="18" x14ac:dyDescent="0.4">
      <c r="A3" s="143" t="s">
        <v>227</v>
      </c>
      <c r="B3" s="132">
        <f>E25+E42+E60</f>
        <v>500000</v>
      </c>
      <c r="C3" s="135"/>
      <c r="D3" s="134"/>
      <c r="E3" s="133"/>
    </row>
    <row r="4" spans="1:10" ht="17.399999999999999" customHeight="1" x14ac:dyDescent="0.3">
      <c r="A4" s="246" t="s">
        <v>354</v>
      </c>
      <c r="B4" s="247"/>
      <c r="C4" s="135"/>
      <c r="D4" s="134"/>
      <c r="E4" s="133"/>
    </row>
    <row r="5" spans="1:10" ht="13" x14ac:dyDescent="0.25">
      <c r="A5" s="242" t="s">
        <v>355</v>
      </c>
      <c r="B5" s="243"/>
      <c r="C5" s="138"/>
      <c r="D5" s="137"/>
      <c r="E5" s="140">
        <v>50000</v>
      </c>
    </row>
    <row r="6" spans="1:10" ht="13" x14ac:dyDescent="0.25">
      <c r="A6" s="244" t="s">
        <v>356</v>
      </c>
      <c r="B6" s="245"/>
      <c r="C6" s="138"/>
      <c r="D6" s="137"/>
      <c r="E6" s="140">
        <v>67500</v>
      </c>
    </row>
    <row r="7" spans="1:10" ht="13" x14ac:dyDescent="0.25">
      <c r="A7" s="242" t="s">
        <v>357</v>
      </c>
      <c r="B7" s="243"/>
      <c r="C7" s="138"/>
      <c r="D7" s="137"/>
      <c r="E7" s="140">
        <v>38250</v>
      </c>
    </row>
    <row r="8" spans="1:10" ht="13" x14ac:dyDescent="0.3">
      <c r="A8" s="246" t="s">
        <v>358</v>
      </c>
      <c r="B8" s="247"/>
      <c r="C8" s="138"/>
      <c r="D8" s="137"/>
      <c r="E8" s="136"/>
    </row>
    <row r="9" spans="1:10" x14ac:dyDescent="0.25">
      <c r="A9" s="240" t="s">
        <v>332</v>
      </c>
      <c r="B9" s="241"/>
      <c r="C9" s="139">
        <v>176</v>
      </c>
      <c r="D9" s="144">
        <v>30</v>
      </c>
      <c r="E9" s="145">
        <f>D9*C9</f>
        <v>5280</v>
      </c>
    </row>
    <row r="10" spans="1:10" x14ac:dyDescent="0.25">
      <c r="A10" s="240" t="s">
        <v>333</v>
      </c>
      <c r="B10" s="241"/>
      <c r="C10" s="139">
        <v>184</v>
      </c>
      <c r="D10" s="144">
        <v>30</v>
      </c>
      <c r="E10" s="145">
        <f t="shared" ref="E10:E24" si="0">D10*C10</f>
        <v>5520</v>
      </c>
    </row>
    <row r="11" spans="1:10" x14ac:dyDescent="0.25">
      <c r="A11" s="240" t="s">
        <v>334</v>
      </c>
      <c r="B11" s="241"/>
      <c r="C11" s="139">
        <v>136</v>
      </c>
      <c r="D11" s="144">
        <v>30</v>
      </c>
      <c r="E11" s="145">
        <f t="shared" si="0"/>
        <v>4080</v>
      </c>
    </row>
    <row r="12" spans="1:10" x14ac:dyDescent="0.25">
      <c r="A12" s="240" t="s">
        <v>317</v>
      </c>
      <c r="B12" s="241"/>
      <c r="C12" s="139">
        <v>120</v>
      </c>
      <c r="D12" s="144">
        <v>30</v>
      </c>
      <c r="E12" s="145">
        <f t="shared" si="0"/>
        <v>3600</v>
      </c>
    </row>
    <row r="13" spans="1:10" x14ac:dyDescent="0.25">
      <c r="A13" s="240" t="s">
        <v>245</v>
      </c>
      <c r="B13" s="241"/>
      <c r="C13" s="139">
        <v>528</v>
      </c>
      <c r="D13" s="144">
        <v>60</v>
      </c>
      <c r="E13" s="145">
        <f t="shared" si="0"/>
        <v>31680</v>
      </c>
      <c r="J13" t="s">
        <v>359</v>
      </c>
    </row>
    <row r="14" spans="1:10" x14ac:dyDescent="0.25">
      <c r="A14" s="240" t="s">
        <v>335</v>
      </c>
      <c r="B14" s="241"/>
      <c r="C14" s="139">
        <v>264</v>
      </c>
      <c r="D14" s="144">
        <v>16.5</v>
      </c>
      <c r="E14" s="145">
        <f t="shared" si="0"/>
        <v>4356</v>
      </c>
    </row>
    <row r="15" spans="1:10" x14ac:dyDescent="0.25">
      <c r="A15" s="240" t="s">
        <v>336</v>
      </c>
      <c r="B15" s="241"/>
      <c r="C15" s="139">
        <v>280</v>
      </c>
      <c r="D15" s="144">
        <v>16.5</v>
      </c>
      <c r="E15" s="145">
        <f t="shared" si="0"/>
        <v>4620</v>
      </c>
    </row>
    <row r="16" spans="1:10" x14ac:dyDescent="0.25">
      <c r="A16" s="240" t="s">
        <v>337</v>
      </c>
      <c r="B16" s="241"/>
      <c r="C16" s="139">
        <v>256</v>
      </c>
      <c r="D16" s="144">
        <v>40</v>
      </c>
      <c r="E16" s="145">
        <f t="shared" si="0"/>
        <v>10240</v>
      </c>
    </row>
    <row r="17" spans="1:7" x14ac:dyDescent="0.25">
      <c r="A17" s="240" t="s">
        <v>331</v>
      </c>
      <c r="B17" s="241"/>
      <c r="C17" s="139">
        <v>200</v>
      </c>
      <c r="D17" s="144">
        <v>28</v>
      </c>
      <c r="E17" s="145">
        <f t="shared" si="0"/>
        <v>5600</v>
      </c>
    </row>
    <row r="18" spans="1:7" x14ac:dyDescent="0.25">
      <c r="A18" s="240" t="s">
        <v>318</v>
      </c>
      <c r="B18" s="241"/>
      <c r="C18" s="139">
        <v>216</v>
      </c>
      <c r="D18" s="144">
        <v>30</v>
      </c>
      <c r="E18" s="145">
        <f t="shared" si="0"/>
        <v>6480</v>
      </c>
    </row>
    <row r="19" spans="1:7" x14ac:dyDescent="0.25">
      <c r="A19" s="240" t="s">
        <v>338</v>
      </c>
      <c r="B19" s="241"/>
      <c r="C19" s="139">
        <v>112</v>
      </c>
      <c r="D19" s="144">
        <v>25</v>
      </c>
      <c r="E19" s="145">
        <f t="shared" si="0"/>
        <v>2800</v>
      </c>
    </row>
    <row r="20" spans="1:7" x14ac:dyDescent="0.25">
      <c r="A20" s="240" t="s">
        <v>339</v>
      </c>
      <c r="B20" s="241"/>
      <c r="C20" s="139">
        <v>208</v>
      </c>
      <c r="D20" s="144">
        <v>40</v>
      </c>
      <c r="E20" s="145">
        <f t="shared" si="0"/>
        <v>8320</v>
      </c>
    </row>
    <row r="21" spans="1:7" x14ac:dyDescent="0.25">
      <c r="A21" s="240" t="s">
        <v>340</v>
      </c>
      <c r="B21" s="241"/>
      <c r="C21" s="139">
        <v>168</v>
      </c>
      <c r="D21" s="144">
        <v>25</v>
      </c>
      <c r="E21" s="145">
        <f t="shared" si="0"/>
        <v>4200</v>
      </c>
    </row>
    <row r="22" spans="1:7" x14ac:dyDescent="0.25">
      <c r="A22" s="240" t="s">
        <v>341</v>
      </c>
      <c r="B22" s="241"/>
      <c r="C22" s="139">
        <v>96</v>
      </c>
      <c r="D22" s="144">
        <v>16.5</v>
      </c>
      <c r="E22" s="145">
        <f t="shared" si="0"/>
        <v>1584</v>
      </c>
    </row>
    <row r="23" spans="1:7" x14ac:dyDescent="0.25">
      <c r="A23" s="240" t="s">
        <v>349</v>
      </c>
      <c r="B23" s="241"/>
      <c r="C23" s="139">
        <v>136</v>
      </c>
      <c r="D23" s="146">
        <v>16.5</v>
      </c>
      <c r="E23" s="145">
        <f t="shared" si="0"/>
        <v>2244</v>
      </c>
      <c r="G23" s="139"/>
    </row>
    <row r="24" spans="1:7" ht="13" thickBot="1" x14ac:dyDescent="0.3">
      <c r="A24" s="240" t="s">
        <v>360</v>
      </c>
      <c r="B24" s="241"/>
      <c r="C24" s="139">
        <v>24</v>
      </c>
      <c r="D24" s="147">
        <v>30</v>
      </c>
      <c r="E24" s="145">
        <f t="shared" si="0"/>
        <v>720</v>
      </c>
    </row>
    <row r="25" spans="1:7" ht="15" thickBot="1" x14ac:dyDescent="0.4">
      <c r="A25" s="248" t="s">
        <v>361</v>
      </c>
      <c r="B25" s="249"/>
      <c r="C25" s="148"/>
      <c r="D25" s="148"/>
      <c r="E25" s="149">
        <f>SUM(E9:E24)</f>
        <v>101324</v>
      </c>
    </row>
    <row r="26" spans="1:7" ht="13" x14ac:dyDescent="0.3">
      <c r="A26" s="250" t="s">
        <v>309</v>
      </c>
      <c r="B26" s="251"/>
      <c r="C26" s="141" t="s">
        <v>362</v>
      </c>
      <c r="D26" s="150" t="s">
        <v>225</v>
      </c>
      <c r="E26" s="151" t="s">
        <v>353</v>
      </c>
    </row>
    <row r="27" spans="1:7" x14ac:dyDescent="0.25">
      <c r="A27" s="240" t="s">
        <v>376</v>
      </c>
      <c r="B27" s="241"/>
      <c r="C27" s="139">
        <v>150</v>
      </c>
      <c r="D27" s="144">
        <v>100</v>
      </c>
      <c r="E27" s="145">
        <f t="shared" ref="E27:E41" si="1">C27*D27</f>
        <v>15000</v>
      </c>
    </row>
    <row r="28" spans="1:7" x14ac:dyDescent="0.25">
      <c r="A28" s="240" t="s">
        <v>377</v>
      </c>
      <c r="B28" s="241"/>
      <c r="C28" s="139">
        <v>15</v>
      </c>
      <c r="D28" s="144">
        <v>30</v>
      </c>
      <c r="E28" s="145">
        <f t="shared" si="1"/>
        <v>450</v>
      </c>
    </row>
    <row r="29" spans="1:7" x14ac:dyDescent="0.25">
      <c r="A29" s="240" t="s">
        <v>378</v>
      </c>
      <c r="B29" s="241"/>
      <c r="C29" s="139">
        <v>2</v>
      </c>
      <c r="D29" s="144">
        <v>50</v>
      </c>
      <c r="E29" s="145">
        <f t="shared" si="1"/>
        <v>100</v>
      </c>
    </row>
    <row r="30" spans="1:7" x14ac:dyDescent="0.25">
      <c r="A30" s="240" t="s">
        <v>379</v>
      </c>
      <c r="B30" s="241"/>
      <c r="C30" s="139">
        <v>5</v>
      </c>
      <c r="D30" s="144">
        <v>20</v>
      </c>
      <c r="E30" s="145">
        <f t="shared" si="1"/>
        <v>100</v>
      </c>
    </row>
    <row r="31" spans="1:7" x14ac:dyDescent="0.25">
      <c r="A31" s="240" t="s">
        <v>380</v>
      </c>
      <c r="B31" s="241"/>
      <c r="C31" s="139">
        <v>80</v>
      </c>
      <c r="D31" s="144">
        <v>50</v>
      </c>
      <c r="E31" s="145">
        <f t="shared" si="1"/>
        <v>4000</v>
      </c>
    </row>
    <row r="32" spans="1:7" x14ac:dyDescent="0.25">
      <c r="A32" s="240" t="s">
        <v>381</v>
      </c>
      <c r="B32" s="241"/>
      <c r="C32" s="139">
        <v>100</v>
      </c>
      <c r="D32" s="144">
        <v>50</v>
      </c>
      <c r="E32" s="145">
        <f t="shared" si="1"/>
        <v>5000</v>
      </c>
    </row>
    <row r="33" spans="1:5" x14ac:dyDescent="0.25">
      <c r="A33" s="240" t="s">
        <v>382</v>
      </c>
      <c r="B33" s="241"/>
      <c r="C33" s="139">
        <v>10</v>
      </c>
      <c r="D33" s="144">
        <v>50</v>
      </c>
      <c r="E33" s="145">
        <f t="shared" si="1"/>
        <v>500</v>
      </c>
    </row>
    <row r="34" spans="1:5" x14ac:dyDescent="0.25">
      <c r="A34" s="240" t="s">
        <v>383</v>
      </c>
      <c r="B34" s="241"/>
      <c r="C34" s="139">
        <v>30</v>
      </c>
      <c r="D34" s="144">
        <v>40</v>
      </c>
      <c r="E34" s="145">
        <f t="shared" si="1"/>
        <v>1200</v>
      </c>
    </row>
    <row r="35" spans="1:5" x14ac:dyDescent="0.25">
      <c r="A35" s="240" t="s">
        <v>384</v>
      </c>
      <c r="B35" s="241"/>
      <c r="C35" s="139">
        <v>50</v>
      </c>
      <c r="D35" s="144">
        <v>15</v>
      </c>
      <c r="E35" s="145">
        <f t="shared" si="1"/>
        <v>750</v>
      </c>
    </row>
    <row r="36" spans="1:5" x14ac:dyDescent="0.25">
      <c r="A36" s="240" t="s">
        <v>385</v>
      </c>
      <c r="B36" s="241"/>
      <c r="C36" s="139">
        <v>60</v>
      </c>
      <c r="D36" s="144">
        <v>20</v>
      </c>
      <c r="E36" s="145">
        <f t="shared" si="1"/>
        <v>1200</v>
      </c>
    </row>
    <row r="37" spans="1:5" x14ac:dyDescent="0.25">
      <c r="A37" s="240" t="s">
        <v>386</v>
      </c>
      <c r="B37" s="241"/>
      <c r="C37" s="139">
        <v>50</v>
      </c>
      <c r="D37" s="144">
        <v>20</v>
      </c>
      <c r="E37" s="145">
        <f t="shared" si="1"/>
        <v>1000</v>
      </c>
    </row>
    <row r="38" spans="1:5" x14ac:dyDescent="0.25">
      <c r="A38" s="240" t="s">
        <v>387</v>
      </c>
      <c r="B38" s="241"/>
      <c r="C38" s="139">
        <v>50</v>
      </c>
      <c r="D38" s="144">
        <v>25</v>
      </c>
      <c r="E38" s="145">
        <f t="shared" si="1"/>
        <v>1250</v>
      </c>
    </row>
    <row r="39" spans="1:5" x14ac:dyDescent="0.25">
      <c r="A39" s="240" t="s">
        <v>388</v>
      </c>
      <c r="B39" s="241"/>
      <c r="C39" s="139">
        <v>70</v>
      </c>
      <c r="D39" s="144">
        <v>50</v>
      </c>
      <c r="E39" s="145">
        <f t="shared" si="1"/>
        <v>3500</v>
      </c>
    </row>
    <row r="40" spans="1:5" x14ac:dyDescent="0.25">
      <c r="A40" s="240" t="s">
        <v>389</v>
      </c>
      <c r="B40" s="241"/>
      <c r="C40" s="139">
        <v>2</v>
      </c>
      <c r="D40" s="144">
        <v>300</v>
      </c>
      <c r="E40" s="145">
        <f t="shared" si="1"/>
        <v>600</v>
      </c>
    </row>
    <row r="41" spans="1:5" ht="13" thickBot="1" x14ac:dyDescent="0.3">
      <c r="A41" s="240" t="s">
        <v>390</v>
      </c>
      <c r="B41" s="241"/>
      <c r="C41" s="139">
        <v>1</v>
      </c>
      <c r="D41" s="144">
        <v>30</v>
      </c>
      <c r="E41" s="145">
        <f t="shared" si="1"/>
        <v>30</v>
      </c>
    </row>
    <row r="42" spans="1:5" ht="15" thickBot="1" x14ac:dyDescent="0.4">
      <c r="A42" s="248" t="s">
        <v>353</v>
      </c>
      <c r="B42" s="249"/>
      <c r="C42" s="148"/>
      <c r="D42" s="148"/>
      <c r="E42" s="149">
        <f>SUM(E27:E41)</f>
        <v>34680</v>
      </c>
    </row>
    <row r="43" spans="1:5" ht="13" x14ac:dyDescent="0.3">
      <c r="A43" s="250" t="s">
        <v>225</v>
      </c>
      <c r="B43" s="251"/>
      <c r="C43" s="141" t="s">
        <v>362</v>
      </c>
      <c r="D43" s="150" t="s">
        <v>225</v>
      </c>
      <c r="E43" s="151" t="s">
        <v>353</v>
      </c>
    </row>
    <row r="44" spans="1:5" ht="13" x14ac:dyDescent="0.3">
      <c r="A44" s="240" t="s">
        <v>363</v>
      </c>
      <c r="B44" s="241"/>
      <c r="C44" s="141">
        <v>1</v>
      </c>
      <c r="D44" s="144">
        <v>1000</v>
      </c>
      <c r="E44" s="151">
        <f>D44*C44</f>
        <v>1000</v>
      </c>
    </row>
    <row r="45" spans="1:5" ht="13" x14ac:dyDescent="0.3">
      <c r="A45" s="240" t="s">
        <v>364</v>
      </c>
      <c r="B45" s="241"/>
      <c r="C45" s="141">
        <v>1</v>
      </c>
      <c r="D45" s="144">
        <v>150000</v>
      </c>
      <c r="E45" s="151">
        <f t="shared" ref="E45:E59" si="2">D45*C45</f>
        <v>150000</v>
      </c>
    </row>
    <row r="46" spans="1:5" ht="13" x14ac:dyDescent="0.3">
      <c r="A46" s="240" t="s">
        <v>365</v>
      </c>
      <c r="B46" s="241"/>
      <c r="C46" s="141">
        <v>1</v>
      </c>
      <c r="D46" s="144">
        <v>4000</v>
      </c>
      <c r="E46" s="151">
        <f t="shared" si="2"/>
        <v>4000</v>
      </c>
    </row>
    <row r="47" spans="1:5" ht="13" x14ac:dyDescent="0.3">
      <c r="A47" s="240" t="s">
        <v>366</v>
      </c>
      <c r="B47" s="241"/>
      <c r="C47" s="141">
        <v>1</v>
      </c>
      <c r="D47" s="144">
        <v>3000</v>
      </c>
      <c r="E47" s="151">
        <f t="shared" si="2"/>
        <v>3000</v>
      </c>
    </row>
    <row r="48" spans="1:5" ht="13" x14ac:dyDescent="0.3">
      <c r="A48" s="240" t="s">
        <v>367</v>
      </c>
      <c r="B48" s="241"/>
      <c r="C48" s="141">
        <v>1</v>
      </c>
      <c r="D48" s="144">
        <v>4000</v>
      </c>
      <c r="E48" s="151">
        <f t="shared" si="2"/>
        <v>4000</v>
      </c>
    </row>
    <row r="49" spans="1:5" ht="13" x14ac:dyDescent="0.3">
      <c r="A49" s="240" t="s">
        <v>368</v>
      </c>
      <c r="B49" s="241"/>
      <c r="C49" s="141">
        <v>1</v>
      </c>
      <c r="D49" s="144">
        <v>5000</v>
      </c>
      <c r="E49" s="151">
        <f t="shared" si="2"/>
        <v>5000</v>
      </c>
    </row>
    <row r="50" spans="1:5" ht="13" x14ac:dyDescent="0.3">
      <c r="A50" s="240" t="s">
        <v>369</v>
      </c>
      <c r="B50" s="241"/>
      <c r="C50" s="141">
        <v>1</v>
      </c>
      <c r="D50" s="144">
        <v>6000</v>
      </c>
      <c r="E50" s="151">
        <f t="shared" si="2"/>
        <v>6000</v>
      </c>
    </row>
    <row r="51" spans="1:5" ht="13" x14ac:dyDescent="0.3">
      <c r="A51" s="240" t="s">
        <v>370</v>
      </c>
      <c r="B51" s="241"/>
      <c r="C51" s="141">
        <v>1</v>
      </c>
      <c r="D51" s="144">
        <v>3000</v>
      </c>
      <c r="E51" s="151">
        <f t="shared" si="2"/>
        <v>3000</v>
      </c>
    </row>
    <row r="52" spans="1:5" ht="13" x14ac:dyDescent="0.3">
      <c r="A52" s="240" t="s">
        <v>371</v>
      </c>
      <c r="B52" s="241"/>
      <c r="C52" s="141">
        <v>1</v>
      </c>
      <c r="D52" s="144">
        <v>15000</v>
      </c>
      <c r="E52" s="151">
        <f t="shared" si="2"/>
        <v>15000</v>
      </c>
    </row>
    <row r="53" spans="1:5" ht="13" x14ac:dyDescent="0.3">
      <c r="A53" s="240" t="s">
        <v>372</v>
      </c>
      <c r="B53" s="241"/>
      <c r="C53" s="141">
        <v>1</v>
      </c>
      <c r="D53" s="144">
        <v>3746</v>
      </c>
      <c r="E53" s="151">
        <f t="shared" si="2"/>
        <v>3746</v>
      </c>
    </row>
    <row r="54" spans="1:5" ht="13" x14ac:dyDescent="0.3">
      <c r="A54" s="240" t="s">
        <v>373</v>
      </c>
      <c r="B54" s="241"/>
      <c r="C54" s="141">
        <v>1</v>
      </c>
      <c r="D54" s="144">
        <v>10000</v>
      </c>
      <c r="E54" s="151">
        <f t="shared" si="2"/>
        <v>10000</v>
      </c>
    </row>
    <row r="55" spans="1:5" ht="13" x14ac:dyDescent="0.3">
      <c r="A55" s="240" t="s">
        <v>374</v>
      </c>
      <c r="B55" s="241"/>
      <c r="C55" s="141">
        <v>1</v>
      </c>
      <c r="D55" s="144">
        <v>2000</v>
      </c>
      <c r="E55" s="151">
        <f t="shared" si="2"/>
        <v>2000</v>
      </c>
    </row>
    <row r="56" spans="1:5" ht="13" x14ac:dyDescent="0.3">
      <c r="A56" s="240" t="s">
        <v>356</v>
      </c>
      <c r="B56" s="241"/>
      <c r="C56" s="141">
        <v>1</v>
      </c>
      <c r="D56" s="144">
        <v>67500</v>
      </c>
      <c r="E56" s="151">
        <f t="shared" si="2"/>
        <v>67500</v>
      </c>
    </row>
    <row r="57" spans="1:5" ht="13" x14ac:dyDescent="0.3">
      <c r="A57" s="240" t="s">
        <v>355</v>
      </c>
      <c r="B57" s="241"/>
      <c r="C57" s="141">
        <v>1</v>
      </c>
      <c r="D57" s="144">
        <v>50000</v>
      </c>
      <c r="E57" s="151">
        <f t="shared" si="2"/>
        <v>50000</v>
      </c>
    </row>
    <row r="58" spans="1:5" ht="13" x14ac:dyDescent="0.3">
      <c r="A58" s="240" t="s">
        <v>357</v>
      </c>
      <c r="B58" s="241"/>
      <c r="C58" s="141">
        <v>1</v>
      </c>
      <c r="D58" s="144">
        <v>38750</v>
      </c>
      <c r="E58" s="151">
        <f t="shared" si="2"/>
        <v>38750</v>
      </c>
    </row>
    <row r="59" spans="1:5" ht="13.5" thickBot="1" x14ac:dyDescent="0.35">
      <c r="A59" s="240" t="s">
        <v>375</v>
      </c>
      <c r="B59" s="241"/>
      <c r="C59" s="141">
        <v>1</v>
      </c>
      <c r="D59" s="144">
        <v>1000</v>
      </c>
      <c r="E59" s="151">
        <f t="shared" si="2"/>
        <v>1000</v>
      </c>
    </row>
    <row r="60" spans="1:5" ht="15" thickBot="1" x14ac:dyDescent="0.4">
      <c r="A60" s="248" t="s">
        <v>353</v>
      </c>
      <c r="B60" s="249"/>
      <c r="C60" s="148"/>
      <c r="D60" s="148"/>
      <c r="E60" s="149">
        <f>SUM(E44:E59)</f>
        <v>363996</v>
      </c>
    </row>
  </sheetData>
  <mergeCells count="57">
    <mergeCell ref="A60:B60"/>
    <mergeCell ref="A56:B56"/>
    <mergeCell ref="A57:B57"/>
    <mergeCell ref="A58:B58"/>
    <mergeCell ref="A59:B59"/>
    <mergeCell ref="A54:B54"/>
    <mergeCell ref="A55:B55"/>
    <mergeCell ref="A48:B48"/>
    <mergeCell ref="A36:B36"/>
    <mergeCell ref="A37:B37"/>
    <mergeCell ref="A38:B38"/>
    <mergeCell ref="A51:B51"/>
    <mergeCell ref="A52:B52"/>
    <mergeCell ref="A53:B53"/>
    <mergeCell ref="A47:B47"/>
    <mergeCell ref="A39:B39"/>
    <mergeCell ref="A40:B40"/>
    <mergeCell ref="A41:B41"/>
    <mergeCell ref="A42:B42"/>
    <mergeCell ref="A43:B43"/>
    <mergeCell ref="A44:B44"/>
    <mergeCell ref="A19:B19"/>
    <mergeCell ref="A20:B20"/>
    <mergeCell ref="A21:B21"/>
    <mergeCell ref="A22:B22"/>
    <mergeCell ref="A24:B24"/>
    <mergeCell ref="A23:B23"/>
    <mergeCell ref="A25:B25"/>
    <mergeCell ref="A26:B26"/>
    <mergeCell ref="A30:B30"/>
    <mergeCell ref="A27:B27"/>
    <mergeCell ref="A28:B28"/>
    <mergeCell ref="A29:B29"/>
    <mergeCell ref="A31:B31"/>
    <mergeCell ref="A45:B45"/>
    <mergeCell ref="A46:B46"/>
    <mergeCell ref="A49:B49"/>
    <mergeCell ref="A50:B50"/>
    <mergeCell ref="A35:B35"/>
    <mergeCell ref="A32:B32"/>
    <mergeCell ref="A33:B33"/>
    <mergeCell ref="A34:B34"/>
    <mergeCell ref="A4:B4"/>
    <mergeCell ref="A9:B9"/>
    <mergeCell ref="A10:B10"/>
    <mergeCell ref="A11:B11"/>
    <mergeCell ref="A12:B12"/>
    <mergeCell ref="A18:B18"/>
    <mergeCell ref="A5:B5"/>
    <mergeCell ref="A6:B6"/>
    <mergeCell ref="A7:B7"/>
    <mergeCell ref="A8:B8"/>
    <mergeCell ref="A13:B13"/>
    <mergeCell ref="A14:B14"/>
    <mergeCell ref="A15:B15"/>
    <mergeCell ref="A16:B16"/>
    <mergeCell ref="A17:B17"/>
  </mergeCells>
  <phoneticPr fontId="19" type="noConversion"/>
  <pageMargins left="0.75" right="0.75" top="1" bottom="1" header="0.5" footer="0.5"/>
  <pageSetup orientation="portrait" horizont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39997558519241921"/>
  </sheetPr>
  <dimension ref="B3:W65"/>
  <sheetViews>
    <sheetView showGridLines="0" tabSelected="1" topLeftCell="A3" zoomScale="82" zoomScaleNormal="82" workbookViewId="0">
      <selection activeCell="W14" sqref="W14"/>
    </sheetView>
  </sheetViews>
  <sheetFormatPr defaultRowHeight="12.5" x14ac:dyDescent="0.25"/>
  <cols>
    <col min="1" max="1" width="1.54296875" customWidth="1"/>
    <col min="3" max="3" width="98.453125" bestFit="1" customWidth="1"/>
    <col min="4" max="22" width="3.6328125" customWidth="1"/>
    <col min="23" max="23" width="16.6328125" customWidth="1"/>
  </cols>
  <sheetData>
    <row r="3" spans="2:23" ht="17.25" customHeight="1" x14ac:dyDescent="0.3">
      <c r="H3" s="116" t="s">
        <v>241</v>
      </c>
      <c r="I3" s="116"/>
      <c r="J3" s="116"/>
    </row>
    <row r="4" spans="2:23" ht="104" customHeight="1" x14ac:dyDescent="0.25">
      <c r="D4" s="122" t="s">
        <v>332</v>
      </c>
      <c r="E4" s="122" t="s">
        <v>333</v>
      </c>
      <c r="F4" s="122" t="s">
        <v>334</v>
      </c>
      <c r="G4" s="122" t="s">
        <v>317</v>
      </c>
      <c r="H4" s="122" t="s">
        <v>318</v>
      </c>
      <c r="I4" s="122" t="s">
        <v>331</v>
      </c>
      <c r="J4" s="122" t="s">
        <v>245</v>
      </c>
      <c r="K4" s="122" t="s">
        <v>344</v>
      </c>
      <c r="L4" s="122" t="s">
        <v>342</v>
      </c>
      <c r="M4" s="122" t="s">
        <v>343</v>
      </c>
      <c r="N4" s="122" t="s">
        <v>345</v>
      </c>
      <c r="O4" s="122" t="s">
        <v>346</v>
      </c>
      <c r="P4" s="122" t="s">
        <v>347</v>
      </c>
      <c r="Q4" s="122" t="s">
        <v>338</v>
      </c>
      <c r="R4" s="122" t="s">
        <v>340</v>
      </c>
      <c r="S4" s="122" t="s">
        <v>349</v>
      </c>
    </row>
    <row r="5" spans="2:23" ht="13" x14ac:dyDescent="0.3">
      <c r="C5" s="121" t="s">
        <v>240</v>
      </c>
      <c r="D5" s="117"/>
      <c r="E5" s="117"/>
      <c r="F5" s="117"/>
      <c r="G5" s="117"/>
      <c r="H5" s="117"/>
      <c r="I5" s="117"/>
      <c r="K5" s="117"/>
      <c r="L5" s="117"/>
      <c r="M5" s="117"/>
      <c r="N5" s="117"/>
      <c r="O5" s="117"/>
      <c r="P5" s="117"/>
      <c r="Q5" s="117"/>
      <c r="R5" s="117"/>
      <c r="S5" s="117"/>
    </row>
    <row r="6" spans="2:23" ht="13" x14ac:dyDescent="0.3">
      <c r="B6" s="95"/>
      <c r="C6" s="115" t="s">
        <v>248</v>
      </c>
      <c r="D6" s="123" t="s">
        <v>244</v>
      </c>
      <c r="E6" s="123" t="s">
        <v>242</v>
      </c>
      <c r="F6" s="123" t="s">
        <v>244</v>
      </c>
      <c r="G6" s="123" t="s">
        <v>244</v>
      </c>
      <c r="H6" s="123" t="s">
        <v>244</v>
      </c>
      <c r="I6" s="123" t="s">
        <v>244</v>
      </c>
      <c r="J6" s="118" t="s">
        <v>243</v>
      </c>
      <c r="K6" s="118" t="s">
        <v>244</v>
      </c>
      <c r="L6" s="123" t="s">
        <v>242</v>
      </c>
      <c r="M6" s="117" t="s">
        <v>244</v>
      </c>
      <c r="N6" s="118" t="s">
        <v>244</v>
      </c>
      <c r="O6" s="118" t="s">
        <v>244</v>
      </c>
      <c r="P6" s="118" t="s">
        <v>244</v>
      </c>
      <c r="Q6" s="117" t="s">
        <v>244</v>
      </c>
      <c r="R6" s="123" t="s">
        <v>348</v>
      </c>
      <c r="S6" s="123" t="s">
        <v>244</v>
      </c>
      <c r="W6" s="119" t="s">
        <v>391</v>
      </c>
    </row>
    <row r="7" spans="2:23" ht="13" x14ac:dyDescent="0.3">
      <c r="B7" s="95"/>
      <c r="C7" s="115" t="s">
        <v>249</v>
      </c>
      <c r="D7" s="123" t="s">
        <v>244</v>
      </c>
      <c r="E7" s="123" t="s">
        <v>244</v>
      </c>
      <c r="F7" s="123" t="s">
        <v>244</v>
      </c>
      <c r="G7" s="123" t="s">
        <v>244</v>
      </c>
      <c r="H7" s="123" t="s">
        <v>239</v>
      </c>
      <c r="I7" s="123" t="s">
        <v>244</v>
      </c>
      <c r="J7" s="123" t="s">
        <v>242</v>
      </c>
      <c r="K7" s="123" t="s">
        <v>244</v>
      </c>
      <c r="L7" s="123" t="s">
        <v>242</v>
      </c>
      <c r="M7" s="123" t="s">
        <v>244</v>
      </c>
      <c r="N7" s="123" t="s">
        <v>244</v>
      </c>
      <c r="O7" s="123" t="s">
        <v>244</v>
      </c>
      <c r="P7" s="123" t="s">
        <v>244</v>
      </c>
      <c r="Q7" s="123" t="s">
        <v>244</v>
      </c>
      <c r="R7" s="123" t="s">
        <v>243</v>
      </c>
      <c r="S7" s="123" t="s">
        <v>244</v>
      </c>
      <c r="W7" s="119" t="s">
        <v>392</v>
      </c>
    </row>
    <row r="8" spans="2:23" ht="13" x14ac:dyDescent="0.3">
      <c r="B8" s="95"/>
      <c r="C8" s="115" t="s">
        <v>250</v>
      </c>
      <c r="D8" s="123" t="s">
        <v>242</v>
      </c>
      <c r="E8" s="123" t="s">
        <v>242</v>
      </c>
      <c r="F8" s="123" t="s">
        <v>244</v>
      </c>
      <c r="G8" s="123" t="s">
        <v>244</v>
      </c>
      <c r="H8" s="123" t="s">
        <v>244</v>
      </c>
      <c r="I8" s="123" t="s">
        <v>244</v>
      </c>
      <c r="J8" s="123" t="s">
        <v>243</v>
      </c>
      <c r="K8" s="123" t="s">
        <v>244</v>
      </c>
      <c r="L8" s="123" t="s">
        <v>244</v>
      </c>
      <c r="M8" s="123" t="s">
        <v>244</v>
      </c>
      <c r="N8" s="123" t="s">
        <v>244</v>
      </c>
      <c r="O8" s="123" t="s">
        <v>244</v>
      </c>
      <c r="P8" s="123" t="s">
        <v>244</v>
      </c>
      <c r="Q8" s="123" t="s">
        <v>244</v>
      </c>
      <c r="R8" s="123" t="s">
        <v>239</v>
      </c>
      <c r="S8" s="123" t="s">
        <v>244</v>
      </c>
      <c r="W8" s="119" t="s">
        <v>393</v>
      </c>
    </row>
    <row r="9" spans="2:23" ht="13" x14ac:dyDescent="0.3">
      <c r="B9" s="95"/>
      <c r="C9" s="115" t="s">
        <v>251</v>
      </c>
      <c r="D9" s="123" t="s">
        <v>242</v>
      </c>
      <c r="E9" s="123" t="s">
        <v>242</v>
      </c>
      <c r="F9" s="123" t="s">
        <v>244</v>
      </c>
      <c r="G9" s="123" t="s">
        <v>244</v>
      </c>
      <c r="H9" s="123" t="s">
        <v>239</v>
      </c>
      <c r="I9" s="123" t="s">
        <v>244</v>
      </c>
      <c r="J9" s="123" t="s">
        <v>243</v>
      </c>
      <c r="K9" s="123" t="s">
        <v>244</v>
      </c>
      <c r="L9" s="123" t="s">
        <v>244</v>
      </c>
      <c r="M9" s="123" t="s">
        <v>244</v>
      </c>
      <c r="N9" s="123" t="s">
        <v>244</v>
      </c>
      <c r="O9" s="123" t="s">
        <v>244</v>
      </c>
      <c r="P9" s="123" t="s">
        <v>244</v>
      </c>
      <c r="Q9" s="123" t="s">
        <v>244</v>
      </c>
      <c r="R9" s="123" t="s">
        <v>244</v>
      </c>
      <c r="S9" s="123" t="s">
        <v>244</v>
      </c>
      <c r="W9" s="119" t="s">
        <v>394</v>
      </c>
    </row>
    <row r="10" spans="2:23" ht="13" x14ac:dyDescent="0.3">
      <c r="B10" s="95"/>
      <c r="C10" s="115" t="s">
        <v>252</v>
      </c>
      <c r="D10" s="123" t="s">
        <v>239</v>
      </c>
      <c r="E10" s="123" t="s">
        <v>244</v>
      </c>
      <c r="F10" s="123" t="s">
        <v>244</v>
      </c>
      <c r="G10" s="123" t="s">
        <v>244</v>
      </c>
      <c r="H10" s="123" t="s">
        <v>244</v>
      </c>
      <c r="I10" s="123" t="s">
        <v>244</v>
      </c>
      <c r="J10" s="123" t="s">
        <v>243</v>
      </c>
      <c r="K10" s="123" t="s">
        <v>244</v>
      </c>
      <c r="L10" s="123" t="s">
        <v>244</v>
      </c>
      <c r="M10" s="123" t="s">
        <v>242</v>
      </c>
      <c r="N10" s="123" t="s">
        <v>244</v>
      </c>
      <c r="O10" s="123" t="s">
        <v>244</v>
      </c>
      <c r="P10" s="123" t="s">
        <v>244</v>
      </c>
      <c r="Q10" s="123" t="s">
        <v>244</v>
      </c>
      <c r="R10" s="123" t="s">
        <v>244</v>
      </c>
      <c r="S10" s="123" t="s">
        <v>244</v>
      </c>
    </row>
    <row r="11" spans="2:23" ht="13" x14ac:dyDescent="0.3">
      <c r="B11" s="95"/>
      <c r="C11" s="115" t="s">
        <v>253</v>
      </c>
      <c r="D11" s="123" t="s">
        <v>242</v>
      </c>
      <c r="E11" s="123" t="s">
        <v>242</v>
      </c>
      <c r="F11" s="123" t="s">
        <v>244</v>
      </c>
      <c r="G11" s="123" t="s">
        <v>244</v>
      </c>
      <c r="H11" s="123" t="s">
        <v>244</v>
      </c>
      <c r="I11" s="123" t="s">
        <v>244</v>
      </c>
      <c r="J11" s="123" t="s">
        <v>243</v>
      </c>
      <c r="K11" s="123" t="s">
        <v>244</v>
      </c>
      <c r="L11" s="123" t="s">
        <v>244</v>
      </c>
      <c r="M11" s="123" t="s">
        <v>244</v>
      </c>
      <c r="N11" s="123" t="s">
        <v>244</v>
      </c>
      <c r="O11" s="123" t="s">
        <v>244</v>
      </c>
      <c r="P11" s="123" t="s">
        <v>244</v>
      </c>
      <c r="Q11" s="123" t="s">
        <v>244</v>
      </c>
      <c r="R11" s="123" t="s">
        <v>244</v>
      </c>
      <c r="S11" s="123" t="s">
        <v>244</v>
      </c>
    </row>
    <row r="12" spans="2:23" ht="13" x14ac:dyDescent="0.3">
      <c r="B12" s="95"/>
      <c r="C12" s="115" t="s">
        <v>254</v>
      </c>
      <c r="D12" s="123" t="s">
        <v>239</v>
      </c>
      <c r="E12" s="123" t="s">
        <v>244</v>
      </c>
      <c r="F12" s="123" t="s">
        <v>244</v>
      </c>
      <c r="G12" s="123" t="s">
        <v>244</v>
      </c>
      <c r="H12" s="123" t="s">
        <v>244</v>
      </c>
      <c r="I12" s="123" t="s">
        <v>244</v>
      </c>
      <c r="J12" s="123" t="s">
        <v>243</v>
      </c>
      <c r="K12" s="123" t="s">
        <v>244</v>
      </c>
      <c r="L12" s="123" t="s">
        <v>239</v>
      </c>
      <c r="M12" s="123" t="s">
        <v>244</v>
      </c>
      <c r="N12" s="123" t="s">
        <v>244</v>
      </c>
      <c r="O12" s="123" t="s">
        <v>244</v>
      </c>
      <c r="P12" s="123" t="s">
        <v>244</v>
      </c>
      <c r="Q12" s="123" t="s">
        <v>244</v>
      </c>
      <c r="R12" s="123" t="s">
        <v>242</v>
      </c>
      <c r="S12" s="123" t="s">
        <v>244</v>
      </c>
    </row>
    <row r="13" spans="2:23" ht="13" x14ac:dyDescent="0.3">
      <c r="B13" s="95"/>
      <c r="C13" s="115" t="s">
        <v>255</v>
      </c>
      <c r="D13" s="123" t="s">
        <v>244</v>
      </c>
      <c r="E13" s="123" t="s">
        <v>244</v>
      </c>
      <c r="F13" s="123" t="s">
        <v>244</v>
      </c>
      <c r="G13" s="123" t="s">
        <v>244</v>
      </c>
      <c r="H13" s="123" t="s">
        <v>244</v>
      </c>
      <c r="I13" s="123" t="s">
        <v>244</v>
      </c>
      <c r="J13" s="123" t="s">
        <v>243</v>
      </c>
      <c r="K13" s="123" t="s">
        <v>244</v>
      </c>
      <c r="L13" s="123" t="s">
        <v>244</v>
      </c>
      <c r="M13" s="123" t="s">
        <v>244</v>
      </c>
      <c r="N13" s="123" t="s">
        <v>244</v>
      </c>
      <c r="O13" s="123" t="s">
        <v>244</v>
      </c>
      <c r="P13" s="123" t="s">
        <v>244</v>
      </c>
      <c r="Q13" s="123" t="s">
        <v>244</v>
      </c>
      <c r="R13" s="123" t="s">
        <v>242</v>
      </c>
      <c r="S13" s="123" t="s">
        <v>244</v>
      </c>
    </row>
    <row r="14" spans="2:23" ht="13" x14ac:dyDescent="0.3">
      <c r="B14" s="95"/>
      <c r="C14" s="115" t="s">
        <v>256</v>
      </c>
      <c r="D14" s="123" t="s">
        <v>242</v>
      </c>
      <c r="E14" s="123" t="s">
        <v>242</v>
      </c>
      <c r="F14" s="123" t="s">
        <v>244</v>
      </c>
      <c r="G14" s="123" t="s">
        <v>244</v>
      </c>
      <c r="H14" s="123" t="s">
        <v>244</v>
      </c>
      <c r="I14" s="123" t="s">
        <v>244</v>
      </c>
      <c r="J14" s="123" t="s">
        <v>243</v>
      </c>
      <c r="K14" s="123" t="s">
        <v>244</v>
      </c>
      <c r="L14" s="123" t="s">
        <v>244</v>
      </c>
      <c r="M14" s="123" t="s">
        <v>244</v>
      </c>
      <c r="N14" s="123" t="s">
        <v>239</v>
      </c>
      <c r="O14" s="123" t="s">
        <v>244</v>
      </c>
      <c r="P14" s="123" t="s">
        <v>244</v>
      </c>
      <c r="Q14" s="123" t="s">
        <v>239</v>
      </c>
      <c r="R14" s="123" t="s">
        <v>244</v>
      </c>
      <c r="S14" s="123" t="s">
        <v>244</v>
      </c>
    </row>
    <row r="15" spans="2:23" ht="13" x14ac:dyDescent="0.3">
      <c r="B15" s="95"/>
      <c r="C15" s="115" t="s">
        <v>257</v>
      </c>
      <c r="D15" s="123" t="s">
        <v>242</v>
      </c>
      <c r="E15" s="123" t="s">
        <v>244</v>
      </c>
      <c r="F15" s="123" t="s">
        <v>244</v>
      </c>
      <c r="G15" s="123" t="s">
        <v>244</v>
      </c>
      <c r="H15" s="123" t="s">
        <v>244</v>
      </c>
      <c r="I15" s="123" t="s">
        <v>244</v>
      </c>
      <c r="J15" s="123" t="s">
        <v>243</v>
      </c>
      <c r="K15" s="123" t="s">
        <v>244</v>
      </c>
      <c r="L15" s="123" t="s">
        <v>244</v>
      </c>
      <c r="M15" s="123" t="s">
        <v>244</v>
      </c>
      <c r="N15" s="123" t="s">
        <v>239</v>
      </c>
      <c r="O15" s="123" t="s">
        <v>242</v>
      </c>
      <c r="P15" s="123" t="s">
        <v>244</v>
      </c>
      <c r="Q15" s="123" t="s">
        <v>239</v>
      </c>
      <c r="R15" s="123" t="s">
        <v>244</v>
      </c>
      <c r="S15" s="123" t="s">
        <v>244</v>
      </c>
    </row>
    <row r="16" spans="2:23" x14ac:dyDescent="0.25">
      <c r="C16" s="115" t="s">
        <v>258</v>
      </c>
      <c r="D16" s="123" t="s">
        <v>244</v>
      </c>
      <c r="E16" s="123" t="s">
        <v>244</v>
      </c>
      <c r="F16" s="123" t="s">
        <v>242</v>
      </c>
      <c r="G16" s="123" t="s">
        <v>244</v>
      </c>
      <c r="H16" s="123" t="s">
        <v>244</v>
      </c>
      <c r="I16" s="123" t="s">
        <v>244</v>
      </c>
      <c r="J16" s="123" t="s">
        <v>243</v>
      </c>
      <c r="K16" s="123" t="s">
        <v>244</v>
      </c>
      <c r="L16" s="123" t="s">
        <v>244</v>
      </c>
      <c r="M16" s="123" t="s">
        <v>244</v>
      </c>
      <c r="N16" s="123" t="s">
        <v>239</v>
      </c>
      <c r="O16" s="123" t="s">
        <v>242</v>
      </c>
      <c r="P16" s="123" t="s">
        <v>244</v>
      </c>
      <c r="Q16" s="123" t="s">
        <v>244</v>
      </c>
      <c r="R16" s="123" t="s">
        <v>244</v>
      </c>
      <c r="S16" s="123" t="s">
        <v>244</v>
      </c>
    </row>
    <row r="17" spans="3:19" x14ac:dyDescent="0.25">
      <c r="C17" s="115" t="s">
        <v>259</v>
      </c>
      <c r="D17" s="123" t="s">
        <v>244</v>
      </c>
      <c r="E17" s="123" t="s">
        <v>244</v>
      </c>
      <c r="F17" s="123" t="s">
        <v>242</v>
      </c>
      <c r="G17" s="123" t="s">
        <v>244</v>
      </c>
      <c r="H17" s="123" t="s">
        <v>244</v>
      </c>
      <c r="I17" s="123" t="s">
        <v>244</v>
      </c>
      <c r="J17" s="123" t="s">
        <v>243</v>
      </c>
      <c r="K17" s="123" t="s">
        <v>244</v>
      </c>
      <c r="L17" s="123" t="s">
        <v>244</v>
      </c>
      <c r="M17" s="123" t="s">
        <v>244</v>
      </c>
      <c r="N17" s="123" t="s">
        <v>244</v>
      </c>
      <c r="O17" s="123" t="s">
        <v>239</v>
      </c>
      <c r="P17" s="123" t="s">
        <v>244</v>
      </c>
      <c r="Q17" s="123" t="s">
        <v>244</v>
      </c>
      <c r="R17" s="123" t="s">
        <v>244</v>
      </c>
      <c r="S17" s="123" t="s">
        <v>244</v>
      </c>
    </row>
    <row r="18" spans="3:19" x14ac:dyDescent="0.25">
      <c r="C18" s="115" t="s">
        <v>260</v>
      </c>
      <c r="D18" s="123" t="s">
        <v>244</v>
      </c>
      <c r="E18" s="123" t="s">
        <v>242</v>
      </c>
      <c r="F18" s="123" t="s">
        <v>244</v>
      </c>
      <c r="G18" s="123" t="s">
        <v>244</v>
      </c>
      <c r="H18" s="123" t="s">
        <v>244</v>
      </c>
      <c r="I18" s="123" t="s">
        <v>244</v>
      </c>
      <c r="J18" s="123" t="s">
        <v>243</v>
      </c>
      <c r="K18" s="123" t="s">
        <v>244</v>
      </c>
      <c r="L18" s="123" t="s">
        <v>244</v>
      </c>
      <c r="M18" s="123" t="s">
        <v>244</v>
      </c>
      <c r="N18" s="123" t="s">
        <v>244</v>
      </c>
      <c r="O18" s="123" t="s">
        <v>239</v>
      </c>
      <c r="P18" s="123" t="s">
        <v>244</v>
      </c>
      <c r="Q18" s="123" t="s">
        <v>244</v>
      </c>
      <c r="R18" s="123" t="s">
        <v>244</v>
      </c>
      <c r="S18" s="123" t="s">
        <v>244</v>
      </c>
    </row>
    <row r="19" spans="3:19" x14ac:dyDescent="0.25">
      <c r="C19" s="115" t="s">
        <v>261</v>
      </c>
      <c r="D19" s="123" t="s">
        <v>242</v>
      </c>
      <c r="E19" s="123" t="s">
        <v>244</v>
      </c>
      <c r="F19" s="123" t="s">
        <v>244</v>
      </c>
      <c r="G19" s="123" t="s">
        <v>244</v>
      </c>
      <c r="H19" s="123" t="s">
        <v>244</v>
      </c>
      <c r="I19" s="123" t="s">
        <v>244</v>
      </c>
      <c r="J19" s="123" t="s">
        <v>239</v>
      </c>
      <c r="K19" s="123" t="s">
        <v>244</v>
      </c>
      <c r="L19" s="123" t="s">
        <v>242</v>
      </c>
      <c r="M19" s="123" t="s">
        <v>244</v>
      </c>
      <c r="N19" s="123" t="s">
        <v>244</v>
      </c>
      <c r="O19" s="123" t="s">
        <v>244</v>
      </c>
      <c r="P19" s="123" t="s">
        <v>244</v>
      </c>
      <c r="Q19" s="123" t="s">
        <v>244</v>
      </c>
      <c r="R19" s="123" t="s">
        <v>243</v>
      </c>
      <c r="S19" s="123" t="s">
        <v>244</v>
      </c>
    </row>
    <row r="20" spans="3:19" x14ac:dyDescent="0.25">
      <c r="C20" s="115" t="s">
        <v>262</v>
      </c>
      <c r="D20" s="123" t="s">
        <v>244</v>
      </c>
      <c r="E20" s="123" t="s">
        <v>244</v>
      </c>
      <c r="F20" s="123" t="s">
        <v>244</v>
      </c>
      <c r="G20" s="123" t="s">
        <v>244</v>
      </c>
      <c r="H20" s="123" t="s">
        <v>244</v>
      </c>
      <c r="I20" s="123" t="s">
        <v>244</v>
      </c>
      <c r="J20" s="123" t="s">
        <v>243</v>
      </c>
      <c r="K20" s="123" t="s">
        <v>244</v>
      </c>
      <c r="L20" s="123" t="s">
        <v>244</v>
      </c>
      <c r="M20" s="123" t="s">
        <v>244</v>
      </c>
      <c r="N20" s="123" t="s">
        <v>242</v>
      </c>
      <c r="O20" s="123" t="s">
        <v>239</v>
      </c>
      <c r="P20" s="123" t="s">
        <v>244</v>
      </c>
      <c r="Q20" s="123" t="s">
        <v>239</v>
      </c>
      <c r="R20" s="123" t="s">
        <v>244</v>
      </c>
      <c r="S20" s="123" t="s">
        <v>244</v>
      </c>
    </row>
    <row r="21" spans="3:19" x14ac:dyDescent="0.25">
      <c r="C21" s="115" t="s">
        <v>263</v>
      </c>
      <c r="D21" s="123" t="s">
        <v>244</v>
      </c>
      <c r="E21" s="123" t="s">
        <v>244</v>
      </c>
      <c r="F21" s="123" t="s">
        <v>244</v>
      </c>
      <c r="G21" s="123" t="s">
        <v>244</v>
      </c>
      <c r="H21" s="123" t="s">
        <v>244</v>
      </c>
      <c r="I21" s="123" t="s">
        <v>244</v>
      </c>
      <c r="J21" s="123" t="s">
        <v>242</v>
      </c>
      <c r="K21" s="123" t="s">
        <v>244</v>
      </c>
      <c r="L21" s="123" t="s">
        <v>239</v>
      </c>
      <c r="M21" s="123" t="s">
        <v>244</v>
      </c>
      <c r="N21" s="123" t="s">
        <v>244</v>
      </c>
      <c r="O21" s="123" t="s">
        <v>244</v>
      </c>
      <c r="P21" s="123" t="s">
        <v>244</v>
      </c>
      <c r="Q21" s="123" t="s">
        <v>244</v>
      </c>
      <c r="R21" s="123" t="s">
        <v>243</v>
      </c>
      <c r="S21" s="123" t="s">
        <v>244</v>
      </c>
    </row>
    <row r="22" spans="3:19" x14ac:dyDescent="0.25">
      <c r="C22" s="115" t="s">
        <v>264</v>
      </c>
      <c r="D22" s="123" t="s">
        <v>239</v>
      </c>
      <c r="E22" s="123" t="s">
        <v>244</v>
      </c>
      <c r="F22" s="123" t="s">
        <v>244</v>
      </c>
      <c r="G22" s="123" t="s">
        <v>244</v>
      </c>
      <c r="H22" s="123" t="s">
        <v>244</v>
      </c>
      <c r="I22" s="123" t="s">
        <v>244</v>
      </c>
      <c r="J22" s="123" t="s">
        <v>243</v>
      </c>
      <c r="K22" s="123" t="s">
        <v>244</v>
      </c>
      <c r="L22" s="123" t="s">
        <v>244</v>
      </c>
      <c r="M22" s="123" t="s">
        <v>242</v>
      </c>
      <c r="N22" s="123" t="s">
        <v>242</v>
      </c>
      <c r="O22" s="123" t="s">
        <v>244</v>
      </c>
      <c r="P22" s="123" t="s">
        <v>244</v>
      </c>
      <c r="Q22" s="123" t="s">
        <v>244</v>
      </c>
      <c r="R22" s="123" t="s">
        <v>244</v>
      </c>
      <c r="S22" s="123" t="s">
        <v>244</v>
      </c>
    </row>
    <row r="23" spans="3:19" x14ac:dyDescent="0.25">
      <c r="C23" s="115" t="s">
        <v>265</v>
      </c>
      <c r="D23" s="123" t="s">
        <v>244</v>
      </c>
      <c r="E23" s="123" t="s">
        <v>239</v>
      </c>
      <c r="F23" s="123" t="s">
        <v>244</v>
      </c>
      <c r="G23" s="123" t="s">
        <v>244</v>
      </c>
      <c r="H23" s="123" t="s">
        <v>244</v>
      </c>
      <c r="I23" s="123" t="s">
        <v>244</v>
      </c>
      <c r="J23" s="123" t="s">
        <v>243</v>
      </c>
      <c r="K23" s="123" t="s">
        <v>244</v>
      </c>
      <c r="L23" s="123" t="s">
        <v>242</v>
      </c>
      <c r="M23" s="123" t="s">
        <v>244</v>
      </c>
      <c r="N23" s="123" t="s">
        <v>242</v>
      </c>
      <c r="O23" s="123" t="s">
        <v>244</v>
      </c>
      <c r="P23" s="123" t="s">
        <v>244</v>
      </c>
      <c r="Q23" s="123" t="s">
        <v>244</v>
      </c>
      <c r="R23" s="123" t="s">
        <v>244</v>
      </c>
      <c r="S23" s="123" t="s">
        <v>244</v>
      </c>
    </row>
    <row r="24" spans="3:19" x14ac:dyDescent="0.25">
      <c r="C24" s="115" t="s">
        <v>266</v>
      </c>
      <c r="D24" s="123" t="s">
        <v>242</v>
      </c>
      <c r="E24" s="123" t="s">
        <v>244</v>
      </c>
      <c r="F24" s="123" t="s">
        <v>244</v>
      </c>
      <c r="G24" s="123" t="s">
        <v>244</v>
      </c>
      <c r="H24" s="123" t="s">
        <v>244</v>
      </c>
      <c r="I24" s="123" t="s">
        <v>244</v>
      </c>
      <c r="J24" s="123" t="s">
        <v>243</v>
      </c>
      <c r="K24" s="123" t="s">
        <v>244</v>
      </c>
      <c r="L24" s="123" t="s">
        <v>244</v>
      </c>
      <c r="M24" s="123" t="s">
        <v>244</v>
      </c>
      <c r="N24" s="123" t="s">
        <v>242</v>
      </c>
      <c r="O24" s="123" t="s">
        <v>244</v>
      </c>
      <c r="P24" s="123" t="s">
        <v>244</v>
      </c>
      <c r="Q24" s="123" t="s">
        <v>244</v>
      </c>
      <c r="R24" s="123" t="s">
        <v>239</v>
      </c>
      <c r="S24" s="123" t="s">
        <v>244</v>
      </c>
    </row>
    <row r="25" spans="3:19" x14ac:dyDescent="0.25">
      <c r="C25" s="115" t="s">
        <v>267</v>
      </c>
      <c r="D25" s="123" t="s">
        <v>239</v>
      </c>
      <c r="E25" s="123" t="s">
        <v>244</v>
      </c>
      <c r="F25" s="123" t="s">
        <v>244</v>
      </c>
      <c r="G25" s="123" t="s">
        <v>242</v>
      </c>
      <c r="H25" s="123" t="s">
        <v>244</v>
      </c>
      <c r="I25" s="123" t="s">
        <v>244</v>
      </c>
      <c r="J25" s="123" t="s">
        <v>243</v>
      </c>
      <c r="K25" s="123" t="s">
        <v>244</v>
      </c>
      <c r="L25" s="123" t="s">
        <v>244</v>
      </c>
      <c r="M25" s="123" t="s">
        <v>244</v>
      </c>
      <c r="N25" s="123" t="s">
        <v>239</v>
      </c>
      <c r="O25" s="123" t="s">
        <v>244</v>
      </c>
      <c r="P25" s="123" t="s">
        <v>244</v>
      </c>
      <c r="Q25" s="123" t="s">
        <v>244</v>
      </c>
      <c r="R25" s="123" t="s">
        <v>244</v>
      </c>
      <c r="S25" s="123" t="s">
        <v>244</v>
      </c>
    </row>
    <row r="26" spans="3:19" x14ac:dyDescent="0.25">
      <c r="C26" s="115" t="s">
        <v>268</v>
      </c>
      <c r="D26" s="123" t="s">
        <v>244</v>
      </c>
      <c r="E26" s="123" t="s">
        <v>242</v>
      </c>
      <c r="F26" s="123" t="s">
        <v>239</v>
      </c>
      <c r="G26" s="123" t="s">
        <v>242</v>
      </c>
      <c r="H26" s="123" t="s">
        <v>244</v>
      </c>
      <c r="I26" s="123" t="s">
        <v>244</v>
      </c>
      <c r="J26" s="123" t="s">
        <v>243</v>
      </c>
      <c r="K26" s="123" t="s">
        <v>244</v>
      </c>
      <c r="L26" s="123" t="s">
        <v>244</v>
      </c>
      <c r="M26" s="123" t="s">
        <v>244</v>
      </c>
      <c r="N26" s="123" t="s">
        <v>244</v>
      </c>
      <c r="O26" s="123" t="s">
        <v>244</v>
      </c>
      <c r="P26" s="123" t="s">
        <v>244</v>
      </c>
      <c r="Q26" s="123" t="s">
        <v>244</v>
      </c>
      <c r="R26" s="123" t="s">
        <v>244</v>
      </c>
      <c r="S26" s="123" t="s">
        <v>244</v>
      </c>
    </row>
    <row r="27" spans="3:19" x14ac:dyDescent="0.25">
      <c r="C27" s="115" t="s">
        <v>269</v>
      </c>
      <c r="D27" s="123" t="s">
        <v>244</v>
      </c>
      <c r="E27" s="123" t="s">
        <v>242</v>
      </c>
      <c r="F27" s="123" t="s">
        <v>244</v>
      </c>
      <c r="G27" s="123" t="s">
        <v>242</v>
      </c>
      <c r="H27" s="123" t="s">
        <v>244</v>
      </c>
      <c r="I27" s="123" t="s">
        <v>244</v>
      </c>
      <c r="J27" s="123" t="s">
        <v>243</v>
      </c>
      <c r="K27" s="123" t="s">
        <v>244</v>
      </c>
      <c r="L27" s="123" t="s">
        <v>239</v>
      </c>
      <c r="M27" s="123" t="s">
        <v>244</v>
      </c>
      <c r="N27" s="123" t="s">
        <v>244</v>
      </c>
      <c r="O27" s="123" t="s">
        <v>244</v>
      </c>
      <c r="P27" s="123" t="s">
        <v>244</v>
      </c>
      <c r="Q27" s="123" t="s">
        <v>244</v>
      </c>
      <c r="R27" s="123" t="s">
        <v>244</v>
      </c>
      <c r="S27" s="123" t="s">
        <v>244</v>
      </c>
    </row>
    <row r="28" spans="3:19" x14ac:dyDescent="0.25">
      <c r="C28" s="115" t="s">
        <v>270</v>
      </c>
      <c r="D28" s="123" t="s">
        <v>242</v>
      </c>
      <c r="E28" s="123" t="s">
        <v>244</v>
      </c>
      <c r="F28" s="123" t="s">
        <v>242</v>
      </c>
      <c r="G28" s="123" t="s">
        <v>242</v>
      </c>
      <c r="H28" s="123" t="s">
        <v>244</v>
      </c>
      <c r="I28" s="123" t="s">
        <v>244</v>
      </c>
      <c r="J28" s="123" t="s">
        <v>243</v>
      </c>
      <c r="K28" s="123" t="s">
        <v>244</v>
      </c>
      <c r="L28" s="123" t="s">
        <v>244</v>
      </c>
      <c r="M28" s="123" t="s">
        <v>239</v>
      </c>
      <c r="N28" s="123" t="s">
        <v>244</v>
      </c>
      <c r="O28" s="123" t="s">
        <v>244</v>
      </c>
      <c r="P28" s="123" t="s">
        <v>244</v>
      </c>
      <c r="Q28" s="123" t="s">
        <v>244</v>
      </c>
      <c r="R28" s="123" t="s">
        <v>244</v>
      </c>
      <c r="S28" s="123" t="s">
        <v>244</v>
      </c>
    </row>
    <row r="29" spans="3:19" x14ac:dyDescent="0.25">
      <c r="C29" s="115" t="s">
        <v>271</v>
      </c>
      <c r="D29" s="123" t="s">
        <v>244</v>
      </c>
      <c r="E29" s="123" t="s">
        <v>244</v>
      </c>
      <c r="F29" s="123" t="s">
        <v>244</v>
      </c>
      <c r="G29" s="123" t="s">
        <v>244</v>
      </c>
      <c r="H29" s="123" t="s">
        <v>244</v>
      </c>
      <c r="I29" s="123" t="s">
        <v>244</v>
      </c>
      <c r="J29" s="123" t="s">
        <v>242</v>
      </c>
      <c r="K29" s="123" t="s">
        <v>244</v>
      </c>
      <c r="L29" s="123" t="s">
        <v>244</v>
      </c>
      <c r="M29" s="123" t="s">
        <v>244</v>
      </c>
      <c r="N29" s="123" t="s">
        <v>244</v>
      </c>
      <c r="O29" s="123" t="s">
        <v>244</v>
      </c>
      <c r="P29" s="123" t="s">
        <v>244</v>
      </c>
      <c r="Q29" s="123" t="s">
        <v>239</v>
      </c>
      <c r="R29" s="123" t="s">
        <v>243</v>
      </c>
      <c r="S29" s="123" t="s">
        <v>244</v>
      </c>
    </row>
    <row r="30" spans="3:19" x14ac:dyDescent="0.25">
      <c r="C30" s="115" t="s">
        <v>272</v>
      </c>
      <c r="D30" s="123" t="s">
        <v>244</v>
      </c>
      <c r="E30" s="123" t="s">
        <v>244</v>
      </c>
      <c r="F30" s="123" t="s">
        <v>244</v>
      </c>
      <c r="G30" s="123" t="s">
        <v>244</v>
      </c>
      <c r="H30" s="123" t="s">
        <v>244</v>
      </c>
      <c r="I30" s="123" t="s">
        <v>244</v>
      </c>
      <c r="J30" s="123" t="s">
        <v>243</v>
      </c>
      <c r="K30" s="123" t="s">
        <v>242</v>
      </c>
      <c r="L30" s="123" t="s">
        <v>244</v>
      </c>
      <c r="M30" s="123" t="s">
        <v>244</v>
      </c>
      <c r="N30" s="123" t="s">
        <v>244</v>
      </c>
      <c r="O30" s="123" t="s">
        <v>244</v>
      </c>
      <c r="P30" s="123" t="s">
        <v>244</v>
      </c>
      <c r="Q30" s="123" t="s">
        <v>239</v>
      </c>
      <c r="R30" s="123" t="s">
        <v>244</v>
      </c>
      <c r="S30" s="123" t="s">
        <v>244</v>
      </c>
    </row>
    <row r="31" spans="3:19" x14ac:dyDescent="0.25">
      <c r="C31" s="115" t="s">
        <v>273</v>
      </c>
      <c r="D31" s="123" t="s">
        <v>244</v>
      </c>
      <c r="E31" s="123" t="s">
        <v>244</v>
      </c>
      <c r="F31" s="123" t="s">
        <v>244</v>
      </c>
      <c r="G31" s="123" t="s">
        <v>244</v>
      </c>
      <c r="H31" s="123" t="s">
        <v>244</v>
      </c>
      <c r="I31" s="123" t="s">
        <v>244</v>
      </c>
      <c r="J31" s="123" t="s">
        <v>243</v>
      </c>
      <c r="K31" s="123" t="s">
        <v>244</v>
      </c>
      <c r="L31" s="123" t="s">
        <v>244</v>
      </c>
      <c r="M31" s="123" t="s">
        <v>244</v>
      </c>
      <c r="N31" s="123" t="s">
        <v>244</v>
      </c>
      <c r="O31" s="123" t="s">
        <v>242</v>
      </c>
      <c r="P31" s="123" t="s">
        <v>244</v>
      </c>
      <c r="Q31" s="123" t="s">
        <v>239</v>
      </c>
      <c r="R31" s="123" t="s">
        <v>244</v>
      </c>
      <c r="S31" s="123" t="s">
        <v>244</v>
      </c>
    </row>
    <row r="32" spans="3:19" x14ac:dyDescent="0.25">
      <c r="C32" s="115" t="s">
        <v>274</v>
      </c>
      <c r="D32" s="123" t="s">
        <v>244</v>
      </c>
      <c r="E32" s="123" t="s">
        <v>244</v>
      </c>
      <c r="F32" s="123" t="s">
        <v>244</v>
      </c>
      <c r="G32" s="123" t="s">
        <v>244</v>
      </c>
      <c r="H32" s="123" t="s">
        <v>244</v>
      </c>
      <c r="I32" s="123" t="s">
        <v>244</v>
      </c>
      <c r="J32" s="123" t="s">
        <v>243</v>
      </c>
      <c r="K32" s="123" t="s">
        <v>244</v>
      </c>
      <c r="L32" s="123" t="s">
        <v>244</v>
      </c>
      <c r="M32" s="123" t="s">
        <v>244</v>
      </c>
      <c r="N32" s="123" t="s">
        <v>244</v>
      </c>
      <c r="O32" s="123" t="s">
        <v>239</v>
      </c>
      <c r="P32" s="123" t="s">
        <v>244</v>
      </c>
      <c r="Q32" s="123" t="s">
        <v>242</v>
      </c>
      <c r="R32" s="123" t="s">
        <v>244</v>
      </c>
      <c r="S32" s="123" t="s">
        <v>244</v>
      </c>
    </row>
    <row r="33" spans="3:19" x14ac:dyDescent="0.25">
      <c r="C33" s="115" t="s">
        <v>275</v>
      </c>
      <c r="D33" s="123" t="s">
        <v>244</v>
      </c>
      <c r="E33" s="123" t="s">
        <v>244</v>
      </c>
      <c r="F33" s="123" t="s">
        <v>244</v>
      </c>
      <c r="G33" s="123" t="s">
        <v>244</v>
      </c>
      <c r="H33" s="123" t="s">
        <v>244</v>
      </c>
      <c r="I33" s="123" t="s">
        <v>244</v>
      </c>
      <c r="J33" s="123" t="s">
        <v>243</v>
      </c>
      <c r="K33" s="123" t="s">
        <v>244</v>
      </c>
      <c r="L33" s="123" t="s">
        <v>244</v>
      </c>
      <c r="M33" s="123" t="s">
        <v>244</v>
      </c>
      <c r="N33" s="123" t="s">
        <v>244</v>
      </c>
      <c r="O33" s="123" t="s">
        <v>239</v>
      </c>
      <c r="P33" s="123" t="s">
        <v>244</v>
      </c>
      <c r="Q33" s="123" t="s">
        <v>242</v>
      </c>
      <c r="R33" s="123" t="s">
        <v>244</v>
      </c>
      <c r="S33" s="123" t="s">
        <v>244</v>
      </c>
    </row>
    <row r="34" spans="3:19" x14ac:dyDescent="0.25">
      <c r="C34" s="115" t="s">
        <v>276</v>
      </c>
      <c r="D34" s="123" t="s">
        <v>244</v>
      </c>
      <c r="E34" s="123" t="s">
        <v>244</v>
      </c>
      <c r="F34" s="123" t="s">
        <v>244</v>
      </c>
      <c r="G34" s="123" t="s">
        <v>244</v>
      </c>
      <c r="H34" s="123" t="s">
        <v>242</v>
      </c>
      <c r="I34" s="123" t="s">
        <v>244</v>
      </c>
      <c r="J34" s="123" t="s">
        <v>244</v>
      </c>
      <c r="K34" s="123" t="s">
        <v>244</v>
      </c>
      <c r="L34" s="123" t="s">
        <v>244</v>
      </c>
      <c r="M34" s="123" t="s">
        <v>242</v>
      </c>
      <c r="N34" s="123" t="s">
        <v>244</v>
      </c>
      <c r="O34" s="123" t="s">
        <v>244</v>
      </c>
      <c r="P34" s="123" t="s">
        <v>239</v>
      </c>
      <c r="Q34" s="123" t="s">
        <v>244</v>
      </c>
      <c r="R34" s="123" t="s">
        <v>243</v>
      </c>
      <c r="S34" s="123" t="s">
        <v>244</v>
      </c>
    </row>
    <row r="35" spans="3:19" x14ac:dyDescent="0.25">
      <c r="C35" s="115" t="s">
        <v>277</v>
      </c>
      <c r="D35" s="123" t="s">
        <v>244</v>
      </c>
      <c r="E35" s="123" t="s">
        <v>244</v>
      </c>
      <c r="F35" s="123" t="s">
        <v>242</v>
      </c>
      <c r="G35" s="123" t="s">
        <v>244</v>
      </c>
      <c r="H35" s="123" t="s">
        <v>244</v>
      </c>
      <c r="I35" s="123" t="s">
        <v>244</v>
      </c>
      <c r="J35" s="123" t="s">
        <v>243</v>
      </c>
      <c r="K35" s="123" t="s">
        <v>244</v>
      </c>
      <c r="L35" s="123" t="s">
        <v>244</v>
      </c>
      <c r="M35" s="123" t="s">
        <v>244</v>
      </c>
      <c r="N35" s="123" t="s">
        <v>244</v>
      </c>
      <c r="O35" s="123" t="s">
        <v>244</v>
      </c>
      <c r="P35" s="123" t="s">
        <v>244</v>
      </c>
      <c r="Q35" s="123" t="s">
        <v>242</v>
      </c>
      <c r="R35" s="123" t="s">
        <v>239</v>
      </c>
      <c r="S35" s="123" t="s">
        <v>244</v>
      </c>
    </row>
    <row r="36" spans="3:19" x14ac:dyDescent="0.25">
      <c r="C36" s="115" t="s">
        <v>278</v>
      </c>
      <c r="D36" s="123" t="s">
        <v>244</v>
      </c>
      <c r="E36" s="123" t="s">
        <v>244</v>
      </c>
      <c r="F36" s="123" t="s">
        <v>244</v>
      </c>
      <c r="G36" s="123" t="s">
        <v>244</v>
      </c>
      <c r="H36" s="123" t="s">
        <v>244</v>
      </c>
      <c r="I36" s="123" t="s">
        <v>242</v>
      </c>
      <c r="J36" s="123" t="s">
        <v>243</v>
      </c>
      <c r="K36" s="123" t="s">
        <v>242</v>
      </c>
      <c r="L36" s="123" t="s">
        <v>244</v>
      </c>
      <c r="M36" s="123" t="s">
        <v>244</v>
      </c>
      <c r="N36" s="123" t="s">
        <v>244</v>
      </c>
      <c r="O36" s="123" t="s">
        <v>244</v>
      </c>
      <c r="P36" s="123" t="s">
        <v>244</v>
      </c>
      <c r="Q36" s="123" t="s">
        <v>244</v>
      </c>
      <c r="R36" s="123" t="s">
        <v>239</v>
      </c>
      <c r="S36" s="123" t="s">
        <v>242</v>
      </c>
    </row>
    <row r="37" spans="3:19" x14ac:dyDescent="0.25">
      <c r="C37" s="115" t="s">
        <v>279</v>
      </c>
      <c r="D37" s="123" t="s">
        <v>244</v>
      </c>
      <c r="E37" s="123" t="s">
        <v>244</v>
      </c>
      <c r="F37" s="123" t="s">
        <v>244</v>
      </c>
      <c r="G37" s="123" t="s">
        <v>244</v>
      </c>
      <c r="H37" s="123" t="s">
        <v>244</v>
      </c>
      <c r="I37" s="123" t="s">
        <v>244</v>
      </c>
      <c r="J37" s="123" t="s">
        <v>243</v>
      </c>
      <c r="K37" s="123" t="s">
        <v>242</v>
      </c>
      <c r="L37" s="123" t="s">
        <v>244</v>
      </c>
      <c r="M37" s="123" t="s">
        <v>244</v>
      </c>
      <c r="N37" s="123" t="s">
        <v>244</v>
      </c>
      <c r="O37" s="123" t="s">
        <v>244</v>
      </c>
      <c r="P37" s="123" t="s">
        <v>244</v>
      </c>
      <c r="Q37" s="123" t="s">
        <v>244</v>
      </c>
      <c r="R37" s="123" t="s">
        <v>239</v>
      </c>
      <c r="S37" s="123" t="s">
        <v>244</v>
      </c>
    </row>
    <row r="38" spans="3:19" x14ac:dyDescent="0.25">
      <c r="C38" s="115" t="s">
        <v>280</v>
      </c>
      <c r="D38" s="123" t="s">
        <v>244</v>
      </c>
      <c r="E38" s="123" t="s">
        <v>244</v>
      </c>
      <c r="F38" s="123" t="s">
        <v>244</v>
      </c>
      <c r="G38" s="123" t="s">
        <v>244</v>
      </c>
      <c r="H38" s="123" t="s">
        <v>244</v>
      </c>
      <c r="I38" s="123" t="s">
        <v>244</v>
      </c>
      <c r="J38" s="123" t="s">
        <v>243</v>
      </c>
      <c r="K38" s="123" t="s">
        <v>242</v>
      </c>
      <c r="L38" s="123" t="s">
        <v>244</v>
      </c>
      <c r="M38" s="123" t="s">
        <v>244</v>
      </c>
      <c r="N38" s="123" t="s">
        <v>244</v>
      </c>
      <c r="O38" s="123" t="s">
        <v>244</v>
      </c>
      <c r="P38" s="123" t="s">
        <v>244</v>
      </c>
      <c r="Q38" s="123" t="s">
        <v>244</v>
      </c>
      <c r="R38" s="123" t="s">
        <v>239</v>
      </c>
      <c r="S38" s="123" t="s">
        <v>244</v>
      </c>
    </row>
    <row r="39" spans="3:19" x14ac:dyDescent="0.25">
      <c r="C39" s="115" t="s">
        <v>281</v>
      </c>
      <c r="D39" s="123" t="s">
        <v>244</v>
      </c>
      <c r="E39" s="123" t="s">
        <v>244</v>
      </c>
      <c r="F39" s="123" t="s">
        <v>244</v>
      </c>
      <c r="G39" s="123" t="s">
        <v>244</v>
      </c>
      <c r="H39" s="123" t="s">
        <v>244</v>
      </c>
      <c r="I39" s="123" t="s">
        <v>244</v>
      </c>
      <c r="J39" s="123" t="s">
        <v>243</v>
      </c>
      <c r="K39" s="123" t="s">
        <v>242</v>
      </c>
      <c r="L39" s="123" t="s">
        <v>244</v>
      </c>
      <c r="M39" s="123" t="s">
        <v>244</v>
      </c>
      <c r="N39" s="123" t="s">
        <v>244</v>
      </c>
      <c r="O39" s="123" t="s">
        <v>244</v>
      </c>
      <c r="P39" s="123" t="s">
        <v>244</v>
      </c>
      <c r="Q39" s="123" t="s">
        <v>244</v>
      </c>
      <c r="R39" s="123" t="s">
        <v>239</v>
      </c>
      <c r="S39" s="123" t="s">
        <v>244</v>
      </c>
    </row>
    <row r="40" spans="3:19" x14ac:dyDescent="0.25">
      <c r="C40" s="115" t="s">
        <v>282</v>
      </c>
      <c r="D40" s="123" t="s">
        <v>244</v>
      </c>
      <c r="E40" s="123" t="s">
        <v>244</v>
      </c>
      <c r="F40" s="123" t="s">
        <v>244</v>
      </c>
      <c r="G40" s="123" t="s">
        <v>244</v>
      </c>
      <c r="H40" s="123" t="s">
        <v>244</v>
      </c>
      <c r="I40" s="123" t="s">
        <v>244</v>
      </c>
      <c r="J40" s="123" t="s">
        <v>242</v>
      </c>
      <c r="K40" s="123" t="s">
        <v>244</v>
      </c>
      <c r="L40" s="123" t="s">
        <v>244</v>
      </c>
      <c r="M40" s="123" t="s">
        <v>244</v>
      </c>
      <c r="N40" s="123" t="s">
        <v>244</v>
      </c>
      <c r="O40" s="123" t="s">
        <v>244</v>
      </c>
      <c r="P40" s="123" t="s">
        <v>244</v>
      </c>
      <c r="Q40" s="123" t="s">
        <v>244</v>
      </c>
      <c r="R40" s="123" t="s">
        <v>239</v>
      </c>
      <c r="S40" s="123" t="s">
        <v>244</v>
      </c>
    </row>
    <row r="41" spans="3:19" x14ac:dyDescent="0.25">
      <c r="C41" s="115" t="s">
        <v>283</v>
      </c>
      <c r="D41" s="123" t="s">
        <v>244</v>
      </c>
      <c r="E41" s="123" t="s">
        <v>244</v>
      </c>
      <c r="F41" s="123" t="s">
        <v>244</v>
      </c>
      <c r="G41" s="123" t="s">
        <v>244</v>
      </c>
      <c r="H41" s="123" t="s">
        <v>244</v>
      </c>
      <c r="I41" s="123" t="s">
        <v>244</v>
      </c>
      <c r="J41" s="123" t="s">
        <v>239</v>
      </c>
      <c r="K41" s="123" t="s">
        <v>244</v>
      </c>
      <c r="L41" s="123" t="s">
        <v>242</v>
      </c>
      <c r="M41" s="123" t="s">
        <v>244</v>
      </c>
      <c r="N41" s="123" t="s">
        <v>244</v>
      </c>
      <c r="O41" s="123" t="s">
        <v>244</v>
      </c>
      <c r="P41" s="123" t="s">
        <v>244</v>
      </c>
      <c r="Q41" s="123" t="s">
        <v>244</v>
      </c>
      <c r="R41" s="123" t="s">
        <v>243</v>
      </c>
      <c r="S41" s="123" t="s">
        <v>244</v>
      </c>
    </row>
    <row r="42" spans="3:19" x14ac:dyDescent="0.25">
      <c r="C42" s="115" t="s">
        <v>284</v>
      </c>
      <c r="D42" s="123" t="s">
        <v>244</v>
      </c>
      <c r="E42" s="123" t="s">
        <v>244</v>
      </c>
      <c r="F42" s="123" t="s">
        <v>239</v>
      </c>
      <c r="G42" s="123" t="s">
        <v>244</v>
      </c>
      <c r="H42" s="123" t="s">
        <v>244</v>
      </c>
      <c r="I42" s="123" t="s">
        <v>244</v>
      </c>
      <c r="J42" s="123" t="s">
        <v>243</v>
      </c>
      <c r="K42" s="123" t="s">
        <v>244</v>
      </c>
      <c r="L42" s="123" t="s">
        <v>242</v>
      </c>
      <c r="M42" s="123" t="s">
        <v>244</v>
      </c>
      <c r="N42" s="123" t="s">
        <v>242</v>
      </c>
      <c r="O42" s="123" t="s">
        <v>244</v>
      </c>
      <c r="P42" s="123" t="s">
        <v>244</v>
      </c>
      <c r="Q42" s="123" t="s">
        <v>244</v>
      </c>
      <c r="R42" s="123" t="s">
        <v>244</v>
      </c>
      <c r="S42" s="123" t="s">
        <v>244</v>
      </c>
    </row>
    <row r="43" spans="3:19" x14ac:dyDescent="0.25">
      <c r="C43" s="115" t="s">
        <v>285</v>
      </c>
      <c r="D43" s="123" t="s">
        <v>244</v>
      </c>
      <c r="E43" s="123" t="s">
        <v>244</v>
      </c>
      <c r="F43" s="123" t="s">
        <v>244</v>
      </c>
      <c r="G43" s="123" t="s">
        <v>244</v>
      </c>
      <c r="H43" s="123" t="s">
        <v>244</v>
      </c>
      <c r="I43" s="123" t="s">
        <v>244</v>
      </c>
      <c r="J43" s="123" t="s">
        <v>243</v>
      </c>
      <c r="K43" s="123" t="s">
        <v>244</v>
      </c>
      <c r="L43" s="123" t="s">
        <v>244</v>
      </c>
      <c r="M43" s="123" t="s">
        <v>244</v>
      </c>
      <c r="N43" s="123" t="s">
        <v>244</v>
      </c>
      <c r="O43" s="123" t="s">
        <v>244</v>
      </c>
      <c r="P43" s="123" t="s">
        <v>244</v>
      </c>
      <c r="Q43" s="123" t="s">
        <v>244</v>
      </c>
      <c r="R43" s="123" t="s">
        <v>244</v>
      </c>
      <c r="S43" s="123" t="s">
        <v>244</v>
      </c>
    </row>
    <row r="44" spans="3:19" x14ac:dyDescent="0.25">
      <c r="C44" s="115" t="s">
        <v>286</v>
      </c>
      <c r="D44" s="123" t="s">
        <v>244</v>
      </c>
      <c r="E44" s="123" t="s">
        <v>244</v>
      </c>
      <c r="F44" s="123" t="s">
        <v>244</v>
      </c>
      <c r="G44" s="123" t="s">
        <v>244</v>
      </c>
      <c r="H44" s="123" t="s">
        <v>244</v>
      </c>
      <c r="I44" s="123" t="s">
        <v>244</v>
      </c>
      <c r="J44" s="123" t="s">
        <v>243</v>
      </c>
      <c r="K44" s="123" t="s">
        <v>244</v>
      </c>
      <c r="L44" s="123" t="s">
        <v>244</v>
      </c>
      <c r="M44" s="123" t="s">
        <v>242</v>
      </c>
      <c r="N44" s="123" t="s">
        <v>244</v>
      </c>
      <c r="O44" s="123" t="s">
        <v>244</v>
      </c>
      <c r="P44" s="123" t="s">
        <v>244</v>
      </c>
      <c r="Q44" s="123" t="s">
        <v>244</v>
      </c>
      <c r="R44" s="123" t="s">
        <v>239</v>
      </c>
      <c r="S44" s="123" t="s">
        <v>244</v>
      </c>
    </row>
    <row r="45" spans="3:19" x14ac:dyDescent="0.25">
      <c r="C45" s="115" t="s">
        <v>287</v>
      </c>
      <c r="D45" s="123" t="s">
        <v>244</v>
      </c>
      <c r="E45" s="123" t="s">
        <v>244</v>
      </c>
      <c r="F45" s="123" t="s">
        <v>244</v>
      </c>
      <c r="G45" s="123" t="s">
        <v>244</v>
      </c>
      <c r="H45" s="123" t="s">
        <v>244</v>
      </c>
      <c r="I45" s="123" t="s">
        <v>242</v>
      </c>
      <c r="J45" s="123" t="s">
        <v>243</v>
      </c>
      <c r="K45" s="123" t="s">
        <v>239</v>
      </c>
      <c r="L45" s="123" t="s">
        <v>244</v>
      </c>
      <c r="M45" s="123" t="s">
        <v>244</v>
      </c>
      <c r="N45" s="123" t="s">
        <v>244</v>
      </c>
      <c r="O45" s="123" t="s">
        <v>244</v>
      </c>
      <c r="P45" s="123" t="s">
        <v>244</v>
      </c>
      <c r="Q45" s="123" t="s">
        <v>244</v>
      </c>
      <c r="R45" s="123" t="s">
        <v>244</v>
      </c>
      <c r="S45" s="123" t="s">
        <v>244</v>
      </c>
    </row>
    <row r="46" spans="3:19" x14ac:dyDescent="0.25">
      <c r="C46" s="115" t="s">
        <v>307</v>
      </c>
      <c r="D46" s="123" t="s">
        <v>244</v>
      </c>
      <c r="E46" s="123" t="s">
        <v>244</v>
      </c>
      <c r="F46" s="123" t="s">
        <v>244</v>
      </c>
      <c r="G46" s="123" t="s">
        <v>244</v>
      </c>
      <c r="H46" s="123" t="s">
        <v>244</v>
      </c>
      <c r="I46" s="123" t="s">
        <v>244</v>
      </c>
      <c r="J46" s="123" t="s">
        <v>243</v>
      </c>
      <c r="K46" s="123" t="s">
        <v>244</v>
      </c>
      <c r="L46" s="123" t="s">
        <v>242</v>
      </c>
      <c r="M46" s="123" t="s">
        <v>242</v>
      </c>
      <c r="N46" s="123" t="s">
        <v>244</v>
      </c>
      <c r="O46" s="123" t="s">
        <v>244</v>
      </c>
      <c r="P46" s="123" t="s">
        <v>244</v>
      </c>
      <c r="Q46" s="123" t="s">
        <v>244</v>
      </c>
      <c r="R46" s="123" t="s">
        <v>239</v>
      </c>
      <c r="S46" s="123" t="s">
        <v>244</v>
      </c>
    </row>
    <row r="47" spans="3:19" x14ac:dyDescent="0.25">
      <c r="C47" s="115" t="s">
        <v>288</v>
      </c>
      <c r="D47" s="123" t="s">
        <v>244</v>
      </c>
      <c r="E47" s="123" t="s">
        <v>244</v>
      </c>
      <c r="F47" s="123" t="s">
        <v>244</v>
      </c>
      <c r="G47" s="123" t="s">
        <v>244</v>
      </c>
      <c r="H47" s="123" t="s">
        <v>244</v>
      </c>
      <c r="I47" s="123" t="s">
        <v>242</v>
      </c>
      <c r="J47" s="123" t="s">
        <v>243</v>
      </c>
      <c r="K47" s="123" t="s">
        <v>239</v>
      </c>
      <c r="L47" s="123" t="s">
        <v>244</v>
      </c>
      <c r="M47" s="123" t="s">
        <v>244</v>
      </c>
      <c r="N47" s="123" t="s">
        <v>244</v>
      </c>
      <c r="O47" s="123" t="s">
        <v>244</v>
      </c>
      <c r="P47" s="123" t="s">
        <v>244</v>
      </c>
      <c r="Q47" s="123" t="s">
        <v>244</v>
      </c>
      <c r="R47" s="123" t="s">
        <v>244</v>
      </c>
      <c r="S47" s="123" t="s">
        <v>244</v>
      </c>
    </row>
    <row r="48" spans="3:19" x14ac:dyDescent="0.25">
      <c r="C48" s="115" t="s">
        <v>289</v>
      </c>
      <c r="D48" s="123" t="s">
        <v>244</v>
      </c>
      <c r="E48" s="123" t="s">
        <v>244</v>
      </c>
      <c r="F48" s="123" t="s">
        <v>244</v>
      </c>
      <c r="G48" s="123" t="s">
        <v>244</v>
      </c>
      <c r="H48" s="123" t="s">
        <v>242</v>
      </c>
      <c r="I48" s="123" t="s">
        <v>244</v>
      </c>
      <c r="J48" s="123" t="s">
        <v>243</v>
      </c>
      <c r="K48" s="123" t="s">
        <v>244</v>
      </c>
      <c r="L48" s="123" t="s">
        <v>244</v>
      </c>
      <c r="M48" s="123" t="s">
        <v>244</v>
      </c>
      <c r="N48" s="123" t="s">
        <v>244</v>
      </c>
      <c r="O48" s="123" t="s">
        <v>244</v>
      </c>
      <c r="P48" s="123" t="s">
        <v>244</v>
      </c>
      <c r="Q48" s="123" t="s">
        <v>244</v>
      </c>
      <c r="R48" s="123" t="s">
        <v>239</v>
      </c>
      <c r="S48" s="123" t="s">
        <v>244</v>
      </c>
    </row>
    <row r="49" spans="3:19" x14ac:dyDescent="0.25">
      <c r="C49" s="115" t="s">
        <v>290</v>
      </c>
      <c r="D49" s="123" t="s">
        <v>242</v>
      </c>
      <c r="E49" s="123" t="s">
        <v>244</v>
      </c>
      <c r="F49" s="123" t="s">
        <v>244</v>
      </c>
      <c r="G49" s="123" t="s">
        <v>242</v>
      </c>
      <c r="H49" s="123" t="s">
        <v>239</v>
      </c>
      <c r="I49" s="123" t="s">
        <v>244</v>
      </c>
      <c r="J49" s="123" t="s">
        <v>239</v>
      </c>
      <c r="K49" s="123" t="s">
        <v>244</v>
      </c>
      <c r="L49" s="123" t="s">
        <v>244</v>
      </c>
      <c r="M49" s="123" t="s">
        <v>244</v>
      </c>
      <c r="N49" s="123" t="s">
        <v>244</v>
      </c>
      <c r="O49" s="123" t="s">
        <v>244</v>
      </c>
      <c r="P49" s="123" t="s">
        <v>244</v>
      </c>
      <c r="Q49" s="123" t="s">
        <v>244</v>
      </c>
      <c r="R49" s="123" t="s">
        <v>243</v>
      </c>
      <c r="S49" s="123" t="s">
        <v>244</v>
      </c>
    </row>
    <row r="50" spans="3:19" x14ac:dyDescent="0.25">
      <c r="C50" s="115" t="s">
        <v>291</v>
      </c>
      <c r="D50" s="123" t="s">
        <v>239</v>
      </c>
      <c r="E50" s="123" t="s">
        <v>244</v>
      </c>
      <c r="F50" s="123" t="s">
        <v>244</v>
      </c>
      <c r="G50" s="123" t="s">
        <v>244</v>
      </c>
      <c r="H50" s="123" t="s">
        <v>242</v>
      </c>
      <c r="I50" s="123" t="s">
        <v>244</v>
      </c>
      <c r="J50" s="123" t="s">
        <v>243</v>
      </c>
      <c r="K50" s="123" t="s">
        <v>244</v>
      </c>
      <c r="L50" s="123" t="s">
        <v>244</v>
      </c>
      <c r="M50" s="123" t="s">
        <v>244</v>
      </c>
      <c r="N50" s="123" t="s">
        <v>244</v>
      </c>
      <c r="O50" s="123" t="s">
        <v>244</v>
      </c>
      <c r="P50" s="123" t="s">
        <v>244</v>
      </c>
      <c r="Q50" s="123" t="s">
        <v>244</v>
      </c>
      <c r="R50" s="123" t="s">
        <v>239</v>
      </c>
      <c r="S50" s="123" t="s">
        <v>244</v>
      </c>
    </row>
    <row r="51" spans="3:19" x14ac:dyDescent="0.25">
      <c r="C51" s="115" t="s">
        <v>292</v>
      </c>
      <c r="D51" s="123" t="s">
        <v>244</v>
      </c>
      <c r="E51" s="123" t="s">
        <v>244</v>
      </c>
      <c r="F51" s="123" t="s">
        <v>244</v>
      </c>
      <c r="G51" s="123" t="s">
        <v>244</v>
      </c>
      <c r="H51" s="123" t="s">
        <v>243</v>
      </c>
      <c r="I51" s="123" t="s">
        <v>244</v>
      </c>
      <c r="J51" s="123" t="s">
        <v>239</v>
      </c>
      <c r="K51" s="123" t="s">
        <v>244</v>
      </c>
      <c r="L51" s="123" t="s">
        <v>242</v>
      </c>
      <c r="M51" s="123" t="s">
        <v>244</v>
      </c>
      <c r="N51" s="123" t="s">
        <v>244</v>
      </c>
      <c r="O51" s="123" t="s">
        <v>244</v>
      </c>
      <c r="P51" s="123" t="s">
        <v>244</v>
      </c>
      <c r="Q51" s="123" t="s">
        <v>244</v>
      </c>
      <c r="R51" s="123" t="s">
        <v>244</v>
      </c>
      <c r="S51" s="123" t="s">
        <v>244</v>
      </c>
    </row>
    <row r="52" spans="3:19" x14ac:dyDescent="0.25">
      <c r="C52" s="115" t="s">
        <v>293</v>
      </c>
      <c r="D52" s="123" t="s">
        <v>244</v>
      </c>
      <c r="E52" s="123" t="s">
        <v>244</v>
      </c>
      <c r="F52" s="123" t="s">
        <v>244</v>
      </c>
      <c r="G52" s="123" t="s">
        <v>244</v>
      </c>
      <c r="H52" s="123" t="s">
        <v>242</v>
      </c>
      <c r="I52" s="123" t="s">
        <v>244</v>
      </c>
      <c r="J52" s="123" t="s">
        <v>243</v>
      </c>
      <c r="K52" s="123" t="s">
        <v>244</v>
      </c>
      <c r="L52" s="123" t="s">
        <v>239</v>
      </c>
      <c r="M52" s="123" t="s">
        <v>244</v>
      </c>
      <c r="N52" s="123" t="s">
        <v>244</v>
      </c>
      <c r="O52" s="123" t="s">
        <v>244</v>
      </c>
      <c r="P52" s="123" t="s">
        <v>244</v>
      </c>
      <c r="Q52" s="123" t="s">
        <v>244</v>
      </c>
      <c r="R52" s="123" t="s">
        <v>239</v>
      </c>
      <c r="S52" s="123" t="s">
        <v>244</v>
      </c>
    </row>
    <row r="53" spans="3:19" x14ac:dyDescent="0.25">
      <c r="C53" s="115" t="s">
        <v>294</v>
      </c>
      <c r="D53" s="123" t="s">
        <v>244</v>
      </c>
      <c r="E53" s="123" t="s">
        <v>244</v>
      </c>
      <c r="F53" s="123" t="s">
        <v>244</v>
      </c>
      <c r="G53" s="123" t="s">
        <v>244</v>
      </c>
      <c r="H53" s="123" t="s">
        <v>243</v>
      </c>
      <c r="I53" s="123" t="s">
        <v>244</v>
      </c>
      <c r="J53" s="123" t="s">
        <v>239</v>
      </c>
      <c r="K53" s="123" t="s">
        <v>244</v>
      </c>
      <c r="L53" s="123" t="s">
        <v>244</v>
      </c>
      <c r="M53" s="123" t="s">
        <v>242</v>
      </c>
      <c r="N53" s="123" t="s">
        <v>244</v>
      </c>
      <c r="O53" s="123" t="s">
        <v>244</v>
      </c>
      <c r="P53" s="123" t="s">
        <v>244</v>
      </c>
      <c r="Q53" s="123" t="s">
        <v>244</v>
      </c>
      <c r="R53" s="123" t="s">
        <v>244</v>
      </c>
      <c r="S53" s="123" t="s">
        <v>244</v>
      </c>
    </row>
    <row r="54" spans="3:19" x14ac:dyDescent="0.25">
      <c r="C54" s="115" t="s">
        <v>295</v>
      </c>
      <c r="D54" s="123" t="s">
        <v>244</v>
      </c>
      <c r="E54" s="123" t="s">
        <v>244</v>
      </c>
      <c r="F54" s="123" t="s">
        <v>244</v>
      </c>
      <c r="G54" s="123" t="s">
        <v>244</v>
      </c>
      <c r="H54" s="123" t="s">
        <v>242</v>
      </c>
      <c r="I54" s="123" t="s">
        <v>244</v>
      </c>
      <c r="J54" s="123" t="s">
        <v>243</v>
      </c>
      <c r="K54" s="123" t="s">
        <v>244</v>
      </c>
      <c r="L54" s="123" t="s">
        <v>244</v>
      </c>
      <c r="M54" s="123" t="s">
        <v>244</v>
      </c>
      <c r="N54" s="123" t="s">
        <v>244</v>
      </c>
      <c r="O54" s="123" t="s">
        <v>244</v>
      </c>
      <c r="P54" s="123" t="s">
        <v>244</v>
      </c>
      <c r="Q54" s="123" t="s">
        <v>244</v>
      </c>
      <c r="R54" s="123" t="s">
        <v>239</v>
      </c>
      <c r="S54" s="123" t="s">
        <v>244</v>
      </c>
    </row>
    <row r="55" spans="3:19" x14ac:dyDescent="0.25">
      <c r="C55" s="115" t="s">
        <v>296</v>
      </c>
      <c r="D55" s="123" t="s">
        <v>244</v>
      </c>
      <c r="E55" s="123" t="s">
        <v>244</v>
      </c>
      <c r="F55" s="123" t="s">
        <v>244</v>
      </c>
      <c r="G55" s="123" t="s">
        <v>244</v>
      </c>
      <c r="H55" s="123" t="s">
        <v>242</v>
      </c>
      <c r="I55" s="123" t="s">
        <v>244</v>
      </c>
      <c r="J55" s="123" t="s">
        <v>243</v>
      </c>
      <c r="K55" s="123" t="s">
        <v>244</v>
      </c>
      <c r="L55" s="123" t="s">
        <v>244</v>
      </c>
      <c r="M55" s="123" t="s">
        <v>244</v>
      </c>
      <c r="N55" s="123" t="s">
        <v>244</v>
      </c>
      <c r="O55" s="123" t="s">
        <v>244</v>
      </c>
      <c r="P55" s="123" t="s">
        <v>244</v>
      </c>
      <c r="Q55" s="123" t="s">
        <v>244</v>
      </c>
      <c r="R55" s="123" t="s">
        <v>239</v>
      </c>
      <c r="S55" s="123" t="s">
        <v>244</v>
      </c>
    </row>
    <row r="56" spans="3:19" x14ac:dyDescent="0.25">
      <c r="C56" s="115" t="s">
        <v>297</v>
      </c>
      <c r="D56" s="123" t="s">
        <v>244</v>
      </c>
      <c r="E56" s="123" t="s">
        <v>244</v>
      </c>
      <c r="F56" s="123" t="s">
        <v>244</v>
      </c>
      <c r="G56" s="123" t="s">
        <v>244</v>
      </c>
      <c r="H56" s="123" t="s">
        <v>239</v>
      </c>
      <c r="I56" s="123" t="s">
        <v>244</v>
      </c>
      <c r="J56" s="123" t="s">
        <v>243</v>
      </c>
      <c r="K56" s="123" t="s">
        <v>242</v>
      </c>
      <c r="L56" s="123" t="s">
        <v>244</v>
      </c>
      <c r="M56" s="123" t="s">
        <v>244</v>
      </c>
      <c r="N56" s="123" t="s">
        <v>244</v>
      </c>
      <c r="O56" s="123" t="s">
        <v>244</v>
      </c>
      <c r="P56" s="123" t="s">
        <v>244</v>
      </c>
      <c r="Q56" s="123" t="s">
        <v>244</v>
      </c>
      <c r="R56" s="123" t="s">
        <v>239</v>
      </c>
      <c r="S56" s="123" t="s">
        <v>244</v>
      </c>
    </row>
    <row r="57" spans="3:19" x14ac:dyDescent="0.25">
      <c r="C57" s="115" t="s">
        <v>298</v>
      </c>
      <c r="D57" s="123" t="s">
        <v>244</v>
      </c>
      <c r="E57" s="123" t="s">
        <v>244</v>
      </c>
      <c r="F57" s="123" t="s">
        <v>244</v>
      </c>
      <c r="G57" s="123" t="s">
        <v>244</v>
      </c>
      <c r="H57" s="123" t="s">
        <v>239</v>
      </c>
      <c r="I57" s="123" t="s">
        <v>239</v>
      </c>
      <c r="J57" s="123" t="s">
        <v>243</v>
      </c>
      <c r="K57" s="123" t="s">
        <v>244</v>
      </c>
      <c r="L57" s="123" t="s">
        <v>244</v>
      </c>
      <c r="M57" s="123" t="s">
        <v>244</v>
      </c>
      <c r="N57" s="123" t="s">
        <v>244</v>
      </c>
      <c r="O57" s="123" t="s">
        <v>244</v>
      </c>
      <c r="P57" s="123" t="s">
        <v>244</v>
      </c>
      <c r="Q57" s="123" t="s">
        <v>244</v>
      </c>
      <c r="R57" s="123" t="s">
        <v>239</v>
      </c>
      <c r="S57" s="123" t="s">
        <v>242</v>
      </c>
    </row>
    <row r="58" spans="3:19" x14ac:dyDescent="0.25">
      <c r="C58" s="115" t="s">
        <v>306</v>
      </c>
      <c r="D58" s="123" t="s">
        <v>244</v>
      </c>
      <c r="E58" s="123" t="s">
        <v>244</v>
      </c>
      <c r="F58" s="123" t="s">
        <v>244</v>
      </c>
      <c r="G58" s="123" t="s">
        <v>244</v>
      </c>
      <c r="H58" s="123" t="s">
        <v>244</v>
      </c>
      <c r="I58" s="123" t="s">
        <v>243</v>
      </c>
      <c r="J58" s="123" t="s">
        <v>239</v>
      </c>
      <c r="K58" s="123" t="s">
        <v>244</v>
      </c>
      <c r="L58" s="123" t="s">
        <v>244</v>
      </c>
      <c r="M58" s="123" t="s">
        <v>244</v>
      </c>
      <c r="N58" s="123" t="s">
        <v>244</v>
      </c>
      <c r="O58" s="123" t="s">
        <v>244</v>
      </c>
      <c r="P58" s="123" t="s">
        <v>244</v>
      </c>
      <c r="Q58" s="123" t="s">
        <v>244</v>
      </c>
      <c r="R58" s="123" t="s">
        <v>244</v>
      </c>
      <c r="S58" s="123" t="s">
        <v>242</v>
      </c>
    </row>
    <row r="59" spans="3:19" x14ac:dyDescent="0.25">
      <c r="C59" s="115" t="s">
        <v>299</v>
      </c>
      <c r="D59" s="123" t="s">
        <v>244</v>
      </c>
      <c r="E59" s="123" t="s">
        <v>244</v>
      </c>
      <c r="F59" s="123" t="s">
        <v>244</v>
      </c>
      <c r="G59" s="123" t="s">
        <v>244</v>
      </c>
      <c r="H59" s="123" t="s">
        <v>239</v>
      </c>
      <c r="I59" s="123" t="s">
        <v>242</v>
      </c>
      <c r="J59" s="123" t="s">
        <v>243</v>
      </c>
      <c r="K59" s="123" t="s">
        <v>244</v>
      </c>
      <c r="L59" s="123" t="s">
        <v>244</v>
      </c>
      <c r="M59" s="123" t="s">
        <v>242</v>
      </c>
      <c r="N59" s="123" t="s">
        <v>244</v>
      </c>
      <c r="O59" s="123" t="s">
        <v>244</v>
      </c>
      <c r="P59" s="123" t="s">
        <v>244</v>
      </c>
      <c r="Q59" s="123" t="s">
        <v>244</v>
      </c>
      <c r="R59" s="123" t="s">
        <v>244</v>
      </c>
      <c r="S59" s="123" t="s">
        <v>244</v>
      </c>
    </row>
    <row r="60" spans="3:19" x14ac:dyDescent="0.25">
      <c r="C60" s="115" t="s">
        <v>300</v>
      </c>
      <c r="D60" s="123" t="s">
        <v>244</v>
      </c>
      <c r="E60" s="123" t="s">
        <v>244</v>
      </c>
      <c r="F60" s="123" t="s">
        <v>244</v>
      </c>
      <c r="G60" s="123" t="s">
        <v>244</v>
      </c>
      <c r="H60" s="123" t="s">
        <v>244</v>
      </c>
      <c r="I60" s="123" t="s">
        <v>244</v>
      </c>
      <c r="J60" s="123" t="s">
        <v>239</v>
      </c>
      <c r="K60" s="123" t="s">
        <v>243</v>
      </c>
      <c r="L60" s="123" t="s">
        <v>242</v>
      </c>
      <c r="M60" s="123" t="s">
        <v>244</v>
      </c>
      <c r="N60" s="123" t="s">
        <v>244</v>
      </c>
      <c r="O60" s="123" t="s">
        <v>244</v>
      </c>
      <c r="P60" s="123" t="s">
        <v>244</v>
      </c>
      <c r="Q60" s="123" t="s">
        <v>244</v>
      </c>
      <c r="R60" s="123" t="s">
        <v>244</v>
      </c>
      <c r="S60" s="123" t="s">
        <v>244</v>
      </c>
    </row>
    <row r="61" spans="3:19" x14ac:dyDescent="0.25">
      <c r="C61" s="115" t="s">
        <v>301</v>
      </c>
      <c r="D61" s="123" t="s">
        <v>244</v>
      </c>
      <c r="E61" s="123" t="s">
        <v>244</v>
      </c>
      <c r="F61" s="123" t="s">
        <v>244</v>
      </c>
      <c r="G61" s="123" t="s">
        <v>244</v>
      </c>
      <c r="H61" s="123" t="s">
        <v>244</v>
      </c>
      <c r="I61" s="123" t="s">
        <v>244</v>
      </c>
      <c r="J61" s="123" t="s">
        <v>243</v>
      </c>
      <c r="K61" s="123" t="s">
        <v>239</v>
      </c>
      <c r="L61" s="123" t="s">
        <v>244</v>
      </c>
      <c r="M61" s="123" t="s">
        <v>244</v>
      </c>
      <c r="N61" s="123" t="s">
        <v>244</v>
      </c>
      <c r="O61" s="123" t="s">
        <v>244</v>
      </c>
      <c r="P61" s="123" t="s">
        <v>244</v>
      </c>
      <c r="Q61" s="123" t="s">
        <v>244</v>
      </c>
      <c r="R61" s="123" t="s">
        <v>239</v>
      </c>
      <c r="S61" s="123" t="s">
        <v>244</v>
      </c>
    </row>
    <row r="62" spans="3:19" x14ac:dyDescent="0.25">
      <c r="C62" s="115" t="s">
        <v>302</v>
      </c>
      <c r="D62" s="123" t="s">
        <v>244</v>
      </c>
      <c r="E62" s="123" t="s">
        <v>244</v>
      </c>
      <c r="F62" s="123" t="s">
        <v>244</v>
      </c>
      <c r="G62" s="123" t="s">
        <v>244</v>
      </c>
      <c r="H62" s="123" t="s">
        <v>244</v>
      </c>
      <c r="I62" s="123" t="s">
        <v>242</v>
      </c>
      <c r="J62" s="123" t="s">
        <v>239</v>
      </c>
      <c r="K62" s="123" t="s">
        <v>243</v>
      </c>
      <c r="L62" s="123" t="s">
        <v>244</v>
      </c>
      <c r="M62" s="123" t="s">
        <v>244</v>
      </c>
      <c r="N62" s="123" t="s">
        <v>244</v>
      </c>
      <c r="O62" s="123" t="s">
        <v>244</v>
      </c>
      <c r="P62" s="123" t="s">
        <v>244</v>
      </c>
      <c r="Q62" s="123" t="s">
        <v>244</v>
      </c>
      <c r="R62" s="123" t="s">
        <v>244</v>
      </c>
      <c r="S62" s="123" t="s">
        <v>242</v>
      </c>
    </row>
    <row r="63" spans="3:19" x14ac:dyDescent="0.25">
      <c r="C63" s="115" t="s">
        <v>303</v>
      </c>
      <c r="D63" s="123" t="s">
        <v>244</v>
      </c>
      <c r="E63" s="123" t="s">
        <v>244</v>
      </c>
      <c r="F63" s="123" t="s">
        <v>244</v>
      </c>
      <c r="G63" s="123" t="s">
        <v>244</v>
      </c>
      <c r="H63" s="123" t="s">
        <v>244</v>
      </c>
      <c r="I63" s="123" t="s">
        <v>244</v>
      </c>
      <c r="J63" s="123" t="s">
        <v>243</v>
      </c>
      <c r="K63" s="123" t="s">
        <v>242</v>
      </c>
      <c r="L63" s="123" t="s">
        <v>244</v>
      </c>
      <c r="M63" s="123" t="s">
        <v>244</v>
      </c>
      <c r="N63" s="123" t="s">
        <v>244</v>
      </c>
      <c r="O63" s="123" t="s">
        <v>244</v>
      </c>
      <c r="P63" s="123" t="s">
        <v>244</v>
      </c>
      <c r="Q63" s="123" t="s">
        <v>244</v>
      </c>
      <c r="R63" s="123" t="s">
        <v>239</v>
      </c>
      <c r="S63" s="123" t="s">
        <v>244</v>
      </c>
    </row>
    <row r="64" spans="3:19" x14ac:dyDescent="0.25">
      <c r="C64" s="115" t="s">
        <v>304</v>
      </c>
      <c r="D64" s="123" t="s">
        <v>244</v>
      </c>
      <c r="E64" s="123" t="s">
        <v>244</v>
      </c>
      <c r="F64" s="123" t="s">
        <v>244</v>
      </c>
      <c r="G64" s="123" t="s">
        <v>244</v>
      </c>
      <c r="H64" s="123" t="s">
        <v>242</v>
      </c>
      <c r="I64" s="123" t="s">
        <v>244</v>
      </c>
      <c r="J64" s="123" t="s">
        <v>243</v>
      </c>
      <c r="K64" s="123" t="s">
        <v>244</v>
      </c>
      <c r="L64" s="123" t="s">
        <v>244</v>
      </c>
      <c r="M64" s="123" t="s">
        <v>244</v>
      </c>
      <c r="N64" s="123" t="s">
        <v>244</v>
      </c>
      <c r="O64" s="123" t="s">
        <v>244</v>
      </c>
      <c r="P64" s="123" t="s">
        <v>242</v>
      </c>
      <c r="Q64" s="123" t="s">
        <v>244</v>
      </c>
      <c r="R64" s="123" t="s">
        <v>239</v>
      </c>
      <c r="S64" s="123" t="s">
        <v>244</v>
      </c>
    </row>
    <row r="65" spans="3:19" x14ac:dyDescent="0.25">
      <c r="C65" s="115" t="s">
        <v>305</v>
      </c>
      <c r="D65" s="123" t="s">
        <v>244</v>
      </c>
      <c r="E65" s="123" t="s">
        <v>244</v>
      </c>
      <c r="F65" s="123" t="s">
        <v>244</v>
      </c>
      <c r="G65" s="123" t="s">
        <v>244</v>
      </c>
      <c r="H65" s="123" t="s">
        <v>244</v>
      </c>
      <c r="I65" s="123" t="s">
        <v>244</v>
      </c>
      <c r="J65" s="123" t="s">
        <v>243</v>
      </c>
      <c r="K65" s="123" t="s">
        <v>244</v>
      </c>
      <c r="L65" s="123" t="s">
        <v>242</v>
      </c>
      <c r="M65" s="123" t="s">
        <v>242</v>
      </c>
      <c r="N65" s="123" t="s">
        <v>244</v>
      </c>
      <c r="O65" s="123" t="s">
        <v>244</v>
      </c>
      <c r="P65" s="123" t="s">
        <v>242</v>
      </c>
      <c r="Q65" s="123" t="s">
        <v>244</v>
      </c>
      <c r="R65" s="123" t="s">
        <v>239</v>
      </c>
      <c r="S65" s="123" t="s">
        <v>244</v>
      </c>
    </row>
  </sheetData>
  <phoneticPr fontId="19" type="noConversion"/>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37715</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1:H1"/>
    <mergeCell ref="B8:C8"/>
    <mergeCell ref="B9:C9"/>
    <mergeCell ref="B10:C10"/>
    <mergeCell ref="G9:H9"/>
    <mergeCell ref="G10:H10"/>
    <mergeCell ref="G3:H3"/>
    <mergeCell ref="G4:H4"/>
    <mergeCell ref="D3:E3"/>
    <mergeCell ref="B6:C6"/>
    <mergeCell ref="G6:H6"/>
    <mergeCell ref="B2:I2"/>
    <mergeCell ref="D9:E9"/>
    <mergeCell ref="D10:E10"/>
    <mergeCell ref="C14:D14"/>
    <mergeCell ref="E14:F14"/>
    <mergeCell ref="G14:H14"/>
    <mergeCell ref="E13:F13"/>
    <mergeCell ref="C13:D13"/>
    <mergeCell ref="B15:H15"/>
    <mergeCell ref="B17:B18"/>
    <mergeCell ref="F17:F18"/>
    <mergeCell ref="G17:G18"/>
    <mergeCell ref="H17:H18"/>
    <mergeCell ref="C17:E17"/>
    <mergeCell ref="C16:E16"/>
    <mergeCell ref="E12:F12"/>
    <mergeCell ref="G12:H12"/>
    <mergeCell ref="G13:H13"/>
    <mergeCell ref="G5:H5"/>
    <mergeCell ref="D8:E8"/>
    <mergeCell ref="B7:H7"/>
    <mergeCell ref="C12:D12"/>
    <mergeCell ref="B11:H11"/>
    <mergeCell ref="G8:H8"/>
  </mergeCells>
  <phoneticPr fontId="0" type="noConversion"/>
  <conditionalFormatting sqref="E6">
    <cfRule type="cellIs" dxfId="5"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0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000-000001000000}">
      <formula1>$B$45:$B$74</formula1>
    </dataValidation>
    <dataValidation allowBlank="1" showInputMessage="1" showErrorMessage="1" promptTitle="Topic" prompt="In this field enter the topic being discussed." sqref="F19:F38" xr:uid="{00000000-0002-0000-2000-000002000000}"/>
    <dataValidation allowBlank="1" showInputMessage="1" showErrorMessage="1" promptTitle="Prime" prompt="In this field enter the person or persons who will be presenting the material for the specific topic." sqref="G19:G38" xr:uid="{00000000-0002-0000-2000-000003000000}"/>
    <dataValidation type="list" allowBlank="1" showInputMessage="1" showErrorMessage="1" promptTitle="Reason" prompt="In this field select the appropriate reason for the item using the drop down box." sqref="H19:H38" xr:uid="{00000000-0002-0000-2000-000004000000}">
      <formula1>$H$46:$H$51</formula1>
    </dataValidation>
    <dataValidation allowBlank="1" showInputMessage="1" showErrorMessage="1" promptTitle="End Time" prompt="This will be calculated from the start time and duration time." sqref="E19:E38" xr:uid="{00000000-0002-0000-2000-000005000000}"/>
    <dataValidation allowBlank="1" showInputMessage="1" showErrorMessage="1" promptTitle="Date" prompt="Input the date the meeting will be held on (ex. July 21, 2002)." sqref="D3:E3" xr:uid="{00000000-0002-0000-2000-000006000000}"/>
    <dataValidation allowBlank="1" showInputMessage="1" showErrorMessage="1" promptTitle="Start Time" prompt="This value will populate itself." sqref="D4" xr:uid="{00000000-0002-0000-2000-000007000000}"/>
    <dataValidation allowBlank="1" showInputMessage="1" showErrorMessage="1" promptTitle="End Time" prompt="This value will populate itself." sqref="F4" xr:uid="{00000000-0002-0000-2000-000008000000}"/>
    <dataValidation type="list" allowBlank="1" showInputMessage="1" showErrorMessage="1" promptTitle="Location" prompt="Select the location of the meeting." sqref="D5" xr:uid="{00000000-0002-0000-2000-000009000000}">
      <formula1>$F$47:$F$49</formula1>
    </dataValidation>
    <dataValidation allowBlank="1" showInputMessage="1" showErrorMessage="1" promptTitle="Room" prompt="Input the room the meeting will be held in at the location specified." sqref="F5" xr:uid="{00000000-0002-0000-2000-00000A000000}"/>
    <dataValidation allowBlank="1" showInputMessage="1" showErrorMessage="1" promptTitle="Conference Bridge #" prompt="Enter the Conference Bridge # being used for the meeting (ex. (xxx) xxx-xxxx)." sqref="F8" xr:uid="{00000000-0002-0000-2000-00000B000000}"/>
    <dataValidation allowBlank="1" showInputMessage="1" showErrorMessage="1" promptTitle="Chair Person #" prompt="Enter the code for the Chair Person (ex. xxxxxxx#)." sqref="F9" xr:uid="{00000000-0002-0000-2000-00000C000000}"/>
    <dataValidation allowBlank="1" showInputMessage="1" showErrorMessage="1" promptTitle="Participant #" prompt="Enter the code for the participants (ex. xxxxxxx#)." sqref="F10" xr:uid="{00000000-0002-0000-2000-00000D000000}"/>
    <dataValidation allowBlank="1" showInputMessage="1" showErrorMessage="1" promptTitle="Facilitator" prompt="Enter the name of the person facilitating the meeting." sqref="E12:F12" xr:uid="{00000000-0002-0000-2000-00000E000000}"/>
    <dataValidation allowBlank="1" showInputMessage="1" showErrorMessage="1" promptTitle="Time Keeper" prompt="Enter the name of the time keeper here." sqref="E13:F13" xr:uid="{00000000-0002-0000-2000-00000F000000}"/>
    <dataValidation type="list" allowBlank="1" showInputMessage="1" showErrorMessage="1" promptTitle="2nd Room" prompt="Please select if the meeting has a second room." sqref="E6" xr:uid="{00000000-0002-0000-2000-000010000000}">
      <formula1>$F$53:$F$54</formula1>
    </dataValidation>
    <dataValidation type="list" allowBlank="1" showInputMessage="1" showErrorMessage="1" promptTitle="2nd Location" prompt="Select the second location of the meeting if one exists." sqref="D6" xr:uid="{00000000-0002-0000-2000-000011000000}">
      <formula1>$F$47:$F$49</formula1>
    </dataValidation>
    <dataValidation allowBlank="1" showInputMessage="1" showErrorMessage="1" promptTitle="2nd Room" prompt="Input the 2nd room the meeting will be held in at the location specified if one exists." sqref="F6" xr:uid="{00000000-0002-0000-2000-000012000000}"/>
    <dataValidation allowBlank="1" showInputMessage="1" showErrorMessage="1" promptTitle="Note Taker:" prompt="Enter the name of the note taker here." sqref="E14:F14" xr:uid="{00000000-0002-0000-2000-000013000000}"/>
    <dataValidation allowBlank="1" showInputMessage="1" showErrorMessage="1" promptTitle="Start Time" prompt="This field will calculate itself.  It is equal to the End Time of the previous item." sqref="D20:D38" xr:uid="{00000000-0002-0000-20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G26"/>
  <sheetViews>
    <sheetView workbookViewId="0">
      <selection activeCell="B1" sqref="B1"/>
    </sheetView>
  </sheetViews>
  <sheetFormatPr defaultRowHeight="12.5" x14ac:dyDescent="0.25"/>
  <cols>
    <col min="1" max="1" width="1.453125"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37753</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C14:D14"/>
    <mergeCell ref="D9:E9"/>
    <mergeCell ref="D10:E10"/>
    <mergeCell ref="B11:H11"/>
    <mergeCell ref="G8:H8"/>
    <mergeCell ref="E14:F14"/>
    <mergeCell ref="G14:H14"/>
    <mergeCell ref="E13:F13"/>
    <mergeCell ref="C13:D13"/>
    <mergeCell ref="C12:D12"/>
    <mergeCell ref="E12:F12"/>
    <mergeCell ref="G12:H12"/>
    <mergeCell ref="G13:H13"/>
    <mergeCell ref="B15:H15"/>
    <mergeCell ref="B17:B18"/>
    <mergeCell ref="F17:F18"/>
    <mergeCell ref="G17:G18"/>
    <mergeCell ref="H17:H18"/>
    <mergeCell ref="C17:E17"/>
    <mergeCell ref="C16:E16"/>
    <mergeCell ref="G6:H6"/>
    <mergeCell ref="B1:H1"/>
    <mergeCell ref="B8:C8"/>
    <mergeCell ref="B9:C9"/>
    <mergeCell ref="B10:C10"/>
    <mergeCell ref="G9:H9"/>
    <mergeCell ref="G10:H10"/>
    <mergeCell ref="G3:H3"/>
    <mergeCell ref="G4:H4"/>
    <mergeCell ref="G5:H5"/>
    <mergeCell ref="D8:E8"/>
    <mergeCell ref="B2:I2"/>
    <mergeCell ref="B7:H7"/>
    <mergeCell ref="D3:E3"/>
    <mergeCell ref="B6:C6"/>
  </mergeCells>
  <phoneticPr fontId="0" type="noConversion"/>
  <conditionalFormatting sqref="E6">
    <cfRule type="cellIs" dxfId="4"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2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200-000001000000}">
      <formula1>$B$45:$B$74</formula1>
    </dataValidation>
    <dataValidation allowBlank="1" showInputMessage="1" showErrorMessage="1" promptTitle="Topic" prompt="In this field enter the topic being discussed." sqref="F19:F38" xr:uid="{00000000-0002-0000-2200-000002000000}"/>
    <dataValidation allowBlank="1" showInputMessage="1" showErrorMessage="1" promptTitle="Prime" prompt="In this field enter the person or persons who will be presenting the material for the specific topic." sqref="G19:G38" xr:uid="{00000000-0002-0000-2200-000003000000}"/>
    <dataValidation type="list" allowBlank="1" showInputMessage="1" showErrorMessage="1" promptTitle="Reason" prompt="In this field select the appropriate reason for the item using the drop down box." sqref="H19:H38" xr:uid="{00000000-0002-0000-2200-000004000000}">
      <formula1>$H$46:$H$51</formula1>
    </dataValidation>
    <dataValidation allowBlank="1" showInputMessage="1" showErrorMessage="1" promptTitle="End Time" prompt="This will be calculated from the start time and duration time." sqref="E19:E38" xr:uid="{00000000-0002-0000-2200-000005000000}"/>
    <dataValidation allowBlank="1" showInputMessage="1" showErrorMessage="1" promptTitle="Date" prompt="Input the date the meeting will be held on (ex. July 21, 2002)." sqref="D3:E3" xr:uid="{00000000-0002-0000-2200-000006000000}"/>
    <dataValidation allowBlank="1" showInputMessage="1" showErrorMessage="1" promptTitle="Start Time" prompt="This value will populate itself." sqref="D4" xr:uid="{00000000-0002-0000-2200-000007000000}"/>
    <dataValidation allowBlank="1" showInputMessage="1" showErrorMessage="1" promptTitle="End Time" prompt="This value will populate itself." sqref="F4" xr:uid="{00000000-0002-0000-2200-000008000000}"/>
    <dataValidation type="list" allowBlank="1" showInputMessage="1" showErrorMessage="1" promptTitle="Location" prompt="Select the location of the meeting." sqref="D5" xr:uid="{00000000-0002-0000-2200-000009000000}">
      <formula1>$F$47:$F$49</formula1>
    </dataValidation>
    <dataValidation allowBlank="1" showInputMessage="1" showErrorMessage="1" promptTitle="Room" prompt="Input the room the meeting will be held in at the location specified." sqref="F5" xr:uid="{00000000-0002-0000-2200-00000A000000}"/>
    <dataValidation allowBlank="1" showInputMessage="1" showErrorMessage="1" promptTitle="Conference Bridge #" prompt="Enter the Conference Bridge # being used for the meeting (ex. (xxx) xxx-xxxx)." sqref="F8" xr:uid="{00000000-0002-0000-2200-00000B000000}"/>
    <dataValidation allowBlank="1" showInputMessage="1" showErrorMessage="1" promptTitle="Chair Person #" prompt="Enter the code for the Chair Person (ex. xxxxxxx#)." sqref="F9" xr:uid="{00000000-0002-0000-2200-00000C000000}"/>
    <dataValidation allowBlank="1" showInputMessage="1" showErrorMessage="1" promptTitle="Participant #" prompt="Enter the code for the participants (ex. xxxxxxx#)." sqref="F10" xr:uid="{00000000-0002-0000-2200-00000D000000}"/>
    <dataValidation allowBlank="1" showInputMessage="1" showErrorMessage="1" promptTitle="Facilitator" prompt="Enter the name of the person facilitating the meeting." sqref="E12:F12" xr:uid="{00000000-0002-0000-2200-00000E000000}"/>
    <dataValidation allowBlank="1" showInputMessage="1" showErrorMessage="1" promptTitle="Time Keeper" prompt="Enter the name of the time keeper here." sqref="E13:F13" xr:uid="{00000000-0002-0000-2200-00000F000000}"/>
    <dataValidation type="list" allowBlank="1" showInputMessage="1" showErrorMessage="1" promptTitle="2nd Room" prompt="Please select if the meeting has a second room." sqref="E6" xr:uid="{00000000-0002-0000-2200-000010000000}">
      <formula1>$F$53:$F$54</formula1>
    </dataValidation>
    <dataValidation type="list" allowBlank="1" showInputMessage="1" showErrorMessage="1" promptTitle="2nd Location" prompt="Select the second location of the meeting if one exists." sqref="D6" xr:uid="{00000000-0002-0000-2200-000011000000}">
      <formula1>$F$47:$F$49</formula1>
    </dataValidation>
    <dataValidation allowBlank="1" showInputMessage="1" showErrorMessage="1" promptTitle="2nd Room" prompt="Input the 2nd room the meeting will be held in at the location specified if one exists." sqref="F6" xr:uid="{00000000-0002-0000-2200-000012000000}"/>
    <dataValidation allowBlank="1" showInputMessage="1" showErrorMessage="1" promptTitle="Note Taker:" prompt="Enter the name of the note taker here." sqref="E14:F14" xr:uid="{00000000-0002-0000-2200-000013000000}"/>
    <dataValidation allowBlank="1" showInputMessage="1" showErrorMessage="1" promptTitle="Start Time" prompt="This field will calculate itself.  It is equal to the End Time of the previous item." sqref="D20:D38" xr:uid="{00000000-0002-0000-22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31"/>
  <sheetViews>
    <sheetView zoomScaleNormal="100" workbookViewId="0">
      <selection activeCell="D27" sqref="D27"/>
    </sheetView>
  </sheetViews>
  <sheetFormatPr defaultRowHeight="12.5" x14ac:dyDescent="0.25"/>
  <cols>
    <col min="1" max="1" width="46.90625" customWidth="1"/>
    <col min="3" max="3" width="11.90625" style="24" customWidth="1"/>
    <col min="4" max="4" width="62" customWidth="1"/>
  </cols>
  <sheetData>
    <row r="1" spans="1:4" ht="13.5" thickBot="1" x14ac:dyDescent="0.35">
      <c r="A1" s="6" t="s">
        <v>61</v>
      </c>
      <c r="B1" s="7" t="s">
        <v>3</v>
      </c>
      <c r="C1" s="21" t="s">
        <v>58</v>
      </c>
      <c r="D1" s="8" t="s">
        <v>40</v>
      </c>
    </row>
    <row r="2" spans="1:4" x14ac:dyDescent="0.25">
      <c r="A2" s="10"/>
      <c r="B2" s="9"/>
      <c r="C2" s="22"/>
      <c r="D2" s="11"/>
    </row>
    <row r="3" spans="1:4" x14ac:dyDescent="0.25">
      <c r="A3" s="12" t="s">
        <v>62</v>
      </c>
      <c r="B3" s="1" t="s">
        <v>77</v>
      </c>
      <c r="C3" s="2" t="s">
        <v>75</v>
      </c>
      <c r="D3" s="13" t="s">
        <v>63</v>
      </c>
    </row>
    <row r="4" spans="1:4" x14ac:dyDescent="0.25">
      <c r="A4" s="12" t="s">
        <v>41</v>
      </c>
      <c r="B4" s="1" t="s">
        <v>77</v>
      </c>
      <c r="C4" s="2" t="s">
        <v>75</v>
      </c>
      <c r="D4" s="13"/>
    </row>
    <row r="5" spans="1:4" ht="13" x14ac:dyDescent="0.3">
      <c r="A5" s="20" t="s">
        <v>42</v>
      </c>
      <c r="B5" s="1" t="s">
        <v>77</v>
      </c>
      <c r="C5" s="2" t="s">
        <v>75</v>
      </c>
      <c r="D5" s="13"/>
    </row>
    <row r="6" spans="1:4" ht="13" x14ac:dyDescent="0.3">
      <c r="A6" s="20" t="s">
        <v>64</v>
      </c>
      <c r="B6" s="1"/>
      <c r="C6" s="2" t="s">
        <v>65</v>
      </c>
      <c r="D6" s="13"/>
    </row>
    <row r="7" spans="1:4" x14ac:dyDescent="0.25">
      <c r="A7" s="12"/>
      <c r="B7" s="1"/>
      <c r="C7" s="2"/>
      <c r="D7" s="13"/>
    </row>
    <row r="8" spans="1:4" x14ac:dyDescent="0.25">
      <c r="A8" s="12" t="s">
        <v>74</v>
      </c>
      <c r="B8" s="1" t="s">
        <v>43</v>
      </c>
      <c r="C8" s="2" t="s">
        <v>76</v>
      </c>
      <c r="D8" s="13" t="s">
        <v>72</v>
      </c>
    </row>
    <row r="9" spans="1:4" x14ac:dyDescent="0.25">
      <c r="A9" s="12" t="s">
        <v>44</v>
      </c>
      <c r="B9" s="1" t="s">
        <v>45</v>
      </c>
      <c r="C9" s="2" t="s">
        <v>76</v>
      </c>
      <c r="D9" s="13" t="s">
        <v>73</v>
      </c>
    </row>
    <row r="10" spans="1:4" x14ac:dyDescent="0.25">
      <c r="A10" s="12" t="s">
        <v>46</v>
      </c>
      <c r="B10" s="1" t="s">
        <v>45</v>
      </c>
      <c r="C10" s="2" t="s">
        <v>76</v>
      </c>
      <c r="D10" s="13"/>
    </row>
    <row r="11" spans="1:4" x14ac:dyDescent="0.25">
      <c r="A11" s="12" t="s">
        <v>47</v>
      </c>
      <c r="B11" s="1" t="s">
        <v>45</v>
      </c>
      <c r="C11" s="2" t="s">
        <v>76</v>
      </c>
      <c r="D11" s="13"/>
    </row>
    <row r="12" spans="1:4" x14ac:dyDescent="0.25">
      <c r="A12" s="12" t="s">
        <v>48</v>
      </c>
      <c r="B12" s="1" t="s">
        <v>45</v>
      </c>
      <c r="C12" s="2" t="s">
        <v>76</v>
      </c>
      <c r="D12" s="13"/>
    </row>
    <row r="13" spans="1:4" x14ac:dyDescent="0.25">
      <c r="A13" s="12" t="s">
        <v>49</v>
      </c>
      <c r="B13" s="1" t="s">
        <v>45</v>
      </c>
      <c r="C13" s="2" t="s">
        <v>76</v>
      </c>
      <c r="D13" s="13"/>
    </row>
    <row r="14" spans="1:4" x14ac:dyDescent="0.25">
      <c r="A14" s="12" t="s">
        <v>50</v>
      </c>
      <c r="B14" s="1" t="s">
        <v>45</v>
      </c>
      <c r="C14" s="2" t="s">
        <v>76</v>
      </c>
      <c r="D14" s="13"/>
    </row>
    <row r="15" spans="1:4" x14ac:dyDescent="0.25">
      <c r="A15" s="12" t="s">
        <v>51</v>
      </c>
      <c r="B15" s="1" t="s">
        <v>45</v>
      </c>
      <c r="C15" s="2" t="s">
        <v>76</v>
      </c>
      <c r="D15" s="13"/>
    </row>
    <row r="16" spans="1:4" x14ac:dyDescent="0.25">
      <c r="A16" s="12" t="s">
        <v>52</v>
      </c>
      <c r="B16" s="1" t="s">
        <v>45</v>
      </c>
      <c r="C16" s="2" t="s">
        <v>76</v>
      </c>
      <c r="D16" s="13"/>
    </row>
    <row r="17" spans="1:4" x14ac:dyDescent="0.25">
      <c r="A17" s="12" t="s">
        <v>53</v>
      </c>
      <c r="B17" s="1" t="s">
        <v>45</v>
      </c>
      <c r="C17" s="2" t="s">
        <v>76</v>
      </c>
      <c r="D17" s="13"/>
    </row>
    <row r="18" spans="1:4" x14ac:dyDescent="0.25">
      <c r="A18" s="12" t="s">
        <v>54</v>
      </c>
      <c r="B18" s="1" t="s">
        <v>45</v>
      </c>
      <c r="C18" s="2" t="s">
        <v>76</v>
      </c>
      <c r="D18" s="13"/>
    </row>
    <row r="19" spans="1:4" x14ac:dyDescent="0.25">
      <c r="A19" s="12" t="s">
        <v>55</v>
      </c>
      <c r="B19" s="1" t="s">
        <v>45</v>
      </c>
      <c r="C19" s="2" t="s">
        <v>76</v>
      </c>
      <c r="D19" s="13"/>
    </row>
    <row r="20" spans="1:4" x14ac:dyDescent="0.25">
      <c r="A20" s="12" t="s">
        <v>56</v>
      </c>
      <c r="B20" s="1" t="s">
        <v>45</v>
      </c>
      <c r="C20" s="2" t="s">
        <v>76</v>
      </c>
      <c r="D20" s="13"/>
    </row>
    <row r="21" spans="1:4" x14ac:dyDescent="0.25">
      <c r="A21" s="12"/>
      <c r="B21" s="1"/>
      <c r="C21" s="2"/>
      <c r="D21" s="13"/>
    </row>
    <row r="22" spans="1:4" x14ac:dyDescent="0.25">
      <c r="A22" s="12"/>
      <c r="B22" s="1"/>
      <c r="C22" s="2"/>
      <c r="D22" s="13"/>
    </row>
    <row r="23" spans="1:4" ht="13" x14ac:dyDescent="0.3">
      <c r="A23" s="20" t="s">
        <v>66</v>
      </c>
      <c r="B23" s="1" t="s">
        <v>4</v>
      </c>
      <c r="C23" s="2" t="s">
        <v>76</v>
      </c>
      <c r="D23" s="13" t="s">
        <v>81</v>
      </c>
    </row>
    <row r="24" spans="1:4" ht="13" x14ac:dyDescent="0.3">
      <c r="A24" s="20" t="s">
        <v>67</v>
      </c>
      <c r="B24" s="1"/>
      <c r="C24" s="2"/>
      <c r="D24" s="13"/>
    </row>
    <row r="25" spans="1:4" ht="13" x14ac:dyDescent="0.3">
      <c r="A25" s="20" t="s">
        <v>68</v>
      </c>
      <c r="B25" s="1"/>
      <c r="C25" s="2"/>
      <c r="D25" s="13"/>
    </row>
    <row r="26" spans="1:4" ht="13" x14ac:dyDescent="0.3">
      <c r="A26" s="20"/>
      <c r="B26" s="1"/>
      <c r="C26" s="2"/>
      <c r="D26" s="13"/>
    </row>
    <row r="27" spans="1:4" x14ac:dyDescent="0.25">
      <c r="A27" s="12" t="s">
        <v>69</v>
      </c>
      <c r="B27" s="1" t="s">
        <v>57</v>
      </c>
      <c r="C27" s="2" t="s">
        <v>76</v>
      </c>
      <c r="D27" s="13"/>
    </row>
    <row r="28" spans="1:4" x14ac:dyDescent="0.25">
      <c r="A28" s="12" t="s">
        <v>70</v>
      </c>
      <c r="B28" s="1"/>
      <c r="C28" s="2"/>
      <c r="D28" s="13"/>
    </row>
    <row r="29" spans="1:4" x14ac:dyDescent="0.25">
      <c r="A29" s="12" t="s">
        <v>71</v>
      </c>
      <c r="B29" s="1"/>
      <c r="C29" s="2" t="s">
        <v>76</v>
      </c>
      <c r="D29" s="13"/>
    </row>
    <row r="30" spans="1:4" x14ac:dyDescent="0.25">
      <c r="A30" s="12"/>
      <c r="B30" s="1"/>
      <c r="C30" s="2"/>
      <c r="D30" s="13"/>
    </row>
    <row r="31" spans="1:4" ht="13" thickBot="1" x14ac:dyDescent="0.3">
      <c r="A31" s="14"/>
      <c r="B31" s="15"/>
      <c r="C31" s="23"/>
      <c r="D31" s="16"/>
    </row>
  </sheetData>
  <phoneticPr fontId="0" type="noConversion"/>
  <pageMargins left="0.75" right="0.75" top="1" bottom="1" header="0.5" footer="0.5"/>
  <pageSetup orientation="landscape" horizont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G26"/>
  <sheetViews>
    <sheetView workbookViewId="0">
      <selection activeCell="B1" sqref="B1"/>
    </sheetView>
  </sheetViews>
  <sheetFormatPr defaultRowHeight="12.5" x14ac:dyDescent="0.25"/>
  <cols>
    <col min="1" max="1" width="1.6328125"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37781</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1:H1"/>
    <mergeCell ref="B8:C8"/>
    <mergeCell ref="B9:C9"/>
    <mergeCell ref="B10:C10"/>
    <mergeCell ref="G9:H9"/>
    <mergeCell ref="G10:H10"/>
    <mergeCell ref="G3:H3"/>
    <mergeCell ref="G4:H4"/>
    <mergeCell ref="D3:E3"/>
    <mergeCell ref="B6:C6"/>
    <mergeCell ref="G6:H6"/>
    <mergeCell ref="B2:I2"/>
    <mergeCell ref="D9:E9"/>
    <mergeCell ref="D10:E10"/>
    <mergeCell ref="C14:D14"/>
    <mergeCell ref="E14:F14"/>
    <mergeCell ref="G14:H14"/>
    <mergeCell ref="E13:F13"/>
    <mergeCell ref="C13:D13"/>
    <mergeCell ref="B15:H15"/>
    <mergeCell ref="B17:B18"/>
    <mergeCell ref="F17:F18"/>
    <mergeCell ref="G17:G18"/>
    <mergeCell ref="H17:H18"/>
    <mergeCell ref="C17:E17"/>
    <mergeCell ref="C16:E16"/>
    <mergeCell ref="E12:F12"/>
    <mergeCell ref="G12:H12"/>
    <mergeCell ref="G13:H13"/>
    <mergeCell ref="G5:H5"/>
    <mergeCell ref="D8:E8"/>
    <mergeCell ref="B7:H7"/>
    <mergeCell ref="C12:D12"/>
    <mergeCell ref="B11:H11"/>
    <mergeCell ref="G8:H8"/>
  </mergeCells>
  <phoneticPr fontId="0" type="noConversion"/>
  <conditionalFormatting sqref="E6">
    <cfRule type="cellIs" dxfId="3"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4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400-000001000000}">
      <formula1>$B$45:$B$74</formula1>
    </dataValidation>
    <dataValidation allowBlank="1" showInputMessage="1" showErrorMessage="1" promptTitle="Topic" prompt="In this field enter the topic being discussed." sqref="F19:F38" xr:uid="{00000000-0002-0000-2400-000002000000}"/>
    <dataValidation allowBlank="1" showInputMessage="1" showErrorMessage="1" promptTitle="Prime" prompt="In this field enter the person or persons who will be presenting the material for the specific topic." sqref="G19:G38" xr:uid="{00000000-0002-0000-2400-000003000000}"/>
    <dataValidation type="list" allowBlank="1" showInputMessage="1" showErrorMessage="1" promptTitle="Reason" prompt="In this field select the appropriate reason for the item using the drop down box." sqref="H19:H38" xr:uid="{00000000-0002-0000-2400-000004000000}">
      <formula1>$H$46:$H$51</formula1>
    </dataValidation>
    <dataValidation allowBlank="1" showInputMessage="1" showErrorMessage="1" promptTitle="End Time" prompt="This will be calculated from the start time and duration time." sqref="E19:E38" xr:uid="{00000000-0002-0000-2400-000005000000}"/>
    <dataValidation allowBlank="1" showInputMessage="1" showErrorMessage="1" promptTitle="Date" prompt="Input the date the meeting will be held on (ex. July 21, 2002)." sqref="D3:E3" xr:uid="{00000000-0002-0000-2400-000006000000}"/>
    <dataValidation allowBlank="1" showInputMessage="1" showErrorMessage="1" promptTitle="Start Time" prompt="This value will populate itself." sqref="D4" xr:uid="{00000000-0002-0000-2400-000007000000}"/>
    <dataValidation allowBlank="1" showInputMessage="1" showErrorMessage="1" promptTitle="End Time" prompt="This value will populate itself." sqref="F4" xr:uid="{00000000-0002-0000-2400-000008000000}"/>
    <dataValidation type="list" allowBlank="1" showInputMessage="1" showErrorMessage="1" promptTitle="Location" prompt="Select the location of the meeting." sqref="D5" xr:uid="{00000000-0002-0000-2400-000009000000}">
      <formula1>$F$47:$F$49</formula1>
    </dataValidation>
    <dataValidation allowBlank="1" showInputMessage="1" showErrorMessage="1" promptTitle="Room" prompt="Input the room the meeting will be held in at the location specified." sqref="F5" xr:uid="{00000000-0002-0000-2400-00000A000000}"/>
    <dataValidation allowBlank="1" showInputMessage="1" showErrorMessage="1" promptTitle="Conference Bridge #" prompt="Enter the Conference Bridge # being used for the meeting (ex. (xxx) xxx-xxxx)." sqref="F8" xr:uid="{00000000-0002-0000-2400-00000B000000}"/>
    <dataValidation allowBlank="1" showInputMessage="1" showErrorMessage="1" promptTitle="Chair Person #" prompt="Enter the code for the Chair Person (ex. xxxxxxx#)." sqref="F9" xr:uid="{00000000-0002-0000-2400-00000C000000}"/>
    <dataValidation allowBlank="1" showInputMessage="1" showErrorMessage="1" promptTitle="Participant #" prompt="Enter the code for the participants (ex. xxxxxxx#)." sqref="F10" xr:uid="{00000000-0002-0000-2400-00000D000000}"/>
    <dataValidation allowBlank="1" showInputMessage="1" showErrorMessage="1" promptTitle="Facilitator" prompt="Enter the name of the person facilitating the meeting." sqref="E12:F12" xr:uid="{00000000-0002-0000-2400-00000E000000}"/>
    <dataValidation allowBlank="1" showInputMessage="1" showErrorMessage="1" promptTitle="Time Keeper" prompt="Enter the name of the time keeper here." sqref="E13:F13" xr:uid="{00000000-0002-0000-2400-00000F000000}"/>
    <dataValidation type="list" allowBlank="1" showInputMessage="1" showErrorMessage="1" promptTitle="2nd Room" prompt="Please select if the meeting has a second room." sqref="E6" xr:uid="{00000000-0002-0000-2400-000010000000}">
      <formula1>$F$53:$F$54</formula1>
    </dataValidation>
    <dataValidation type="list" allowBlank="1" showInputMessage="1" showErrorMessage="1" promptTitle="2nd Location" prompt="Select the second location of the meeting if one exists." sqref="D6" xr:uid="{00000000-0002-0000-2400-000011000000}">
      <formula1>$F$47:$F$49</formula1>
    </dataValidation>
    <dataValidation allowBlank="1" showInputMessage="1" showErrorMessage="1" promptTitle="2nd Room" prompt="Input the 2nd room the meeting will be held in at the location specified if one exists." sqref="F6" xr:uid="{00000000-0002-0000-2400-000012000000}"/>
    <dataValidation allowBlank="1" showInputMessage="1" showErrorMessage="1" promptTitle="Note Taker:" prompt="Enter the name of the note taker here." sqref="E14:F14" xr:uid="{00000000-0002-0000-2400-000013000000}"/>
    <dataValidation allowBlank="1" showInputMessage="1" showErrorMessage="1" promptTitle="Start Time" prompt="This field will calculate itself.  It is equal to the End Time of the previous item." sqref="D20:D38" xr:uid="{00000000-0002-0000-24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G26"/>
  <sheetViews>
    <sheetView workbookViewId="0">
      <selection activeCell="B1" sqref="B1"/>
    </sheetView>
  </sheetViews>
  <sheetFormatPr defaultRowHeight="12.5" x14ac:dyDescent="0.25"/>
  <cols>
    <col min="1" max="1" width="1.54296875"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37872</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C14:D14"/>
    <mergeCell ref="D9:E9"/>
    <mergeCell ref="D10:E10"/>
    <mergeCell ref="B11:H11"/>
    <mergeCell ref="G8:H8"/>
    <mergeCell ref="E14:F14"/>
    <mergeCell ref="G14:H14"/>
    <mergeCell ref="E13:F13"/>
    <mergeCell ref="C13:D13"/>
    <mergeCell ref="C12:D12"/>
    <mergeCell ref="E12:F12"/>
    <mergeCell ref="G12:H12"/>
    <mergeCell ref="G13:H13"/>
    <mergeCell ref="B15:H15"/>
    <mergeCell ref="B17:B18"/>
    <mergeCell ref="F17:F18"/>
    <mergeCell ref="G17:G18"/>
    <mergeCell ref="H17:H18"/>
    <mergeCell ref="C17:E17"/>
    <mergeCell ref="C16:E16"/>
    <mergeCell ref="G6:H6"/>
    <mergeCell ref="B1:H1"/>
    <mergeCell ref="B8:C8"/>
    <mergeCell ref="B9:C9"/>
    <mergeCell ref="B10:C10"/>
    <mergeCell ref="G9:H9"/>
    <mergeCell ref="G10:H10"/>
    <mergeCell ref="G3:H3"/>
    <mergeCell ref="G4:H4"/>
    <mergeCell ref="G5:H5"/>
    <mergeCell ref="D8:E8"/>
    <mergeCell ref="B2:I2"/>
    <mergeCell ref="B7:H7"/>
    <mergeCell ref="D3:E3"/>
    <mergeCell ref="B6:C6"/>
  </mergeCells>
  <phoneticPr fontId="0" type="noConversion"/>
  <conditionalFormatting sqref="E6">
    <cfRule type="cellIs" dxfId="2"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6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600-000001000000}">
      <formula1>$B$45:$B$74</formula1>
    </dataValidation>
    <dataValidation allowBlank="1" showInputMessage="1" showErrorMessage="1" promptTitle="Topic" prompt="In this field enter the topic being discussed." sqref="F19:F38" xr:uid="{00000000-0002-0000-2600-000002000000}"/>
    <dataValidation allowBlank="1" showInputMessage="1" showErrorMessage="1" promptTitle="Prime" prompt="In this field enter the person or persons who will be presenting the material for the specific topic." sqref="G19:G38" xr:uid="{00000000-0002-0000-2600-000003000000}"/>
    <dataValidation type="list" allowBlank="1" showInputMessage="1" showErrorMessage="1" promptTitle="Reason" prompt="In this field select the appropriate reason for the item using the drop down box." sqref="H19:H38" xr:uid="{00000000-0002-0000-2600-000004000000}">
      <formula1>$H$46:$H$51</formula1>
    </dataValidation>
    <dataValidation allowBlank="1" showInputMessage="1" showErrorMessage="1" promptTitle="End Time" prompt="This will be calculated from the start time and duration time." sqref="E19:E38" xr:uid="{00000000-0002-0000-2600-000005000000}"/>
    <dataValidation allowBlank="1" showInputMessage="1" showErrorMessage="1" promptTitle="Date" prompt="Input the date the meeting will be held on (ex. July 21, 2002)." sqref="D3:E3" xr:uid="{00000000-0002-0000-2600-000006000000}"/>
    <dataValidation allowBlank="1" showInputMessage="1" showErrorMessage="1" promptTitle="Start Time" prompt="This value will populate itself." sqref="D4" xr:uid="{00000000-0002-0000-2600-000007000000}"/>
    <dataValidation allowBlank="1" showInputMessage="1" showErrorMessage="1" promptTitle="End Time" prompt="This value will populate itself." sqref="F4" xr:uid="{00000000-0002-0000-2600-000008000000}"/>
    <dataValidation type="list" allowBlank="1" showInputMessage="1" showErrorMessage="1" promptTitle="Location" prompt="Select the location of the meeting." sqref="D5" xr:uid="{00000000-0002-0000-2600-000009000000}">
      <formula1>$F$47:$F$49</formula1>
    </dataValidation>
    <dataValidation allowBlank="1" showInputMessage="1" showErrorMessage="1" promptTitle="Room" prompt="Input the room the meeting will be held in at the location specified." sqref="F5" xr:uid="{00000000-0002-0000-2600-00000A000000}"/>
    <dataValidation allowBlank="1" showInputMessage="1" showErrorMessage="1" promptTitle="Conference Bridge #" prompt="Enter the Conference Bridge # being used for the meeting (ex. (xxx) xxx-xxxx)." sqref="F8" xr:uid="{00000000-0002-0000-2600-00000B000000}"/>
    <dataValidation allowBlank="1" showInputMessage="1" showErrorMessage="1" promptTitle="Chair Person #" prompt="Enter the code for the Chair Person (ex. xxxxxxx#)." sqref="F9" xr:uid="{00000000-0002-0000-2600-00000C000000}"/>
    <dataValidation allowBlank="1" showInputMessage="1" showErrorMessage="1" promptTitle="Participant #" prompt="Enter the code for the participants (ex. xxxxxxx#)." sqref="F10" xr:uid="{00000000-0002-0000-2600-00000D000000}"/>
    <dataValidation allowBlank="1" showInputMessage="1" showErrorMessage="1" promptTitle="Facilitator" prompt="Enter the name of the person facilitating the meeting." sqref="E12:F12" xr:uid="{00000000-0002-0000-2600-00000E000000}"/>
    <dataValidation allowBlank="1" showInputMessage="1" showErrorMessage="1" promptTitle="Time Keeper" prompt="Enter the name of the time keeper here." sqref="E13:F13" xr:uid="{00000000-0002-0000-2600-00000F000000}"/>
    <dataValidation type="list" allowBlank="1" showInputMessage="1" showErrorMessage="1" promptTitle="2nd Room" prompt="Please select if the meeting has a second room." sqref="E6" xr:uid="{00000000-0002-0000-2600-000010000000}">
      <formula1>$F$53:$F$54</formula1>
    </dataValidation>
    <dataValidation type="list" allowBlank="1" showInputMessage="1" showErrorMessage="1" promptTitle="2nd Location" prompt="Select the second location of the meeting if one exists." sqref="D6" xr:uid="{00000000-0002-0000-2600-000011000000}">
      <formula1>$F$47:$F$49</formula1>
    </dataValidation>
    <dataValidation allowBlank="1" showInputMessage="1" showErrorMessage="1" promptTitle="2nd Room" prompt="Input the 2nd room the meeting will be held in at the location specified if one exists." sqref="F6" xr:uid="{00000000-0002-0000-2600-000012000000}"/>
    <dataValidation allowBlank="1" showInputMessage="1" showErrorMessage="1" promptTitle="Note Taker:" prompt="Enter the name of the note taker here." sqref="E14:F14" xr:uid="{00000000-0002-0000-2600-000013000000}"/>
    <dataValidation allowBlank="1" showInputMessage="1" showErrorMessage="1" promptTitle="Start Time" prompt="This field will calculate itself.  It is equal to the End Time of the previous item." sqref="D20:D38" xr:uid="{00000000-0002-0000-26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1:G26"/>
  <sheetViews>
    <sheetView workbookViewId="0">
      <selection activeCell="B1" sqref="B1"/>
    </sheetView>
  </sheetViews>
  <sheetFormatPr defaultRowHeight="12.5" x14ac:dyDescent="0.25"/>
  <cols>
    <col min="1" max="1" width="2"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37935</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C14:D14"/>
    <mergeCell ref="D9:E9"/>
    <mergeCell ref="D10:E10"/>
    <mergeCell ref="B11:H11"/>
    <mergeCell ref="G8:H8"/>
    <mergeCell ref="E14:F14"/>
    <mergeCell ref="G14:H14"/>
    <mergeCell ref="E13:F13"/>
    <mergeCell ref="C13:D13"/>
    <mergeCell ref="C12:D12"/>
    <mergeCell ref="E12:F12"/>
    <mergeCell ref="G12:H12"/>
    <mergeCell ref="G13:H13"/>
    <mergeCell ref="B15:H15"/>
    <mergeCell ref="B17:B18"/>
    <mergeCell ref="F17:F18"/>
    <mergeCell ref="G17:G18"/>
    <mergeCell ref="H17:H18"/>
    <mergeCell ref="C17:E17"/>
    <mergeCell ref="C16:E16"/>
    <mergeCell ref="G6:H6"/>
    <mergeCell ref="B1:H1"/>
    <mergeCell ref="B8:C8"/>
    <mergeCell ref="B9:C9"/>
    <mergeCell ref="B10:C10"/>
    <mergeCell ref="G9:H9"/>
    <mergeCell ref="G10:H10"/>
    <mergeCell ref="G3:H3"/>
    <mergeCell ref="G4:H4"/>
    <mergeCell ref="G5:H5"/>
    <mergeCell ref="D8:E8"/>
    <mergeCell ref="B2:I2"/>
    <mergeCell ref="B7:H7"/>
    <mergeCell ref="D3:E3"/>
    <mergeCell ref="B6:C6"/>
  </mergeCells>
  <phoneticPr fontId="0" type="noConversion"/>
  <conditionalFormatting sqref="E6">
    <cfRule type="cellIs" dxfId="1"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8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800-000001000000}">
      <formula1>$B$45:$B$74</formula1>
    </dataValidation>
    <dataValidation allowBlank="1" showInputMessage="1" showErrorMessage="1" promptTitle="Topic" prompt="In this field enter the topic being discussed." sqref="F19:F38" xr:uid="{00000000-0002-0000-2800-000002000000}"/>
    <dataValidation allowBlank="1" showInputMessage="1" showErrorMessage="1" promptTitle="Prime" prompt="In this field enter the person or persons who will be presenting the material for the specific topic." sqref="G19:G38" xr:uid="{00000000-0002-0000-2800-000003000000}"/>
    <dataValidation type="list" allowBlank="1" showInputMessage="1" showErrorMessage="1" promptTitle="Reason" prompt="In this field select the appropriate reason for the item using the drop down box." sqref="H19:H38" xr:uid="{00000000-0002-0000-2800-000004000000}">
      <formula1>$H$46:$H$51</formula1>
    </dataValidation>
    <dataValidation allowBlank="1" showInputMessage="1" showErrorMessage="1" promptTitle="End Time" prompt="This will be calculated from the start time and duration time." sqref="E19:E38" xr:uid="{00000000-0002-0000-2800-000005000000}"/>
    <dataValidation allowBlank="1" showInputMessage="1" showErrorMessage="1" promptTitle="Date" prompt="Input the date the meeting will be held on (ex. July 21, 2002)." sqref="D3:E3" xr:uid="{00000000-0002-0000-2800-000006000000}"/>
    <dataValidation allowBlank="1" showInputMessage="1" showErrorMessage="1" promptTitle="Start Time" prompt="This value will populate itself." sqref="D4" xr:uid="{00000000-0002-0000-2800-000007000000}"/>
    <dataValidation allowBlank="1" showInputMessage="1" showErrorMessage="1" promptTitle="End Time" prompt="This value will populate itself." sqref="F4" xr:uid="{00000000-0002-0000-2800-000008000000}"/>
    <dataValidation type="list" allowBlank="1" showInputMessage="1" showErrorMessage="1" promptTitle="Location" prompt="Select the location of the meeting." sqref="D5" xr:uid="{00000000-0002-0000-2800-000009000000}">
      <formula1>$F$47:$F$49</formula1>
    </dataValidation>
    <dataValidation allowBlank="1" showInputMessage="1" showErrorMessage="1" promptTitle="Room" prompt="Input the room the meeting will be held in at the location specified." sqref="F5" xr:uid="{00000000-0002-0000-2800-00000A000000}"/>
    <dataValidation allowBlank="1" showInputMessage="1" showErrorMessage="1" promptTitle="Conference Bridge #" prompt="Enter the Conference Bridge # being used for the meeting (ex. (xxx) xxx-xxxx)." sqref="F8" xr:uid="{00000000-0002-0000-2800-00000B000000}"/>
    <dataValidation allowBlank="1" showInputMessage="1" showErrorMessage="1" promptTitle="Chair Person #" prompt="Enter the code for the Chair Person (ex. xxxxxxx#)." sqref="F9" xr:uid="{00000000-0002-0000-2800-00000C000000}"/>
    <dataValidation allowBlank="1" showInputMessage="1" showErrorMessage="1" promptTitle="Participant #" prompt="Enter the code for the participants (ex. xxxxxxx#)." sqref="F10" xr:uid="{00000000-0002-0000-2800-00000D000000}"/>
    <dataValidation allowBlank="1" showInputMessage="1" showErrorMessage="1" promptTitle="Facilitator" prompt="Enter the name of the person facilitating the meeting." sqref="E12:F12" xr:uid="{00000000-0002-0000-2800-00000E000000}"/>
    <dataValidation allowBlank="1" showInputMessage="1" showErrorMessage="1" promptTitle="Time Keeper" prompt="Enter the name of the time keeper here." sqref="E13:F13" xr:uid="{00000000-0002-0000-2800-00000F000000}"/>
    <dataValidation type="list" allowBlank="1" showInputMessage="1" showErrorMessage="1" promptTitle="2nd Room" prompt="Please select if the meeting has a second room." sqref="E6" xr:uid="{00000000-0002-0000-2800-000010000000}">
      <formula1>$F$53:$F$54</formula1>
    </dataValidation>
    <dataValidation type="list" allowBlank="1" showInputMessage="1" showErrorMessage="1" promptTitle="2nd Location" prompt="Select the second location of the meeting if one exists." sqref="D6" xr:uid="{00000000-0002-0000-2800-000011000000}">
      <formula1>$F$47:$F$49</formula1>
    </dataValidation>
    <dataValidation allowBlank="1" showInputMessage="1" showErrorMessage="1" promptTitle="2nd Room" prompt="Input the 2nd room the meeting will be held in at the location specified if one exists." sqref="F6" xr:uid="{00000000-0002-0000-2800-000012000000}"/>
    <dataValidation allowBlank="1" showInputMessage="1" showErrorMessage="1" promptTitle="Note Taker:" prompt="Enter the name of the note taker here." sqref="E14:F14" xr:uid="{00000000-0002-0000-2800-000013000000}"/>
    <dataValidation allowBlank="1" showInputMessage="1" showErrorMessage="1" promptTitle="Start Time" prompt="This field will calculate itself.  It is equal to the End Time of the previous item." sqref="D20:D38" xr:uid="{00000000-0002-0000-28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1:G26"/>
  <sheetViews>
    <sheetView workbookViewId="0">
      <selection activeCell="B1" sqref="B1"/>
    </sheetView>
  </sheetViews>
  <sheetFormatPr defaultRowHeight="12.5" x14ac:dyDescent="0.25"/>
  <cols>
    <col min="1" max="1" width="1.54296875"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B1:I106"/>
  <sheetViews>
    <sheetView workbookViewId="0">
      <selection activeCell="D4" sqref="D4"/>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37970</v>
      </c>
      <c r="E3" s="209"/>
      <c r="G3" s="185"/>
      <c r="H3" s="185"/>
    </row>
    <row r="4" spans="2:9" ht="13" thickBot="1" x14ac:dyDescent="0.3">
      <c r="C4" s="27" t="s">
        <v>83</v>
      </c>
      <c r="D4" s="28">
        <f>D19</f>
        <v>0</v>
      </c>
      <c r="E4" s="24" t="s">
        <v>84</v>
      </c>
      <c r="F4" s="29">
        <f>E38</f>
        <v>0</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c r="F12" s="207"/>
      <c r="G12" s="185"/>
      <c r="H12" s="185"/>
    </row>
    <row r="13" spans="2:9" ht="13" thickBot="1" x14ac:dyDescent="0.3">
      <c r="C13" s="170" t="s">
        <v>91</v>
      </c>
      <c r="D13" s="171"/>
      <c r="E13" s="206"/>
      <c r="F13" s="207"/>
      <c r="G13" s="185"/>
      <c r="H13" s="185"/>
    </row>
    <row r="14" spans="2:9" ht="13" thickBot="1" x14ac:dyDescent="0.3">
      <c r="C14" s="170" t="s">
        <v>92</v>
      </c>
      <c r="D14" s="172"/>
      <c r="E14" s="206"/>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c r="D19" s="38"/>
      <c r="E19" s="38">
        <f t="shared" ref="E19:E38" si="0">D19+C19</f>
        <v>0</v>
      </c>
      <c r="F19" s="39"/>
      <c r="G19" s="39"/>
      <c r="H19" s="39"/>
    </row>
    <row r="20" spans="2:8" ht="39.9" customHeight="1" thickBot="1" x14ac:dyDescent="0.3">
      <c r="B20" s="36">
        <f t="shared" ref="B20:B38" si="1">B19+1</f>
        <v>2</v>
      </c>
      <c r="C20" s="37"/>
      <c r="D20" s="38">
        <f t="shared" ref="D20:D38" si="2">E19</f>
        <v>0</v>
      </c>
      <c r="E20" s="38">
        <f t="shared" si="0"/>
        <v>0</v>
      </c>
      <c r="F20" s="39"/>
      <c r="G20" s="39"/>
      <c r="H20" s="39"/>
    </row>
    <row r="21" spans="2:8" ht="39.9" customHeight="1" thickBot="1" x14ac:dyDescent="0.3">
      <c r="B21" s="36">
        <f t="shared" si="1"/>
        <v>3</v>
      </c>
      <c r="C21" s="37"/>
      <c r="D21" s="38">
        <f t="shared" si="2"/>
        <v>0</v>
      </c>
      <c r="E21" s="38">
        <f t="shared" si="0"/>
        <v>0</v>
      </c>
      <c r="F21" s="39"/>
      <c r="G21" s="39"/>
      <c r="H21" s="39"/>
    </row>
    <row r="22" spans="2:8" ht="39.9" customHeight="1" thickBot="1" x14ac:dyDescent="0.3">
      <c r="B22" s="36">
        <f t="shared" si="1"/>
        <v>4</v>
      </c>
      <c r="C22" s="37"/>
      <c r="D22" s="38">
        <f t="shared" si="2"/>
        <v>0</v>
      </c>
      <c r="E22" s="38">
        <f t="shared" si="0"/>
        <v>0</v>
      </c>
      <c r="F22" s="39"/>
      <c r="G22" s="39"/>
      <c r="H22" s="39"/>
    </row>
    <row r="23" spans="2:8" ht="39.9" customHeight="1" thickBot="1" x14ac:dyDescent="0.3">
      <c r="B23" s="36">
        <f t="shared" si="1"/>
        <v>5</v>
      </c>
      <c r="C23" s="37"/>
      <c r="D23" s="38">
        <f t="shared" si="2"/>
        <v>0</v>
      </c>
      <c r="E23" s="38">
        <f t="shared" si="0"/>
        <v>0</v>
      </c>
      <c r="F23" s="39"/>
      <c r="G23" s="39"/>
      <c r="H23" s="39"/>
    </row>
    <row r="24" spans="2:8" ht="39.9" customHeight="1" thickBot="1" x14ac:dyDescent="0.3">
      <c r="B24" s="36">
        <f t="shared" si="1"/>
        <v>6</v>
      </c>
      <c r="C24" s="37"/>
      <c r="D24" s="38">
        <f t="shared" si="2"/>
        <v>0</v>
      </c>
      <c r="E24" s="38">
        <f t="shared" si="0"/>
        <v>0</v>
      </c>
      <c r="F24" s="39"/>
      <c r="G24" s="39"/>
      <c r="H24" s="39"/>
    </row>
    <row r="25" spans="2:8" ht="39.9" customHeight="1" thickBot="1" x14ac:dyDescent="0.3">
      <c r="B25" s="36">
        <f t="shared" si="1"/>
        <v>7</v>
      </c>
      <c r="C25" s="37"/>
      <c r="D25" s="38">
        <f t="shared" si="2"/>
        <v>0</v>
      </c>
      <c r="E25" s="38">
        <f t="shared" si="0"/>
        <v>0</v>
      </c>
      <c r="F25" s="39"/>
      <c r="G25" s="39"/>
      <c r="H25" s="39"/>
    </row>
    <row r="26" spans="2:8" ht="39.9" customHeight="1" thickBot="1" x14ac:dyDescent="0.3">
      <c r="B26" s="36">
        <f t="shared" si="1"/>
        <v>8</v>
      </c>
      <c r="C26" s="37"/>
      <c r="D26" s="38">
        <f t="shared" si="2"/>
        <v>0</v>
      </c>
      <c r="E26" s="38">
        <f t="shared" si="0"/>
        <v>0</v>
      </c>
      <c r="F26" s="39"/>
      <c r="G26" s="39"/>
      <c r="H26" s="39"/>
    </row>
    <row r="27" spans="2:8" ht="39.9" customHeight="1" thickBot="1" x14ac:dyDescent="0.3">
      <c r="B27" s="36">
        <f t="shared" si="1"/>
        <v>9</v>
      </c>
      <c r="C27" s="37"/>
      <c r="D27" s="38">
        <f t="shared" si="2"/>
        <v>0</v>
      </c>
      <c r="E27" s="38">
        <f t="shared" si="0"/>
        <v>0</v>
      </c>
      <c r="F27" s="39"/>
      <c r="G27" s="39"/>
      <c r="H27" s="39"/>
    </row>
    <row r="28" spans="2:8" ht="39.9" customHeight="1" thickBot="1" x14ac:dyDescent="0.3">
      <c r="B28" s="36">
        <f t="shared" si="1"/>
        <v>10</v>
      </c>
      <c r="C28" s="37"/>
      <c r="D28" s="38">
        <f t="shared" si="2"/>
        <v>0</v>
      </c>
      <c r="E28" s="38">
        <f t="shared" si="0"/>
        <v>0</v>
      </c>
      <c r="F28" s="39"/>
      <c r="G28" s="39"/>
      <c r="H28" s="39"/>
    </row>
    <row r="29" spans="2:8" ht="39.9" customHeight="1" thickBot="1" x14ac:dyDescent="0.3">
      <c r="B29" s="36">
        <f t="shared" si="1"/>
        <v>11</v>
      </c>
      <c r="C29" s="37"/>
      <c r="D29" s="38">
        <f t="shared" si="2"/>
        <v>0</v>
      </c>
      <c r="E29" s="38">
        <f t="shared" si="0"/>
        <v>0</v>
      </c>
      <c r="F29" s="39"/>
      <c r="G29" s="39"/>
      <c r="H29" s="39"/>
    </row>
    <row r="30" spans="2:8" ht="39.9" customHeight="1" thickBot="1" x14ac:dyDescent="0.3">
      <c r="B30" s="36">
        <f t="shared" si="1"/>
        <v>12</v>
      </c>
      <c r="C30" s="37"/>
      <c r="D30" s="38">
        <f t="shared" si="2"/>
        <v>0</v>
      </c>
      <c r="E30" s="38">
        <f t="shared" si="0"/>
        <v>0</v>
      </c>
      <c r="F30" s="39"/>
      <c r="G30" s="39"/>
      <c r="H30" s="39"/>
    </row>
    <row r="31" spans="2:8" ht="39.9" customHeight="1" thickBot="1" x14ac:dyDescent="0.3">
      <c r="B31" s="36">
        <f t="shared" si="1"/>
        <v>13</v>
      </c>
      <c r="C31" s="37"/>
      <c r="D31" s="38">
        <f t="shared" si="2"/>
        <v>0</v>
      </c>
      <c r="E31" s="38">
        <f t="shared" si="0"/>
        <v>0</v>
      </c>
      <c r="F31" s="39"/>
      <c r="G31" s="39"/>
      <c r="H31" s="39"/>
    </row>
    <row r="32" spans="2:8" ht="39.9" customHeight="1" thickBot="1" x14ac:dyDescent="0.3">
      <c r="B32" s="36">
        <f t="shared" si="1"/>
        <v>14</v>
      </c>
      <c r="C32" s="37"/>
      <c r="D32" s="38">
        <f t="shared" si="2"/>
        <v>0</v>
      </c>
      <c r="E32" s="38">
        <f t="shared" si="0"/>
        <v>0</v>
      </c>
      <c r="F32" s="39"/>
      <c r="G32" s="39"/>
      <c r="H32" s="39"/>
    </row>
    <row r="33" spans="2:8" ht="39.9" customHeight="1" thickBot="1" x14ac:dyDescent="0.3">
      <c r="B33" s="36">
        <f t="shared" si="1"/>
        <v>15</v>
      </c>
      <c r="C33" s="37"/>
      <c r="D33" s="38">
        <f t="shared" si="2"/>
        <v>0</v>
      </c>
      <c r="E33" s="38">
        <f t="shared" si="0"/>
        <v>0</v>
      </c>
      <c r="F33" s="39"/>
      <c r="G33" s="39"/>
      <c r="H33" s="39"/>
    </row>
    <row r="34" spans="2:8" ht="39.9" customHeight="1" thickBot="1" x14ac:dyDescent="0.3">
      <c r="B34" s="36">
        <f t="shared" si="1"/>
        <v>16</v>
      </c>
      <c r="C34" s="37"/>
      <c r="D34" s="38">
        <f t="shared" si="2"/>
        <v>0</v>
      </c>
      <c r="E34" s="38">
        <f t="shared" si="0"/>
        <v>0</v>
      </c>
      <c r="F34" s="39"/>
      <c r="G34" s="39"/>
      <c r="H34" s="39"/>
    </row>
    <row r="35" spans="2:8" ht="39.9" customHeight="1" thickBot="1" x14ac:dyDescent="0.3">
      <c r="B35" s="36">
        <f t="shared" si="1"/>
        <v>17</v>
      </c>
      <c r="C35" s="37"/>
      <c r="D35" s="38">
        <f t="shared" si="2"/>
        <v>0</v>
      </c>
      <c r="E35" s="38">
        <f t="shared" si="0"/>
        <v>0</v>
      </c>
      <c r="F35" s="39"/>
      <c r="G35" s="39"/>
      <c r="H35" s="39"/>
    </row>
    <row r="36" spans="2:8" ht="39.9" customHeight="1" thickBot="1" x14ac:dyDescent="0.3">
      <c r="B36" s="36">
        <f t="shared" si="1"/>
        <v>18</v>
      </c>
      <c r="C36" s="37"/>
      <c r="D36" s="38">
        <f t="shared" si="2"/>
        <v>0</v>
      </c>
      <c r="E36" s="38">
        <f t="shared" si="0"/>
        <v>0</v>
      </c>
      <c r="F36" s="39"/>
      <c r="G36" s="39"/>
      <c r="H36" s="39"/>
    </row>
    <row r="37" spans="2:8" ht="39.9" customHeight="1" thickBot="1" x14ac:dyDescent="0.3">
      <c r="B37" s="36">
        <f t="shared" si="1"/>
        <v>19</v>
      </c>
      <c r="C37" s="37"/>
      <c r="D37" s="38">
        <f t="shared" si="2"/>
        <v>0</v>
      </c>
      <c r="E37" s="38">
        <f t="shared" si="0"/>
        <v>0</v>
      </c>
      <c r="F37" s="39"/>
      <c r="G37" s="39"/>
      <c r="H37" s="39"/>
    </row>
    <row r="38" spans="2:8" ht="39.9" customHeight="1" thickBot="1" x14ac:dyDescent="0.3">
      <c r="B38" s="36">
        <f t="shared" si="1"/>
        <v>20</v>
      </c>
      <c r="C38" s="37"/>
      <c r="D38" s="38">
        <f t="shared" si="2"/>
        <v>0</v>
      </c>
      <c r="E38" s="38">
        <f t="shared" si="0"/>
        <v>0</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1:H1"/>
    <mergeCell ref="B8:C8"/>
    <mergeCell ref="B9:C9"/>
    <mergeCell ref="B10:C10"/>
    <mergeCell ref="G9:H9"/>
    <mergeCell ref="G10:H10"/>
    <mergeCell ref="G3:H3"/>
    <mergeCell ref="G4:H4"/>
    <mergeCell ref="D3:E3"/>
    <mergeCell ref="B6:C6"/>
    <mergeCell ref="G6:H6"/>
    <mergeCell ref="B2:I2"/>
    <mergeCell ref="D9:E9"/>
    <mergeCell ref="D10:E10"/>
    <mergeCell ref="C14:D14"/>
    <mergeCell ref="E14:F14"/>
    <mergeCell ref="G14:H14"/>
    <mergeCell ref="E13:F13"/>
    <mergeCell ref="C13:D13"/>
    <mergeCell ref="B15:H15"/>
    <mergeCell ref="B17:B18"/>
    <mergeCell ref="F17:F18"/>
    <mergeCell ref="G17:G18"/>
    <mergeCell ref="H17:H18"/>
    <mergeCell ref="C17:E17"/>
    <mergeCell ref="C16:E16"/>
    <mergeCell ref="E12:F12"/>
    <mergeCell ref="G12:H12"/>
    <mergeCell ref="G13:H13"/>
    <mergeCell ref="G5:H5"/>
    <mergeCell ref="D8:E8"/>
    <mergeCell ref="B7:H7"/>
    <mergeCell ref="C12:D12"/>
    <mergeCell ref="B11:H11"/>
    <mergeCell ref="G8:H8"/>
  </mergeCells>
  <phoneticPr fontId="0" type="noConversion"/>
  <conditionalFormatting sqref="E6">
    <cfRule type="cellIs" dxfId="0"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2A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2A00-000001000000}">
      <formula1>$B$45:$B$74</formula1>
    </dataValidation>
    <dataValidation allowBlank="1" showInputMessage="1" showErrorMessage="1" promptTitle="Topic" prompt="In this field enter the topic being discussed." sqref="F19:F38" xr:uid="{00000000-0002-0000-2A00-000002000000}"/>
    <dataValidation allowBlank="1" showInputMessage="1" showErrorMessage="1" promptTitle="Prime" prompt="In this field enter the person or persons who will be presenting the material for the specific topic." sqref="G19:G38" xr:uid="{00000000-0002-0000-2A00-000003000000}"/>
    <dataValidation type="list" allowBlank="1" showInputMessage="1" showErrorMessage="1" promptTitle="Reason" prompt="In this field select the appropriate reason for the item using the drop down box." sqref="H19:H38" xr:uid="{00000000-0002-0000-2A00-000004000000}">
      <formula1>$H$46:$H$51</formula1>
    </dataValidation>
    <dataValidation allowBlank="1" showInputMessage="1" showErrorMessage="1" promptTitle="End Time" prompt="This will be calculated from the start time and duration time." sqref="E19:E38" xr:uid="{00000000-0002-0000-2A00-000005000000}"/>
    <dataValidation allowBlank="1" showInputMessage="1" showErrorMessage="1" promptTitle="Date" prompt="Input the date the meeting will be held on (ex. July 21, 2002)." sqref="D3:E3" xr:uid="{00000000-0002-0000-2A00-000006000000}"/>
    <dataValidation allowBlank="1" showInputMessage="1" showErrorMessage="1" promptTitle="Start Time" prompt="This value will populate itself." sqref="D4" xr:uid="{00000000-0002-0000-2A00-000007000000}"/>
    <dataValidation allowBlank="1" showInputMessage="1" showErrorMessage="1" promptTitle="End Time" prompt="This value will populate itself." sqref="F4" xr:uid="{00000000-0002-0000-2A00-000008000000}"/>
    <dataValidation type="list" allowBlank="1" showInputMessage="1" showErrorMessage="1" promptTitle="Location" prompt="Select the location of the meeting." sqref="D5" xr:uid="{00000000-0002-0000-2A00-000009000000}">
      <formula1>$F$47:$F$49</formula1>
    </dataValidation>
    <dataValidation allowBlank="1" showInputMessage="1" showErrorMessage="1" promptTitle="Room" prompt="Input the room the meeting will be held in at the location specified." sqref="F5" xr:uid="{00000000-0002-0000-2A00-00000A000000}"/>
    <dataValidation allowBlank="1" showInputMessage="1" showErrorMessage="1" promptTitle="Conference Bridge #" prompt="Enter the Conference Bridge # being used for the meeting (ex. (xxx) xxx-xxxx)." sqref="F8" xr:uid="{00000000-0002-0000-2A00-00000B000000}"/>
    <dataValidation allowBlank="1" showInputMessage="1" showErrorMessage="1" promptTitle="Chair Person #" prompt="Enter the code for the Chair Person (ex. xxxxxxx#)." sqref="F9" xr:uid="{00000000-0002-0000-2A00-00000C000000}"/>
    <dataValidation allowBlank="1" showInputMessage="1" showErrorMessage="1" promptTitle="Participant #" prompt="Enter the code for the participants (ex. xxxxxxx#)." sqref="F10" xr:uid="{00000000-0002-0000-2A00-00000D000000}"/>
    <dataValidation allowBlank="1" showInputMessage="1" showErrorMessage="1" promptTitle="Facilitator" prompt="Enter the name of the person facilitating the meeting." sqref="E12:F12" xr:uid="{00000000-0002-0000-2A00-00000E000000}"/>
    <dataValidation allowBlank="1" showInputMessage="1" showErrorMessage="1" promptTitle="Time Keeper" prompt="Enter the name of the time keeper here." sqref="E13:F13" xr:uid="{00000000-0002-0000-2A00-00000F000000}"/>
    <dataValidation type="list" allowBlank="1" showInputMessage="1" showErrorMessage="1" promptTitle="2nd Room" prompt="Please select if the meeting has a second room." sqref="E6" xr:uid="{00000000-0002-0000-2A00-000010000000}">
      <formula1>$F$53:$F$54</formula1>
    </dataValidation>
    <dataValidation type="list" allowBlank="1" showInputMessage="1" showErrorMessage="1" promptTitle="2nd Location" prompt="Select the second location of the meeting if one exists." sqref="D6" xr:uid="{00000000-0002-0000-2A00-000011000000}">
      <formula1>$F$47:$F$49</formula1>
    </dataValidation>
    <dataValidation allowBlank="1" showInputMessage="1" showErrorMessage="1" promptTitle="2nd Room" prompt="Input the 2nd room the meeting will be held in at the location specified if one exists." sqref="F6" xr:uid="{00000000-0002-0000-2A00-000012000000}"/>
    <dataValidation allowBlank="1" showInputMessage="1" showErrorMessage="1" promptTitle="Note Taker:" prompt="Enter the name of the note taker here." sqref="E14:F14" xr:uid="{00000000-0002-0000-2A00-000013000000}"/>
    <dataValidation allowBlank="1" showInputMessage="1" showErrorMessage="1" promptTitle="Start Time" prompt="This field will calculate itself.  It is equal to the End Time of the previous item." sqref="D20:D38" xr:uid="{00000000-0002-0000-2A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G26"/>
  <sheetViews>
    <sheetView workbookViewId="0">
      <selection activeCell="B1" sqref="B1"/>
    </sheetView>
  </sheetViews>
  <sheetFormatPr defaultRowHeight="12.5" x14ac:dyDescent="0.25"/>
  <cols>
    <col min="1" max="1" width="1.54296875" customWidth="1"/>
    <col min="2" max="7" width="17.36328125" customWidth="1"/>
  </cols>
  <sheetData>
    <row r="1" spans="2:7" ht="13" thickBot="1" x14ac:dyDescent="0.3"/>
    <row r="2" spans="2:7" x14ac:dyDescent="0.25">
      <c r="B2" s="175" t="s">
        <v>134</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c r="D6" s="27" t="s">
        <v>125</v>
      </c>
      <c r="E6" s="41"/>
      <c r="F6" s="27" t="s">
        <v>126</v>
      </c>
      <c r="G6" s="42"/>
    </row>
    <row r="7" spans="2:7" ht="13" thickBot="1" x14ac:dyDescent="0.3">
      <c r="B7" s="27" t="s">
        <v>127</v>
      </c>
      <c r="C7" s="185"/>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x14ac:dyDescent="0.25">
      <c r="B13" s="50"/>
      <c r="C13" s="252"/>
      <c r="D13" s="253"/>
      <c r="E13" s="253"/>
      <c r="F13" s="253"/>
      <c r="G13" s="254"/>
    </row>
    <row r="14" spans="2:7" x14ac:dyDescent="0.25">
      <c r="B14" s="51"/>
      <c r="C14" s="173"/>
      <c r="D14" s="173"/>
      <c r="E14" s="173"/>
      <c r="F14" s="173"/>
      <c r="G14" s="174"/>
    </row>
    <row r="15" spans="2:7" x14ac:dyDescent="0.25">
      <c r="B15" s="51"/>
      <c r="C15" s="173"/>
      <c r="D15" s="173"/>
      <c r="E15" s="173"/>
      <c r="F15" s="173"/>
      <c r="G15" s="174"/>
    </row>
    <row r="16" spans="2:7" x14ac:dyDescent="0.25">
      <c r="B16" s="51"/>
      <c r="C16" s="173"/>
      <c r="D16" s="173"/>
      <c r="E16" s="173"/>
      <c r="F16" s="173"/>
      <c r="G16" s="174"/>
    </row>
    <row r="17" spans="2:7" x14ac:dyDescent="0.25">
      <c r="B17" s="51"/>
      <c r="C17" s="173"/>
      <c r="D17" s="173"/>
      <c r="E17" s="173"/>
      <c r="F17" s="173"/>
      <c r="G17" s="174"/>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219"/>
      <c r="E23" s="220"/>
      <c r="F23" s="220"/>
      <c r="G23" s="221"/>
    </row>
    <row r="24" spans="2:7" ht="13" thickBot="1" x14ac:dyDescent="0.3">
      <c r="B24" s="156" t="s">
        <v>132</v>
      </c>
      <c r="C24" s="157"/>
      <c r="D24" s="203"/>
      <c r="E24" s="204"/>
      <c r="F24" s="204"/>
      <c r="G24" s="205"/>
    </row>
    <row r="25" spans="2:7" ht="13" thickBot="1" x14ac:dyDescent="0.3">
      <c r="B25" s="52" t="s">
        <v>90</v>
      </c>
      <c r="C25" s="53"/>
      <c r="D25" s="27" t="s">
        <v>125</v>
      </c>
      <c r="E25" s="54"/>
      <c r="F25" s="27" t="s">
        <v>126</v>
      </c>
      <c r="G25" s="55"/>
    </row>
    <row r="26" spans="2:7" ht="13" thickBot="1" x14ac:dyDescent="0.3">
      <c r="B26" s="156" t="s">
        <v>133</v>
      </c>
      <c r="C26" s="157"/>
      <c r="D26" s="193"/>
      <c r="E26" s="194"/>
      <c r="F26" s="193"/>
      <c r="G26" s="195"/>
    </row>
  </sheetData>
  <mergeCells count="21">
    <mergeCell ref="B26:C26"/>
    <mergeCell ref="D26:G26"/>
    <mergeCell ref="C20:G20"/>
    <mergeCell ref="C21:G21"/>
    <mergeCell ref="B22:G22"/>
    <mergeCell ref="B23:C23"/>
    <mergeCell ref="D23:G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Z104"/>
  <sheetViews>
    <sheetView topLeftCell="A3" workbookViewId="0">
      <selection activeCell="F26" sqref="F26"/>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1:26" x14ac:dyDescent="0.25">
      <c r="A1" s="56"/>
      <c r="B1" s="152"/>
      <c r="C1" s="152"/>
      <c r="D1" s="152"/>
      <c r="E1" s="152"/>
      <c r="F1" s="152"/>
      <c r="G1" s="152"/>
      <c r="H1" s="152"/>
      <c r="I1" s="56"/>
      <c r="J1" s="56"/>
      <c r="K1" s="56"/>
      <c r="L1" s="56"/>
      <c r="M1" s="56"/>
      <c r="N1" s="56"/>
      <c r="O1" s="56"/>
      <c r="P1" s="56"/>
      <c r="Q1" s="56"/>
      <c r="R1" s="56"/>
      <c r="S1" s="56"/>
      <c r="T1" s="56"/>
      <c r="U1" s="56"/>
      <c r="V1" s="56"/>
      <c r="W1" s="56"/>
      <c r="X1" s="56"/>
      <c r="Y1" s="56"/>
      <c r="Z1" s="56"/>
    </row>
    <row r="2" spans="1:26" ht="25.5" thickBot="1" x14ac:dyDescent="0.55000000000000004">
      <c r="A2" s="56"/>
      <c r="B2" s="158" t="s">
        <v>111</v>
      </c>
      <c r="C2" s="158"/>
      <c r="D2" s="158"/>
      <c r="E2" s="158"/>
      <c r="F2" s="158"/>
      <c r="G2" s="158"/>
      <c r="H2" s="158"/>
      <c r="I2" s="158"/>
      <c r="J2" s="56"/>
      <c r="K2" s="56"/>
      <c r="L2" s="56"/>
      <c r="M2" s="56"/>
      <c r="N2" s="56"/>
      <c r="O2" s="56"/>
      <c r="P2" s="56"/>
      <c r="Q2" s="56"/>
      <c r="R2" s="56"/>
      <c r="S2" s="56"/>
      <c r="T2" s="56"/>
      <c r="U2" s="56"/>
      <c r="V2" s="56"/>
      <c r="W2" s="56"/>
      <c r="X2" s="56"/>
      <c r="Y2" s="56"/>
      <c r="Z2" s="56"/>
    </row>
    <row r="3" spans="1:26" ht="13" thickBot="1" x14ac:dyDescent="0.3">
      <c r="A3" s="56"/>
      <c r="B3" s="56"/>
      <c r="C3" s="26" t="s">
        <v>82</v>
      </c>
      <c r="D3" s="159">
        <v>37641</v>
      </c>
      <c r="E3" s="160"/>
      <c r="F3" s="56"/>
      <c r="G3" s="152"/>
      <c r="H3" s="152"/>
      <c r="I3" s="56"/>
      <c r="J3" s="56"/>
      <c r="K3" s="56"/>
      <c r="L3" s="56"/>
      <c r="M3" s="56"/>
      <c r="N3" s="56"/>
      <c r="O3" s="56"/>
      <c r="P3" s="56"/>
      <c r="Q3" s="56"/>
      <c r="R3" s="56"/>
      <c r="S3" s="56"/>
      <c r="T3" s="56"/>
      <c r="U3" s="56"/>
      <c r="V3" s="56"/>
      <c r="W3" s="56"/>
      <c r="X3" s="56"/>
      <c r="Y3" s="56"/>
      <c r="Z3" s="56"/>
    </row>
    <row r="4" spans="1:26" ht="13" thickBot="1" x14ac:dyDescent="0.3">
      <c r="A4" s="56"/>
      <c r="B4" s="56"/>
      <c r="C4" s="27" t="s">
        <v>83</v>
      </c>
      <c r="D4" s="57">
        <f>D17</f>
        <v>0.39583333333333331</v>
      </c>
      <c r="E4" s="58" t="s">
        <v>84</v>
      </c>
      <c r="F4" s="59">
        <f>E36</f>
        <v>0.50347222222222221</v>
      </c>
      <c r="G4" s="152"/>
      <c r="H4" s="152"/>
      <c r="I4" s="56"/>
      <c r="J4" s="56"/>
      <c r="K4" s="56"/>
      <c r="L4" s="56"/>
      <c r="M4" s="56"/>
      <c r="N4" s="56"/>
      <c r="O4" s="56"/>
      <c r="P4" s="56"/>
      <c r="Q4" s="56"/>
      <c r="R4" s="56"/>
      <c r="S4" s="56"/>
      <c r="T4" s="56"/>
      <c r="U4" s="56"/>
      <c r="V4" s="56"/>
      <c r="W4" s="56"/>
      <c r="X4" s="56"/>
      <c r="Y4" s="56"/>
      <c r="Z4" s="56"/>
    </row>
    <row r="5" spans="1:26" ht="13" thickBot="1" x14ac:dyDescent="0.3">
      <c r="A5" s="56"/>
      <c r="B5" s="152"/>
      <c r="C5" s="152"/>
      <c r="D5" s="152"/>
      <c r="E5" s="152"/>
      <c r="F5" s="152"/>
      <c r="G5" s="152"/>
      <c r="H5" s="152"/>
      <c r="I5" s="56"/>
      <c r="J5" s="56"/>
      <c r="K5" s="56"/>
      <c r="L5" s="56"/>
      <c r="M5" s="56"/>
      <c r="N5" s="56"/>
      <c r="O5" s="56"/>
      <c r="P5" s="56"/>
      <c r="Q5" s="56"/>
      <c r="R5" s="56"/>
      <c r="S5" s="56"/>
      <c r="T5" s="56"/>
      <c r="U5" s="56"/>
      <c r="V5" s="56"/>
      <c r="W5" s="56"/>
      <c r="X5" s="56"/>
      <c r="Y5" s="56"/>
      <c r="Z5" s="56"/>
    </row>
    <row r="6" spans="1:26" ht="13" thickBot="1" x14ac:dyDescent="0.3">
      <c r="A6" s="56"/>
      <c r="B6" s="152"/>
      <c r="C6" s="155"/>
      <c r="D6" s="156" t="s">
        <v>87</v>
      </c>
      <c r="E6" s="157"/>
      <c r="F6" s="61"/>
      <c r="G6" s="152"/>
      <c r="H6" s="152"/>
      <c r="I6" s="56"/>
      <c r="J6" s="56"/>
      <c r="K6" s="56"/>
      <c r="L6" s="56"/>
      <c r="M6" s="56"/>
      <c r="N6" s="56"/>
      <c r="O6" s="56"/>
      <c r="P6" s="56"/>
      <c r="Q6" s="56"/>
      <c r="R6" s="56"/>
      <c r="S6" s="56"/>
      <c r="T6" s="56"/>
      <c r="U6" s="56"/>
      <c r="V6" s="56"/>
      <c r="W6" s="56"/>
      <c r="X6" s="56"/>
      <c r="Y6" s="56"/>
      <c r="Z6" s="56"/>
    </row>
    <row r="7" spans="1:26" ht="13" thickBot="1" x14ac:dyDescent="0.3">
      <c r="A7" s="56"/>
      <c r="B7" s="152"/>
      <c r="C7" s="155"/>
      <c r="D7" s="156" t="s">
        <v>88</v>
      </c>
      <c r="E7" s="157"/>
      <c r="F7" s="60"/>
      <c r="G7" s="152"/>
      <c r="H7" s="152"/>
      <c r="I7" s="56"/>
      <c r="J7" s="56"/>
      <c r="K7" s="56"/>
      <c r="L7" s="56"/>
      <c r="M7" s="56"/>
      <c r="N7" s="56"/>
      <c r="O7" s="56"/>
      <c r="P7" s="56"/>
      <c r="Q7" s="56"/>
      <c r="R7" s="56"/>
      <c r="S7" s="56"/>
      <c r="T7" s="56"/>
      <c r="U7" s="56"/>
      <c r="V7" s="56"/>
      <c r="W7" s="56"/>
      <c r="X7" s="56"/>
      <c r="Y7" s="56"/>
      <c r="Z7" s="56"/>
    </row>
    <row r="8" spans="1:26" ht="13" thickBot="1" x14ac:dyDescent="0.3">
      <c r="A8" s="56"/>
      <c r="B8" s="152"/>
      <c r="C8" s="155"/>
      <c r="D8" s="156" t="s">
        <v>89</v>
      </c>
      <c r="E8" s="157"/>
      <c r="F8" s="60"/>
      <c r="G8" s="152"/>
      <c r="H8" s="152"/>
      <c r="I8" s="56"/>
      <c r="J8" s="56"/>
      <c r="K8" s="56"/>
      <c r="L8" s="56"/>
      <c r="M8" s="56"/>
      <c r="N8" s="56"/>
      <c r="O8" s="56"/>
      <c r="P8" s="56"/>
      <c r="Q8" s="56"/>
      <c r="R8" s="56"/>
      <c r="S8" s="56"/>
      <c r="T8" s="56"/>
      <c r="U8" s="56"/>
      <c r="V8" s="56"/>
      <c r="W8" s="56"/>
      <c r="X8" s="56"/>
      <c r="Y8" s="56"/>
      <c r="Z8" s="56"/>
    </row>
    <row r="9" spans="1:26" ht="13" thickBot="1" x14ac:dyDescent="0.3">
      <c r="A9" s="56"/>
      <c r="B9" s="152"/>
      <c r="C9" s="152"/>
      <c r="D9" s="152"/>
      <c r="E9" s="152"/>
      <c r="F9" s="152"/>
      <c r="G9" s="152"/>
      <c r="H9" s="152"/>
      <c r="I9" s="56"/>
      <c r="J9" s="56"/>
      <c r="K9" s="56"/>
      <c r="L9" s="56"/>
      <c r="M9" s="56"/>
      <c r="N9" s="56"/>
      <c r="O9" s="56"/>
      <c r="P9" s="56"/>
      <c r="Q9" s="56"/>
      <c r="R9" s="56"/>
      <c r="S9" s="56"/>
      <c r="T9" s="56"/>
      <c r="U9" s="56"/>
      <c r="V9" s="56"/>
      <c r="W9" s="56"/>
      <c r="X9" s="56"/>
      <c r="Y9" s="56"/>
      <c r="Z9" s="56"/>
    </row>
    <row r="10" spans="1:26" ht="13" thickBot="1" x14ac:dyDescent="0.3">
      <c r="A10" s="56"/>
      <c r="B10" s="56"/>
      <c r="C10" s="170" t="s">
        <v>90</v>
      </c>
      <c r="D10" s="172"/>
      <c r="E10" s="153" t="s">
        <v>4</v>
      </c>
      <c r="F10" s="154"/>
      <c r="G10" s="152"/>
      <c r="H10" s="152"/>
      <c r="I10" s="56"/>
      <c r="J10" s="56"/>
      <c r="K10" s="56"/>
      <c r="L10" s="56"/>
      <c r="M10" s="56"/>
      <c r="N10" s="56"/>
      <c r="O10" s="56"/>
      <c r="P10" s="56"/>
      <c r="Q10" s="56"/>
      <c r="R10" s="56"/>
      <c r="S10" s="56"/>
      <c r="T10" s="56"/>
      <c r="U10" s="56"/>
      <c r="V10" s="56"/>
      <c r="W10" s="56"/>
      <c r="X10" s="56"/>
      <c r="Y10" s="56"/>
      <c r="Z10" s="56"/>
    </row>
    <row r="11" spans="1:26" ht="13" thickBot="1" x14ac:dyDescent="0.3">
      <c r="A11" s="56"/>
      <c r="B11" s="56"/>
      <c r="C11" s="170" t="s">
        <v>91</v>
      </c>
      <c r="D11" s="171"/>
      <c r="E11" s="153" t="s">
        <v>57</v>
      </c>
      <c r="F11" s="154"/>
      <c r="G11" s="152"/>
      <c r="H11" s="152"/>
      <c r="I11" s="56"/>
      <c r="J11" s="56"/>
      <c r="K11" s="56"/>
      <c r="L11" s="56"/>
      <c r="M11" s="56"/>
      <c r="N11" s="56"/>
      <c r="O11" s="56"/>
      <c r="P11" s="56"/>
      <c r="Q11" s="56"/>
      <c r="R11" s="56"/>
      <c r="S11" s="56"/>
      <c r="T11" s="56"/>
      <c r="U11" s="56"/>
      <c r="V11" s="56"/>
      <c r="W11" s="56"/>
      <c r="X11" s="56"/>
      <c r="Y11" s="56"/>
      <c r="Z11" s="56"/>
    </row>
    <row r="12" spans="1:26" ht="13" thickBot="1" x14ac:dyDescent="0.3">
      <c r="A12" s="56"/>
      <c r="B12" s="56"/>
      <c r="C12" s="170" t="s">
        <v>92</v>
      </c>
      <c r="D12" s="172"/>
      <c r="E12" s="153" t="s">
        <v>79</v>
      </c>
      <c r="F12" s="154"/>
      <c r="G12" s="152"/>
      <c r="H12" s="152"/>
      <c r="I12" s="56"/>
      <c r="J12" s="56"/>
      <c r="K12" s="56"/>
      <c r="L12" s="56"/>
      <c r="M12" s="56"/>
      <c r="N12" s="56"/>
      <c r="O12" s="56"/>
      <c r="P12" s="56"/>
      <c r="Q12" s="56"/>
      <c r="R12" s="56"/>
      <c r="S12" s="56"/>
      <c r="T12" s="56"/>
      <c r="U12" s="56"/>
      <c r="V12" s="56"/>
      <c r="W12" s="56"/>
      <c r="X12" s="56"/>
      <c r="Y12" s="56"/>
      <c r="Z12" s="56"/>
    </row>
    <row r="13" spans="1:26" ht="13" thickBot="1" x14ac:dyDescent="0.3">
      <c r="A13" s="56"/>
      <c r="B13" s="161"/>
      <c r="C13" s="161"/>
      <c r="D13" s="161"/>
      <c r="E13" s="161"/>
      <c r="F13" s="161"/>
      <c r="G13" s="161"/>
      <c r="H13" s="161"/>
      <c r="I13" s="56"/>
      <c r="J13" s="56"/>
      <c r="K13" s="56"/>
      <c r="L13" s="56"/>
      <c r="M13" s="56"/>
      <c r="N13" s="56"/>
      <c r="O13" s="56"/>
      <c r="P13" s="56"/>
      <c r="Q13" s="56"/>
      <c r="R13" s="56"/>
      <c r="S13" s="56"/>
      <c r="T13" s="56"/>
      <c r="U13" s="56"/>
      <c r="V13" s="56"/>
      <c r="W13" s="56"/>
      <c r="X13" s="56"/>
      <c r="Y13" s="56"/>
      <c r="Z13" s="56"/>
    </row>
    <row r="14" spans="1:26" ht="13" thickBot="1" x14ac:dyDescent="0.3">
      <c r="A14" s="56"/>
      <c r="B14" s="31" t="s">
        <v>93</v>
      </c>
      <c r="C14" s="156" t="s">
        <v>94</v>
      </c>
      <c r="D14" s="169"/>
      <c r="E14" s="169"/>
      <c r="F14" s="27" t="s">
        <v>95</v>
      </c>
      <c r="G14" s="27" t="s">
        <v>96</v>
      </c>
      <c r="H14" s="32" t="s">
        <v>97</v>
      </c>
      <c r="I14" s="56"/>
      <c r="J14" s="56"/>
      <c r="K14" s="56"/>
      <c r="L14" s="56"/>
      <c r="M14" s="56"/>
      <c r="N14" s="56"/>
      <c r="O14" s="56"/>
      <c r="P14" s="56"/>
      <c r="Q14" s="56"/>
      <c r="R14" s="56"/>
      <c r="S14" s="56"/>
      <c r="T14" s="56"/>
      <c r="U14" s="56"/>
      <c r="V14" s="56"/>
      <c r="W14" s="56"/>
      <c r="X14" s="56"/>
      <c r="Y14" s="56"/>
      <c r="Z14" s="56"/>
    </row>
    <row r="15" spans="1:26" ht="13" thickBot="1" x14ac:dyDescent="0.3">
      <c r="A15" s="56"/>
      <c r="B15" s="162" t="s">
        <v>98</v>
      </c>
      <c r="C15" s="168" t="s">
        <v>99</v>
      </c>
      <c r="D15" s="169"/>
      <c r="E15" s="169"/>
      <c r="F15" s="164" t="s">
        <v>100</v>
      </c>
      <c r="G15" s="162" t="s">
        <v>101</v>
      </c>
      <c r="H15" s="166" t="s">
        <v>102</v>
      </c>
      <c r="I15" s="56"/>
      <c r="J15" s="56"/>
      <c r="K15" s="56"/>
      <c r="L15" s="56"/>
      <c r="M15" s="56"/>
      <c r="N15" s="56"/>
      <c r="O15" s="56"/>
      <c r="P15" s="56"/>
      <c r="Q15" s="56"/>
      <c r="R15" s="56"/>
      <c r="S15" s="56"/>
      <c r="T15" s="56"/>
      <c r="U15" s="56"/>
      <c r="V15" s="56"/>
      <c r="W15" s="56"/>
      <c r="X15" s="56"/>
      <c r="Y15" s="56"/>
      <c r="Z15" s="56"/>
    </row>
    <row r="16" spans="1:26" ht="13" thickBot="1" x14ac:dyDescent="0.3">
      <c r="A16" s="56"/>
      <c r="B16" s="163"/>
      <c r="C16" s="34" t="s">
        <v>103</v>
      </c>
      <c r="D16" s="35" t="s">
        <v>104</v>
      </c>
      <c r="E16" s="34" t="s">
        <v>105</v>
      </c>
      <c r="F16" s="165"/>
      <c r="G16" s="163"/>
      <c r="H16" s="167"/>
      <c r="I16" s="56"/>
      <c r="J16" s="56"/>
      <c r="K16" s="56"/>
      <c r="L16" s="56"/>
      <c r="M16" s="56"/>
      <c r="N16" s="56"/>
      <c r="O16" s="56"/>
      <c r="P16" s="56"/>
      <c r="Q16" s="56"/>
      <c r="R16" s="56"/>
      <c r="S16" s="56"/>
      <c r="T16" s="56"/>
      <c r="U16" s="56"/>
      <c r="V16" s="56"/>
      <c r="W16" s="56"/>
      <c r="X16" s="56"/>
      <c r="Y16" s="56"/>
      <c r="Z16" s="56"/>
    </row>
    <row r="17" spans="1:26" ht="39.9" customHeight="1" thickBot="1" x14ac:dyDescent="0.3">
      <c r="A17" s="56"/>
      <c r="B17" s="36">
        <v>1</v>
      </c>
      <c r="C17" s="37">
        <v>0</v>
      </c>
      <c r="D17" s="38">
        <v>0.39583333333333331</v>
      </c>
      <c r="E17" s="38">
        <f t="shared" ref="E17:E36" si="0">D17+C17</f>
        <v>0.39583333333333331</v>
      </c>
      <c r="F17" s="39" t="s">
        <v>112</v>
      </c>
      <c r="G17" s="39" t="s">
        <v>5</v>
      </c>
      <c r="H17" s="39" t="s">
        <v>108</v>
      </c>
      <c r="I17" s="56"/>
      <c r="J17" s="56"/>
      <c r="K17" s="56"/>
      <c r="L17" s="56"/>
      <c r="M17" s="56"/>
      <c r="N17" s="56"/>
      <c r="O17" s="56"/>
      <c r="P17" s="56"/>
      <c r="Q17" s="56"/>
      <c r="R17" s="56"/>
      <c r="S17" s="56"/>
      <c r="T17" s="56"/>
      <c r="U17" s="56"/>
      <c r="V17" s="56"/>
      <c r="W17" s="56"/>
      <c r="X17" s="56"/>
      <c r="Y17" s="56"/>
      <c r="Z17" s="56"/>
    </row>
    <row r="18" spans="1:26" ht="39.9" customHeight="1" thickBot="1" x14ac:dyDescent="0.3">
      <c r="A18" s="56"/>
      <c r="B18" s="36">
        <f t="shared" ref="B18:B36" si="1">B17+1</f>
        <v>2</v>
      </c>
      <c r="C18" s="37">
        <v>3.472222222222222E-3</v>
      </c>
      <c r="D18" s="38">
        <f t="shared" ref="D18:D36" si="2">E17</f>
        <v>0.39583333333333331</v>
      </c>
      <c r="E18" s="38">
        <f t="shared" si="0"/>
        <v>0.39930555555555552</v>
      </c>
      <c r="F18" s="39" t="s">
        <v>113</v>
      </c>
      <c r="G18" s="39" t="s">
        <v>5</v>
      </c>
      <c r="H18" s="39" t="s">
        <v>108</v>
      </c>
      <c r="I18" s="56"/>
      <c r="J18" s="56"/>
      <c r="K18" s="56"/>
      <c r="L18" s="56"/>
      <c r="M18" s="56"/>
      <c r="N18" s="56"/>
      <c r="O18" s="56"/>
      <c r="P18" s="56"/>
      <c r="Q18" s="56"/>
      <c r="R18" s="56"/>
      <c r="S18" s="56"/>
      <c r="T18" s="56"/>
      <c r="U18" s="56"/>
      <c r="V18" s="56"/>
      <c r="W18" s="56"/>
      <c r="X18" s="56"/>
      <c r="Y18" s="56"/>
      <c r="Z18" s="56"/>
    </row>
    <row r="19" spans="1:26" ht="39.9" customHeight="1" thickBot="1" x14ac:dyDescent="0.3">
      <c r="A19" s="56"/>
      <c r="B19" s="36">
        <f t="shared" si="1"/>
        <v>3</v>
      </c>
      <c r="C19" s="37">
        <v>3.472222222222222E-3</v>
      </c>
      <c r="D19" s="38">
        <f t="shared" si="2"/>
        <v>0.39930555555555552</v>
      </c>
      <c r="E19" s="38">
        <f t="shared" si="0"/>
        <v>0.40277777777777773</v>
      </c>
      <c r="F19" s="39" t="s">
        <v>114</v>
      </c>
      <c r="G19" s="39" t="s">
        <v>5</v>
      </c>
      <c r="H19" s="39" t="s">
        <v>108</v>
      </c>
      <c r="I19" s="56"/>
      <c r="J19" s="56"/>
      <c r="K19" s="56"/>
      <c r="L19" s="56"/>
      <c r="M19" s="56"/>
      <c r="N19" s="56"/>
      <c r="O19" s="56"/>
      <c r="P19" s="56"/>
      <c r="Q19" s="56"/>
      <c r="R19" s="56"/>
      <c r="S19" s="56"/>
      <c r="T19" s="56"/>
      <c r="U19" s="56"/>
      <c r="V19" s="56"/>
      <c r="W19" s="56"/>
      <c r="X19" s="56"/>
      <c r="Y19" s="56"/>
      <c r="Z19" s="56"/>
    </row>
    <row r="20" spans="1:26" ht="39.9" customHeight="1" thickBot="1" x14ac:dyDescent="0.3">
      <c r="A20" s="56"/>
      <c r="B20" s="36">
        <f t="shared" si="1"/>
        <v>4</v>
      </c>
      <c r="C20" s="37">
        <v>3.472222222222222E-3</v>
      </c>
      <c r="D20" s="38">
        <f t="shared" si="2"/>
        <v>0.40277777777777773</v>
      </c>
      <c r="E20" s="38">
        <f t="shared" si="0"/>
        <v>0.40624999999999994</v>
      </c>
      <c r="F20" s="39" t="s">
        <v>115</v>
      </c>
      <c r="G20" s="39" t="s">
        <v>5</v>
      </c>
      <c r="H20" s="39" t="s">
        <v>108</v>
      </c>
      <c r="I20" s="56"/>
      <c r="J20" s="56"/>
      <c r="K20" s="56"/>
      <c r="L20" s="56"/>
      <c r="M20" s="56"/>
      <c r="N20" s="56"/>
      <c r="O20" s="56"/>
      <c r="P20" s="56"/>
      <c r="Q20" s="56"/>
      <c r="R20" s="56"/>
      <c r="S20" s="56"/>
      <c r="T20" s="56"/>
      <c r="U20" s="56"/>
      <c r="V20" s="56"/>
      <c r="W20" s="56"/>
      <c r="X20" s="56"/>
      <c r="Y20" s="56"/>
      <c r="Z20" s="56"/>
    </row>
    <row r="21" spans="1:26" ht="39.9" customHeight="1" thickBot="1" x14ac:dyDescent="0.3">
      <c r="A21" s="56"/>
      <c r="B21" s="36">
        <f t="shared" si="1"/>
        <v>5</v>
      </c>
      <c r="C21" s="37">
        <v>1.0416666666666666E-2</v>
      </c>
      <c r="D21" s="38">
        <f t="shared" si="2"/>
        <v>0.40624999999999994</v>
      </c>
      <c r="E21" s="38">
        <f t="shared" si="0"/>
        <v>0.41666666666666663</v>
      </c>
      <c r="F21" s="39" t="s">
        <v>116</v>
      </c>
      <c r="G21" s="39" t="s">
        <v>5</v>
      </c>
      <c r="H21" s="39" t="s">
        <v>107</v>
      </c>
      <c r="I21" s="56"/>
      <c r="J21" s="56"/>
      <c r="K21" s="56"/>
      <c r="L21" s="56"/>
      <c r="M21" s="56"/>
      <c r="N21" s="56"/>
      <c r="O21" s="56"/>
      <c r="P21" s="56"/>
      <c r="Q21" s="56"/>
      <c r="R21" s="56"/>
      <c r="S21" s="56"/>
      <c r="T21" s="56"/>
      <c r="U21" s="56"/>
      <c r="V21" s="56"/>
      <c r="W21" s="56"/>
      <c r="X21" s="56"/>
      <c r="Y21" s="56"/>
      <c r="Z21" s="56"/>
    </row>
    <row r="22" spans="1:26" ht="39.9" customHeight="1" thickBot="1" x14ac:dyDescent="0.3">
      <c r="A22" s="56"/>
      <c r="B22" s="36">
        <f t="shared" si="1"/>
        <v>6</v>
      </c>
      <c r="C22" s="37">
        <v>3.125E-2</v>
      </c>
      <c r="D22" s="38">
        <f t="shared" si="2"/>
        <v>0.41666666666666663</v>
      </c>
      <c r="E22" s="38">
        <f t="shared" si="0"/>
        <v>0.44791666666666663</v>
      </c>
      <c r="F22" s="39" t="s">
        <v>117</v>
      </c>
      <c r="G22" s="39" t="s">
        <v>118</v>
      </c>
      <c r="H22" s="39" t="s">
        <v>108</v>
      </c>
      <c r="I22" s="56"/>
      <c r="J22" s="56"/>
      <c r="K22" s="56"/>
      <c r="L22" s="56"/>
      <c r="M22" s="56"/>
      <c r="N22" s="56"/>
      <c r="O22" s="56"/>
      <c r="P22" s="56"/>
      <c r="Q22" s="56"/>
      <c r="R22" s="56"/>
      <c r="S22" s="56"/>
      <c r="T22" s="56"/>
      <c r="U22" s="56"/>
      <c r="V22" s="56"/>
      <c r="W22" s="56"/>
      <c r="X22" s="56"/>
      <c r="Y22" s="56"/>
      <c r="Z22" s="56"/>
    </row>
    <row r="23" spans="1:26" ht="39.9" customHeight="1" thickBot="1" x14ac:dyDescent="0.3">
      <c r="A23" s="56"/>
      <c r="B23" s="36">
        <f t="shared" si="1"/>
        <v>7</v>
      </c>
      <c r="C23" s="37">
        <v>1.0416666666666666E-2</v>
      </c>
      <c r="D23" s="38">
        <f t="shared" si="2"/>
        <v>0.44791666666666663</v>
      </c>
      <c r="E23" s="38">
        <f t="shared" si="0"/>
        <v>0.45833333333333331</v>
      </c>
      <c r="F23" s="39" t="s">
        <v>119</v>
      </c>
      <c r="G23" s="39"/>
      <c r="H23" s="39"/>
      <c r="I23" s="56"/>
      <c r="J23" s="56"/>
      <c r="K23" s="56"/>
      <c r="L23" s="56"/>
      <c r="M23" s="56"/>
      <c r="N23" s="56"/>
      <c r="O23" s="56"/>
      <c r="P23" s="56"/>
      <c r="Q23" s="56"/>
      <c r="R23" s="56"/>
      <c r="S23" s="56"/>
      <c r="T23" s="56"/>
      <c r="U23" s="56"/>
      <c r="V23" s="56"/>
      <c r="W23" s="56"/>
      <c r="X23" s="56"/>
      <c r="Y23" s="56"/>
      <c r="Z23" s="56"/>
    </row>
    <row r="24" spans="1:26" ht="39.9" customHeight="1" thickBot="1" x14ac:dyDescent="0.3">
      <c r="A24" s="56"/>
      <c r="B24" s="36">
        <f t="shared" si="1"/>
        <v>8</v>
      </c>
      <c r="C24" s="37">
        <v>6.9444444444444441E-3</v>
      </c>
      <c r="D24" s="38">
        <f t="shared" si="2"/>
        <v>0.45833333333333331</v>
      </c>
      <c r="E24" s="38">
        <f t="shared" si="0"/>
        <v>0.46527777777777773</v>
      </c>
      <c r="F24" s="39" t="s">
        <v>78</v>
      </c>
      <c r="G24" s="39" t="s">
        <v>5</v>
      </c>
      <c r="H24" s="39" t="s">
        <v>107</v>
      </c>
      <c r="I24" s="56"/>
      <c r="J24" s="56"/>
      <c r="K24" s="56"/>
      <c r="L24" s="56"/>
      <c r="M24" s="56"/>
      <c r="N24" s="56"/>
      <c r="O24" s="56"/>
      <c r="P24" s="56"/>
      <c r="Q24" s="56"/>
      <c r="R24" s="56"/>
      <c r="S24" s="56"/>
      <c r="T24" s="56"/>
      <c r="U24" s="56"/>
      <c r="V24" s="56"/>
      <c r="W24" s="56"/>
      <c r="X24" s="56"/>
      <c r="Y24" s="56"/>
      <c r="Z24" s="56"/>
    </row>
    <row r="25" spans="1:26" ht="39.9" customHeight="1" thickBot="1" x14ac:dyDescent="0.3">
      <c r="A25" s="56"/>
      <c r="B25" s="36">
        <f t="shared" si="1"/>
        <v>9</v>
      </c>
      <c r="C25" s="37">
        <v>1.0416666666666666E-2</v>
      </c>
      <c r="D25" s="38">
        <f t="shared" si="2"/>
        <v>0.46527777777777773</v>
      </c>
      <c r="E25" s="38">
        <f t="shared" si="0"/>
        <v>0.47569444444444442</v>
      </c>
      <c r="F25" s="39" t="s">
        <v>120</v>
      </c>
      <c r="G25" s="39" t="s">
        <v>5</v>
      </c>
      <c r="H25" s="39" t="s">
        <v>107</v>
      </c>
      <c r="I25" s="56"/>
      <c r="J25" s="56"/>
      <c r="K25" s="56"/>
      <c r="L25" s="56"/>
      <c r="M25" s="56"/>
      <c r="N25" s="56"/>
      <c r="O25" s="56"/>
      <c r="P25" s="56"/>
      <c r="Q25" s="56"/>
      <c r="R25" s="56"/>
      <c r="S25" s="56"/>
      <c r="T25" s="56"/>
      <c r="U25" s="56"/>
      <c r="V25" s="56"/>
      <c r="W25" s="56"/>
      <c r="X25" s="56"/>
      <c r="Y25" s="56"/>
      <c r="Z25" s="56"/>
    </row>
    <row r="26" spans="1:26" ht="39.9" customHeight="1" thickBot="1" x14ac:dyDescent="0.3">
      <c r="A26" s="56"/>
      <c r="B26" s="36">
        <f t="shared" si="1"/>
        <v>10</v>
      </c>
      <c r="C26" s="37">
        <v>1.3888888888888888E-2</v>
      </c>
      <c r="D26" s="38">
        <f t="shared" si="2"/>
        <v>0.47569444444444442</v>
      </c>
      <c r="E26" s="38">
        <f t="shared" si="0"/>
        <v>0.48958333333333331</v>
      </c>
      <c r="F26" s="39" t="s">
        <v>121</v>
      </c>
      <c r="G26" s="39" t="s">
        <v>5</v>
      </c>
      <c r="H26" s="39" t="s">
        <v>107</v>
      </c>
      <c r="I26" s="56"/>
      <c r="J26" s="56"/>
      <c r="K26" s="56"/>
      <c r="L26" s="56"/>
      <c r="M26" s="56"/>
      <c r="N26" s="56"/>
      <c r="O26" s="56"/>
      <c r="P26" s="56"/>
      <c r="Q26" s="56"/>
      <c r="R26" s="56"/>
      <c r="S26" s="56"/>
      <c r="T26" s="56"/>
      <c r="U26" s="56"/>
      <c r="V26" s="56"/>
      <c r="W26" s="56"/>
      <c r="X26" s="56"/>
      <c r="Y26" s="56"/>
      <c r="Z26" s="56"/>
    </row>
    <row r="27" spans="1:26" ht="39.9" customHeight="1" thickBot="1" x14ac:dyDescent="0.3">
      <c r="A27" s="56"/>
      <c r="B27" s="36">
        <f t="shared" si="1"/>
        <v>11</v>
      </c>
      <c r="C27" s="37">
        <v>6.9444444444444441E-3</v>
      </c>
      <c r="D27" s="38">
        <f t="shared" si="2"/>
        <v>0.48958333333333331</v>
      </c>
      <c r="E27" s="38">
        <f t="shared" si="0"/>
        <v>0.49652777777777773</v>
      </c>
      <c r="F27" s="39" t="s">
        <v>122</v>
      </c>
      <c r="G27" s="39" t="s">
        <v>5</v>
      </c>
      <c r="H27" s="39" t="s">
        <v>107</v>
      </c>
      <c r="I27" s="56"/>
      <c r="J27" s="56"/>
      <c r="K27" s="56"/>
      <c r="L27" s="56"/>
      <c r="M27" s="56"/>
      <c r="N27" s="56"/>
      <c r="O27" s="56"/>
      <c r="P27" s="56"/>
      <c r="Q27" s="56"/>
      <c r="R27" s="56"/>
      <c r="S27" s="56"/>
      <c r="T27" s="56"/>
      <c r="U27" s="56"/>
      <c r="V27" s="56"/>
      <c r="W27" s="56"/>
      <c r="X27" s="56"/>
      <c r="Y27" s="56"/>
      <c r="Z27" s="56"/>
    </row>
    <row r="28" spans="1:26" ht="39.9" customHeight="1" thickBot="1" x14ac:dyDescent="0.3">
      <c r="A28" s="56"/>
      <c r="B28" s="36">
        <f t="shared" si="1"/>
        <v>12</v>
      </c>
      <c r="C28" s="37">
        <v>3.472222222222222E-3</v>
      </c>
      <c r="D28" s="38">
        <f t="shared" si="2"/>
        <v>0.49652777777777773</v>
      </c>
      <c r="E28" s="38">
        <f t="shared" si="0"/>
        <v>0.49999999999999994</v>
      </c>
      <c r="F28" s="39" t="s">
        <v>123</v>
      </c>
      <c r="G28" s="39" t="s">
        <v>5</v>
      </c>
      <c r="H28" s="39" t="s">
        <v>107</v>
      </c>
      <c r="I28" s="56"/>
      <c r="J28" s="56"/>
      <c r="K28" s="56"/>
      <c r="L28" s="56"/>
      <c r="M28" s="56"/>
      <c r="N28" s="56"/>
      <c r="O28" s="56"/>
      <c r="P28" s="56"/>
      <c r="Q28" s="56"/>
      <c r="R28" s="56"/>
      <c r="S28" s="56"/>
      <c r="T28" s="56"/>
      <c r="U28" s="56"/>
      <c r="V28" s="56"/>
      <c r="W28" s="56"/>
      <c r="X28" s="56"/>
      <c r="Y28" s="56"/>
      <c r="Z28" s="56"/>
    </row>
    <row r="29" spans="1:26" ht="39.9" customHeight="1" thickBot="1" x14ac:dyDescent="0.3">
      <c r="A29" s="56"/>
      <c r="B29" s="36">
        <f t="shared" si="1"/>
        <v>13</v>
      </c>
      <c r="C29" s="37">
        <v>3.472222222222222E-3</v>
      </c>
      <c r="D29" s="38">
        <f t="shared" si="2"/>
        <v>0.49999999999999994</v>
      </c>
      <c r="E29" s="38">
        <f t="shared" si="0"/>
        <v>0.50347222222222221</v>
      </c>
      <c r="F29" s="39" t="s">
        <v>124</v>
      </c>
      <c r="G29" s="39" t="s">
        <v>5</v>
      </c>
      <c r="H29" s="39" t="s">
        <v>107</v>
      </c>
      <c r="I29" s="56"/>
      <c r="J29" s="56"/>
      <c r="K29" s="56"/>
      <c r="L29" s="56"/>
      <c r="M29" s="56"/>
      <c r="N29" s="56"/>
      <c r="O29" s="56"/>
      <c r="P29" s="56"/>
      <c r="Q29" s="56"/>
      <c r="R29" s="56"/>
      <c r="S29" s="56"/>
      <c r="T29" s="56"/>
      <c r="U29" s="56"/>
      <c r="V29" s="56"/>
      <c r="W29" s="56"/>
      <c r="X29" s="56"/>
      <c r="Y29" s="56"/>
      <c r="Z29" s="56"/>
    </row>
    <row r="30" spans="1:26" ht="39.9" hidden="1" customHeight="1" thickBot="1" x14ac:dyDescent="0.3">
      <c r="A30" s="56"/>
      <c r="B30" s="36">
        <f t="shared" si="1"/>
        <v>14</v>
      </c>
      <c r="C30" s="37"/>
      <c r="D30" s="38">
        <f t="shared" si="2"/>
        <v>0.50347222222222221</v>
      </c>
      <c r="E30" s="38">
        <f t="shared" si="0"/>
        <v>0.50347222222222221</v>
      </c>
      <c r="F30" s="39"/>
      <c r="G30" s="39"/>
      <c r="H30" s="39"/>
      <c r="I30" s="56"/>
      <c r="J30" s="56"/>
      <c r="K30" s="56"/>
      <c r="L30" s="56"/>
      <c r="M30" s="56"/>
      <c r="N30" s="56"/>
      <c r="O30" s="56"/>
      <c r="P30" s="56"/>
      <c r="Q30" s="56"/>
      <c r="R30" s="56"/>
      <c r="S30" s="56"/>
      <c r="T30" s="56"/>
      <c r="U30" s="56"/>
      <c r="V30" s="56"/>
      <c r="W30" s="56"/>
      <c r="X30" s="56"/>
      <c r="Y30" s="56"/>
      <c r="Z30" s="56"/>
    </row>
    <row r="31" spans="1:26" ht="39.9" hidden="1" customHeight="1" thickBot="1" x14ac:dyDescent="0.3">
      <c r="A31" s="56"/>
      <c r="B31" s="36">
        <f t="shared" si="1"/>
        <v>15</v>
      </c>
      <c r="C31" s="37"/>
      <c r="D31" s="38">
        <f t="shared" si="2"/>
        <v>0.50347222222222221</v>
      </c>
      <c r="E31" s="38">
        <f t="shared" si="0"/>
        <v>0.50347222222222221</v>
      </c>
      <c r="F31" s="39"/>
      <c r="G31" s="39"/>
      <c r="H31" s="39"/>
      <c r="I31" s="56"/>
      <c r="J31" s="56"/>
      <c r="K31" s="56"/>
      <c r="L31" s="56"/>
      <c r="M31" s="56"/>
      <c r="N31" s="56"/>
      <c r="O31" s="56"/>
      <c r="P31" s="56"/>
      <c r="Q31" s="56"/>
      <c r="R31" s="56"/>
      <c r="S31" s="56"/>
      <c r="T31" s="56"/>
      <c r="U31" s="56"/>
      <c r="V31" s="56"/>
      <c r="W31" s="56"/>
      <c r="X31" s="56"/>
      <c r="Y31" s="56"/>
      <c r="Z31" s="56"/>
    </row>
    <row r="32" spans="1:26" ht="39.9" hidden="1" customHeight="1" thickBot="1" x14ac:dyDescent="0.3">
      <c r="A32" s="56"/>
      <c r="B32" s="36">
        <f t="shared" si="1"/>
        <v>16</v>
      </c>
      <c r="C32" s="37"/>
      <c r="D32" s="38">
        <f t="shared" si="2"/>
        <v>0.50347222222222221</v>
      </c>
      <c r="E32" s="38">
        <f t="shared" si="0"/>
        <v>0.50347222222222221</v>
      </c>
      <c r="F32" s="39"/>
      <c r="G32" s="39"/>
      <c r="H32" s="39"/>
      <c r="I32" s="56"/>
      <c r="J32" s="56"/>
      <c r="K32" s="56"/>
      <c r="L32" s="56"/>
      <c r="M32" s="56"/>
      <c r="N32" s="56"/>
      <c r="O32" s="56"/>
      <c r="P32" s="56"/>
      <c r="Q32" s="56"/>
      <c r="R32" s="56"/>
      <c r="S32" s="56"/>
      <c r="T32" s="56"/>
      <c r="U32" s="56"/>
      <c r="V32" s="56"/>
      <c r="W32" s="56"/>
      <c r="X32" s="56"/>
      <c r="Y32" s="56"/>
      <c r="Z32" s="56"/>
    </row>
    <row r="33" spans="1:26" ht="39.9" hidden="1" customHeight="1" thickBot="1" x14ac:dyDescent="0.3">
      <c r="A33" s="56"/>
      <c r="B33" s="36">
        <f t="shared" si="1"/>
        <v>17</v>
      </c>
      <c r="C33" s="37"/>
      <c r="D33" s="38">
        <f t="shared" si="2"/>
        <v>0.50347222222222221</v>
      </c>
      <c r="E33" s="38">
        <f t="shared" si="0"/>
        <v>0.50347222222222221</v>
      </c>
      <c r="F33" s="39"/>
      <c r="G33" s="39"/>
      <c r="H33" s="39"/>
      <c r="I33" s="56"/>
      <c r="J33" s="56"/>
      <c r="K33" s="56"/>
      <c r="L33" s="56"/>
      <c r="M33" s="56"/>
      <c r="N33" s="56"/>
      <c r="O33" s="56"/>
      <c r="P33" s="56"/>
      <c r="Q33" s="56"/>
      <c r="R33" s="56"/>
      <c r="S33" s="56"/>
      <c r="T33" s="56"/>
      <c r="U33" s="56"/>
      <c r="V33" s="56"/>
      <c r="W33" s="56"/>
      <c r="X33" s="56"/>
      <c r="Y33" s="56"/>
      <c r="Z33" s="56"/>
    </row>
    <row r="34" spans="1:26" ht="39.9" hidden="1" customHeight="1" thickBot="1" x14ac:dyDescent="0.3">
      <c r="A34" s="56"/>
      <c r="B34" s="36">
        <f t="shared" si="1"/>
        <v>18</v>
      </c>
      <c r="C34" s="37"/>
      <c r="D34" s="38">
        <f t="shared" si="2"/>
        <v>0.50347222222222221</v>
      </c>
      <c r="E34" s="38">
        <f t="shared" si="0"/>
        <v>0.50347222222222221</v>
      </c>
      <c r="F34" s="39"/>
      <c r="G34" s="39"/>
      <c r="H34" s="39"/>
      <c r="I34" s="56"/>
      <c r="J34" s="56"/>
      <c r="K34" s="56"/>
      <c r="L34" s="56"/>
      <c r="M34" s="56"/>
      <c r="N34" s="56"/>
      <c r="O34" s="56"/>
      <c r="P34" s="56"/>
      <c r="Q34" s="56"/>
      <c r="R34" s="56"/>
      <c r="S34" s="56"/>
      <c r="T34" s="56"/>
      <c r="U34" s="56"/>
      <c r="V34" s="56"/>
      <c r="W34" s="56"/>
      <c r="X34" s="56"/>
      <c r="Y34" s="56"/>
      <c r="Z34" s="56"/>
    </row>
    <row r="35" spans="1:26" ht="39.9" hidden="1" customHeight="1" thickBot="1" x14ac:dyDescent="0.3">
      <c r="A35" s="56"/>
      <c r="B35" s="36">
        <f t="shared" si="1"/>
        <v>19</v>
      </c>
      <c r="C35" s="37"/>
      <c r="D35" s="38">
        <f t="shared" si="2"/>
        <v>0.50347222222222221</v>
      </c>
      <c r="E35" s="38">
        <f t="shared" si="0"/>
        <v>0.50347222222222221</v>
      </c>
      <c r="F35" s="39"/>
      <c r="G35" s="39"/>
      <c r="H35" s="39"/>
      <c r="I35" s="56"/>
      <c r="J35" s="56"/>
      <c r="K35" s="56"/>
      <c r="L35" s="56"/>
      <c r="M35" s="56"/>
      <c r="N35" s="56"/>
      <c r="O35" s="56"/>
      <c r="P35" s="56"/>
      <c r="Q35" s="56"/>
      <c r="R35" s="56"/>
      <c r="S35" s="56"/>
      <c r="T35" s="56"/>
      <c r="U35" s="56"/>
      <c r="V35" s="56"/>
      <c r="W35" s="56"/>
      <c r="X35" s="56"/>
      <c r="Y35" s="56"/>
      <c r="Z35" s="56"/>
    </row>
    <row r="36" spans="1:26" ht="39.9" hidden="1" customHeight="1" thickBot="1" x14ac:dyDescent="0.3">
      <c r="A36" s="56"/>
      <c r="B36" s="36">
        <f t="shared" si="1"/>
        <v>20</v>
      </c>
      <c r="C36" s="37"/>
      <c r="D36" s="38">
        <f t="shared" si="2"/>
        <v>0.50347222222222221</v>
      </c>
      <c r="E36" s="38">
        <f t="shared" si="0"/>
        <v>0.50347222222222221</v>
      </c>
      <c r="F36" s="39"/>
      <c r="G36" s="39"/>
      <c r="H36" s="39"/>
      <c r="I36" s="56"/>
      <c r="J36" s="56"/>
      <c r="K36" s="56"/>
      <c r="L36" s="56"/>
      <c r="M36" s="56"/>
      <c r="N36" s="56"/>
      <c r="O36" s="56"/>
      <c r="P36" s="56"/>
      <c r="Q36" s="56"/>
      <c r="R36" s="56"/>
      <c r="S36" s="56"/>
      <c r="T36" s="56"/>
      <c r="U36" s="56"/>
      <c r="V36" s="56"/>
      <c r="W36" s="56"/>
      <c r="X36" s="56"/>
      <c r="Y36" s="56"/>
      <c r="Z36" s="56"/>
    </row>
    <row r="37" spans="1:26" x14ac:dyDescent="0.25">
      <c r="A37" s="56"/>
      <c r="B37" s="58"/>
      <c r="C37" s="58"/>
      <c r="D37" s="58"/>
      <c r="E37" s="58"/>
      <c r="F37" s="58"/>
      <c r="G37" s="58"/>
      <c r="H37" s="58"/>
      <c r="I37" s="56"/>
      <c r="J37" s="56"/>
      <c r="K37" s="56"/>
      <c r="L37" s="56"/>
      <c r="M37" s="56"/>
      <c r="N37" s="56"/>
      <c r="O37" s="56"/>
      <c r="P37" s="56"/>
      <c r="Q37" s="56"/>
      <c r="R37" s="56"/>
      <c r="S37" s="56"/>
      <c r="T37" s="56"/>
      <c r="U37" s="56"/>
      <c r="V37" s="56"/>
      <c r="W37" s="56"/>
      <c r="X37" s="56"/>
      <c r="Y37" s="56"/>
      <c r="Z37" s="56"/>
    </row>
    <row r="38" spans="1:26" x14ac:dyDescent="0.25">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x14ac:dyDescent="0.25">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x14ac:dyDescent="0.25">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x14ac:dyDescent="0.25">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x14ac:dyDescent="0.25">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idden="1" x14ac:dyDescent="0.25">
      <c r="A43" s="56"/>
      <c r="B43" s="62">
        <v>0</v>
      </c>
      <c r="C43" s="62"/>
      <c r="D43" s="62"/>
      <c r="E43" s="62"/>
      <c r="F43" s="56"/>
      <c r="G43" s="56"/>
      <c r="H43" s="56"/>
      <c r="I43" s="56"/>
      <c r="J43" s="56"/>
      <c r="K43" s="56"/>
      <c r="L43" s="56"/>
      <c r="M43" s="56"/>
      <c r="N43" s="56"/>
      <c r="O43" s="56"/>
      <c r="P43" s="56"/>
      <c r="Q43" s="56"/>
      <c r="R43" s="56"/>
      <c r="S43" s="56"/>
      <c r="T43" s="56"/>
      <c r="U43" s="56"/>
      <c r="V43" s="56"/>
      <c r="W43" s="56"/>
      <c r="X43" s="56"/>
      <c r="Y43" s="56"/>
      <c r="Z43" s="56"/>
    </row>
    <row r="44" spans="1:26" hidden="1" x14ac:dyDescent="0.25">
      <c r="A44" s="56"/>
      <c r="B44" s="62">
        <v>3.472222222222222E-3</v>
      </c>
      <c r="C44" s="62"/>
      <c r="D44" s="62"/>
      <c r="E44" s="62"/>
      <c r="F44" s="56"/>
      <c r="G44" s="56"/>
      <c r="H44" s="56" t="s">
        <v>106</v>
      </c>
      <c r="I44" s="56"/>
      <c r="J44" s="56"/>
      <c r="K44" s="56"/>
      <c r="L44" s="56"/>
      <c r="M44" s="56"/>
      <c r="N44" s="56"/>
      <c r="O44" s="56"/>
      <c r="P44" s="56"/>
      <c r="Q44" s="56"/>
      <c r="R44" s="56"/>
      <c r="S44" s="56"/>
      <c r="T44" s="56"/>
      <c r="U44" s="56"/>
      <c r="V44" s="56"/>
      <c r="W44" s="56"/>
      <c r="X44" s="56"/>
      <c r="Y44" s="56"/>
      <c r="Z44" s="56"/>
    </row>
    <row r="45" spans="1:26" hidden="1" x14ac:dyDescent="0.25">
      <c r="A45" s="56"/>
      <c r="B45" s="62">
        <v>6.9444444444444441E-3</v>
      </c>
      <c r="C45" s="62"/>
      <c r="D45" s="62"/>
      <c r="E45" s="62"/>
      <c r="F45" s="56"/>
      <c r="G45" s="56"/>
      <c r="H45" s="56" t="s">
        <v>107</v>
      </c>
      <c r="I45" s="56"/>
      <c r="J45" s="56"/>
      <c r="K45" s="56"/>
      <c r="L45" s="56"/>
      <c r="M45" s="56"/>
      <c r="N45" s="56"/>
      <c r="O45" s="56"/>
      <c r="P45" s="56"/>
      <c r="Q45" s="56"/>
      <c r="R45" s="56"/>
      <c r="S45" s="56"/>
      <c r="T45" s="56"/>
      <c r="U45" s="56"/>
      <c r="V45" s="56"/>
      <c r="W45" s="56"/>
      <c r="X45" s="56"/>
      <c r="Y45" s="56"/>
      <c r="Z45" s="56"/>
    </row>
    <row r="46" spans="1:26" hidden="1" x14ac:dyDescent="0.25">
      <c r="A46" s="56"/>
      <c r="B46" s="62">
        <v>1.0416666666666666E-2</v>
      </c>
      <c r="C46" s="62"/>
      <c r="D46" s="62"/>
      <c r="E46" s="62"/>
      <c r="F46" s="56"/>
      <c r="G46" s="56"/>
      <c r="H46" s="56" t="s">
        <v>108</v>
      </c>
      <c r="I46" s="56"/>
      <c r="J46" s="56"/>
      <c r="K46" s="56"/>
      <c r="L46" s="56"/>
      <c r="M46" s="56"/>
      <c r="N46" s="56"/>
      <c r="O46" s="56"/>
      <c r="P46" s="56"/>
      <c r="Q46" s="56"/>
      <c r="R46" s="56"/>
      <c r="S46" s="56"/>
      <c r="T46" s="56"/>
      <c r="U46" s="56"/>
      <c r="V46" s="56"/>
      <c r="W46" s="56"/>
      <c r="X46" s="56"/>
      <c r="Y46" s="56"/>
      <c r="Z46" s="56"/>
    </row>
    <row r="47" spans="1:26" hidden="1" x14ac:dyDescent="0.25">
      <c r="A47" s="56"/>
      <c r="B47" s="62">
        <v>1.3888888888888888E-2</v>
      </c>
      <c r="C47" s="62"/>
      <c r="D47" s="62"/>
      <c r="E47" s="62"/>
      <c r="F47" s="56"/>
      <c r="G47" s="56"/>
      <c r="H47" s="56" t="s">
        <v>109</v>
      </c>
      <c r="I47" s="56"/>
      <c r="J47" s="56"/>
      <c r="K47" s="56"/>
      <c r="L47" s="56"/>
      <c r="M47" s="56"/>
      <c r="N47" s="56"/>
      <c r="O47" s="56"/>
      <c r="P47" s="56"/>
      <c r="Q47" s="56"/>
      <c r="R47" s="56"/>
      <c r="S47" s="56"/>
      <c r="T47" s="56"/>
      <c r="U47" s="56"/>
      <c r="V47" s="56"/>
      <c r="W47" s="56"/>
      <c r="X47" s="56"/>
      <c r="Y47" s="56"/>
      <c r="Z47" s="56"/>
    </row>
    <row r="48" spans="1:26" hidden="1" x14ac:dyDescent="0.25">
      <c r="A48" s="56"/>
      <c r="B48" s="62">
        <v>1.7361111111111112E-2</v>
      </c>
      <c r="C48" s="62"/>
      <c r="D48" s="56"/>
      <c r="E48" s="62"/>
      <c r="F48" s="56"/>
      <c r="G48" s="56"/>
      <c r="H48" s="56" t="s">
        <v>110</v>
      </c>
      <c r="I48" s="56"/>
      <c r="J48" s="56"/>
      <c r="K48" s="56"/>
      <c r="L48" s="56"/>
      <c r="M48" s="56"/>
      <c r="N48" s="56"/>
      <c r="O48" s="56"/>
      <c r="P48" s="56"/>
      <c r="Q48" s="56"/>
      <c r="R48" s="56"/>
      <c r="S48" s="56"/>
      <c r="T48" s="56"/>
      <c r="U48" s="56"/>
      <c r="V48" s="56"/>
      <c r="W48" s="56"/>
      <c r="X48" s="56"/>
      <c r="Y48" s="56"/>
      <c r="Z48" s="56"/>
    </row>
    <row r="49" spans="1:26" hidden="1" x14ac:dyDescent="0.25">
      <c r="A49" s="56"/>
      <c r="B49" s="62">
        <v>2.0833333333333332E-2</v>
      </c>
      <c r="C49" s="62"/>
      <c r="D49" s="56"/>
      <c r="E49" s="62"/>
      <c r="F49" s="56"/>
      <c r="G49" s="56"/>
      <c r="H49" s="56"/>
      <c r="I49" s="56"/>
      <c r="J49" s="56"/>
      <c r="K49" s="56"/>
      <c r="L49" s="56"/>
      <c r="M49" s="56"/>
      <c r="N49" s="56"/>
      <c r="O49" s="56"/>
      <c r="P49" s="56"/>
      <c r="Q49" s="56"/>
      <c r="R49" s="56"/>
      <c r="S49" s="56"/>
      <c r="T49" s="56"/>
      <c r="U49" s="56"/>
      <c r="V49" s="56"/>
      <c r="W49" s="56"/>
      <c r="X49" s="56"/>
      <c r="Y49" s="56"/>
      <c r="Z49" s="56"/>
    </row>
    <row r="50" spans="1:26" hidden="1" x14ac:dyDescent="0.25">
      <c r="A50" s="56"/>
      <c r="B50" s="62">
        <v>2.4305555555555556E-2</v>
      </c>
      <c r="C50" s="62"/>
      <c r="D50" s="56"/>
      <c r="E50" s="62"/>
      <c r="F50" s="56"/>
      <c r="G50" s="56"/>
      <c r="H50" s="56"/>
      <c r="I50" s="56"/>
      <c r="J50" s="56"/>
      <c r="K50" s="56"/>
      <c r="L50" s="56"/>
      <c r="M50" s="56"/>
      <c r="N50" s="56"/>
      <c r="O50" s="56"/>
      <c r="P50" s="56"/>
      <c r="Q50" s="56"/>
      <c r="R50" s="56"/>
      <c r="S50" s="56"/>
      <c r="T50" s="56"/>
      <c r="U50" s="56"/>
      <c r="V50" s="56"/>
      <c r="W50" s="56"/>
      <c r="X50" s="56"/>
      <c r="Y50" s="56"/>
      <c r="Z50" s="56"/>
    </row>
    <row r="51" spans="1:26" hidden="1" x14ac:dyDescent="0.25">
      <c r="A51" s="56"/>
      <c r="B51" s="62">
        <v>2.7777777777777776E-2</v>
      </c>
      <c r="C51" s="62"/>
      <c r="D51" s="56"/>
      <c r="E51" s="62"/>
      <c r="F51" s="56" t="s">
        <v>86</v>
      </c>
      <c r="G51" s="56"/>
      <c r="H51" s="56"/>
      <c r="I51" s="56"/>
      <c r="J51" s="56"/>
      <c r="K51" s="56"/>
      <c r="L51" s="56"/>
      <c r="M51" s="56"/>
      <c r="N51" s="56"/>
      <c r="O51" s="56"/>
      <c r="P51" s="56"/>
      <c r="Q51" s="56"/>
      <c r="R51" s="56"/>
      <c r="S51" s="56"/>
      <c r="T51" s="56"/>
      <c r="U51" s="56"/>
      <c r="V51" s="56"/>
      <c r="W51" s="56"/>
      <c r="X51" s="56"/>
      <c r="Y51" s="56"/>
      <c r="Z51" s="56"/>
    </row>
    <row r="52" spans="1:26" hidden="1" x14ac:dyDescent="0.25">
      <c r="A52" s="56"/>
      <c r="B52" s="62">
        <v>3.125E-2</v>
      </c>
      <c r="C52" s="62"/>
      <c r="D52" s="56"/>
      <c r="E52" s="62"/>
      <c r="F52" s="56"/>
      <c r="G52" s="56"/>
      <c r="H52" s="56"/>
      <c r="I52" s="56"/>
      <c r="J52" s="56"/>
      <c r="K52" s="56"/>
      <c r="L52" s="56"/>
      <c r="M52" s="56"/>
      <c r="N52" s="56"/>
      <c r="O52" s="56"/>
      <c r="P52" s="56"/>
      <c r="Q52" s="56"/>
      <c r="R52" s="56"/>
      <c r="S52" s="56"/>
      <c r="T52" s="56"/>
      <c r="U52" s="56"/>
      <c r="V52" s="56"/>
      <c r="W52" s="56"/>
      <c r="X52" s="56"/>
      <c r="Y52" s="56"/>
      <c r="Z52" s="56"/>
    </row>
    <row r="53" spans="1:26" hidden="1" x14ac:dyDescent="0.25">
      <c r="A53" s="56"/>
      <c r="B53" s="62">
        <v>3.4722222222222224E-2</v>
      </c>
      <c r="C53" s="62"/>
      <c r="D53" s="56"/>
      <c r="E53" s="62"/>
      <c r="F53" s="56" t="s">
        <v>90</v>
      </c>
      <c r="G53" s="56"/>
      <c r="H53" s="56"/>
      <c r="I53" s="56"/>
      <c r="J53" s="56"/>
      <c r="K53" s="56"/>
      <c r="L53" s="56"/>
      <c r="M53" s="56"/>
      <c r="N53" s="56"/>
      <c r="O53" s="56"/>
      <c r="P53" s="56"/>
      <c r="Q53" s="56"/>
      <c r="R53" s="56"/>
      <c r="S53" s="56"/>
      <c r="T53" s="56"/>
      <c r="U53" s="56"/>
      <c r="V53" s="56"/>
      <c r="W53" s="56"/>
      <c r="X53" s="56"/>
      <c r="Y53" s="56"/>
      <c r="Z53" s="56"/>
    </row>
    <row r="54" spans="1:26" hidden="1" x14ac:dyDescent="0.25">
      <c r="A54" s="56"/>
      <c r="B54" s="62">
        <v>3.8194444444444441E-2</v>
      </c>
      <c r="C54" s="62"/>
      <c r="D54" s="56"/>
      <c r="E54" s="62"/>
      <c r="F54" s="56"/>
      <c r="G54" s="56"/>
      <c r="H54" s="56"/>
      <c r="I54" s="56"/>
      <c r="J54" s="56"/>
      <c r="K54" s="56"/>
      <c r="L54" s="56"/>
      <c r="M54" s="56"/>
      <c r="N54" s="56"/>
      <c r="O54" s="56"/>
      <c r="P54" s="56"/>
      <c r="Q54" s="56"/>
      <c r="R54" s="56"/>
      <c r="S54" s="56"/>
      <c r="T54" s="56"/>
      <c r="U54" s="56"/>
      <c r="V54" s="56"/>
      <c r="W54" s="56"/>
      <c r="X54" s="56"/>
      <c r="Y54" s="56"/>
      <c r="Z54" s="56"/>
    </row>
    <row r="55" spans="1:26" hidden="1" x14ac:dyDescent="0.25">
      <c r="A55" s="56"/>
      <c r="B55" s="62">
        <v>4.1666666666666664E-2</v>
      </c>
      <c r="C55" s="62"/>
      <c r="D55" s="56"/>
      <c r="E55" s="62"/>
      <c r="F55" s="56"/>
      <c r="G55" s="56"/>
      <c r="H55" s="56"/>
      <c r="I55" s="56"/>
      <c r="J55" s="56"/>
      <c r="K55" s="56"/>
      <c r="L55" s="56"/>
      <c r="M55" s="56"/>
      <c r="N55" s="56"/>
      <c r="O55" s="56"/>
      <c r="P55" s="56"/>
      <c r="Q55" s="56"/>
      <c r="R55" s="56"/>
      <c r="S55" s="56"/>
      <c r="T55" s="56"/>
      <c r="U55" s="56"/>
      <c r="V55" s="56"/>
      <c r="W55" s="56"/>
      <c r="X55" s="56"/>
      <c r="Y55" s="56"/>
      <c r="Z55" s="56"/>
    </row>
    <row r="56" spans="1:26" hidden="1" x14ac:dyDescent="0.25">
      <c r="A56" s="56"/>
      <c r="B56" s="62">
        <v>4.5138888888888888E-2</v>
      </c>
      <c r="C56" s="62"/>
      <c r="D56" s="56"/>
      <c r="E56" s="62"/>
      <c r="F56" s="56"/>
      <c r="G56" s="56"/>
      <c r="H56" s="56"/>
      <c r="I56" s="56"/>
      <c r="J56" s="56"/>
      <c r="K56" s="56"/>
      <c r="L56" s="56"/>
      <c r="M56" s="56"/>
      <c r="N56" s="56"/>
      <c r="O56" s="56"/>
      <c r="P56" s="56"/>
      <c r="Q56" s="56"/>
      <c r="R56" s="56"/>
      <c r="S56" s="56"/>
      <c r="T56" s="56"/>
      <c r="U56" s="56"/>
      <c r="V56" s="56"/>
      <c r="W56" s="56"/>
      <c r="X56" s="56"/>
      <c r="Y56" s="56"/>
      <c r="Z56" s="56"/>
    </row>
    <row r="57" spans="1:26" hidden="1" x14ac:dyDescent="0.25">
      <c r="A57" s="56"/>
      <c r="B57" s="62">
        <v>4.8611111111111112E-2</v>
      </c>
      <c r="C57" s="62"/>
      <c r="D57" s="56"/>
      <c r="E57" s="62"/>
      <c r="F57" s="56"/>
      <c r="G57" s="56"/>
      <c r="H57" s="56"/>
      <c r="I57" s="56"/>
      <c r="J57" s="56"/>
      <c r="K57" s="56"/>
      <c r="L57" s="56"/>
      <c r="M57" s="56"/>
      <c r="N57" s="56"/>
      <c r="O57" s="56"/>
      <c r="P57" s="56"/>
      <c r="Q57" s="56"/>
      <c r="R57" s="56"/>
      <c r="S57" s="56"/>
      <c r="T57" s="56"/>
      <c r="U57" s="56"/>
      <c r="V57" s="56"/>
      <c r="W57" s="56"/>
      <c r="X57" s="56"/>
      <c r="Y57" s="56"/>
      <c r="Z57" s="56"/>
    </row>
    <row r="58" spans="1:26" hidden="1" x14ac:dyDescent="0.25">
      <c r="A58" s="56"/>
      <c r="B58" s="62">
        <v>5.2083333333333336E-2</v>
      </c>
      <c r="C58" s="62"/>
      <c r="D58" s="56"/>
      <c r="E58" s="62"/>
      <c r="F58" s="56"/>
      <c r="G58" s="56"/>
      <c r="H58" s="56"/>
      <c r="I58" s="56"/>
      <c r="J58" s="56"/>
      <c r="K58" s="56"/>
      <c r="L58" s="56"/>
      <c r="M58" s="56"/>
      <c r="N58" s="56"/>
      <c r="O58" s="56"/>
      <c r="P58" s="56"/>
      <c r="Q58" s="56"/>
      <c r="R58" s="56"/>
      <c r="S58" s="56"/>
      <c r="T58" s="56"/>
      <c r="U58" s="56"/>
      <c r="V58" s="56"/>
      <c r="W58" s="56"/>
      <c r="X58" s="56"/>
      <c r="Y58" s="56"/>
      <c r="Z58" s="56"/>
    </row>
    <row r="59" spans="1:26" hidden="1" x14ac:dyDescent="0.25">
      <c r="A59" s="56"/>
      <c r="B59" s="62">
        <v>5.5555555555555552E-2</v>
      </c>
      <c r="C59" s="62"/>
      <c r="D59" s="56"/>
      <c r="E59" s="62"/>
      <c r="F59" s="56"/>
      <c r="G59" s="56"/>
      <c r="H59" s="56"/>
      <c r="I59" s="56"/>
      <c r="J59" s="56"/>
      <c r="K59" s="56"/>
      <c r="L59" s="56"/>
      <c r="M59" s="56"/>
      <c r="N59" s="56"/>
      <c r="O59" s="56"/>
      <c r="P59" s="56"/>
      <c r="Q59" s="56"/>
      <c r="R59" s="56"/>
      <c r="S59" s="56"/>
      <c r="T59" s="56"/>
      <c r="U59" s="56"/>
      <c r="V59" s="56"/>
      <c r="W59" s="56"/>
      <c r="X59" s="56"/>
      <c r="Y59" s="56"/>
      <c r="Z59" s="56"/>
    </row>
    <row r="60" spans="1:26" hidden="1" x14ac:dyDescent="0.25">
      <c r="A60" s="56"/>
      <c r="B60" s="62">
        <v>5.9027777777777783E-2</v>
      </c>
      <c r="C60" s="62"/>
      <c r="D60" s="56"/>
      <c r="E60" s="62"/>
      <c r="F60" s="56"/>
      <c r="G60" s="56"/>
      <c r="H60" s="56"/>
      <c r="I60" s="56"/>
      <c r="J60" s="56"/>
      <c r="K60" s="56"/>
      <c r="L60" s="56"/>
      <c r="M60" s="56"/>
      <c r="N60" s="56"/>
      <c r="O60" s="56"/>
      <c r="P60" s="56"/>
      <c r="Q60" s="56"/>
      <c r="R60" s="56"/>
      <c r="S60" s="56"/>
      <c r="T60" s="56"/>
      <c r="U60" s="56"/>
      <c r="V60" s="56"/>
      <c r="W60" s="56"/>
      <c r="X60" s="56"/>
      <c r="Y60" s="56"/>
      <c r="Z60" s="56"/>
    </row>
    <row r="61" spans="1:26" hidden="1" x14ac:dyDescent="0.25">
      <c r="A61" s="56"/>
      <c r="B61" s="62">
        <v>6.25E-2</v>
      </c>
      <c r="C61" s="62"/>
      <c r="D61" s="56"/>
      <c r="E61" s="62"/>
      <c r="F61" s="56"/>
      <c r="G61" s="56"/>
      <c r="H61" s="56"/>
      <c r="I61" s="56"/>
      <c r="J61" s="56"/>
      <c r="K61" s="56"/>
      <c r="L61" s="56"/>
      <c r="M61" s="56"/>
      <c r="N61" s="56"/>
      <c r="O61" s="56"/>
      <c r="P61" s="56"/>
      <c r="Q61" s="56"/>
      <c r="R61" s="56"/>
      <c r="S61" s="56"/>
      <c r="T61" s="56"/>
      <c r="U61" s="56"/>
      <c r="V61" s="56"/>
      <c r="W61" s="56"/>
      <c r="X61" s="56"/>
      <c r="Y61" s="56"/>
      <c r="Z61" s="56"/>
    </row>
    <row r="62" spans="1:26" hidden="1" x14ac:dyDescent="0.25">
      <c r="A62" s="56"/>
      <c r="B62" s="62">
        <v>6.5972222222222224E-2</v>
      </c>
      <c r="C62" s="62"/>
      <c r="D62" s="56"/>
      <c r="E62" s="62"/>
      <c r="F62" s="56"/>
      <c r="G62" s="56"/>
      <c r="H62" s="56"/>
      <c r="I62" s="56"/>
      <c r="J62" s="56"/>
      <c r="K62" s="56"/>
      <c r="L62" s="56"/>
      <c r="M62" s="56"/>
      <c r="N62" s="56"/>
      <c r="O62" s="56"/>
      <c r="P62" s="56"/>
      <c r="Q62" s="56"/>
      <c r="R62" s="56"/>
      <c r="S62" s="56"/>
      <c r="T62" s="56"/>
      <c r="U62" s="56"/>
      <c r="V62" s="56"/>
      <c r="W62" s="56"/>
      <c r="X62" s="56"/>
      <c r="Y62" s="56"/>
      <c r="Z62" s="56"/>
    </row>
    <row r="63" spans="1:26" hidden="1" x14ac:dyDescent="0.25">
      <c r="A63" s="56"/>
      <c r="B63" s="62">
        <v>6.9444444444444434E-2</v>
      </c>
      <c r="C63" s="62"/>
      <c r="D63" s="56"/>
      <c r="E63" s="62"/>
      <c r="F63" s="56"/>
      <c r="G63" s="56"/>
      <c r="H63" s="56"/>
      <c r="I63" s="56"/>
      <c r="J63" s="56"/>
      <c r="K63" s="56"/>
      <c r="L63" s="56"/>
      <c r="M63" s="56"/>
      <c r="N63" s="56"/>
      <c r="O63" s="56"/>
      <c r="P63" s="56"/>
      <c r="Q63" s="56"/>
      <c r="R63" s="56"/>
      <c r="S63" s="56"/>
      <c r="T63" s="56"/>
      <c r="U63" s="56"/>
      <c r="V63" s="56"/>
      <c r="W63" s="56"/>
      <c r="X63" s="56"/>
      <c r="Y63" s="56"/>
      <c r="Z63" s="56"/>
    </row>
    <row r="64" spans="1:26" hidden="1" x14ac:dyDescent="0.25">
      <c r="A64" s="56"/>
      <c r="B64" s="62">
        <v>7.2916666666666671E-2</v>
      </c>
      <c r="C64" s="62"/>
      <c r="D64" s="56"/>
      <c r="E64" s="62"/>
      <c r="F64" s="56"/>
      <c r="G64" s="56"/>
      <c r="H64" s="56"/>
      <c r="I64" s="56"/>
      <c r="J64" s="56"/>
      <c r="K64" s="56"/>
      <c r="L64" s="56"/>
      <c r="M64" s="56"/>
      <c r="N64" s="56"/>
      <c r="O64" s="56"/>
      <c r="P64" s="56"/>
      <c r="Q64" s="56"/>
      <c r="R64" s="56"/>
      <c r="S64" s="56"/>
      <c r="T64" s="56"/>
      <c r="U64" s="56"/>
      <c r="V64" s="56"/>
      <c r="W64" s="56"/>
      <c r="X64" s="56"/>
      <c r="Y64" s="56"/>
      <c r="Z64" s="56"/>
    </row>
    <row r="65" spans="1:26" hidden="1" x14ac:dyDescent="0.25">
      <c r="A65" s="56"/>
      <c r="B65" s="62">
        <v>7.6388888888888895E-2</v>
      </c>
      <c r="C65" s="62"/>
      <c r="D65" s="56"/>
      <c r="E65" s="62"/>
      <c r="F65" s="56"/>
      <c r="G65" s="56"/>
      <c r="H65" s="56"/>
      <c r="I65" s="56"/>
      <c r="J65" s="56"/>
      <c r="K65" s="56"/>
      <c r="L65" s="56"/>
      <c r="M65" s="56"/>
      <c r="N65" s="56"/>
      <c r="O65" s="56"/>
      <c r="P65" s="56"/>
      <c r="Q65" s="56"/>
      <c r="R65" s="56"/>
      <c r="S65" s="56"/>
      <c r="T65" s="56"/>
      <c r="U65" s="56"/>
      <c r="V65" s="56"/>
      <c r="W65" s="56"/>
      <c r="X65" s="56"/>
      <c r="Y65" s="56"/>
      <c r="Z65" s="56"/>
    </row>
    <row r="66" spans="1:26" hidden="1" x14ac:dyDescent="0.25">
      <c r="A66" s="56"/>
      <c r="B66" s="62">
        <v>7.9861111111111105E-2</v>
      </c>
      <c r="C66" s="62"/>
      <c r="D66" s="56"/>
      <c r="E66" s="62"/>
      <c r="F66" s="56"/>
      <c r="G66" s="56"/>
      <c r="H66" s="56"/>
      <c r="I66" s="56"/>
      <c r="J66" s="56"/>
      <c r="K66" s="56"/>
      <c r="L66" s="56"/>
      <c r="M66" s="56"/>
      <c r="N66" s="56"/>
      <c r="O66" s="56"/>
      <c r="P66" s="56"/>
      <c r="Q66" s="56"/>
      <c r="R66" s="56"/>
      <c r="S66" s="56"/>
      <c r="T66" s="56"/>
      <c r="U66" s="56"/>
      <c r="V66" s="56"/>
      <c r="W66" s="56"/>
      <c r="X66" s="56"/>
      <c r="Y66" s="56"/>
      <c r="Z66" s="56"/>
    </row>
    <row r="67" spans="1:26" hidden="1" x14ac:dyDescent="0.25">
      <c r="A67" s="56"/>
      <c r="B67" s="62">
        <v>8.3333333333333329E-2</v>
      </c>
      <c r="C67" s="62"/>
      <c r="D67" s="56"/>
      <c r="E67" s="62"/>
      <c r="F67" s="56"/>
      <c r="G67" s="56"/>
      <c r="H67" s="56"/>
      <c r="I67" s="56"/>
      <c r="J67" s="56"/>
      <c r="K67" s="56"/>
      <c r="L67" s="56"/>
      <c r="M67" s="56"/>
      <c r="N67" s="56"/>
      <c r="O67" s="56"/>
      <c r="P67" s="56"/>
      <c r="Q67" s="56"/>
      <c r="R67" s="56"/>
      <c r="S67" s="56"/>
      <c r="T67" s="56"/>
      <c r="U67" s="56"/>
      <c r="V67" s="56"/>
      <c r="W67" s="56"/>
      <c r="X67" s="56"/>
      <c r="Y67" s="56"/>
      <c r="Z67" s="56"/>
    </row>
    <row r="68" spans="1:26" hidden="1" x14ac:dyDescent="0.25">
      <c r="A68" s="56"/>
      <c r="B68" s="62">
        <v>9.375E-2</v>
      </c>
      <c r="C68" s="62"/>
      <c r="D68" s="56"/>
      <c r="E68" s="62"/>
      <c r="F68" s="56"/>
      <c r="G68" s="56"/>
      <c r="H68" s="56"/>
      <c r="I68" s="56"/>
      <c r="J68" s="56"/>
      <c r="K68" s="56"/>
      <c r="L68" s="56"/>
      <c r="M68" s="56"/>
      <c r="N68" s="56"/>
      <c r="O68" s="56"/>
      <c r="P68" s="56"/>
      <c r="Q68" s="56"/>
      <c r="R68" s="56"/>
      <c r="S68" s="56"/>
      <c r="T68" s="56"/>
      <c r="U68" s="56"/>
      <c r="V68" s="56"/>
      <c r="W68" s="56"/>
      <c r="X68" s="56"/>
      <c r="Y68" s="56"/>
      <c r="Z68" s="56"/>
    </row>
    <row r="69" spans="1:26" hidden="1" x14ac:dyDescent="0.25">
      <c r="A69" s="56"/>
      <c r="B69" s="62">
        <v>0.10416666666666667</v>
      </c>
      <c r="C69" s="62"/>
      <c r="D69" s="56"/>
      <c r="E69" s="62"/>
      <c r="F69" s="56"/>
      <c r="G69" s="56"/>
      <c r="H69" s="56"/>
      <c r="I69" s="56"/>
      <c r="J69" s="56"/>
      <c r="K69" s="56"/>
      <c r="L69" s="56"/>
      <c r="M69" s="56"/>
      <c r="N69" s="56"/>
      <c r="O69" s="56"/>
      <c r="P69" s="56"/>
      <c r="Q69" s="56"/>
      <c r="R69" s="56"/>
      <c r="S69" s="56"/>
      <c r="T69" s="56"/>
      <c r="U69" s="56"/>
      <c r="V69" s="56"/>
      <c r="W69" s="56"/>
      <c r="X69" s="56"/>
      <c r="Y69" s="56"/>
      <c r="Z69" s="56"/>
    </row>
    <row r="70" spans="1:26" hidden="1" x14ac:dyDescent="0.25">
      <c r="A70" s="56"/>
      <c r="B70" s="62">
        <v>0.11458333333333333</v>
      </c>
      <c r="C70" s="62"/>
      <c r="D70" s="56"/>
      <c r="E70" s="62"/>
      <c r="F70" s="56"/>
      <c r="G70" s="56"/>
      <c r="H70" s="56"/>
      <c r="I70" s="56"/>
      <c r="J70" s="56"/>
      <c r="K70" s="56"/>
      <c r="L70" s="56"/>
      <c r="M70" s="56"/>
      <c r="N70" s="56"/>
      <c r="O70" s="56"/>
      <c r="P70" s="56"/>
      <c r="Q70" s="56"/>
      <c r="R70" s="56"/>
      <c r="S70" s="56"/>
      <c r="T70" s="56"/>
      <c r="U70" s="56"/>
      <c r="V70" s="56"/>
      <c r="W70" s="56"/>
      <c r="X70" s="56"/>
      <c r="Y70" s="56"/>
      <c r="Z70" s="56"/>
    </row>
    <row r="71" spans="1:26" hidden="1" x14ac:dyDescent="0.25">
      <c r="A71" s="56"/>
      <c r="B71" s="62">
        <v>0.125</v>
      </c>
      <c r="C71" s="62"/>
      <c r="D71" s="56"/>
      <c r="E71" s="62"/>
      <c r="F71" s="56"/>
      <c r="G71" s="56"/>
      <c r="H71" s="56"/>
      <c r="I71" s="56"/>
      <c r="J71" s="56"/>
      <c r="K71" s="56"/>
      <c r="L71" s="56"/>
      <c r="M71" s="56"/>
      <c r="N71" s="56"/>
      <c r="O71" s="56"/>
      <c r="P71" s="56"/>
      <c r="Q71" s="56"/>
      <c r="R71" s="56"/>
      <c r="S71" s="56"/>
      <c r="T71" s="56"/>
      <c r="U71" s="56"/>
      <c r="V71" s="56"/>
      <c r="W71" s="56"/>
      <c r="X71" s="56"/>
      <c r="Y71" s="56"/>
      <c r="Z71" s="56"/>
    </row>
    <row r="72" spans="1:26" x14ac:dyDescent="0.25">
      <c r="A72" s="56"/>
      <c r="B72" s="56"/>
      <c r="C72" s="62"/>
      <c r="D72" s="56"/>
      <c r="E72" s="62"/>
      <c r="F72" s="56"/>
      <c r="G72" s="56"/>
      <c r="H72" s="56"/>
      <c r="I72" s="56"/>
      <c r="J72" s="56"/>
      <c r="K72" s="56"/>
      <c r="L72" s="56"/>
      <c r="M72" s="56"/>
      <c r="N72" s="56"/>
      <c r="O72" s="56"/>
      <c r="P72" s="56"/>
      <c r="Q72" s="56"/>
      <c r="R72" s="56"/>
      <c r="S72" s="56"/>
      <c r="T72" s="56"/>
      <c r="U72" s="56"/>
      <c r="V72" s="56"/>
      <c r="W72" s="56"/>
      <c r="X72" s="56"/>
      <c r="Y72" s="56"/>
      <c r="Z72" s="56"/>
    </row>
    <row r="73" spans="1:26" x14ac:dyDescent="0.25">
      <c r="A73" s="56"/>
      <c r="B73" s="56"/>
      <c r="C73" s="62"/>
      <c r="D73" s="56"/>
      <c r="E73" s="62"/>
      <c r="F73" s="56"/>
      <c r="G73" s="56"/>
      <c r="H73" s="56"/>
      <c r="I73" s="56"/>
      <c r="J73" s="56"/>
      <c r="K73" s="56"/>
      <c r="L73" s="56"/>
      <c r="M73" s="56"/>
      <c r="N73" s="56"/>
      <c r="O73" s="56"/>
      <c r="P73" s="56"/>
      <c r="Q73" s="56"/>
      <c r="R73" s="56"/>
      <c r="S73" s="56"/>
      <c r="T73" s="56"/>
      <c r="U73" s="56"/>
      <c r="V73" s="56"/>
      <c r="W73" s="56"/>
      <c r="X73" s="56"/>
      <c r="Y73" s="56"/>
      <c r="Z73" s="56"/>
    </row>
    <row r="74" spans="1:26" x14ac:dyDescent="0.25">
      <c r="A74" s="56"/>
      <c r="B74" s="56"/>
      <c r="C74" s="62"/>
      <c r="D74" s="56"/>
      <c r="E74" s="62"/>
      <c r="F74" s="56"/>
      <c r="G74" s="56"/>
      <c r="H74" s="56"/>
      <c r="I74" s="56"/>
      <c r="J74" s="56"/>
      <c r="K74" s="56"/>
      <c r="L74" s="56"/>
      <c r="M74" s="56"/>
      <c r="N74" s="56"/>
      <c r="O74" s="56"/>
      <c r="P74" s="56"/>
      <c r="Q74" s="56"/>
      <c r="R74" s="56"/>
      <c r="S74" s="56"/>
      <c r="T74" s="56"/>
      <c r="U74" s="56"/>
      <c r="V74" s="56"/>
      <c r="W74" s="56"/>
      <c r="X74" s="56"/>
      <c r="Y74" s="56"/>
      <c r="Z74" s="56"/>
    </row>
    <row r="75" spans="1:26" x14ac:dyDescent="0.25">
      <c r="A75" s="56"/>
      <c r="B75" s="56"/>
      <c r="C75" s="62"/>
      <c r="D75" s="56"/>
      <c r="E75" s="62"/>
      <c r="F75" s="56"/>
      <c r="G75" s="56"/>
      <c r="H75" s="56"/>
      <c r="I75" s="56"/>
      <c r="J75" s="56"/>
      <c r="K75" s="56"/>
      <c r="L75" s="56"/>
      <c r="M75" s="56"/>
      <c r="N75" s="56"/>
      <c r="O75" s="56"/>
      <c r="P75" s="56"/>
      <c r="Q75" s="56"/>
      <c r="R75" s="56"/>
      <c r="S75" s="56"/>
      <c r="T75" s="56"/>
      <c r="U75" s="56"/>
      <c r="V75" s="56"/>
      <c r="W75" s="56"/>
      <c r="X75" s="56"/>
      <c r="Y75" s="56"/>
      <c r="Z75" s="56"/>
    </row>
    <row r="76" spans="1:26" x14ac:dyDescent="0.25">
      <c r="A76" s="56"/>
      <c r="B76" s="56"/>
      <c r="C76" s="62"/>
      <c r="D76" s="56"/>
      <c r="E76" s="62"/>
      <c r="F76" s="56"/>
      <c r="G76" s="56"/>
      <c r="H76" s="56"/>
      <c r="I76" s="56"/>
      <c r="J76" s="56"/>
      <c r="K76" s="56"/>
      <c r="L76" s="56"/>
      <c r="M76" s="56"/>
      <c r="N76" s="56"/>
      <c r="O76" s="56"/>
      <c r="P76" s="56"/>
      <c r="Q76" s="56"/>
      <c r="R76" s="56"/>
      <c r="S76" s="56"/>
      <c r="T76" s="56"/>
      <c r="U76" s="56"/>
      <c r="V76" s="56"/>
      <c r="W76" s="56"/>
      <c r="X76" s="56"/>
      <c r="Y76" s="56"/>
      <c r="Z76" s="56"/>
    </row>
    <row r="77" spans="1:26" x14ac:dyDescent="0.25">
      <c r="A77" s="56"/>
      <c r="B77" s="56"/>
      <c r="C77" s="62"/>
      <c r="D77" s="56"/>
      <c r="E77" s="62"/>
      <c r="F77" s="56"/>
      <c r="G77" s="56"/>
      <c r="H77" s="56"/>
      <c r="I77" s="56"/>
      <c r="J77" s="56"/>
      <c r="K77" s="56"/>
      <c r="L77" s="56"/>
      <c r="M77" s="56"/>
      <c r="N77" s="56"/>
      <c r="O77" s="56"/>
      <c r="P77" s="56"/>
      <c r="Q77" s="56"/>
      <c r="R77" s="56"/>
      <c r="S77" s="56"/>
      <c r="T77" s="56"/>
      <c r="U77" s="56"/>
      <c r="V77" s="56"/>
      <c r="W77" s="56"/>
      <c r="X77" s="56"/>
      <c r="Y77" s="56"/>
      <c r="Z77" s="56"/>
    </row>
    <row r="78" spans="1:26" x14ac:dyDescent="0.25">
      <c r="A78" s="56"/>
      <c r="B78" s="56"/>
      <c r="C78" s="62"/>
      <c r="D78" s="56"/>
      <c r="E78" s="62"/>
      <c r="F78" s="56"/>
      <c r="G78" s="56"/>
      <c r="H78" s="56"/>
      <c r="I78" s="56"/>
      <c r="J78" s="56"/>
      <c r="K78" s="56"/>
      <c r="L78" s="56"/>
      <c r="M78" s="56"/>
      <c r="N78" s="56"/>
      <c r="O78" s="56"/>
      <c r="P78" s="56"/>
      <c r="Q78" s="56"/>
      <c r="R78" s="56"/>
      <c r="S78" s="56"/>
      <c r="T78" s="56"/>
      <c r="U78" s="56"/>
      <c r="V78" s="56"/>
      <c r="W78" s="56"/>
      <c r="X78" s="56"/>
      <c r="Y78" s="56"/>
      <c r="Z78" s="56"/>
    </row>
    <row r="79" spans="1:26" x14ac:dyDescent="0.25">
      <c r="A79" s="56"/>
      <c r="B79" s="56"/>
      <c r="C79" s="62"/>
      <c r="D79" s="56"/>
      <c r="E79" s="56"/>
      <c r="F79" s="56"/>
      <c r="G79" s="56"/>
      <c r="H79" s="56"/>
      <c r="I79" s="56"/>
      <c r="J79" s="56"/>
      <c r="K79" s="56"/>
      <c r="L79" s="56"/>
      <c r="M79" s="56"/>
      <c r="N79" s="56"/>
      <c r="O79" s="56"/>
      <c r="P79" s="56"/>
      <c r="Q79" s="56"/>
      <c r="R79" s="56"/>
      <c r="S79" s="56"/>
      <c r="T79" s="56"/>
      <c r="U79" s="56"/>
      <c r="V79" s="56"/>
      <c r="W79" s="56"/>
      <c r="X79" s="56"/>
      <c r="Y79" s="56"/>
      <c r="Z79" s="56"/>
    </row>
    <row r="80" spans="1:26" x14ac:dyDescent="0.25">
      <c r="A80" s="56"/>
      <c r="B80" s="56"/>
      <c r="C80" s="62"/>
      <c r="D80" s="56"/>
      <c r="E80" s="56"/>
      <c r="F80" s="56"/>
      <c r="G80" s="56"/>
      <c r="H80" s="56"/>
      <c r="I80" s="56"/>
      <c r="J80" s="56"/>
      <c r="K80" s="56"/>
      <c r="L80" s="56"/>
      <c r="M80" s="56"/>
      <c r="N80" s="56"/>
      <c r="O80" s="56"/>
      <c r="P80" s="56"/>
      <c r="Q80" s="56"/>
      <c r="R80" s="56"/>
      <c r="S80" s="56"/>
      <c r="T80" s="56"/>
      <c r="U80" s="56"/>
      <c r="V80" s="56"/>
      <c r="W80" s="56"/>
      <c r="X80" s="56"/>
      <c r="Y80" s="56"/>
      <c r="Z80" s="56"/>
    </row>
    <row r="81" spans="1:26" x14ac:dyDescent="0.25">
      <c r="A81" s="56"/>
      <c r="B81" s="56"/>
      <c r="C81" s="62"/>
      <c r="D81" s="56"/>
      <c r="E81" s="56"/>
      <c r="F81" s="56"/>
      <c r="G81" s="56"/>
      <c r="H81" s="56"/>
      <c r="I81" s="56"/>
      <c r="J81" s="56"/>
      <c r="K81" s="56"/>
      <c r="L81" s="56"/>
      <c r="M81" s="56"/>
      <c r="N81" s="56"/>
      <c r="O81" s="56"/>
      <c r="P81" s="56"/>
      <c r="Q81" s="56"/>
      <c r="R81" s="56"/>
      <c r="S81" s="56"/>
      <c r="T81" s="56"/>
      <c r="U81" s="56"/>
      <c r="V81" s="56"/>
      <c r="W81" s="56"/>
      <c r="X81" s="56"/>
      <c r="Y81" s="56"/>
      <c r="Z81" s="56"/>
    </row>
    <row r="82" spans="1:26" x14ac:dyDescent="0.25">
      <c r="A82" s="56"/>
      <c r="B82" s="56"/>
      <c r="C82" s="62"/>
      <c r="D82" s="56"/>
      <c r="E82" s="56"/>
      <c r="F82" s="56"/>
      <c r="G82" s="56"/>
      <c r="H82" s="56"/>
      <c r="I82" s="56"/>
      <c r="J82" s="56"/>
      <c r="K82" s="56"/>
      <c r="L82" s="56"/>
      <c r="M82" s="56"/>
      <c r="N82" s="56"/>
      <c r="O82" s="56"/>
      <c r="P82" s="56"/>
      <c r="Q82" s="56"/>
      <c r="R82" s="56"/>
      <c r="S82" s="56"/>
      <c r="T82" s="56"/>
      <c r="U82" s="56"/>
      <c r="V82" s="56"/>
      <c r="W82" s="56"/>
      <c r="X82" s="56"/>
      <c r="Y82" s="56"/>
      <c r="Z82" s="56"/>
    </row>
    <row r="83" spans="1:26" x14ac:dyDescent="0.25">
      <c r="A83" s="56"/>
      <c r="B83" s="56"/>
      <c r="C83" s="62"/>
      <c r="D83" s="56"/>
      <c r="E83" s="56"/>
      <c r="F83" s="56"/>
      <c r="G83" s="56"/>
      <c r="H83" s="56"/>
      <c r="I83" s="56"/>
      <c r="J83" s="56"/>
      <c r="K83" s="56"/>
      <c r="L83" s="56"/>
      <c r="M83" s="56"/>
      <c r="N83" s="56"/>
      <c r="O83" s="56"/>
      <c r="P83" s="56"/>
      <c r="Q83" s="56"/>
      <c r="R83" s="56"/>
      <c r="S83" s="56"/>
      <c r="T83" s="56"/>
      <c r="U83" s="56"/>
      <c r="V83" s="56"/>
      <c r="W83" s="56"/>
      <c r="X83" s="56"/>
      <c r="Y83" s="56"/>
      <c r="Z83" s="56"/>
    </row>
    <row r="84" spans="1:26" x14ac:dyDescent="0.25">
      <c r="A84" s="56"/>
      <c r="B84" s="56"/>
      <c r="C84" s="62"/>
      <c r="D84" s="56"/>
      <c r="E84" s="56"/>
      <c r="F84" s="56"/>
      <c r="G84" s="56"/>
      <c r="H84" s="56"/>
      <c r="I84" s="56"/>
      <c r="J84" s="56"/>
      <c r="K84" s="56"/>
      <c r="L84" s="56"/>
      <c r="M84" s="56"/>
      <c r="N84" s="56"/>
      <c r="O84" s="56"/>
      <c r="P84" s="56"/>
      <c r="Q84" s="56"/>
      <c r="R84" s="56"/>
      <c r="S84" s="56"/>
      <c r="T84" s="56"/>
      <c r="U84" s="56"/>
      <c r="V84" s="56"/>
      <c r="W84" s="56"/>
      <c r="X84" s="56"/>
      <c r="Y84" s="56"/>
      <c r="Z84" s="56"/>
    </row>
    <row r="85" spans="1:26" x14ac:dyDescent="0.25">
      <c r="A85" s="56"/>
      <c r="B85" s="56"/>
      <c r="C85" s="62"/>
      <c r="D85" s="56"/>
      <c r="E85" s="56"/>
      <c r="F85" s="56"/>
      <c r="G85" s="56"/>
      <c r="H85" s="56"/>
      <c r="I85" s="56"/>
      <c r="J85" s="56"/>
      <c r="K85" s="56"/>
      <c r="L85" s="56"/>
      <c r="M85" s="56"/>
      <c r="N85" s="56"/>
      <c r="O85" s="56"/>
      <c r="P85" s="56"/>
      <c r="Q85" s="56"/>
      <c r="R85" s="56"/>
      <c r="S85" s="56"/>
      <c r="T85" s="56"/>
      <c r="U85" s="56"/>
      <c r="V85" s="56"/>
      <c r="W85" s="56"/>
      <c r="X85" s="56"/>
      <c r="Y85" s="56"/>
      <c r="Z85" s="56"/>
    </row>
    <row r="86" spans="1:26" x14ac:dyDescent="0.25">
      <c r="C86" s="40"/>
      <c r="I86" s="56"/>
      <c r="J86" s="56"/>
      <c r="K86" s="56"/>
      <c r="L86" s="56"/>
      <c r="M86" s="56"/>
      <c r="N86" s="56"/>
      <c r="O86" s="56"/>
      <c r="P86" s="56"/>
      <c r="Q86" s="56"/>
      <c r="R86" s="56"/>
      <c r="S86" s="56"/>
      <c r="T86" s="56"/>
      <c r="U86" s="56"/>
      <c r="V86" s="56"/>
      <c r="W86" s="56"/>
      <c r="X86" s="56"/>
      <c r="Y86" s="56"/>
      <c r="Z86" s="56"/>
    </row>
    <row r="87" spans="1:26" x14ac:dyDescent="0.25">
      <c r="C87" s="40"/>
      <c r="I87" s="56"/>
      <c r="J87" s="56"/>
      <c r="K87" s="56"/>
      <c r="L87" s="56"/>
      <c r="M87" s="56"/>
      <c r="N87" s="56"/>
      <c r="O87" s="56"/>
      <c r="P87" s="56"/>
      <c r="Q87" s="56"/>
      <c r="R87" s="56"/>
      <c r="S87" s="56"/>
      <c r="T87" s="56"/>
      <c r="U87" s="56"/>
      <c r="V87" s="56"/>
      <c r="W87" s="56"/>
      <c r="X87" s="56"/>
      <c r="Y87" s="56"/>
      <c r="Z87" s="56"/>
    </row>
    <row r="88" spans="1:26" x14ac:dyDescent="0.25">
      <c r="C88" s="40"/>
      <c r="I88" s="56"/>
      <c r="J88" s="56"/>
      <c r="K88" s="56"/>
      <c r="L88" s="56"/>
      <c r="M88" s="56"/>
      <c r="N88" s="56"/>
      <c r="O88" s="56"/>
      <c r="P88" s="56"/>
      <c r="Q88" s="56"/>
      <c r="R88" s="56"/>
      <c r="S88" s="56"/>
      <c r="T88" s="56"/>
      <c r="U88" s="56"/>
      <c r="V88" s="56"/>
      <c r="W88" s="56"/>
      <c r="X88" s="56"/>
      <c r="Y88" s="56"/>
      <c r="Z88" s="56"/>
    </row>
    <row r="89" spans="1:26" x14ac:dyDescent="0.25">
      <c r="C89" s="40"/>
      <c r="I89" s="56"/>
      <c r="J89" s="56"/>
      <c r="K89" s="56"/>
      <c r="L89" s="56"/>
      <c r="M89" s="56"/>
      <c r="N89" s="56"/>
      <c r="O89" s="56"/>
      <c r="P89" s="56"/>
      <c r="Q89" s="56"/>
      <c r="R89" s="56"/>
      <c r="S89" s="56"/>
      <c r="T89" s="56"/>
      <c r="U89" s="56"/>
      <c r="V89" s="56"/>
      <c r="W89" s="56"/>
      <c r="X89" s="56"/>
      <c r="Y89" s="56"/>
      <c r="Z89" s="56"/>
    </row>
    <row r="90" spans="1:26" x14ac:dyDescent="0.25">
      <c r="C90" s="40"/>
      <c r="I90" s="56"/>
      <c r="J90" s="56"/>
      <c r="K90" s="56"/>
      <c r="L90" s="56"/>
      <c r="M90" s="56"/>
      <c r="N90" s="56"/>
      <c r="O90" s="56"/>
      <c r="P90" s="56"/>
      <c r="Q90" s="56"/>
      <c r="R90" s="56"/>
      <c r="S90" s="56"/>
      <c r="T90" s="56"/>
      <c r="U90" s="56"/>
      <c r="V90" s="56"/>
      <c r="W90" s="56"/>
      <c r="X90" s="56"/>
      <c r="Y90" s="56"/>
      <c r="Z90" s="56"/>
    </row>
    <row r="91" spans="1:26" x14ac:dyDescent="0.25">
      <c r="C91" s="40"/>
      <c r="I91" s="56"/>
      <c r="J91" s="56"/>
      <c r="K91" s="56"/>
      <c r="L91" s="56"/>
      <c r="M91" s="56"/>
      <c r="N91" s="56"/>
      <c r="O91" s="56"/>
      <c r="P91" s="56"/>
      <c r="Q91" s="56"/>
      <c r="R91" s="56"/>
      <c r="S91" s="56"/>
      <c r="T91" s="56"/>
      <c r="U91" s="56"/>
      <c r="V91" s="56"/>
      <c r="W91" s="56"/>
      <c r="X91" s="56"/>
      <c r="Y91" s="56"/>
      <c r="Z91" s="56"/>
    </row>
    <row r="92" spans="1:26" x14ac:dyDescent="0.25">
      <c r="C92" s="40"/>
      <c r="J92" s="56"/>
      <c r="K92" s="56"/>
      <c r="L92" s="56"/>
      <c r="M92" s="56"/>
      <c r="N92" s="56"/>
      <c r="O92" s="56"/>
      <c r="P92" s="56"/>
      <c r="Q92" s="56"/>
      <c r="R92" s="56"/>
      <c r="S92" s="56"/>
      <c r="T92" s="56"/>
      <c r="U92" s="56"/>
      <c r="V92" s="56"/>
      <c r="W92" s="56"/>
      <c r="X92" s="56"/>
      <c r="Y92" s="56"/>
      <c r="Z92" s="56"/>
    </row>
    <row r="93" spans="1:26" x14ac:dyDescent="0.25">
      <c r="C93" s="40"/>
    </row>
    <row r="94" spans="1:26" x14ac:dyDescent="0.25">
      <c r="C94" s="40"/>
    </row>
    <row r="95" spans="1:26" x14ac:dyDescent="0.25">
      <c r="C95" s="40"/>
    </row>
    <row r="96" spans="1:26"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sheetData>
  <mergeCells count="32">
    <mergeCell ref="B13:H13"/>
    <mergeCell ref="B7:C7"/>
    <mergeCell ref="B15:B16"/>
    <mergeCell ref="F15:F16"/>
    <mergeCell ref="G15:G16"/>
    <mergeCell ref="H15:H16"/>
    <mergeCell ref="C15:E15"/>
    <mergeCell ref="C14:E14"/>
    <mergeCell ref="E11:F11"/>
    <mergeCell ref="C11:D11"/>
    <mergeCell ref="C10:D10"/>
    <mergeCell ref="D8:E8"/>
    <mergeCell ref="B9:H9"/>
    <mergeCell ref="C12:D12"/>
    <mergeCell ref="E12:F12"/>
    <mergeCell ref="G12:H12"/>
    <mergeCell ref="G10:H10"/>
    <mergeCell ref="G11:H11"/>
    <mergeCell ref="E10:F10"/>
    <mergeCell ref="B1:H1"/>
    <mergeCell ref="B6:C6"/>
    <mergeCell ref="G3:H3"/>
    <mergeCell ref="G4:H4"/>
    <mergeCell ref="D6:E6"/>
    <mergeCell ref="B2:I2"/>
    <mergeCell ref="B5:H5"/>
    <mergeCell ref="D3:E3"/>
    <mergeCell ref="G6:H6"/>
    <mergeCell ref="B8:C8"/>
    <mergeCell ref="G7:H7"/>
    <mergeCell ref="G8:H8"/>
    <mergeCell ref="D7:E7"/>
  </mergeCells>
  <phoneticPr fontId="0" type="noConversion"/>
  <dataValidations xWindow="198" yWindow="361" count="16">
    <dataValidation type="time" allowBlank="1" showInputMessage="1" showErrorMessage="1" promptTitle="Start Time Rules" prompt="Please enter the Start Time of the first agenda item_x000a__x000a_ex. (8:15 AM or 1:30 PM)" sqref="D17" xr:uid="{00000000-0002-0000-0900-000000000000}">
      <formula1>0.291666666666667</formula1>
      <formula2>0.708333333333333</formula2>
    </dataValidation>
    <dataValidation type="list" allowBlank="1" showInputMessage="1" showErrorMessage="1" promptTitle="Duration" prompt="Select the duration of the item from the drop down menu." sqref="C17:C36" xr:uid="{00000000-0002-0000-0900-000001000000}">
      <formula1>$B$43:$B$72</formula1>
    </dataValidation>
    <dataValidation allowBlank="1" showInputMessage="1" showErrorMessage="1" promptTitle="Topic" prompt="In this field enter the topic being discussed." sqref="F17:F36" xr:uid="{00000000-0002-0000-0900-000002000000}"/>
    <dataValidation allowBlank="1" showInputMessage="1" showErrorMessage="1" promptTitle="Prime" prompt="In this field enter the person or persons who will be presenting the material for the specific topic." sqref="G17:G36" xr:uid="{00000000-0002-0000-0900-000003000000}"/>
    <dataValidation type="list" allowBlank="1" showInputMessage="1" showErrorMessage="1" promptTitle="Reason" prompt="In this field select the appropriate reason for the item using the drop down box." sqref="H17:H36" xr:uid="{00000000-0002-0000-0900-000004000000}">
      <formula1>$H$44:$H$49</formula1>
    </dataValidation>
    <dataValidation allowBlank="1" showInputMessage="1" showErrorMessage="1" promptTitle="End Time" prompt="This will be calculated from the start time and duration time." sqref="E17:E36" xr:uid="{00000000-0002-0000-0900-000005000000}"/>
    <dataValidation allowBlank="1" showInputMessage="1" showErrorMessage="1" promptTitle="Date" prompt="Input the date the meeting will be held on (ex. July 21, 2002)." sqref="D3:E3" xr:uid="{00000000-0002-0000-0900-000006000000}"/>
    <dataValidation allowBlank="1" showInputMessage="1" showErrorMessage="1" promptTitle="Start Time" prompt="This value will populate itself." sqref="D4" xr:uid="{00000000-0002-0000-0900-000007000000}"/>
    <dataValidation allowBlank="1" showInputMessage="1" showErrorMessage="1" promptTitle="End Time" prompt="This value will populate itself." sqref="F4" xr:uid="{00000000-0002-0000-0900-000008000000}"/>
    <dataValidation allowBlank="1" showInputMessage="1" showErrorMessage="1" promptTitle="Conference Bridge #" prompt="Enter the Conference Bridge # being used for the meeting (ex. (xxx) xxx-xxxx)." sqref="F6" xr:uid="{00000000-0002-0000-0900-000009000000}"/>
    <dataValidation allowBlank="1" showInputMessage="1" showErrorMessage="1" promptTitle="Chair Person #" prompt="Enter the code for the Chair Person (ex. xxxxxxx#)." sqref="F7" xr:uid="{00000000-0002-0000-0900-00000A000000}"/>
    <dataValidation allowBlank="1" showInputMessage="1" showErrorMessage="1" promptTitle="Participant #" prompt="Enter the code for the participants (ex. xxxxxxx#)." sqref="F8" xr:uid="{00000000-0002-0000-0900-00000B000000}"/>
    <dataValidation allowBlank="1" showInputMessage="1" showErrorMessage="1" promptTitle="Facilitator" prompt="Enter the name of the person facilitating the meeting." sqref="E10:F10" xr:uid="{00000000-0002-0000-0900-00000C000000}"/>
    <dataValidation allowBlank="1" showInputMessage="1" showErrorMessage="1" promptTitle="Time Keeper" prompt="Enter the name of the time keeper here." sqref="E11:F11" xr:uid="{00000000-0002-0000-0900-00000D000000}"/>
    <dataValidation allowBlank="1" showInputMessage="1" showErrorMessage="1" promptTitle="Note Taker:" prompt="Enter the name of the note taker here." sqref="E12:F12" xr:uid="{00000000-0002-0000-0900-00000E000000}"/>
    <dataValidation allowBlank="1" showInputMessage="1" showErrorMessage="1" promptTitle="Start Time" prompt="This field will calculate itself.  It is equal to the End Time of the previous item." sqref="D18:D36" xr:uid="{00000000-0002-0000-0900-00000F000000}"/>
  </dataValidations>
  <printOptions horizontalCentered="1"/>
  <pageMargins left="0.74803149606299213" right="0.74803149606299213" top="0.98425196850393704" bottom="0.98425196850393704" header="0.51181102362204722" footer="0.51181102362204722"/>
  <pageSetup scale="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26"/>
  <sheetViews>
    <sheetView topLeftCell="A5" workbookViewId="0">
      <selection activeCell="C17" sqref="C17:G17"/>
    </sheetView>
  </sheetViews>
  <sheetFormatPr defaultRowHeight="12.5" x14ac:dyDescent="0.25"/>
  <cols>
    <col min="1" max="1" width="1.6328125" customWidth="1"/>
    <col min="2" max="7" width="17.36328125" customWidth="1"/>
  </cols>
  <sheetData>
    <row r="1" spans="2:7" ht="13" thickBot="1" x14ac:dyDescent="0.3"/>
    <row r="2" spans="2:7" ht="12.75" customHeight="1" x14ac:dyDescent="0.25">
      <c r="B2" s="175" t="s">
        <v>134</v>
      </c>
      <c r="C2" s="176"/>
      <c r="D2" s="176"/>
      <c r="E2" s="176"/>
      <c r="F2" s="176"/>
      <c r="G2" s="177"/>
    </row>
    <row r="3" spans="2:7" ht="13.5" customHeight="1"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t="s">
        <v>4</v>
      </c>
      <c r="D6" s="27" t="s">
        <v>125</v>
      </c>
      <c r="E6" s="41" t="s">
        <v>79</v>
      </c>
      <c r="F6" s="27" t="s">
        <v>126</v>
      </c>
      <c r="G6" s="42" t="s">
        <v>57</v>
      </c>
    </row>
    <row r="7" spans="2:7" ht="13" thickBot="1" x14ac:dyDescent="0.3">
      <c r="B7" s="27" t="s">
        <v>127</v>
      </c>
      <c r="C7" s="185"/>
      <c r="D7" s="185"/>
      <c r="E7" s="185"/>
      <c r="F7" s="185"/>
      <c r="G7" s="186"/>
    </row>
    <row r="8" spans="2:7" x14ac:dyDescent="0.25">
      <c r="B8" s="43" t="s">
        <v>4</v>
      </c>
      <c r="C8" s="44" t="s">
        <v>79</v>
      </c>
      <c r="D8" s="44" t="s">
        <v>57</v>
      </c>
      <c r="E8" s="44" t="s">
        <v>77</v>
      </c>
      <c r="F8" s="44" t="s">
        <v>118</v>
      </c>
      <c r="G8" s="45"/>
    </row>
    <row r="9" spans="2:7" ht="13" thickBot="1" x14ac:dyDescent="0.3">
      <c r="B9" s="46"/>
      <c r="C9" s="44"/>
      <c r="D9" s="44"/>
      <c r="E9" s="44"/>
      <c r="F9" s="44"/>
      <c r="G9" s="45"/>
    </row>
    <row r="10" spans="2:7" ht="13" thickBot="1" x14ac:dyDescent="0.3">
      <c r="B10" s="27" t="s">
        <v>128</v>
      </c>
      <c r="C10" s="185"/>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ht="78.75" customHeight="1" x14ac:dyDescent="0.25">
      <c r="B13" s="50" t="s">
        <v>135</v>
      </c>
      <c r="C13" s="190" t="s">
        <v>144</v>
      </c>
      <c r="D13" s="191"/>
      <c r="E13" s="191"/>
      <c r="F13" s="191"/>
      <c r="G13" s="192"/>
    </row>
    <row r="14" spans="2:7" ht="52.5" customHeight="1" x14ac:dyDescent="0.25">
      <c r="B14" s="51" t="s">
        <v>136</v>
      </c>
      <c r="C14" s="173" t="s">
        <v>137</v>
      </c>
      <c r="D14" s="173"/>
      <c r="E14" s="173"/>
      <c r="F14" s="173"/>
      <c r="G14" s="174"/>
    </row>
    <row r="15" spans="2:7" ht="42.75" customHeight="1" x14ac:dyDescent="0.25">
      <c r="B15" s="51" t="s">
        <v>78</v>
      </c>
      <c r="C15" s="173" t="s">
        <v>138</v>
      </c>
      <c r="D15" s="173"/>
      <c r="E15" s="173"/>
      <c r="F15" s="173"/>
      <c r="G15" s="174"/>
    </row>
    <row r="16" spans="2:7" ht="33" customHeight="1" x14ac:dyDescent="0.25">
      <c r="B16" s="51" t="s">
        <v>139</v>
      </c>
      <c r="C16" s="173" t="s">
        <v>140</v>
      </c>
      <c r="D16" s="173"/>
      <c r="E16" s="173"/>
      <c r="F16" s="173"/>
      <c r="G16" s="174"/>
    </row>
    <row r="17" spans="2:7" ht="16.5" customHeight="1" x14ac:dyDescent="0.25">
      <c r="B17" s="51" t="s">
        <v>120</v>
      </c>
      <c r="C17" s="173" t="s">
        <v>142</v>
      </c>
      <c r="D17" s="173"/>
      <c r="E17" s="173"/>
      <c r="F17" s="173"/>
      <c r="G17" s="174"/>
    </row>
    <row r="18" spans="2:7" ht="31.5" customHeight="1" x14ac:dyDescent="0.25">
      <c r="B18" s="51" t="s">
        <v>121</v>
      </c>
      <c r="C18" s="173" t="s">
        <v>143</v>
      </c>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131</v>
      </c>
      <c r="C23" s="157"/>
      <c r="D23" s="199">
        <v>37662</v>
      </c>
      <c r="E23" s="200"/>
      <c r="F23" s="201"/>
      <c r="G23" s="202"/>
    </row>
    <row r="24" spans="2:7" ht="13" thickBot="1" x14ac:dyDescent="0.3">
      <c r="B24" s="156" t="s">
        <v>132</v>
      </c>
      <c r="C24" s="157"/>
      <c r="D24" s="203"/>
      <c r="E24" s="204"/>
      <c r="F24" s="204"/>
      <c r="G24" s="205"/>
    </row>
    <row r="25" spans="2:7" ht="13" thickBot="1" x14ac:dyDescent="0.3">
      <c r="B25" s="52" t="s">
        <v>90</v>
      </c>
      <c r="C25" s="53" t="s">
        <v>79</v>
      </c>
      <c r="D25" s="27" t="s">
        <v>125</v>
      </c>
      <c r="E25" s="54" t="s">
        <v>57</v>
      </c>
      <c r="F25" s="27" t="s">
        <v>126</v>
      </c>
      <c r="G25" s="55" t="s">
        <v>77</v>
      </c>
    </row>
    <row r="26" spans="2:7" ht="13" thickBot="1" x14ac:dyDescent="0.3">
      <c r="B26" s="156" t="s">
        <v>133</v>
      </c>
      <c r="C26" s="157"/>
      <c r="D26" s="193" t="s">
        <v>141</v>
      </c>
      <c r="E26" s="194"/>
      <c r="F26" s="193"/>
      <c r="G26" s="195"/>
    </row>
  </sheetData>
  <mergeCells count="21">
    <mergeCell ref="B26:C26"/>
    <mergeCell ref="D26:G26"/>
    <mergeCell ref="C20:G20"/>
    <mergeCell ref="C21:G21"/>
    <mergeCell ref="B22:G22"/>
    <mergeCell ref="D23:G23"/>
    <mergeCell ref="B23:C23"/>
    <mergeCell ref="B24:C24"/>
    <mergeCell ref="D24:G24"/>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I106"/>
  <sheetViews>
    <sheetView workbookViewId="0">
      <selection activeCell="A29" sqref="A29:IV38"/>
    </sheetView>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37662</v>
      </c>
      <c r="E3" s="209"/>
      <c r="G3" s="185"/>
      <c r="H3" s="185"/>
    </row>
    <row r="4" spans="2:9" ht="13" thickBot="1" x14ac:dyDescent="0.3">
      <c r="C4" s="27" t="s">
        <v>83</v>
      </c>
      <c r="D4" s="28">
        <f>D19</f>
        <v>0.39583333333333331</v>
      </c>
      <c r="E4" s="24" t="s">
        <v>84</v>
      </c>
      <c r="F4" s="29">
        <f>E38</f>
        <v>0.49999999999999994</v>
      </c>
      <c r="G4" s="185"/>
      <c r="H4" s="185"/>
    </row>
    <row r="5" spans="2:9" ht="13" thickBot="1" x14ac:dyDescent="0.3">
      <c r="C5" s="30" t="s">
        <v>85</v>
      </c>
      <c r="D5" s="24"/>
      <c r="E5" s="27" t="s">
        <v>86</v>
      </c>
      <c r="F5" s="25"/>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t="s">
        <v>149</v>
      </c>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t="s">
        <v>150</v>
      </c>
      <c r="G10" s="185"/>
      <c r="H10" s="185"/>
    </row>
    <row r="11" spans="2:9" ht="13" thickBot="1" x14ac:dyDescent="0.3">
      <c r="B11" s="185"/>
      <c r="C11" s="185"/>
      <c r="D11" s="185"/>
      <c r="E11" s="185"/>
      <c r="F11" s="185"/>
      <c r="G11" s="185"/>
      <c r="H11" s="185"/>
    </row>
    <row r="12" spans="2:9" ht="13" thickBot="1" x14ac:dyDescent="0.3">
      <c r="C12" s="170" t="s">
        <v>90</v>
      </c>
      <c r="D12" s="172"/>
      <c r="E12" s="206" t="s">
        <v>79</v>
      </c>
      <c r="F12" s="207"/>
      <c r="G12" s="185"/>
      <c r="H12" s="185"/>
    </row>
    <row r="13" spans="2:9" ht="13" thickBot="1" x14ac:dyDescent="0.3">
      <c r="C13" s="170" t="s">
        <v>91</v>
      </c>
      <c r="D13" s="171"/>
      <c r="E13" s="206" t="s">
        <v>77</v>
      </c>
      <c r="F13" s="207"/>
      <c r="G13" s="185"/>
      <c r="H13" s="185"/>
    </row>
    <row r="14" spans="2:9" ht="13" thickBot="1" x14ac:dyDescent="0.3">
      <c r="C14" s="170" t="s">
        <v>92</v>
      </c>
      <c r="D14" s="172"/>
      <c r="E14" s="206" t="s">
        <v>57</v>
      </c>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v>3.472222222222222E-3</v>
      </c>
      <c r="D19" s="38">
        <v>0.39583333333333331</v>
      </c>
      <c r="E19" s="38">
        <f t="shared" ref="E19:E38" si="0">D19+C19</f>
        <v>0.39930555555555552</v>
      </c>
      <c r="F19" s="39" t="s">
        <v>112</v>
      </c>
      <c r="G19" s="39" t="s">
        <v>5</v>
      </c>
      <c r="H19" s="39" t="s">
        <v>108</v>
      </c>
    </row>
    <row r="20" spans="2:8" ht="39.9" customHeight="1" thickBot="1" x14ac:dyDescent="0.3">
      <c r="B20" s="36">
        <f t="shared" ref="B20:B38" si="1">B19+1</f>
        <v>2</v>
      </c>
      <c r="C20" s="37">
        <v>3.472222222222222E-3</v>
      </c>
      <c r="D20" s="38">
        <f t="shared" ref="D20:D38" si="2">E19</f>
        <v>0.39930555555555552</v>
      </c>
      <c r="E20" s="38">
        <f t="shared" si="0"/>
        <v>0.40277777777777773</v>
      </c>
      <c r="F20" s="39" t="s">
        <v>113</v>
      </c>
      <c r="G20" s="39" t="s">
        <v>5</v>
      </c>
      <c r="H20" s="39" t="s">
        <v>108</v>
      </c>
    </row>
    <row r="21" spans="2:8" ht="39.9" customHeight="1" thickBot="1" x14ac:dyDescent="0.3">
      <c r="B21" s="36">
        <f t="shared" si="1"/>
        <v>3</v>
      </c>
      <c r="C21" s="37">
        <v>3.472222222222222E-3</v>
      </c>
      <c r="D21" s="38">
        <f t="shared" si="2"/>
        <v>0.40277777777777773</v>
      </c>
      <c r="E21" s="38">
        <f t="shared" si="0"/>
        <v>0.40624999999999994</v>
      </c>
      <c r="F21" s="39" t="s">
        <v>114</v>
      </c>
      <c r="G21" s="39" t="s">
        <v>5</v>
      </c>
      <c r="H21" s="39" t="s">
        <v>108</v>
      </c>
    </row>
    <row r="22" spans="2:8" ht="39.9" customHeight="1" thickBot="1" x14ac:dyDescent="0.3">
      <c r="B22" s="36">
        <f t="shared" si="1"/>
        <v>4</v>
      </c>
      <c r="C22" s="37">
        <v>6.9444444444444441E-3</v>
      </c>
      <c r="D22" s="38">
        <f t="shared" si="2"/>
        <v>0.40624999999999994</v>
      </c>
      <c r="E22" s="38">
        <f t="shared" si="0"/>
        <v>0.41319444444444436</v>
      </c>
      <c r="F22" s="39" t="s">
        <v>115</v>
      </c>
      <c r="G22" s="39" t="s">
        <v>5</v>
      </c>
      <c r="H22" s="39" t="s">
        <v>108</v>
      </c>
    </row>
    <row r="23" spans="2:8" ht="39.9" customHeight="1" thickBot="1" x14ac:dyDescent="0.3">
      <c r="B23" s="36">
        <f t="shared" si="1"/>
        <v>5</v>
      </c>
      <c r="C23" s="37">
        <v>1.0416666666666666E-2</v>
      </c>
      <c r="D23" s="38">
        <f t="shared" si="2"/>
        <v>0.41319444444444436</v>
      </c>
      <c r="E23" s="38">
        <f t="shared" si="0"/>
        <v>0.42361111111111105</v>
      </c>
      <c r="F23" s="39" t="s">
        <v>116</v>
      </c>
      <c r="G23" s="39" t="s">
        <v>5</v>
      </c>
      <c r="H23" s="39" t="s">
        <v>107</v>
      </c>
    </row>
    <row r="24" spans="2:8" ht="39.9" customHeight="1" thickBot="1" x14ac:dyDescent="0.3">
      <c r="B24" s="36">
        <f t="shared" si="1"/>
        <v>6</v>
      </c>
      <c r="C24" s="37">
        <v>1.3888888888888888E-2</v>
      </c>
      <c r="D24" s="38">
        <f t="shared" si="2"/>
        <v>0.42361111111111105</v>
      </c>
      <c r="E24" s="38">
        <f t="shared" si="0"/>
        <v>0.43749999999999994</v>
      </c>
      <c r="F24" s="39" t="s">
        <v>145</v>
      </c>
      <c r="G24" s="39" t="s">
        <v>146</v>
      </c>
      <c r="H24" s="39" t="s">
        <v>107</v>
      </c>
    </row>
    <row r="25" spans="2:8" ht="39.9" customHeight="1" thickBot="1" x14ac:dyDescent="0.3">
      <c r="B25" s="36">
        <f t="shared" si="1"/>
        <v>7</v>
      </c>
      <c r="C25" s="37">
        <v>1.0416666666666666E-2</v>
      </c>
      <c r="D25" s="38">
        <f t="shared" si="2"/>
        <v>0.43749999999999994</v>
      </c>
      <c r="E25" s="38">
        <f t="shared" si="0"/>
        <v>0.44791666666666663</v>
      </c>
      <c r="F25" s="39" t="s">
        <v>119</v>
      </c>
      <c r="G25" s="39"/>
      <c r="H25" s="39"/>
    </row>
    <row r="26" spans="2:8" ht="39.9" customHeight="1" thickBot="1" x14ac:dyDescent="0.3">
      <c r="B26" s="36">
        <f t="shared" si="1"/>
        <v>8</v>
      </c>
      <c r="C26" s="37">
        <v>1.3888888888888888E-2</v>
      </c>
      <c r="D26" s="38">
        <f t="shared" si="2"/>
        <v>0.44791666666666663</v>
      </c>
      <c r="E26" s="38">
        <f t="shared" si="0"/>
        <v>0.46180555555555552</v>
      </c>
      <c r="F26" s="39" t="s">
        <v>136</v>
      </c>
      <c r="G26" s="39" t="s">
        <v>118</v>
      </c>
      <c r="H26" s="39" t="s">
        <v>108</v>
      </c>
    </row>
    <row r="27" spans="2:8" ht="39.9" customHeight="1" thickBot="1" x14ac:dyDescent="0.3">
      <c r="B27" s="36">
        <f t="shared" si="1"/>
        <v>9</v>
      </c>
      <c r="C27" s="37">
        <v>1.7361111111111112E-2</v>
      </c>
      <c r="D27" s="38">
        <f t="shared" si="2"/>
        <v>0.46180555555555552</v>
      </c>
      <c r="E27" s="38">
        <f t="shared" si="0"/>
        <v>0.47916666666666663</v>
      </c>
      <c r="F27" s="39" t="s">
        <v>147</v>
      </c>
      <c r="G27" s="39" t="s">
        <v>4</v>
      </c>
      <c r="H27" s="39" t="s">
        <v>107</v>
      </c>
    </row>
    <row r="28" spans="2:8" ht="39.9" customHeight="1" thickBot="1" x14ac:dyDescent="0.3">
      <c r="B28" s="36">
        <f t="shared" si="1"/>
        <v>10</v>
      </c>
      <c r="C28" s="37">
        <v>2.0833333333333332E-2</v>
      </c>
      <c r="D28" s="38">
        <f t="shared" si="2"/>
        <v>0.47916666666666663</v>
      </c>
      <c r="E28" s="38">
        <f t="shared" si="0"/>
        <v>0.49999999999999994</v>
      </c>
      <c r="F28" s="39" t="s">
        <v>148</v>
      </c>
      <c r="G28" s="39" t="s">
        <v>79</v>
      </c>
      <c r="H28" s="39" t="s">
        <v>108</v>
      </c>
    </row>
    <row r="29" spans="2:8" ht="39.9" hidden="1" customHeight="1" thickBot="1" x14ac:dyDescent="0.3">
      <c r="B29" s="36">
        <f t="shared" si="1"/>
        <v>11</v>
      </c>
      <c r="C29" s="37"/>
      <c r="D29" s="38">
        <f t="shared" si="2"/>
        <v>0.49999999999999994</v>
      </c>
      <c r="E29" s="38">
        <f t="shared" si="0"/>
        <v>0.49999999999999994</v>
      </c>
      <c r="F29" s="39"/>
      <c r="G29" s="39"/>
      <c r="H29" s="39"/>
    </row>
    <row r="30" spans="2:8" ht="39.9" hidden="1" customHeight="1" thickBot="1" x14ac:dyDescent="0.3">
      <c r="B30" s="36">
        <f t="shared" si="1"/>
        <v>12</v>
      </c>
      <c r="C30" s="37"/>
      <c r="D30" s="38">
        <f t="shared" si="2"/>
        <v>0.49999999999999994</v>
      </c>
      <c r="E30" s="38">
        <f t="shared" si="0"/>
        <v>0.49999999999999994</v>
      </c>
      <c r="F30" s="39"/>
      <c r="G30" s="39"/>
      <c r="H30" s="39"/>
    </row>
    <row r="31" spans="2:8" ht="39.9" hidden="1" customHeight="1" thickBot="1" x14ac:dyDescent="0.3">
      <c r="B31" s="36">
        <f t="shared" si="1"/>
        <v>13</v>
      </c>
      <c r="C31" s="37"/>
      <c r="D31" s="38">
        <f t="shared" si="2"/>
        <v>0.49999999999999994</v>
      </c>
      <c r="E31" s="38">
        <f t="shared" si="0"/>
        <v>0.49999999999999994</v>
      </c>
      <c r="F31" s="39"/>
      <c r="G31" s="39"/>
      <c r="H31" s="39"/>
    </row>
    <row r="32" spans="2:8" ht="39.9" hidden="1" customHeight="1" thickBot="1" x14ac:dyDescent="0.3">
      <c r="B32" s="36">
        <f t="shared" si="1"/>
        <v>14</v>
      </c>
      <c r="C32" s="37"/>
      <c r="D32" s="38">
        <f t="shared" si="2"/>
        <v>0.49999999999999994</v>
      </c>
      <c r="E32" s="38">
        <f t="shared" si="0"/>
        <v>0.49999999999999994</v>
      </c>
      <c r="F32" s="39"/>
      <c r="G32" s="39"/>
      <c r="H32" s="39"/>
    </row>
    <row r="33" spans="2:8" ht="39.9" hidden="1" customHeight="1" thickBot="1" x14ac:dyDescent="0.3">
      <c r="B33" s="36">
        <f t="shared" si="1"/>
        <v>15</v>
      </c>
      <c r="C33" s="37"/>
      <c r="D33" s="38">
        <f t="shared" si="2"/>
        <v>0.49999999999999994</v>
      </c>
      <c r="E33" s="38">
        <f t="shared" si="0"/>
        <v>0.49999999999999994</v>
      </c>
      <c r="F33" s="39"/>
      <c r="G33" s="39"/>
      <c r="H33" s="39"/>
    </row>
    <row r="34" spans="2:8" ht="39.9" hidden="1" customHeight="1" thickBot="1" x14ac:dyDescent="0.3">
      <c r="B34" s="36">
        <f t="shared" si="1"/>
        <v>16</v>
      </c>
      <c r="C34" s="37"/>
      <c r="D34" s="38">
        <f t="shared" si="2"/>
        <v>0.49999999999999994</v>
      </c>
      <c r="E34" s="38">
        <f t="shared" si="0"/>
        <v>0.49999999999999994</v>
      </c>
      <c r="F34" s="39"/>
      <c r="G34" s="39"/>
      <c r="H34" s="39"/>
    </row>
    <row r="35" spans="2:8" ht="39.9" hidden="1" customHeight="1" thickBot="1" x14ac:dyDescent="0.3">
      <c r="B35" s="36">
        <f t="shared" si="1"/>
        <v>17</v>
      </c>
      <c r="C35" s="37"/>
      <c r="D35" s="38">
        <f t="shared" si="2"/>
        <v>0.49999999999999994</v>
      </c>
      <c r="E35" s="38">
        <f t="shared" si="0"/>
        <v>0.49999999999999994</v>
      </c>
      <c r="F35" s="39"/>
      <c r="G35" s="39"/>
      <c r="H35" s="39"/>
    </row>
    <row r="36" spans="2:8" ht="39.9" hidden="1" customHeight="1" thickBot="1" x14ac:dyDescent="0.3">
      <c r="B36" s="36">
        <f t="shared" si="1"/>
        <v>18</v>
      </c>
      <c r="C36" s="37"/>
      <c r="D36" s="38">
        <f t="shared" si="2"/>
        <v>0.49999999999999994</v>
      </c>
      <c r="E36" s="38">
        <f t="shared" si="0"/>
        <v>0.49999999999999994</v>
      </c>
      <c r="F36" s="39"/>
      <c r="G36" s="39"/>
      <c r="H36" s="39"/>
    </row>
    <row r="37" spans="2:8" ht="39.9" hidden="1" customHeight="1" thickBot="1" x14ac:dyDescent="0.3">
      <c r="B37" s="36">
        <f t="shared" si="1"/>
        <v>19</v>
      </c>
      <c r="C37" s="37"/>
      <c r="D37" s="38">
        <f t="shared" si="2"/>
        <v>0.49999999999999994</v>
      </c>
      <c r="E37" s="38">
        <f t="shared" si="0"/>
        <v>0.49999999999999994</v>
      </c>
      <c r="F37" s="39"/>
      <c r="G37" s="39"/>
      <c r="H37" s="39"/>
    </row>
    <row r="38" spans="2:8" ht="39.9" hidden="1" customHeight="1" thickBot="1" x14ac:dyDescent="0.3">
      <c r="B38" s="36">
        <f t="shared" si="1"/>
        <v>20</v>
      </c>
      <c r="C38" s="37"/>
      <c r="D38" s="38">
        <f t="shared" si="2"/>
        <v>0.49999999999999994</v>
      </c>
      <c r="E38" s="38">
        <f t="shared" si="0"/>
        <v>0.49999999999999994</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1:H1"/>
    <mergeCell ref="B8:C8"/>
    <mergeCell ref="B9:C9"/>
    <mergeCell ref="B10:C10"/>
    <mergeCell ref="G9:H9"/>
    <mergeCell ref="G10:H10"/>
    <mergeCell ref="G3:H3"/>
    <mergeCell ref="G4:H4"/>
    <mergeCell ref="D3:E3"/>
    <mergeCell ref="B6:C6"/>
    <mergeCell ref="G6:H6"/>
    <mergeCell ref="B2:I2"/>
    <mergeCell ref="D9:E9"/>
    <mergeCell ref="D10:E10"/>
    <mergeCell ref="C14:D14"/>
    <mergeCell ref="E14:F14"/>
    <mergeCell ref="G14:H14"/>
    <mergeCell ref="E13:F13"/>
    <mergeCell ref="C13:D13"/>
    <mergeCell ref="B15:H15"/>
    <mergeCell ref="B17:B18"/>
    <mergeCell ref="F17:F18"/>
    <mergeCell ref="G17:G18"/>
    <mergeCell ref="H17:H18"/>
    <mergeCell ref="C17:E17"/>
    <mergeCell ref="C16:E16"/>
    <mergeCell ref="E12:F12"/>
    <mergeCell ref="G12:H12"/>
    <mergeCell ref="G13:H13"/>
    <mergeCell ref="G5:H5"/>
    <mergeCell ref="D8:E8"/>
    <mergeCell ref="B7:H7"/>
    <mergeCell ref="C12:D12"/>
    <mergeCell ref="B11:H11"/>
    <mergeCell ref="G8:H8"/>
  </mergeCells>
  <phoneticPr fontId="0" type="noConversion"/>
  <conditionalFormatting sqref="E6">
    <cfRule type="cellIs" dxfId="9" priority="1" stopIfTrue="1" operator="equal">
      <formula>$F$53</formula>
    </cfRule>
  </conditionalFormatting>
  <dataValidations xWindow="200" yWindow="507" count="22">
    <dataValidation type="time" allowBlank="1" showInputMessage="1" showErrorMessage="1" promptTitle="Start Time Rules" prompt="Please enter the Start Time of the first agenda item_x000a__x000a_ex. (8:15 AM or 1:30 PM)" sqref="D19" xr:uid="{00000000-0002-0000-0B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0B00-000001000000}">
      <formula1>$B$45:$B$74</formula1>
    </dataValidation>
    <dataValidation allowBlank="1" showInputMessage="1" showErrorMessage="1" promptTitle="Topic" prompt="In this field enter the topic being discussed." sqref="F19:F38" xr:uid="{00000000-0002-0000-0B00-000002000000}"/>
    <dataValidation allowBlank="1" showInputMessage="1" showErrorMessage="1" promptTitle="Prime" prompt="In this field enter the person or persons who will be presenting the material for the specific topic." sqref="G19:G38" xr:uid="{00000000-0002-0000-0B00-000003000000}"/>
    <dataValidation type="list" allowBlank="1" showInputMessage="1" showErrorMessage="1" promptTitle="Reason" prompt="In this field select the appropriate reason for the item using the drop down box." sqref="H24:H38" xr:uid="{00000000-0002-0000-0B00-000004000000}">
      <formula1>$H$46:$H$51</formula1>
    </dataValidation>
    <dataValidation allowBlank="1" showInputMessage="1" showErrorMessage="1" promptTitle="End Time" prompt="This will be calculated from the start time and duration time." sqref="E19:E38" xr:uid="{00000000-0002-0000-0B00-000005000000}"/>
    <dataValidation allowBlank="1" showInputMessage="1" showErrorMessage="1" promptTitle="Date" prompt="Input the date the meeting will be held on (ex. July 21, 2002)." sqref="D3:E3" xr:uid="{00000000-0002-0000-0B00-000006000000}"/>
    <dataValidation allowBlank="1" showInputMessage="1" showErrorMessage="1" promptTitle="Start Time" prompt="This value will populate itself." sqref="D4" xr:uid="{00000000-0002-0000-0B00-000007000000}"/>
    <dataValidation allowBlank="1" showInputMessage="1" showErrorMessage="1" promptTitle="End Time" prompt="This value will populate itself." sqref="F4" xr:uid="{00000000-0002-0000-0B00-000008000000}"/>
    <dataValidation type="list" allowBlank="1" showInputMessage="1" showErrorMessage="1" promptTitle="Location" prompt="Select the location of the meeting." sqref="D5" xr:uid="{00000000-0002-0000-0B00-000009000000}">
      <formula1>$F$47:$F$49</formula1>
    </dataValidation>
    <dataValidation allowBlank="1" showInputMessage="1" showErrorMessage="1" promptTitle="Room" prompt="Input the room the meeting will be held in at the location specified." sqref="F5" xr:uid="{00000000-0002-0000-0B00-00000A000000}"/>
    <dataValidation allowBlank="1" showInputMessage="1" showErrorMessage="1" promptTitle="Conference Bridge #" prompt="Enter the Conference Bridge # being used for the meeting (ex. (xxx) xxx-xxxx)." sqref="F8" xr:uid="{00000000-0002-0000-0B00-00000B000000}"/>
    <dataValidation allowBlank="1" showInputMessage="1" showErrorMessage="1" promptTitle="Chair Person #" prompt="Enter the code for the Chair Person (ex. xxxxxxx#)." sqref="F9" xr:uid="{00000000-0002-0000-0B00-00000C000000}"/>
    <dataValidation allowBlank="1" showInputMessage="1" showErrorMessage="1" promptTitle="Participant #" prompt="Enter the code for the participants (ex. xxxxxxx#)." sqref="F10" xr:uid="{00000000-0002-0000-0B00-00000D000000}"/>
    <dataValidation allowBlank="1" showInputMessage="1" showErrorMessage="1" promptTitle="Facilitator" prompt="Enter the name of the person facilitating the meeting." sqref="E12:F12" xr:uid="{00000000-0002-0000-0B00-00000E000000}"/>
    <dataValidation allowBlank="1" showInputMessage="1" showErrorMessage="1" promptTitle="Time Keeper" prompt="Enter the name of the time keeper here." sqref="E13:F13" xr:uid="{00000000-0002-0000-0B00-00000F000000}"/>
    <dataValidation type="list" allowBlank="1" showInputMessage="1" showErrorMessage="1" promptTitle="2nd Room" prompt="Please select if the meeting has a second room." sqref="E6" xr:uid="{00000000-0002-0000-0B00-000010000000}">
      <formula1>$F$53:$F$54</formula1>
    </dataValidation>
    <dataValidation type="list" allowBlank="1" showInputMessage="1" showErrorMessage="1" promptTitle="2nd Location" prompt="Select the second location of the meeting if one exists." sqref="D6" xr:uid="{00000000-0002-0000-0B00-000011000000}">
      <formula1>$F$47:$F$49</formula1>
    </dataValidation>
    <dataValidation allowBlank="1" showInputMessage="1" showErrorMessage="1" promptTitle="2nd Room" prompt="Input the 2nd room the meeting will be held in at the location specified if one exists." sqref="F6" xr:uid="{00000000-0002-0000-0B00-000012000000}"/>
    <dataValidation allowBlank="1" showInputMessage="1" showErrorMessage="1" promptTitle="Note Taker:" prompt="Enter the name of the note taker here." sqref="E14:F14" xr:uid="{00000000-0002-0000-0B00-000013000000}"/>
    <dataValidation allowBlank="1" showInputMessage="1" showErrorMessage="1" promptTitle="Start Time" prompt="This field will calculate itself.  It is equal to the End Time of the previous item." sqref="D20:D38" xr:uid="{00000000-0002-0000-0B00-000014000000}"/>
    <dataValidation type="list" allowBlank="1" showInputMessage="1" showErrorMessage="1" promptTitle="Reason" prompt="In this field select the appropriate reason for the item using the drop down box." sqref="H19:H23" xr:uid="{00000000-0002-0000-0B00-000015000000}">
      <formula1>$H$44:$H$49</formula1>
    </dataValidation>
  </dataValidations>
  <printOptions horizontalCentered="1"/>
  <pageMargins left="0.74803149606299213" right="0.74803149606299213" top="0.98425196850393704" bottom="0.98425196850393704" header="0.51181102362204722" footer="0.51181102362204722"/>
  <pageSetup scale="9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27"/>
  <sheetViews>
    <sheetView workbookViewId="0">
      <selection activeCell="B14" sqref="B14"/>
    </sheetView>
  </sheetViews>
  <sheetFormatPr defaultRowHeight="12.5" x14ac:dyDescent="0.25"/>
  <cols>
    <col min="1" max="1" width="1.6328125" customWidth="1"/>
    <col min="2" max="7" width="17.36328125" customWidth="1"/>
  </cols>
  <sheetData>
    <row r="1" spans="2:7" ht="13" thickBot="1" x14ac:dyDescent="0.3"/>
    <row r="2" spans="2:7" x14ac:dyDescent="0.25">
      <c r="B2" s="175" t="s">
        <v>166</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t="s">
        <v>79</v>
      </c>
      <c r="D6" s="27" t="s">
        <v>125</v>
      </c>
      <c r="E6" s="41" t="s">
        <v>57</v>
      </c>
      <c r="F6" s="27" t="s">
        <v>126</v>
      </c>
      <c r="G6" s="42" t="s">
        <v>165</v>
      </c>
    </row>
    <row r="7" spans="2:7" ht="13" thickBot="1" x14ac:dyDescent="0.3">
      <c r="B7" s="27" t="s">
        <v>127</v>
      </c>
      <c r="C7" s="185" t="s">
        <v>151</v>
      </c>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t="s">
        <v>152</v>
      </c>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ht="90" customHeight="1" x14ac:dyDescent="0.25">
      <c r="B13" s="50" t="s">
        <v>161</v>
      </c>
      <c r="C13" s="211" t="s">
        <v>156</v>
      </c>
      <c r="D13" s="212"/>
      <c r="E13" s="212"/>
      <c r="F13" s="212"/>
      <c r="G13" s="213"/>
    </row>
    <row r="14" spans="2:7" ht="60" customHeight="1" x14ac:dyDescent="0.25">
      <c r="B14" s="51"/>
      <c r="C14" s="214" t="s">
        <v>155</v>
      </c>
      <c r="D14" s="215"/>
      <c r="E14" s="215"/>
      <c r="F14" s="215"/>
      <c r="G14" s="216"/>
    </row>
    <row r="15" spans="2:7" ht="38.5" x14ac:dyDescent="0.25">
      <c r="B15" s="51" t="s">
        <v>160</v>
      </c>
      <c r="C15" s="214" t="s">
        <v>157</v>
      </c>
      <c r="D15" s="215"/>
      <c r="E15" s="215"/>
      <c r="F15" s="215"/>
      <c r="G15" s="216"/>
    </row>
    <row r="16" spans="2:7" ht="60" customHeight="1" x14ac:dyDescent="0.25">
      <c r="B16" s="51" t="s">
        <v>159</v>
      </c>
      <c r="C16" s="217" t="s">
        <v>162</v>
      </c>
      <c r="D16" s="215"/>
      <c r="E16" s="215"/>
      <c r="F16" s="215"/>
      <c r="G16" s="216"/>
    </row>
    <row r="17" spans="2:7" ht="38.5" x14ac:dyDescent="0.25">
      <c r="B17" s="51" t="s">
        <v>164</v>
      </c>
      <c r="C17" s="214" t="s">
        <v>163</v>
      </c>
      <c r="D17" s="215"/>
      <c r="E17" s="215"/>
      <c r="F17" s="215"/>
      <c r="G17" s="216"/>
    </row>
    <row r="18" spans="2:7" x14ac:dyDescent="0.25">
      <c r="B18" s="51"/>
      <c r="C18" s="173"/>
      <c r="D18" s="173"/>
      <c r="E18" s="173"/>
      <c r="F18" s="173"/>
      <c r="G18" s="174"/>
    </row>
    <row r="19" spans="2:7" x14ac:dyDescent="0.25">
      <c r="B19" s="51"/>
      <c r="C19" s="173"/>
      <c r="D19" s="173"/>
      <c r="E19" s="173"/>
      <c r="F19" s="173"/>
      <c r="G19" s="174"/>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153</v>
      </c>
      <c r="C23" s="218"/>
      <c r="D23" s="219"/>
      <c r="E23" s="220"/>
      <c r="F23" s="220"/>
      <c r="G23" s="221"/>
    </row>
    <row r="24" spans="2:7" ht="13.5" thickBot="1" x14ac:dyDescent="0.35">
      <c r="B24" s="31"/>
      <c r="C24" s="65" t="s">
        <v>154</v>
      </c>
      <c r="D24" s="64"/>
      <c r="E24" s="56"/>
      <c r="F24" s="56"/>
      <c r="G24" s="63"/>
    </row>
    <row r="25" spans="2:7" ht="13" thickBot="1" x14ac:dyDescent="0.3">
      <c r="B25" s="156" t="s">
        <v>132</v>
      </c>
      <c r="C25" s="157"/>
      <c r="D25" s="203"/>
      <c r="E25" s="204"/>
      <c r="F25" s="204"/>
      <c r="G25" s="205"/>
    </row>
    <row r="26" spans="2:7" ht="13.5" thickBot="1" x14ac:dyDescent="0.35">
      <c r="B26" s="52" t="s">
        <v>90</v>
      </c>
      <c r="C26" s="66" t="s">
        <v>57</v>
      </c>
      <c r="D26" s="27" t="s">
        <v>125</v>
      </c>
      <c r="E26" s="67" t="s">
        <v>77</v>
      </c>
      <c r="F26" s="27" t="s">
        <v>126</v>
      </c>
      <c r="G26" s="68" t="s">
        <v>4</v>
      </c>
    </row>
    <row r="27" spans="2:7" ht="13" thickBot="1" x14ac:dyDescent="0.3">
      <c r="B27" s="156" t="s">
        <v>133</v>
      </c>
      <c r="C27" s="157"/>
      <c r="D27" s="193" t="s">
        <v>158</v>
      </c>
      <c r="E27" s="194"/>
      <c r="F27" s="193"/>
      <c r="G27" s="195"/>
    </row>
  </sheetData>
  <mergeCells count="21">
    <mergeCell ref="B27:C27"/>
    <mergeCell ref="D27:G27"/>
    <mergeCell ref="C20:G20"/>
    <mergeCell ref="C21:G21"/>
    <mergeCell ref="B22:G22"/>
    <mergeCell ref="B23:C23"/>
    <mergeCell ref="D23:G23"/>
    <mergeCell ref="B25:C25"/>
    <mergeCell ref="D25:G25"/>
    <mergeCell ref="C19:G19"/>
    <mergeCell ref="B2:G3"/>
    <mergeCell ref="B4:G5"/>
    <mergeCell ref="C7:G7"/>
    <mergeCell ref="C10:G10"/>
    <mergeCell ref="C12:G12"/>
    <mergeCell ref="C13:G13"/>
    <mergeCell ref="C14:G14"/>
    <mergeCell ref="C15:G15"/>
    <mergeCell ref="C16:G16"/>
    <mergeCell ref="C17:G17"/>
    <mergeCell ref="C18:G18"/>
  </mergeCells>
  <phoneticPr fontId="0" type="noConversion"/>
  <pageMargins left="0.2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I106"/>
  <sheetViews>
    <sheetView workbookViewId="0">
      <selection sqref="A1:IV65536"/>
    </sheetView>
  </sheetViews>
  <sheetFormatPr defaultRowHeight="12.5" x14ac:dyDescent="0.25"/>
  <cols>
    <col min="1" max="1" width="2.08984375" customWidth="1"/>
    <col min="3" max="3" width="9" customWidth="1"/>
    <col min="4" max="4" width="9.54296875" bestFit="1" customWidth="1"/>
    <col min="5" max="5" width="9"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5" thickBot="1" x14ac:dyDescent="0.35">
      <c r="C3" s="26" t="s">
        <v>82</v>
      </c>
      <c r="D3" s="222" t="s">
        <v>171</v>
      </c>
      <c r="E3" s="223"/>
      <c r="G3" s="185"/>
      <c r="H3" s="185"/>
    </row>
    <row r="4" spans="2:9" ht="13" thickBot="1" x14ac:dyDescent="0.3">
      <c r="C4" s="27" t="s">
        <v>83</v>
      </c>
      <c r="D4" s="28">
        <v>0.41666666666666669</v>
      </c>
      <c r="E4" s="24" t="s">
        <v>84</v>
      </c>
      <c r="F4" s="29">
        <v>0.5</v>
      </c>
      <c r="G4" s="185"/>
      <c r="H4" s="185"/>
    </row>
    <row r="5" spans="2:9" ht="13" thickBot="1" x14ac:dyDescent="0.3">
      <c r="C5" s="30" t="s">
        <v>85</v>
      </c>
      <c r="D5" s="24"/>
      <c r="E5" s="27" t="s">
        <v>86</v>
      </c>
      <c r="F5" s="25" t="s">
        <v>172</v>
      </c>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t="s">
        <v>149</v>
      </c>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t="s">
        <v>173</v>
      </c>
      <c r="G10" s="185"/>
      <c r="H10" s="185"/>
    </row>
    <row r="11" spans="2:9" ht="13" thickBot="1" x14ac:dyDescent="0.3">
      <c r="B11" s="185"/>
      <c r="C11" s="185"/>
      <c r="D11" s="185"/>
      <c r="E11" s="185"/>
      <c r="F11" s="185"/>
      <c r="G11" s="185"/>
      <c r="H11" s="185"/>
    </row>
    <row r="12" spans="2:9" ht="13" thickBot="1" x14ac:dyDescent="0.3">
      <c r="C12" s="170" t="s">
        <v>90</v>
      </c>
      <c r="D12" s="172"/>
      <c r="E12" s="206" t="s">
        <v>57</v>
      </c>
      <c r="F12" s="207"/>
      <c r="G12" s="185"/>
      <c r="H12" s="185"/>
    </row>
    <row r="13" spans="2:9" ht="13" thickBot="1" x14ac:dyDescent="0.3">
      <c r="C13" s="170" t="s">
        <v>91</v>
      </c>
      <c r="D13" s="171"/>
      <c r="E13" s="206" t="s">
        <v>77</v>
      </c>
      <c r="F13" s="207"/>
      <c r="G13" s="185"/>
      <c r="H13" s="185"/>
    </row>
    <row r="14" spans="2:9" ht="13" thickBot="1" x14ac:dyDescent="0.3">
      <c r="C14" s="170" t="s">
        <v>92</v>
      </c>
      <c r="D14" s="172"/>
      <c r="E14" s="206" t="s">
        <v>4</v>
      </c>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36">
        <v>1</v>
      </c>
      <c r="C19" s="37">
        <v>3.472222222222222E-3</v>
      </c>
      <c r="D19" s="38">
        <v>0.41666666666666669</v>
      </c>
      <c r="E19" s="38">
        <f t="shared" ref="E19:E38" si="0">D19+C19</f>
        <v>0.4201388888888889</v>
      </c>
      <c r="F19" s="39" t="s">
        <v>174</v>
      </c>
      <c r="G19" s="39" t="s">
        <v>57</v>
      </c>
      <c r="H19" s="39"/>
    </row>
    <row r="20" spans="2:8" ht="39.9" customHeight="1" thickBot="1" x14ac:dyDescent="0.3">
      <c r="B20" s="36">
        <f t="shared" ref="B20:B38" si="1">B19+1</f>
        <v>2</v>
      </c>
      <c r="C20" s="37">
        <v>1.7361111111111112E-2</v>
      </c>
      <c r="D20" s="38">
        <f t="shared" ref="D20:D38" si="2">E19</f>
        <v>0.4201388888888889</v>
      </c>
      <c r="E20" s="38">
        <f t="shared" si="0"/>
        <v>0.4375</v>
      </c>
      <c r="F20" s="39" t="s">
        <v>175</v>
      </c>
      <c r="G20" s="39" t="s">
        <v>178</v>
      </c>
      <c r="H20" s="39"/>
    </row>
    <row r="21" spans="2:8" ht="39.9" customHeight="1" thickBot="1" x14ac:dyDescent="0.3">
      <c r="B21" s="36">
        <f t="shared" si="1"/>
        <v>3</v>
      </c>
      <c r="C21" s="37">
        <v>1.0416666666666666E-2</v>
      </c>
      <c r="D21" s="38">
        <f t="shared" si="2"/>
        <v>0.4375</v>
      </c>
      <c r="E21" s="38">
        <f t="shared" si="0"/>
        <v>0.44791666666666669</v>
      </c>
      <c r="F21" s="39" t="s">
        <v>176</v>
      </c>
      <c r="G21" s="39" t="s">
        <v>178</v>
      </c>
      <c r="H21" s="39"/>
    </row>
    <row r="22" spans="2:8" ht="39.9" customHeight="1" thickBot="1" x14ac:dyDescent="0.3">
      <c r="B22" s="36">
        <f t="shared" si="1"/>
        <v>4</v>
      </c>
      <c r="C22" s="37">
        <v>1.0416666666666666E-2</v>
      </c>
      <c r="D22" s="38">
        <f t="shared" si="2"/>
        <v>0.44791666666666669</v>
      </c>
      <c r="E22" s="38">
        <f t="shared" si="0"/>
        <v>0.45833333333333337</v>
      </c>
      <c r="F22" s="71" t="s">
        <v>179</v>
      </c>
      <c r="G22" s="39" t="s">
        <v>177</v>
      </c>
      <c r="H22" s="39"/>
    </row>
    <row r="23" spans="2:8" ht="39.9" customHeight="1" thickBot="1" x14ac:dyDescent="0.3">
      <c r="B23" s="36">
        <f t="shared" si="1"/>
        <v>5</v>
      </c>
      <c r="C23" s="37">
        <v>1.0416666666666666E-2</v>
      </c>
      <c r="D23" s="38">
        <f t="shared" si="2"/>
        <v>0.45833333333333337</v>
      </c>
      <c r="E23" s="38">
        <f t="shared" si="0"/>
        <v>0.46875000000000006</v>
      </c>
      <c r="F23" s="69" t="s">
        <v>181</v>
      </c>
      <c r="G23" s="39" t="s">
        <v>178</v>
      </c>
      <c r="H23" s="39"/>
    </row>
    <row r="24" spans="2:8" ht="39.9" customHeight="1" thickBot="1" x14ac:dyDescent="0.3">
      <c r="B24" s="36">
        <f t="shared" si="1"/>
        <v>6</v>
      </c>
      <c r="C24" s="37">
        <v>1.0416666666666666E-2</v>
      </c>
      <c r="D24" s="38">
        <f t="shared" si="2"/>
        <v>0.46875000000000006</v>
      </c>
      <c r="E24" s="38">
        <f t="shared" si="0"/>
        <v>0.47916666666666674</v>
      </c>
      <c r="F24" s="70" t="s">
        <v>182</v>
      </c>
      <c r="G24" s="39" t="s">
        <v>77</v>
      </c>
      <c r="H24" s="39"/>
    </row>
    <row r="25" spans="2:8" ht="39.9" customHeight="1" thickBot="1" x14ac:dyDescent="0.3">
      <c r="B25" s="36">
        <f t="shared" si="1"/>
        <v>7</v>
      </c>
      <c r="C25" s="37">
        <v>1.0416666666666666E-2</v>
      </c>
      <c r="D25" s="38">
        <f t="shared" si="2"/>
        <v>0.47916666666666674</v>
      </c>
      <c r="E25" s="38">
        <f t="shared" si="0"/>
        <v>0.48958333333333343</v>
      </c>
      <c r="F25" s="39" t="s">
        <v>180</v>
      </c>
      <c r="G25" s="39" t="s">
        <v>178</v>
      </c>
      <c r="H25" s="39"/>
    </row>
    <row r="26" spans="2:8" ht="39.9" customHeight="1" thickBot="1" x14ac:dyDescent="0.3">
      <c r="B26" s="36">
        <f t="shared" si="1"/>
        <v>8</v>
      </c>
      <c r="C26" s="37"/>
      <c r="D26" s="38">
        <f t="shared" si="2"/>
        <v>0.48958333333333343</v>
      </c>
      <c r="E26" s="38">
        <f t="shared" si="0"/>
        <v>0.48958333333333343</v>
      </c>
      <c r="F26" s="39"/>
      <c r="G26" s="39"/>
      <c r="H26" s="39"/>
    </row>
    <row r="27" spans="2:8" ht="39.9" customHeight="1" thickBot="1" x14ac:dyDescent="0.3">
      <c r="B27" s="36">
        <f t="shared" si="1"/>
        <v>9</v>
      </c>
      <c r="C27" s="37"/>
      <c r="D27" s="38">
        <f t="shared" si="2"/>
        <v>0.48958333333333343</v>
      </c>
      <c r="E27" s="38">
        <f t="shared" si="0"/>
        <v>0.48958333333333343</v>
      </c>
      <c r="F27" s="39"/>
      <c r="G27" s="39"/>
      <c r="H27" s="39"/>
    </row>
    <row r="28" spans="2:8" ht="39.9" customHeight="1" thickBot="1" x14ac:dyDescent="0.3">
      <c r="B28" s="36">
        <f t="shared" si="1"/>
        <v>10</v>
      </c>
      <c r="C28" s="37"/>
      <c r="D28" s="38">
        <f t="shared" si="2"/>
        <v>0.48958333333333343</v>
      </c>
      <c r="E28" s="38">
        <f t="shared" si="0"/>
        <v>0.48958333333333343</v>
      </c>
      <c r="F28" s="39"/>
      <c r="G28" s="39"/>
      <c r="H28" s="39"/>
    </row>
    <row r="29" spans="2:8" ht="39.9" customHeight="1" thickBot="1" x14ac:dyDescent="0.3">
      <c r="B29" s="36">
        <f t="shared" si="1"/>
        <v>11</v>
      </c>
      <c r="C29" s="37"/>
      <c r="D29" s="38">
        <f t="shared" si="2"/>
        <v>0.48958333333333343</v>
      </c>
      <c r="E29" s="38">
        <f t="shared" si="0"/>
        <v>0.48958333333333343</v>
      </c>
      <c r="F29" s="39"/>
      <c r="G29" s="39"/>
      <c r="H29" s="39"/>
    </row>
    <row r="30" spans="2:8" ht="39.9" customHeight="1" thickBot="1" x14ac:dyDescent="0.3">
      <c r="B30" s="36">
        <f t="shared" si="1"/>
        <v>12</v>
      </c>
      <c r="C30" s="37"/>
      <c r="D30" s="38">
        <f t="shared" si="2"/>
        <v>0.48958333333333343</v>
      </c>
      <c r="E30" s="38">
        <f t="shared" si="0"/>
        <v>0.48958333333333343</v>
      </c>
      <c r="F30" s="39"/>
      <c r="G30" s="39"/>
      <c r="H30" s="39"/>
    </row>
    <row r="31" spans="2:8" ht="39.9" customHeight="1" thickBot="1" x14ac:dyDescent="0.3">
      <c r="B31" s="36">
        <f t="shared" si="1"/>
        <v>13</v>
      </c>
      <c r="C31" s="37"/>
      <c r="D31" s="38">
        <f t="shared" si="2"/>
        <v>0.48958333333333343</v>
      </c>
      <c r="E31" s="38">
        <f t="shared" si="0"/>
        <v>0.48958333333333343</v>
      </c>
      <c r="F31" s="39"/>
      <c r="G31" s="39"/>
      <c r="H31" s="39"/>
    </row>
    <row r="32" spans="2:8" ht="39.9" customHeight="1" thickBot="1" x14ac:dyDescent="0.3">
      <c r="B32" s="36">
        <f t="shared" si="1"/>
        <v>14</v>
      </c>
      <c r="C32" s="37"/>
      <c r="D32" s="38">
        <f t="shared" si="2"/>
        <v>0.48958333333333343</v>
      </c>
      <c r="E32" s="38">
        <f t="shared" si="0"/>
        <v>0.48958333333333343</v>
      </c>
      <c r="F32" s="39"/>
      <c r="G32" s="39"/>
      <c r="H32" s="39"/>
    </row>
    <row r="33" spans="2:8" ht="39.9" customHeight="1" thickBot="1" x14ac:dyDescent="0.3">
      <c r="B33" s="36">
        <f t="shared" si="1"/>
        <v>15</v>
      </c>
      <c r="C33" s="37"/>
      <c r="D33" s="38">
        <f t="shared" si="2"/>
        <v>0.48958333333333343</v>
      </c>
      <c r="E33" s="38">
        <f t="shared" si="0"/>
        <v>0.48958333333333343</v>
      </c>
      <c r="F33" s="39"/>
      <c r="G33" s="39"/>
      <c r="H33" s="39"/>
    </row>
    <row r="34" spans="2:8" ht="39.9" customHeight="1" thickBot="1" x14ac:dyDescent="0.3">
      <c r="B34" s="36">
        <f t="shared" si="1"/>
        <v>16</v>
      </c>
      <c r="C34" s="37"/>
      <c r="D34" s="38">
        <f t="shared" si="2"/>
        <v>0.48958333333333343</v>
      </c>
      <c r="E34" s="38">
        <f t="shared" si="0"/>
        <v>0.48958333333333343</v>
      </c>
      <c r="F34" s="39"/>
      <c r="G34" s="39"/>
      <c r="H34" s="39"/>
    </row>
    <row r="35" spans="2:8" ht="39.9" customHeight="1" thickBot="1" x14ac:dyDescent="0.3">
      <c r="B35" s="36">
        <f t="shared" si="1"/>
        <v>17</v>
      </c>
      <c r="C35" s="37"/>
      <c r="D35" s="38">
        <f t="shared" si="2"/>
        <v>0.48958333333333343</v>
      </c>
      <c r="E35" s="38">
        <f t="shared" si="0"/>
        <v>0.48958333333333343</v>
      </c>
      <c r="F35" s="39"/>
      <c r="G35" s="39"/>
      <c r="H35" s="39"/>
    </row>
    <row r="36" spans="2:8" ht="39.9" customHeight="1" thickBot="1" x14ac:dyDescent="0.3">
      <c r="B36" s="36">
        <f t="shared" si="1"/>
        <v>18</v>
      </c>
      <c r="C36" s="37"/>
      <c r="D36" s="38">
        <f t="shared" si="2"/>
        <v>0.48958333333333343</v>
      </c>
      <c r="E36" s="38">
        <f t="shared" si="0"/>
        <v>0.48958333333333343</v>
      </c>
      <c r="F36" s="39"/>
      <c r="G36" s="39"/>
      <c r="H36" s="39"/>
    </row>
    <row r="37" spans="2:8" ht="39.9" customHeight="1" thickBot="1" x14ac:dyDescent="0.3">
      <c r="B37" s="36">
        <f t="shared" si="1"/>
        <v>19</v>
      </c>
      <c r="C37" s="37"/>
      <c r="D37" s="38">
        <f t="shared" si="2"/>
        <v>0.48958333333333343</v>
      </c>
      <c r="E37" s="38">
        <f t="shared" si="0"/>
        <v>0.48958333333333343</v>
      </c>
      <c r="F37" s="39"/>
      <c r="G37" s="39"/>
      <c r="H37" s="39"/>
    </row>
    <row r="38" spans="2:8" ht="39.9" customHeight="1" thickBot="1" x14ac:dyDescent="0.3">
      <c r="B38" s="36">
        <f t="shared" si="1"/>
        <v>20</v>
      </c>
      <c r="C38" s="37"/>
      <c r="D38" s="38">
        <f t="shared" si="2"/>
        <v>0.48958333333333343</v>
      </c>
      <c r="E38" s="38">
        <f t="shared" si="0"/>
        <v>0.48958333333333343</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mergeCells count="35">
    <mergeCell ref="B1:H1"/>
    <mergeCell ref="B8:C8"/>
    <mergeCell ref="B9:C9"/>
    <mergeCell ref="B10:C10"/>
    <mergeCell ref="G9:H9"/>
    <mergeCell ref="G10:H10"/>
    <mergeCell ref="G3:H3"/>
    <mergeCell ref="G4:H4"/>
    <mergeCell ref="D3:E3"/>
    <mergeCell ref="B6:C6"/>
    <mergeCell ref="G6:H6"/>
    <mergeCell ref="B2:I2"/>
    <mergeCell ref="D9:E9"/>
    <mergeCell ref="D10:E10"/>
    <mergeCell ref="C14:D14"/>
    <mergeCell ref="E14:F14"/>
    <mergeCell ref="G14:H14"/>
    <mergeCell ref="E13:F13"/>
    <mergeCell ref="C13:D13"/>
    <mergeCell ref="B15:H15"/>
    <mergeCell ref="B17:B18"/>
    <mergeCell ref="F17:F18"/>
    <mergeCell ref="G17:G18"/>
    <mergeCell ref="H17:H18"/>
    <mergeCell ref="C17:E17"/>
    <mergeCell ref="C16:E16"/>
    <mergeCell ref="E12:F12"/>
    <mergeCell ref="G12:H12"/>
    <mergeCell ref="G13:H13"/>
    <mergeCell ref="G5:H5"/>
    <mergeCell ref="D8:E8"/>
    <mergeCell ref="B7:H7"/>
    <mergeCell ref="C12:D12"/>
    <mergeCell ref="B11:H11"/>
    <mergeCell ref="G8:H8"/>
  </mergeCells>
  <phoneticPr fontId="0" type="noConversion"/>
  <conditionalFormatting sqref="E6">
    <cfRule type="cellIs" dxfId="8" priority="1" stopIfTrue="1" operator="equal">
      <formula>$F$53</formula>
    </cfRule>
  </conditionalFormatting>
  <dataValidations count="21">
    <dataValidation type="time" allowBlank="1" showInputMessage="1" showErrorMessage="1" promptTitle="Start Time Rules" prompt="Please enter the Start Time of the first agenda item_x000a__x000a_ex. (8:15 AM or 1:30 PM)" sqref="D19" xr:uid="{00000000-0002-0000-0D00-000000000000}">
      <formula1>0.291666666666667</formula1>
      <formula2>0.708333333333333</formula2>
    </dataValidation>
    <dataValidation type="list" allowBlank="1" showInputMessage="1" showErrorMessage="1" promptTitle="Duration" prompt="Select the duration of the item from the drop down menu." sqref="C19:C38" xr:uid="{00000000-0002-0000-0D00-000001000000}">
      <formula1>$B$45:$B$74</formula1>
    </dataValidation>
    <dataValidation allowBlank="1" showInputMessage="1" showErrorMessage="1" promptTitle="Topic" prompt="In this field enter the topic being discussed." sqref="F25:F38 F19:F23" xr:uid="{00000000-0002-0000-0D00-000002000000}"/>
    <dataValidation allowBlank="1" showInputMessage="1" showErrorMessage="1" promptTitle="Prime" prompt="In this field enter the person or persons who will be presenting the material for the specific topic." sqref="G19:G38" xr:uid="{00000000-0002-0000-0D00-000003000000}"/>
    <dataValidation type="list" allowBlank="1" showInputMessage="1" showErrorMessage="1" promptTitle="Reason" prompt="In this field select the appropriate reason for the item using the drop down box." sqref="H19:H38" xr:uid="{00000000-0002-0000-0D00-000004000000}">
      <formula1>$H$46:$H$51</formula1>
    </dataValidation>
    <dataValidation allowBlank="1" showInputMessage="1" showErrorMessage="1" promptTitle="End Time" prompt="This will be calculated from the start time and duration time." sqref="E19:E38" xr:uid="{00000000-0002-0000-0D00-000005000000}"/>
    <dataValidation allowBlank="1" showInputMessage="1" showErrorMessage="1" promptTitle="Date" prompt="Input the date the meeting will be held on (ex. July 21, 2002)." sqref="D3:E3" xr:uid="{00000000-0002-0000-0D00-000006000000}"/>
    <dataValidation allowBlank="1" showInputMessage="1" showErrorMessage="1" promptTitle="Start Time" prompt="This value will populate itself." sqref="D4" xr:uid="{00000000-0002-0000-0D00-000007000000}"/>
    <dataValidation allowBlank="1" showInputMessage="1" showErrorMessage="1" promptTitle="End Time" prompt="This value will populate itself." sqref="F4" xr:uid="{00000000-0002-0000-0D00-000008000000}"/>
    <dataValidation type="list" allowBlank="1" showInputMessage="1" showErrorMessage="1" promptTitle="Location" prompt="Select the location of the meeting." sqref="D5" xr:uid="{00000000-0002-0000-0D00-000009000000}">
      <formula1>$F$47:$F$49</formula1>
    </dataValidation>
    <dataValidation allowBlank="1" showInputMessage="1" showErrorMessage="1" promptTitle="Room" prompt="Input the room the meeting will be held in at the location specified." sqref="F5" xr:uid="{00000000-0002-0000-0D00-00000A000000}"/>
    <dataValidation allowBlank="1" showInputMessage="1" showErrorMessage="1" promptTitle="Conference Bridge #" prompt="Enter the Conference Bridge # being used for the meeting (ex. (xxx) xxx-xxxx)." sqref="F8" xr:uid="{00000000-0002-0000-0D00-00000B000000}"/>
    <dataValidation allowBlank="1" showInputMessage="1" showErrorMessage="1" promptTitle="Chair Person #" prompt="Enter the code for the Chair Person (ex. xxxxxxx#)." sqref="F9" xr:uid="{00000000-0002-0000-0D00-00000C000000}"/>
    <dataValidation allowBlank="1" showInputMessage="1" showErrorMessage="1" promptTitle="Participant #" prompt="Enter the code for the participants (ex. xxxxxxx#)." sqref="F10" xr:uid="{00000000-0002-0000-0D00-00000D000000}"/>
    <dataValidation allowBlank="1" showInputMessage="1" showErrorMessage="1" promptTitle="Facilitator" prompt="Enter the name of the person facilitating the meeting." sqref="E12:F12" xr:uid="{00000000-0002-0000-0D00-00000E000000}"/>
    <dataValidation allowBlank="1" showInputMessage="1" showErrorMessage="1" promptTitle="Time Keeper" prompt="Enter the name of the time keeper here." sqref="E13:F13" xr:uid="{00000000-0002-0000-0D00-00000F000000}"/>
    <dataValidation type="list" allowBlank="1" showInputMessage="1" showErrorMessage="1" promptTitle="2nd Room" prompt="Please select if the meeting has a second room." sqref="E6" xr:uid="{00000000-0002-0000-0D00-000010000000}">
      <formula1>$F$53:$F$54</formula1>
    </dataValidation>
    <dataValidation type="list" allowBlank="1" showInputMessage="1" showErrorMessage="1" promptTitle="2nd Location" prompt="Select the second location of the meeting if one exists." sqref="D6" xr:uid="{00000000-0002-0000-0D00-000011000000}">
      <formula1>$F$47:$F$49</formula1>
    </dataValidation>
    <dataValidation allowBlank="1" showInputMessage="1" showErrorMessage="1" promptTitle="2nd Room" prompt="Input the 2nd room the meeting will be held in at the location specified if one exists." sqref="F6" xr:uid="{00000000-0002-0000-0D00-000012000000}"/>
    <dataValidation allowBlank="1" showInputMessage="1" showErrorMessage="1" promptTitle="Note Taker:" prompt="Enter the name of the note taker here." sqref="E14:F14" xr:uid="{00000000-0002-0000-0D00-000013000000}"/>
    <dataValidation allowBlank="1" showInputMessage="1" showErrorMessage="1" promptTitle="Start Time" prompt="This field will calculate itself.  It is equal to the End Time of the previous item." sqref="D20:D38" xr:uid="{00000000-0002-0000-0D00-000014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G27"/>
  <sheetViews>
    <sheetView workbookViewId="0">
      <selection activeCell="C14" sqref="C14:G14"/>
    </sheetView>
  </sheetViews>
  <sheetFormatPr defaultRowHeight="12.5" x14ac:dyDescent="0.25"/>
  <cols>
    <col min="1" max="1" width="1.6328125" customWidth="1"/>
    <col min="2" max="7" width="17.36328125" customWidth="1"/>
  </cols>
  <sheetData>
    <row r="1" spans="2:7" ht="13" thickBot="1" x14ac:dyDescent="0.3"/>
    <row r="2" spans="2:7" x14ac:dyDescent="0.25">
      <c r="B2" s="175" t="s">
        <v>170</v>
      </c>
      <c r="C2" s="176"/>
      <c r="D2" s="176"/>
      <c r="E2" s="176"/>
      <c r="F2" s="176"/>
      <c r="G2" s="177"/>
    </row>
    <row r="3" spans="2:7" ht="13" thickBot="1" x14ac:dyDescent="0.3">
      <c r="B3" s="178"/>
      <c r="C3" s="179"/>
      <c r="D3" s="179"/>
      <c r="E3" s="179"/>
      <c r="F3" s="179"/>
      <c r="G3" s="180"/>
    </row>
    <row r="4" spans="2:7" x14ac:dyDescent="0.25">
      <c r="B4" s="181"/>
      <c r="C4" s="182"/>
      <c r="D4" s="182"/>
      <c r="E4" s="182"/>
      <c r="F4" s="182"/>
      <c r="G4" s="183"/>
    </row>
    <row r="5" spans="2:7" ht="13" thickBot="1" x14ac:dyDescent="0.3">
      <c r="B5" s="184"/>
      <c r="C5" s="185"/>
      <c r="D5" s="185"/>
      <c r="E5" s="185"/>
      <c r="F5" s="185"/>
      <c r="G5" s="186"/>
    </row>
    <row r="6" spans="2:7" ht="13" thickBot="1" x14ac:dyDescent="0.3">
      <c r="B6" s="27" t="s">
        <v>90</v>
      </c>
      <c r="C6" s="41" t="s">
        <v>57</v>
      </c>
      <c r="D6" s="27" t="s">
        <v>125</v>
      </c>
      <c r="E6" s="41" t="s">
        <v>77</v>
      </c>
      <c r="F6" s="27" t="s">
        <v>126</v>
      </c>
      <c r="G6" s="42" t="s">
        <v>4</v>
      </c>
    </row>
    <row r="7" spans="2:7" ht="13" thickBot="1" x14ac:dyDescent="0.3">
      <c r="B7" s="27" t="s">
        <v>127</v>
      </c>
      <c r="C7" s="185" t="s">
        <v>183</v>
      </c>
      <c r="D7" s="185"/>
      <c r="E7" s="185"/>
      <c r="F7" s="185"/>
      <c r="G7" s="186"/>
    </row>
    <row r="8" spans="2:7" x14ac:dyDescent="0.25">
      <c r="B8" s="43"/>
      <c r="C8" s="44"/>
      <c r="D8" s="44"/>
      <c r="E8" s="44"/>
      <c r="F8" s="44"/>
      <c r="G8" s="45"/>
    </row>
    <row r="9" spans="2:7" ht="13" thickBot="1" x14ac:dyDescent="0.3">
      <c r="B9" s="46"/>
      <c r="C9" s="44"/>
      <c r="D9" s="44"/>
      <c r="E9" s="44"/>
      <c r="F9" s="44"/>
      <c r="G9" s="45"/>
    </row>
    <row r="10" spans="2:7" ht="13" thickBot="1" x14ac:dyDescent="0.3">
      <c r="B10" s="27" t="s">
        <v>128</v>
      </c>
      <c r="C10" s="185" t="s">
        <v>79</v>
      </c>
      <c r="D10" s="185"/>
      <c r="E10" s="185"/>
      <c r="F10" s="185"/>
      <c r="G10" s="186"/>
    </row>
    <row r="11" spans="2:7" ht="13" thickBot="1" x14ac:dyDescent="0.3">
      <c r="B11" s="47"/>
      <c r="C11" s="48"/>
      <c r="D11" s="48"/>
      <c r="E11" s="48"/>
      <c r="F11" s="48"/>
      <c r="G11" s="49"/>
    </row>
    <row r="12" spans="2:7" ht="13" thickBot="1" x14ac:dyDescent="0.3">
      <c r="B12" s="27" t="s">
        <v>129</v>
      </c>
      <c r="C12" s="187" t="s">
        <v>130</v>
      </c>
      <c r="D12" s="188"/>
      <c r="E12" s="188"/>
      <c r="F12" s="188"/>
      <c r="G12" s="189"/>
    </row>
    <row r="13" spans="2:7" ht="90" customHeight="1" x14ac:dyDescent="0.25">
      <c r="B13" s="50" t="s">
        <v>161</v>
      </c>
      <c r="C13" s="211" t="s">
        <v>184</v>
      </c>
      <c r="D13" s="224"/>
      <c r="E13" s="224"/>
      <c r="F13" s="224"/>
      <c r="G13" s="225"/>
    </row>
    <row r="14" spans="2:7" ht="93.75" customHeight="1" x14ac:dyDescent="0.25">
      <c r="B14" s="51"/>
      <c r="C14" s="214" t="s">
        <v>185</v>
      </c>
      <c r="D14" s="215"/>
      <c r="E14" s="215"/>
      <c r="F14" s="215"/>
      <c r="G14" s="216"/>
    </row>
    <row r="15" spans="2:7" ht="38.5" x14ac:dyDescent="0.25">
      <c r="B15" s="51" t="s">
        <v>160</v>
      </c>
      <c r="C15" s="214" t="s">
        <v>186</v>
      </c>
      <c r="D15" s="215"/>
      <c r="E15" s="215"/>
      <c r="F15" s="215"/>
      <c r="G15" s="216"/>
    </row>
    <row r="16" spans="2:7" ht="64.5" customHeight="1" x14ac:dyDescent="0.25">
      <c r="B16" s="51" t="s">
        <v>159</v>
      </c>
      <c r="C16" s="217" t="s">
        <v>187</v>
      </c>
      <c r="D16" s="215"/>
      <c r="E16" s="215"/>
      <c r="F16" s="215"/>
      <c r="G16" s="216"/>
    </row>
    <row r="17" spans="2:7" ht="38.5" x14ac:dyDescent="0.25">
      <c r="B17" s="51" t="s">
        <v>164</v>
      </c>
      <c r="C17" s="214" t="s">
        <v>188</v>
      </c>
      <c r="D17" s="215"/>
      <c r="E17" s="215"/>
      <c r="F17" s="215"/>
      <c r="G17" s="216"/>
    </row>
    <row r="18" spans="2:7" ht="13" x14ac:dyDescent="0.25">
      <c r="B18" s="72" t="s">
        <v>79</v>
      </c>
      <c r="C18" s="226" t="s">
        <v>189</v>
      </c>
      <c r="D18" s="226"/>
      <c r="E18" s="226"/>
      <c r="F18" s="226"/>
      <c r="G18" s="227"/>
    </row>
    <row r="19" spans="2:7" ht="23.25" customHeight="1" x14ac:dyDescent="0.25">
      <c r="B19" s="72" t="s">
        <v>79</v>
      </c>
      <c r="C19" s="226" t="s">
        <v>190</v>
      </c>
      <c r="D19" s="226"/>
      <c r="E19" s="226"/>
      <c r="F19" s="226"/>
      <c r="G19" s="227"/>
    </row>
    <row r="20" spans="2:7" x14ac:dyDescent="0.25">
      <c r="B20" s="51"/>
      <c r="C20" s="173"/>
      <c r="D20" s="173"/>
      <c r="E20" s="173"/>
      <c r="F20" s="173"/>
      <c r="G20" s="174"/>
    </row>
    <row r="21" spans="2:7" x14ac:dyDescent="0.25">
      <c r="B21" s="51"/>
      <c r="C21" s="173"/>
      <c r="D21" s="173"/>
      <c r="E21" s="173"/>
      <c r="F21" s="173"/>
      <c r="G21" s="174"/>
    </row>
    <row r="22" spans="2:7" ht="13" thickBot="1" x14ac:dyDescent="0.3">
      <c r="B22" s="196"/>
      <c r="C22" s="197"/>
      <c r="D22" s="197"/>
      <c r="E22" s="197"/>
      <c r="F22" s="197"/>
      <c r="G22" s="198"/>
    </row>
    <row r="23" spans="2:7" ht="13" thickBot="1" x14ac:dyDescent="0.3">
      <c r="B23" s="156" t="s">
        <v>153</v>
      </c>
      <c r="C23" s="218"/>
      <c r="D23" s="219"/>
      <c r="E23" s="220"/>
      <c r="F23" s="220"/>
      <c r="G23" s="221"/>
    </row>
    <row r="24" spans="2:7" ht="13.5" thickBot="1" x14ac:dyDescent="0.35">
      <c r="B24" s="31"/>
      <c r="C24" s="65" t="s">
        <v>191</v>
      </c>
      <c r="D24" s="64"/>
      <c r="E24" s="56"/>
      <c r="F24" s="56"/>
      <c r="G24" s="63"/>
    </row>
    <row r="25" spans="2:7" ht="13" thickBot="1" x14ac:dyDescent="0.3">
      <c r="B25" s="156" t="s">
        <v>132</v>
      </c>
      <c r="C25" s="157"/>
      <c r="D25" s="203"/>
      <c r="E25" s="204"/>
      <c r="F25" s="204"/>
      <c r="G25" s="205"/>
    </row>
    <row r="26" spans="2:7" ht="13.5" thickBot="1" x14ac:dyDescent="0.35">
      <c r="B26" s="52" t="s">
        <v>90</v>
      </c>
      <c r="C26" s="67" t="s">
        <v>77</v>
      </c>
      <c r="D26" s="27" t="s">
        <v>125</v>
      </c>
      <c r="E26" s="68" t="s">
        <v>4</v>
      </c>
      <c r="F26" s="27" t="s">
        <v>126</v>
      </c>
      <c r="G26" s="68" t="s">
        <v>79</v>
      </c>
    </row>
    <row r="27" spans="2:7" ht="13" thickBot="1" x14ac:dyDescent="0.3">
      <c r="B27" s="156" t="s">
        <v>133</v>
      </c>
      <c r="C27" s="157"/>
      <c r="D27" s="193" t="s">
        <v>192</v>
      </c>
      <c r="E27" s="194"/>
      <c r="F27" s="193"/>
      <c r="G27" s="195"/>
    </row>
  </sheetData>
  <mergeCells count="21">
    <mergeCell ref="B27:C27"/>
    <mergeCell ref="D27:G27"/>
    <mergeCell ref="B25:C25"/>
    <mergeCell ref="D25:G25"/>
    <mergeCell ref="C14:G14"/>
    <mergeCell ref="C15:G15"/>
    <mergeCell ref="C16:G16"/>
    <mergeCell ref="C17:G17"/>
    <mergeCell ref="C18:G18"/>
    <mergeCell ref="C19:G19"/>
    <mergeCell ref="C20:G20"/>
    <mergeCell ref="C21:G21"/>
    <mergeCell ref="B22:G22"/>
    <mergeCell ref="B23:C23"/>
    <mergeCell ref="D23:G23"/>
    <mergeCell ref="C13:G13"/>
    <mergeCell ref="B2:G3"/>
    <mergeCell ref="B4:G5"/>
    <mergeCell ref="C7:G7"/>
    <mergeCell ref="C10:G10"/>
    <mergeCell ref="C12:G12"/>
  </mergeCells>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I106"/>
  <sheetViews>
    <sheetView workbookViewId="0"/>
  </sheetViews>
  <sheetFormatPr defaultRowHeight="12.5" x14ac:dyDescent="0.25"/>
  <cols>
    <col min="1" max="1" width="2.08984375" customWidth="1"/>
    <col min="3" max="3" width="9" customWidth="1"/>
    <col min="4" max="4" width="9.54296875" bestFit="1" customWidth="1"/>
    <col min="5" max="5" width="8.90625" bestFit="1" customWidth="1"/>
    <col min="6" max="6" width="31" customWidth="1"/>
    <col min="7" max="7" width="11.54296875" customWidth="1"/>
    <col min="8" max="8" width="18.453125" customWidth="1"/>
    <col min="9" max="22" width="2.08984375" customWidth="1"/>
  </cols>
  <sheetData>
    <row r="1" spans="2:9" x14ac:dyDescent="0.25">
      <c r="B1" s="185"/>
      <c r="C1" s="185"/>
      <c r="D1" s="185"/>
      <c r="E1" s="185"/>
      <c r="F1" s="185"/>
      <c r="G1" s="185"/>
      <c r="H1" s="185"/>
    </row>
    <row r="2" spans="2:9" ht="25.5" thickBot="1" x14ac:dyDescent="0.55000000000000004">
      <c r="B2" s="210" t="s">
        <v>111</v>
      </c>
      <c r="C2" s="210"/>
      <c r="D2" s="210"/>
      <c r="E2" s="210"/>
      <c r="F2" s="210"/>
      <c r="G2" s="210"/>
      <c r="H2" s="210"/>
      <c r="I2" s="210"/>
    </row>
    <row r="3" spans="2:9" ht="13" thickBot="1" x14ac:dyDescent="0.3">
      <c r="C3" s="26" t="s">
        <v>82</v>
      </c>
      <c r="D3" s="208">
        <v>37714</v>
      </c>
      <c r="E3" s="209"/>
      <c r="G3" s="185"/>
      <c r="H3" s="185"/>
    </row>
    <row r="4" spans="2:9" ht="13" thickBot="1" x14ac:dyDescent="0.3">
      <c r="C4" s="27" t="s">
        <v>83</v>
      </c>
      <c r="D4" s="28">
        <v>0.41666666666666669</v>
      </c>
      <c r="E4" s="24" t="s">
        <v>84</v>
      </c>
      <c r="F4" s="29" t="s">
        <v>167</v>
      </c>
      <c r="G4" s="185"/>
      <c r="H4" s="185"/>
    </row>
    <row r="5" spans="2:9" ht="13" thickBot="1" x14ac:dyDescent="0.3">
      <c r="C5" s="30" t="s">
        <v>85</v>
      </c>
      <c r="D5" s="24"/>
      <c r="E5" s="27" t="s">
        <v>86</v>
      </c>
      <c r="F5" s="25" t="s">
        <v>168</v>
      </c>
      <c r="G5" s="185"/>
      <c r="H5" s="185"/>
    </row>
    <row r="6" spans="2:9" x14ac:dyDescent="0.25">
      <c r="B6" s="185"/>
      <c r="C6" s="185"/>
      <c r="D6" s="24"/>
      <c r="E6" s="24"/>
      <c r="F6" s="25"/>
      <c r="G6" s="185"/>
      <c r="H6" s="185"/>
    </row>
    <row r="7" spans="2:9" ht="13" thickBot="1" x14ac:dyDescent="0.3">
      <c r="B7" s="185"/>
      <c r="C7" s="185"/>
      <c r="D7" s="185"/>
      <c r="E7" s="185"/>
      <c r="F7" s="185"/>
      <c r="G7" s="185"/>
      <c r="H7" s="185"/>
    </row>
    <row r="8" spans="2:9" ht="13" thickBot="1" x14ac:dyDescent="0.3">
      <c r="B8" s="185"/>
      <c r="C8" s="186"/>
      <c r="D8" s="156" t="s">
        <v>87</v>
      </c>
      <c r="E8" s="157"/>
      <c r="F8" s="33"/>
      <c r="G8" s="185"/>
      <c r="H8" s="185"/>
    </row>
    <row r="9" spans="2:9" ht="13" thickBot="1" x14ac:dyDescent="0.3">
      <c r="B9" s="185"/>
      <c r="C9" s="186"/>
      <c r="D9" s="156" t="s">
        <v>88</v>
      </c>
      <c r="E9" s="157"/>
      <c r="F9" s="25"/>
      <c r="G9" s="185"/>
      <c r="H9" s="185"/>
    </row>
    <row r="10" spans="2:9" ht="13" thickBot="1" x14ac:dyDescent="0.3">
      <c r="B10" s="185"/>
      <c r="C10" s="186"/>
      <c r="D10" s="156" t="s">
        <v>89</v>
      </c>
      <c r="E10" s="157"/>
      <c r="F10" s="25"/>
      <c r="G10" s="185"/>
      <c r="H10" s="185"/>
    </row>
    <row r="11" spans="2:9" ht="13" thickBot="1" x14ac:dyDescent="0.3">
      <c r="B11" s="185"/>
      <c r="C11" s="185"/>
      <c r="D11" s="185"/>
      <c r="E11" s="185"/>
      <c r="F11" s="185"/>
      <c r="G11" s="185"/>
      <c r="H11" s="185"/>
    </row>
    <row r="12" spans="2:9" ht="13" thickBot="1" x14ac:dyDescent="0.3">
      <c r="C12" s="170" t="s">
        <v>90</v>
      </c>
      <c r="D12" s="172"/>
      <c r="E12" s="206" t="s">
        <v>77</v>
      </c>
      <c r="F12" s="207"/>
      <c r="G12" s="185"/>
      <c r="H12" s="185"/>
    </row>
    <row r="13" spans="2:9" ht="13" thickBot="1" x14ac:dyDescent="0.3">
      <c r="C13" s="170" t="s">
        <v>91</v>
      </c>
      <c r="D13" s="171"/>
      <c r="E13" s="206" t="s">
        <v>79</v>
      </c>
      <c r="F13" s="207"/>
      <c r="G13" s="185"/>
      <c r="H13" s="185"/>
    </row>
    <row r="14" spans="2:9" ht="13" thickBot="1" x14ac:dyDescent="0.3">
      <c r="C14" s="170" t="s">
        <v>92</v>
      </c>
      <c r="D14" s="172"/>
      <c r="E14" s="206" t="s">
        <v>4</v>
      </c>
      <c r="F14" s="207"/>
      <c r="G14" s="185"/>
      <c r="H14" s="185"/>
    </row>
    <row r="15" spans="2:9" ht="13" thickBot="1" x14ac:dyDescent="0.3">
      <c r="B15" s="161"/>
      <c r="C15" s="161"/>
      <c r="D15" s="161"/>
      <c r="E15" s="161"/>
      <c r="F15" s="161"/>
      <c r="G15" s="161"/>
      <c r="H15" s="161"/>
    </row>
    <row r="16" spans="2:9" ht="13" thickBot="1" x14ac:dyDescent="0.3">
      <c r="B16" s="31" t="s">
        <v>93</v>
      </c>
      <c r="C16" s="156" t="s">
        <v>94</v>
      </c>
      <c r="D16" s="169"/>
      <c r="E16" s="169"/>
      <c r="F16" s="27" t="s">
        <v>95</v>
      </c>
      <c r="G16" s="27" t="s">
        <v>96</v>
      </c>
      <c r="H16" s="32" t="s">
        <v>97</v>
      </c>
    </row>
    <row r="17" spans="2:8" ht="13" thickBot="1" x14ac:dyDescent="0.3">
      <c r="B17" s="162" t="s">
        <v>98</v>
      </c>
      <c r="C17" s="168" t="s">
        <v>99</v>
      </c>
      <c r="D17" s="169"/>
      <c r="E17" s="169"/>
      <c r="F17" s="164" t="s">
        <v>100</v>
      </c>
      <c r="G17" s="162" t="s">
        <v>101</v>
      </c>
      <c r="H17" s="166" t="s">
        <v>102</v>
      </c>
    </row>
    <row r="18" spans="2:8" ht="13" thickBot="1" x14ac:dyDescent="0.3">
      <c r="B18" s="163"/>
      <c r="C18" s="34" t="s">
        <v>103</v>
      </c>
      <c r="D18" s="35" t="s">
        <v>104</v>
      </c>
      <c r="E18" s="34" t="s">
        <v>105</v>
      </c>
      <c r="F18" s="165"/>
      <c r="G18" s="163"/>
      <c r="H18" s="167"/>
    </row>
    <row r="19" spans="2:8" ht="39.9" customHeight="1" thickBot="1" x14ac:dyDescent="0.3">
      <c r="B19" s="78">
        <v>1</v>
      </c>
      <c r="C19" s="79">
        <v>4.1666666666666664E-2</v>
      </c>
      <c r="D19" s="80">
        <v>0.41666666666666669</v>
      </c>
      <c r="E19" s="80">
        <f t="shared" ref="E19:E38" si="0">D19+C19</f>
        <v>0.45833333333333337</v>
      </c>
      <c r="F19" s="81" t="s">
        <v>194</v>
      </c>
      <c r="G19" s="81" t="s">
        <v>79</v>
      </c>
      <c r="H19" s="82"/>
    </row>
    <row r="20" spans="2:8" ht="39.9" customHeight="1" thickBot="1" x14ac:dyDescent="0.3">
      <c r="B20" s="36">
        <f t="shared" ref="B20:B38" si="1">B19+1</f>
        <v>2</v>
      </c>
      <c r="C20" s="37">
        <v>3.125E-2</v>
      </c>
      <c r="D20" s="38">
        <f t="shared" ref="D20:D38" si="2">E19</f>
        <v>0.45833333333333337</v>
      </c>
      <c r="E20" s="38">
        <f t="shared" si="0"/>
        <v>0.48958333333333337</v>
      </c>
      <c r="F20" s="39" t="s">
        <v>195</v>
      </c>
      <c r="G20" s="39" t="s">
        <v>5</v>
      </c>
      <c r="H20" s="73"/>
    </row>
    <row r="21" spans="2:8" ht="39.9" customHeight="1" thickBot="1" x14ac:dyDescent="0.3">
      <c r="B21" s="83">
        <f t="shared" si="1"/>
        <v>3</v>
      </c>
      <c r="C21" s="84">
        <v>2.0833333333333332E-2</v>
      </c>
      <c r="D21" s="85">
        <f t="shared" si="2"/>
        <v>0.48958333333333337</v>
      </c>
      <c r="E21" s="85">
        <f t="shared" si="0"/>
        <v>0.51041666666666674</v>
      </c>
      <c r="F21" s="70" t="s">
        <v>196</v>
      </c>
      <c r="G21" s="70" t="s">
        <v>4</v>
      </c>
      <c r="H21" s="86"/>
    </row>
    <row r="22" spans="2:8" ht="39.9" customHeight="1" thickBot="1" x14ac:dyDescent="0.3">
      <c r="B22" s="36">
        <f t="shared" si="1"/>
        <v>4</v>
      </c>
      <c r="C22" s="37">
        <v>2.0833333333333332E-2</v>
      </c>
      <c r="D22" s="38">
        <f t="shared" si="2"/>
        <v>0.51041666666666674</v>
      </c>
      <c r="E22" s="38">
        <f t="shared" si="0"/>
        <v>0.53125000000000011</v>
      </c>
      <c r="F22" s="39" t="s">
        <v>198</v>
      </c>
      <c r="G22" s="73" t="s">
        <v>5</v>
      </c>
      <c r="H22" s="87"/>
    </row>
    <row r="23" spans="2:8" ht="39.9" customHeight="1" thickBot="1" x14ac:dyDescent="0.3">
      <c r="B23" s="83">
        <f t="shared" si="1"/>
        <v>5</v>
      </c>
      <c r="C23" s="84">
        <v>1.0416666666666666E-2</v>
      </c>
      <c r="D23" s="85">
        <f t="shared" si="2"/>
        <v>0.53125000000000011</v>
      </c>
      <c r="E23" s="85">
        <f t="shared" si="0"/>
        <v>0.54166666666666674</v>
      </c>
      <c r="F23" s="70" t="s">
        <v>200</v>
      </c>
      <c r="G23" s="70" t="s">
        <v>199</v>
      </c>
      <c r="H23" s="86"/>
    </row>
    <row r="24" spans="2:8" ht="39.9" customHeight="1" thickBot="1" x14ac:dyDescent="0.3">
      <c r="B24" s="36">
        <f t="shared" si="1"/>
        <v>6</v>
      </c>
      <c r="C24" s="37">
        <v>2.0833333333333332E-2</v>
      </c>
      <c r="D24" s="38">
        <f t="shared" si="2"/>
        <v>0.54166666666666674</v>
      </c>
      <c r="E24" s="38">
        <f t="shared" si="0"/>
        <v>0.56250000000000011</v>
      </c>
      <c r="F24" s="39" t="s">
        <v>197</v>
      </c>
      <c r="G24" s="39" t="s">
        <v>77</v>
      </c>
      <c r="H24" s="73"/>
    </row>
    <row r="25" spans="2:8" ht="39.9" customHeight="1" thickBot="1" x14ac:dyDescent="0.3">
      <c r="B25" s="83">
        <f t="shared" si="1"/>
        <v>7</v>
      </c>
      <c r="C25" s="84">
        <v>2.0833333333333332E-2</v>
      </c>
      <c r="D25" s="85">
        <f t="shared" si="2"/>
        <v>0.56250000000000011</v>
      </c>
      <c r="E25" s="85">
        <f t="shared" si="0"/>
        <v>0.58333333333333348</v>
      </c>
      <c r="F25" s="70" t="s">
        <v>193</v>
      </c>
      <c r="G25" s="70" t="s">
        <v>5</v>
      </c>
      <c r="H25" s="86"/>
    </row>
    <row r="26" spans="2:8" ht="39.9" customHeight="1" thickBot="1" x14ac:dyDescent="0.3">
      <c r="B26" s="36">
        <f t="shared" si="1"/>
        <v>8</v>
      </c>
      <c r="C26" s="37"/>
      <c r="D26" s="38">
        <f t="shared" si="2"/>
        <v>0.58333333333333348</v>
      </c>
      <c r="E26" s="38">
        <f t="shared" si="0"/>
        <v>0.58333333333333348</v>
      </c>
      <c r="F26" s="39"/>
      <c r="G26" s="39"/>
      <c r="H26" s="73"/>
    </row>
    <row r="27" spans="2:8" ht="39.9" customHeight="1" thickBot="1" x14ac:dyDescent="0.3">
      <c r="B27" s="74">
        <f t="shared" si="1"/>
        <v>9</v>
      </c>
      <c r="C27" s="75"/>
      <c r="D27" s="76">
        <f t="shared" si="2"/>
        <v>0.58333333333333348</v>
      </c>
      <c r="E27" s="76">
        <f t="shared" si="0"/>
        <v>0.58333333333333348</v>
      </c>
      <c r="F27" s="77"/>
      <c r="G27" s="77"/>
      <c r="H27" s="77"/>
    </row>
    <row r="28" spans="2:8" ht="39.9" customHeight="1" thickBot="1" x14ac:dyDescent="0.3">
      <c r="B28" s="36">
        <f t="shared" si="1"/>
        <v>10</v>
      </c>
      <c r="C28" s="37"/>
      <c r="D28" s="38">
        <f t="shared" si="2"/>
        <v>0.58333333333333348</v>
      </c>
      <c r="E28" s="38">
        <f t="shared" si="0"/>
        <v>0.58333333333333348</v>
      </c>
      <c r="F28" s="39"/>
      <c r="G28" s="39"/>
      <c r="H28" s="39"/>
    </row>
    <row r="29" spans="2:8" ht="39.9" customHeight="1" thickBot="1" x14ac:dyDescent="0.3">
      <c r="B29" s="36">
        <f t="shared" si="1"/>
        <v>11</v>
      </c>
      <c r="C29" s="37"/>
      <c r="D29" s="38">
        <f t="shared" si="2"/>
        <v>0.58333333333333348</v>
      </c>
      <c r="E29" s="38">
        <f t="shared" si="0"/>
        <v>0.58333333333333348</v>
      </c>
      <c r="F29" s="39"/>
      <c r="G29" s="39"/>
      <c r="H29" s="39"/>
    </row>
    <row r="30" spans="2:8" ht="39.9" customHeight="1" thickBot="1" x14ac:dyDescent="0.3">
      <c r="B30" s="36">
        <f t="shared" si="1"/>
        <v>12</v>
      </c>
      <c r="C30" s="37"/>
      <c r="D30" s="38">
        <f t="shared" si="2"/>
        <v>0.58333333333333348</v>
      </c>
      <c r="E30" s="38">
        <f t="shared" si="0"/>
        <v>0.58333333333333348</v>
      </c>
      <c r="F30" s="39"/>
      <c r="G30" s="39"/>
      <c r="H30" s="39"/>
    </row>
    <row r="31" spans="2:8" ht="39.9" customHeight="1" thickBot="1" x14ac:dyDescent="0.3">
      <c r="B31" s="36">
        <f t="shared" si="1"/>
        <v>13</v>
      </c>
      <c r="C31" s="37"/>
      <c r="D31" s="38">
        <f t="shared" si="2"/>
        <v>0.58333333333333348</v>
      </c>
      <c r="E31" s="38">
        <f t="shared" si="0"/>
        <v>0.58333333333333348</v>
      </c>
      <c r="F31" s="39"/>
      <c r="G31" s="39"/>
      <c r="H31" s="39"/>
    </row>
    <row r="32" spans="2:8" ht="39.9" customHeight="1" thickBot="1" x14ac:dyDescent="0.3">
      <c r="B32" s="36">
        <f t="shared" si="1"/>
        <v>14</v>
      </c>
      <c r="C32" s="37"/>
      <c r="D32" s="38">
        <f t="shared" si="2"/>
        <v>0.58333333333333348</v>
      </c>
      <c r="E32" s="38">
        <f t="shared" si="0"/>
        <v>0.58333333333333348</v>
      </c>
      <c r="F32" s="39"/>
      <c r="G32" s="39"/>
      <c r="H32" s="39"/>
    </row>
    <row r="33" spans="2:8" ht="39.9" customHeight="1" thickBot="1" x14ac:dyDescent="0.3">
      <c r="B33" s="36">
        <f t="shared" si="1"/>
        <v>15</v>
      </c>
      <c r="C33" s="37"/>
      <c r="D33" s="38">
        <f t="shared" si="2"/>
        <v>0.58333333333333348</v>
      </c>
      <c r="E33" s="38">
        <f t="shared" si="0"/>
        <v>0.58333333333333348</v>
      </c>
      <c r="F33" s="39"/>
      <c r="G33" s="39"/>
      <c r="H33" s="39"/>
    </row>
    <row r="34" spans="2:8" ht="39.9" customHeight="1" thickBot="1" x14ac:dyDescent="0.3">
      <c r="B34" s="36">
        <f t="shared" si="1"/>
        <v>16</v>
      </c>
      <c r="C34" s="37"/>
      <c r="D34" s="38">
        <f t="shared" si="2"/>
        <v>0.58333333333333348</v>
      </c>
      <c r="E34" s="38">
        <f t="shared" si="0"/>
        <v>0.58333333333333348</v>
      </c>
      <c r="F34" s="39"/>
      <c r="G34" s="39"/>
      <c r="H34" s="39"/>
    </row>
    <row r="35" spans="2:8" ht="39.9" customHeight="1" thickBot="1" x14ac:dyDescent="0.3">
      <c r="B35" s="36">
        <f t="shared" si="1"/>
        <v>17</v>
      </c>
      <c r="C35" s="37"/>
      <c r="D35" s="38">
        <f t="shared" si="2"/>
        <v>0.58333333333333348</v>
      </c>
      <c r="E35" s="38">
        <f t="shared" si="0"/>
        <v>0.58333333333333348</v>
      </c>
      <c r="F35" s="39"/>
      <c r="G35" s="39"/>
      <c r="H35" s="39"/>
    </row>
    <row r="36" spans="2:8" ht="39.9" customHeight="1" thickBot="1" x14ac:dyDescent="0.3">
      <c r="B36" s="36">
        <f t="shared" si="1"/>
        <v>18</v>
      </c>
      <c r="C36" s="37"/>
      <c r="D36" s="38">
        <f t="shared" si="2"/>
        <v>0.58333333333333348</v>
      </c>
      <c r="E36" s="38">
        <f t="shared" si="0"/>
        <v>0.58333333333333348</v>
      </c>
      <c r="F36" s="39"/>
      <c r="G36" s="39"/>
      <c r="H36" s="39"/>
    </row>
    <row r="37" spans="2:8" ht="39.9" customHeight="1" thickBot="1" x14ac:dyDescent="0.3">
      <c r="B37" s="36">
        <f t="shared" si="1"/>
        <v>19</v>
      </c>
      <c r="C37" s="37"/>
      <c r="D37" s="38">
        <f t="shared" si="2"/>
        <v>0.58333333333333348</v>
      </c>
      <c r="E37" s="38">
        <f t="shared" si="0"/>
        <v>0.58333333333333348</v>
      </c>
      <c r="F37" s="39"/>
      <c r="G37" s="39"/>
      <c r="H37" s="39"/>
    </row>
    <row r="38" spans="2:8" ht="39.9" customHeight="1" thickBot="1" x14ac:dyDescent="0.3">
      <c r="B38" s="36">
        <f t="shared" si="1"/>
        <v>20</v>
      </c>
      <c r="C38" s="37"/>
      <c r="D38" s="38">
        <f t="shared" si="2"/>
        <v>0.58333333333333348</v>
      </c>
      <c r="E38" s="38">
        <f t="shared" si="0"/>
        <v>0.58333333333333348</v>
      </c>
      <c r="F38" s="39"/>
      <c r="G38" s="39"/>
      <c r="H38" s="39"/>
    </row>
    <row r="39" spans="2:8" x14ac:dyDescent="0.25">
      <c r="B39" s="24"/>
      <c r="C39" s="24"/>
      <c r="D39" s="24"/>
      <c r="E39" s="24"/>
      <c r="F39" s="24"/>
      <c r="G39" s="24"/>
      <c r="H39" s="24"/>
    </row>
    <row r="45" spans="2:8" hidden="1" x14ac:dyDescent="0.25">
      <c r="B45" s="40">
        <v>0</v>
      </c>
      <c r="C45" s="40"/>
      <c r="D45" s="40"/>
      <c r="E45" s="40"/>
    </row>
    <row r="46" spans="2:8" hidden="1" x14ac:dyDescent="0.25">
      <c r="B46" s="40">
        <v>3.472222222222222E-3</v>
      </c>
      <c r="C46" s="40"/>
      <c r="D46" s="40"/>
      <c r="E46" s="40"/>
      <c r="H46" t="s">
        <v>106</v>
      </c>
    </row>
    <row r="47" spans="2:8" hidden="1" x14ac:dyDescent="0.25">
      <c r="B47" s="40">
        <v>6.9444444444444441E-3</v>
      </c>
      <c r="C47" s="40"/>
      <c r="D47" s="40"/>
      <c r="E47" s="40"/>
      <c r="H47" t="s">
        <v>107</v>
      </c>
    </row>
    <row r="48" spans="2:8" hidden="1" x14ac:dyDescent="0.25">
      <c r="B48" s="40">
        <v>1.0416666666666666E-2</v>
      </c>
      <c r="C48" s="40"/>
      <c r="D48" s="40"/>
      <c r="E48" s="40"/>
      <c r="H48" t="s">
        <v>108</v>
      </c>
    </row>
    <row r="49" spans="2:8" hidden="1" x14ac:dyDescent="0.25">
      <c r="B49" s="40">
        <v>1.3888888888888888E-2</v>
      </c>
      <c r="C49" s="40"/>
      <c r="D49" s="40"/>
      <c r="E49" s="40"/>
      <c r="H49" t="s">
        <v>109</v>
      </c>
    </row>
    <row r="50" spans="2:8" hidden="1" x14ac:dyDescent="0.25">
      <c r="B50" s="40">
        <v>1.7361111111111112E-2</v>
      </c>
      <c r="C50" s="40"/>
      <c r="E50" s="40"/>
      <c r="H50" t="s">
        <v>110</v>
      </c>
    </row>
    <row r="51" spans="2:8" hidden="1" x14ac:dyDescent="0.25">
      <c r="B51" s="40">
        <v>2.0833333333333332E-2</v>
      </c>
      <c r="C51" s="40"/>
      <c r="E51" s="40"/>
    </row>
    <row r="52" spans="2:8" hidden="1" x14ac:dyDescent="0.25">
      <c r="B52" s="40">
        <v>2.4305555555555556E-2</v>
      </c>
      <c r="C52" s="40"/>
      <c r="E52" s="40"/>
    </row>
    <row r="53" spans="2:8" hidden="1" x14ac:dyDescent="0.25">
      <c r="B53" s="40">
        <v>2.7777777777777776E-2</v>
      </c>
      <c r="C53" s="40"/>
      <c r="E53" s="40"/>
      <c r="F53" t="s">
        <v>86</v>
      </c>
    </row>
    <row r="54" spans="2:8" hidden="1" x14ac:dyDescent="0.25">
      <c r="B54" s="40">
        <v>3.125E-2</v>
      </c>
      <c r="C54" s="40"/>
      <c r="E54" s="40"/>
    </row>
    <row r="55" spans="2:8" hidden="1" x14ac:dyDescent="0.25">
      <c r="B55" s="40">
        <v>3.4722222222222224E-2</v>
      </c>
      <c r="C55" s="40"/>
      <c r="E55" s="40"/>
      <c r="F55" t="s">
        <v>90</v>
      </c>
    </row>
    <row r="56" spans="2:8" hidden="1" x14ac:dyDescent="0.25">
      <c r="B56" s="40">
        <v>3.8194444444444441E-2</v>
      </c>
      <c r="C56" s="40"/>
      <c r="E56" s="40"/>
    </row>
    <row r="57" spans="2:8" hidden="1" x14ac:dyDescent="0.25">
      <c r="B57" s="40">
        <v>4.1666666666666664E-2</v>
      </c>
      <c r="C57" s="40"/>
      <c r="E57" s="40"/>
    </row>
    <row r="58" spans="2:8" hidden="1" x14ac:dyDescent="0.25">
      <c r="B58" s="40">
        <v>4.5138888888888888E-2</v>
      </c>
      <c r="C58" s="40"/>
      <c r="E58" s="40"/>
    </row>
    <row r="59" spans="2:8" hidden="1" x14ac:dyDescent="0.25">
      <c r="B59" s="40">
        <v>4.8611111111111112E-2</v>
      </c>
      <c r="C59" s="40"/>
      <c r="E59" s="40"/>
    </row>
    <row r="60" spans="2:8" hidden="1" x14ac:dyDescent="0.25">
      <c r="B60" s="40">
        <v>5.2083333333333336E-2</v>
      </c>
      <c r="C60" s="40"/>
      <c r="E60" s="40"/>
    </row>
    <row r="61" spans="2:8" hidden="1" x14ac:dyDescent="0.25">
      <c r="B61" s="40">
        <v>5.5555555555555552E-2</v>
      </c>
      <c r="C61" s="40"/>
      <c r="E61" s="40"/>
    </row>
    <row r="62" spans="2:8" hidden="1" x14ac:dyDescent="0.25">
      <c r="B62" s="40">
        <v>5.9027777777777783E-2</v>
      </c>
      <c r="C62" s="40"/>
      <c r="E62" s="40"/>
    </row>
    <row r="63" spans="2:8" hidden="1" x14ac:dyDescent="0.25">
      <c r="B63" s="40">
        <v>6.25E-2</v>
      </c>
      <c r="C63" s="40"/>
      <c r="E63" s="40"/>
    </row>
    <row r="64" spans="2:8" hidden="1" x14ac:dyDescent="0.25">
      <c r="B64" s="40">
        <v>6.5972222222222224E-2</v>
      </c>
      <c r="C64" s="40"/>
      <c r="E64" s="40"/>
    </row>
    <row r="65" spans="2:5" hidden="1" x14ac:dyDescent="0.25">
      <c r="B65" s="40">
        <v>6.9444444444444434E-2</v>
      </c>
      <c r="C65" s="40"/>
      <c r="E65" s="40"/>
    </row>
    <row r="66" spans="2:5" hidden="1" x14ac:dyDescent="0.25">
      <c r="B66" s="40">
        <v>7.2916666666666671E-2</v>
      </c>
      <c r="C66" s="40"/>
      <c r="E66" s="40"/>
    </row>
    <row r="67" spans="2:5" hidden="1" x14ac:dyDescent="0.25">
      <c r="B67" s="40">
        <v>7.6388888888888895E-2</v>
      </c>
      <c r="C67" s="40"/>
      <c r="E67" s="40"/>
    </row>
    <row r="68" spans="2:5" hidden="1" x14ac:dyDescent="0.25">
      <c r="B68" s="40">
        <v>7.9861111111111105E-2</v>
      </c>
      <c r="C68" s="40"/>
      <c r="E68" s="40"/>
    </row>
    <row r="69" spans="2:5" hidden="1" x14ac:dyDescent="0.25">
      <c r="B69" s="40">
        <v>8.3333333333333329E-2</v>
      </c>
      <c r="C69" s="40"/>
      <c r="E69" s="40"/>
    </row>
    <row r="70" spans="2:5" hidden="1" x14ac:dyDescent="0.25">
      <c r="B70" s="40">
        <v>9.375E-2</v>
      </c>
      <c r="C70" s="40"/>
      <c r="E70" s="40"/>
    </row>
    <row r="71" spans="2:5" hidden="1" x14ac:dyDescent="0.25">
      <c r="B71" s="40">
        <v>0.10416666666666667</v>
      </c>
      <c r="C71" s="40"/>
      <c r="E71" s="40"/>
    </row>
    <row r="72" spans="2:5" hidden="1" x14ac:dyDescent="0.25">
      <c r="B72" s="40">
        <v>0.11458333333333333</v>
      </c>
      <c r="C72" s="40"/>
      <c r="E72" s="40"/>
    </row>
    <row r="73" spans="2:5" hidden="1" x14ac:dyDescent="0.25">
      <c r="B73" s="40">
        <v>0.125</v>
      </c>
      <c r="C73" s="40"/>
      <c r="E73" s="40"/>
    </row>
    <row r="74" spans="2:5" x14ac:dyDescent="0.25">
      <c r="C74" s="40"/>
      <c r="E74" s="40"/>
    </row>
    <row r="75" spans="2:5" x14ac:dyDescent="0.25">
      <c r="C75" s="40"/>
      <c r="E75" s="40"/>
    </row>
    <row r="76" spans="2:5" x14ac:dyDescent="0.25">
      <c r="C76" s="40"/>
      <c r="E76" s="40"/>
    </row>
    <row r="77" spans="2:5" x14ac:dyDescent="0.25">
      <c r="C77" s="40"/>
      <c r="E77" s="40"/>
    </row>
    <row r="78" spans="2:5" x14ac:dyDescent="0.25">
      <c r="C78" s="40"/>
      <c r="E78" s="40"/>
    </row>
    <row r="79" spans="2:5" x14ac:dyDescent="0.25">
      <c r="C79" s="40"/>
      <c r="E79" s="40"/>
    </row>
    <row r="80" spans="2:5" x14ac:dyDescent="0.25">
      <c r="C80" s="40"/>
      <c r="E80" s="40"/>
    </row>
    <row r="81" spans="3:3" x14ac:dyDescent="0.25">
      <c r="C81" s="40"/>
    </row>
    <row r="82" spans="3:3" x14ac:dyDescent="0.25">
      <c r="C82" s="40"/>
    </row>
    <row r="83" spans="3:3" x14ac:dyDescent="0.25">
      <c r="C83" s="40"/>
    </row>
    <row r="84" spans="3:3" x14ac:dyDescent="0.25">
      <c r="C84" s="40"/>
    </row>
    <row r="85" spans="3:3" x14ac:dyDescent="0.25">
      <c r="C85" s="40"/>
    </row>
    <row r="86" spans="3:3" x14ac:dyDescent="0.25">
      <c r="C86" s="40"/>
    </row>
    <row r="87" spans="3:3" x14ac:dyDescent="0.25">
      <c r="C87" s="40"/>
    </row>
    <row r="88" spans="3:3" x14ac:dyDescent="0.25">
      <c r="C88" s="40"/>
    </row>
    <row r="89" spans="3:3" x14ac:dyDescent="0.25">
      <c r="C89" s="40"/>
    </row>
    <row r="90" spans="3:3" x14ac:dyDescent="0.25">
      <c r="C90" s="40"/>
    </row>
    <row r="91" spans="3:3" x14ac:dyDescent="0.25">
      <c r="C91" s="40"/>
    </row>
    <row r="92" spans="3:3" x14ac:dyDescent="0.25">
      <c r="C92" s="40"/>
    </row>
    <row r="93" spans="3:3" x14ac:dyDescent="0.25">
      <c r="C93" s="40"/>
    </row>
    <row r="94" spans="3:3" x14ac:dyDescent="0.25">
      <c r="C94" s="40"/>
    </row>
    <row r="95" spans="3:3" x14ac:dyDescent="0.25">
      <c r="C95" s="40"/>
    </row>
    <row r="96" spans="3:3" x14ac:dyDescent="0.25">
      <c r="C96" s="40"/>
    </row>
    <row r="97" spans="3:3" x14ac:dyDescent="0.25">
      <c r="C97" s="40"/>
    </row>
    <row r="98" spans="3:3" x14ac:dyDescent="0.25">
      <c r="C98" s="40"/>
    </row>
    <row r="99" spans="3:3" x14ac:dyDescent="0.25">
      <c r="C99" s="40"/>
    </row>
    <row r="100" spans="3:3" x14ac:dyDescent="0.25">
      <c r="C100" s="40"/>
    </row>
    <row r="101" spans="3:3" x14ac:dyDescent="0.25">
      <c r="C101" s="40"/>
    </row>
    <row r="102" spans="3:3" x14ac:dyDescent="0.25">
      <c r="C102" s="40"/>
    </row>
    <row r="103" spans="3:3" x14ac:dyDescent="0.25">
      <c r="C103" s="40"/>
    </row>
    <row r="104" spans="3:3" x14ac:dyDescent="0.25">
      <c r="C104" s="40"/>
    </row>
    <row r="105" spans="3:3" x14ac:dyDescent="0.25">
      <c r="C105" s="40"/>
    </row>
    <row r="106" spans="3:3" x14ac:dyDescent="0.25">
      <c r="C106" s="40"/>
    </row>
  </sheetData>
  <autoFilter ref="B2:I5" xr:uid="{00000000-0009-0000-0000-00000F000000}">
    <filterColumn colId="0" showButton="0"/>
    <filterColumn colId="1" showButton="0"/>
    <filterColumn colId="2" showButton="0"/>
    <filterColumn colId="3" showButton="0"/>
    <filterColumn colId="4" showButton="0"/>
    <filterColumn colId="5" showButton="0"/>
    <filterColumn colId="6" showButton="0"/>
  </autoFilter>
  <mergeCells count="35">
    <mergeCell ref="C14:D14"/>
    <mergeCell ref="D9:E9"/>
    <mergeCell ref="D10:E10"/>
    <mergeCell ref="B11:H11"/>
    <mergeCell ref="G8:H8"/>
    <mergeCell ref="E14:F14"/>
    <mergeCell ref="G14:H14"/>
    <mergeCell ref="E13:F13"/>
    <mergeCell ref="C13:D13"/>
    <mergeCell ref="C12:D12"/>
    <mergeCell ref="E12:F12"/>
    <mergeCell ref="G12:H12"/>
    <mergeCell ref="G13:H13"/>
    <mergeCell ref="B15:H15"/>
    <mergeCell ref="B17:B18"/>
    <mergeCell ref="F17:F18"/>
    <mergeCell ref="G17:G18"/>
    <mergeCell ref="H17:H18"/>
    <mergeCell ref="C17:E17"/>
    <mergeCell ref="C16:E16"/>
    <mergeCell ref="G6:H6"/>
    <mergeCell ref="B1:H1"/>
    <mergeCell ref="B8:C8"/>
    <mergeCell ref="B9:C9"/>
    <mergeCell ref="B10:C10"/>
    <mergeCell ref="G9:H9"/>
    <mergeCell ref="G10:H10"/>
    <mergeCell ref="G3:H3"/>
    <mergeCell ref="G4:H4"/>
    <mergeCell ref="G5:H5"/>
    <mergeCell ref="D8:E8"/>
    <mergeCell ref="B2:I2"/>
    <mergeCell ref="B7:H7"/>
    <mergeCell ref="D3:E3"/>
    <mergeCell ref="B6:C6"/>
  </mergeCells>
  <phoneticPr fontId="0" type="noConversion"/>
  <conditionalFormatting sqref="E6">
    <cfRule type="cellIs" dxfId="7" priority="1" stopIfTrue="1" operator="equal">
      <formula>$F$53</formula>
    </cfRule>
  </conditionalFormatting>
  <dataValidations count="20">
    <dataValidation type="list" allowBlank="1" showInputMessage="1" showErrorMessage="1" promptTitle="Duration" prompt="Select the duration of the item from the drop down menu." sqref="C19:C38" xr:uid="{00000000-0002-0000-0F00-000000000000}">
      <formula1>$B$45:$B$74</formula1>
    </dataValidation>
    <dataValidation allowBlank="1" showInputMessage="1" showErrorMessage="1" promptTitle="Topic" prompt="In this field enter the topic being discussed." sqref="F23:F38 F19:F21" xr:uid="{00000000-0002-0000-0F00-000001000000}"/>
    <dataValidation allowBlank="1" showInputMessage="1" showErrorMessage="1" promptTitle="Prime" prompt="In this field enter the person or persons who will be presenting the material for the specific topic." sqref="G26:G38 G23:G25 G19:G21" xr:uid="{00000000-0002-0000-0F00-000002000000}"/>
    <dataValidation type="list" allowBlank="1" showInputMessage="1" showErrorMessage="1" promptTitle="Reason" prompt="In this field select the appropriate reason for the item using the drop down box." sqref="H19:H38" xr:uid="{00000000-0002-0000-0F00-000003000000}">
      <formula1>$H$46:$H$51</formula1>
    </dataValidation>
    <dataValidation allowBlank="1" showInputMessage="1" showErrorMessage="1" promptTitle="End Time" prompt="This will be calculated from the start time and duration time." sqref="E19:E38 D19" xr:uid="{00000000-0002-0000-0F00-000004000000}"/>
    <dataValidation allowBlank="1" showInputMessage="1" showErrorMessage="1" promptTitle="Date" prompt="Input the date the meeting will be held on (ex. July 21, 2002)." sqref="D3:E3" xr:uid="{00000000-0002-0000-0F00-000005000000}"/>
    <dataValidation allowBlank="1" showInputMessage="1" showErrorMessage="1" promptTitle="Start Time" prompt="This value will populate itself." sqref="D4" xr:uid="{00000000-0002-0000-0F00-000006000000}"/>
    <dataValidation allowBlank="1" showInputMessage="1" showErrorMessage="1" promptTitle="End Time" prompt="This value will populate itself." sqref="F4" xr:uid="{00000000-0002-0000-0F00-000007000000}"/>
    <dataValidation type="list" allowBlank="1" showInputMessage="1" showErrorMessage="1" promptTitle="Location" prompt="Select the location of the meeting." sqref="D5" xr:uid="{00000000-0002-0000-0F00-000008000000}">
      <formula1>$F$47:$F$49</formula1>
    </dataValidation>
    <dataValidation allowBlank="1" showInputMessage="1" showErrorMessage="1" promptTitle="Room" prompt="Input the room the meeting will be held in at the location specified." sqref="F5" xr:uid="{00000000-0002-0000-0F00-000009000000}"/>
    <dataValidation allowBlank="1" showInputMessage="1" showErrorMessage="1" promptTitle="Conference Bridge #" prompt="Enter the Conference Bridge # being used for the meeting (ex. (xxx) xxx-xxxx)." sqref="F8" xr:uid="{00000000-0002-0000-0F00-00000A000000}"/>
    <dataValidation allowBlank="1" showInputMessage="1" showErrorMessage="1" promptTitle="Chair Person #" prompt="Enter the code for the Chair Person (ex. xxxxxxx#)." sqref="F9" xr:uid="{00000000-0002-0000-0F00-00000B000000}"/>
    <dataValidation allowBlank="1" showInputMessage="1" showErrorMessage="1" promptTitle="Participant #" prompt="Enter the code for the participants (ex. xxxxxxx#)." sqref="F10" xr:uid="{00000000-0002-0000-0F00-00000C000000}"/>
    <dataValidation allowBlank="1" showInputMessage="1" showErrorMessage="1" promptTitle="Facilitator" prompt="Enter the name of the person facilitating the meeting." sqref="E12:F12" xr:uid="{00000000-0002-0000-0F00-00000D000000}"/>
    <dataValidation allowBlank="1" showInputMessage="1" showErrorMessage="1" promptTitle="Time Keeper" prompt="Enter the name of the time keeper here." sqref="E13:F13" xr:uid="{00000000-0002-0000-0F00-00000E000000}"/>
    <dataValidation type="list" allowBlank="1" showInputMessage="1" showErrorMessage="1" promptTitle="2nd Room" prompt="Please select if the meeting has a second room." sqref="E6" xr:uid="{00000000-0002-0000-0F00-00000F000000}">
      <formula1>$F$53:$F$54</formula1>
    </dataValidation>
    <dataValidation type="list" allowBlank="1" showInputMessage="1" showErrorMessage="1" promptTitle="2nd Location" prompt="Select the second location of the meeting if one exists." sqref="D6" xr:uid="{00000000-0002-0000-0F00-000010000000}">
      <formula1>$F$47:$F$49</formula1>
    </dataValidation>
    <dataValidation allowBlank="1" showInputMessage="1" showErrorMessage="1" promptTitle="2nd Room" prompt="Input the 2nd room the meeting will be held in at the location specified if one exists." sqref="F6" xr:uid="{00000000-0002-0000-0F00-000011000000}"/>
    <dataValidation allowBlank="1" showInputMessage="1" showErrorMessage="1" promptTitle="Note Taker:" prompt="Enter the name of the note taker here." sqref="E14:F14" xr:uid="{00000000-0002-0000-0F00-000012000000}"/>
    <dataValidation allowBlank="1" showInputMessage="1" showErrorMessage="1" promptTitle="Start Time" prompt="This field will calculate itself.  It is equal to the End Time of the previous item." sqref="D20:D38" xr:uid="{00000000-0002-0000-0F00-000013000000}"/>
  </dataValidations>
  <printOptions horizontalCentered="1"/>
  <pageMargins left="0.74803149606299213" right="0.74803149606299213" top="0.98425196850393704" bottom="0.98425196850393704" header="0.51181102362204722" footer="0.51181102362204722"/>
  <pageSetup scale="6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10</vt:i4>
      </vt:variant>
    </vt:vector>
  </HeadingPairs>
  <TitlesOfParts>
    <vt:vector size="38" baseType="lpstr">
      <vt:lpstr>Ownership in the Line</vt:lpstr>
      <vt:lpstr>CSA Requirements</vt:lpstr>
      <vt:lpstr>Agenda 01-20</vt:lpstr>
      <vt:lpstr>Minutes 01-20</vt:lpstr>
      <vt:lpstr>Agenda 02-10</vt:lpstr>
      <vt:lpstr>Minutes 02-10</vt:lpstr>
      <vt:lpstr>Agenda 03-10</vt:lpstr>
      <vt:lpstr>Minutes 03-10</vt:lpstr>
      <vt:lpstr>Agenda 04-03</vt:lpstr>
      <vt:lpstr>Minutes 04-03</vt:lpstr>
      <vt:lpstr>Agenda Jun-09</vt:lpstr>
      <vt:lpstr>Minutes Jun-09</vt:lpstr>
      <vt:lpstr>assumptions &amp; questions</vt:lpstr>
      <vt:lpstr>mini budget</vt:lpstr>
      <vt:lpstr> Budget</vt:lpstr>
      <vt:lpstr>R&amp;R</vt:lpstr>
      <vt:lpstr>Agenda 04-07</vt:lpstr>
      <vt:lpstr>Minutes 04-07</vt:lpstr>
      <vt:lpstr>Agenda 05-12</vt:lpstr>
      <vt:lpstr>Minutes 05-12</vt:lpstr>
      <vt:lpstr>Agenda 06-09</vt:lpstr>
      <vt:lpstr>Minutes 06-09</vt:lpstr>
      <vt:lpstr>Agenda 09-08</vt:lpstr>
      <vt:lpstr>Minutes 09-08</vt:lpstr>
      <vt:lpstr>Agenda 11-10</vt:lpstr>
      <vt:lpstr>Minutes 11-10</vt:lpstr>
      <vt:lpstr>Agenda 12-15</vt:lpstr>
      <vt:lpstr>Minutes 12-15</vt:lpstr>
      <vt:lpstr>'Agenda 01-20'!Print_Area</vt:lpstr>
      <vt:lpstr>'Agenda 02-10'!Print_Area</vt:lpstr>
      <vt:lpstr>'Agenda 03-10'!Print_Area</vt:lpstr>
      <vt:lpstr>'Agenda 04-03'!Print_Area</vt:lpstr>
      <vt:lpstr>'Agenda 04-07'!Print_Area</vt:lpstr>
      <vt:lpstr>'Agenda 05-12'!Print_Area</vt:lpstr>
      <vt:lpstr>'Agenda 06-09'!Print_Area</vt:lpstr>
      <vt:lpstr>'Agenda 09-08'!Print_Area</vt:lpstr>
      <vt:lpstr>'Agenda 11-10'!Print_Area</vt:lpstr>
      <vt:lpstr>'Agenda 12-15'!Print_Area</vt:lpstr>
    </vt:vector>
  </TitlesOfParts>
  <Company>Bell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Senior Project Manager</dc:title>
  <dc:subject>Live action Register</dc:subject>
  <dc:creator>David McKenna</dc:creator>
  <cp:lastModifiedBy>E.Z.E swag</cp:lastModifiedBy>
  <cp:lastPrinted>2007-12-04T13:53:16Z</cp:lastPrinted>
  <dcterms:created xsi:type="dcterms:W3CDTF">2002-01-15T19:12:02Z</dcterms:created>
  <dcterms:modified xsi:type="dcterms:W3CDTF">2023-08-24T19:04:08Z</dcterms:modified>
</cp:coreProperties>
</file>