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rent Term\Kiem_Thu\DoAn\"/>
    </mc:Choice>
  </mc:AlternateContent>
  <xr:revisionPtr revIDLastSave="0" documentId="13_ncr:1_{990B103F-9DB0-4B54-BB5D-95716C6F85AF}" xr6:coauthVersionLast="47" xr6:coauthVersionMax="47" xr10:uidLastSave="{00000000-0000-0000-0000-000000000000}"/>
  <bookViews>
    <workbookView xWindow="-108" yWindow="-108" windowWidth="23256" windowHeight="12576" tabRatio="347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22" l="1"/>
  <c r="C6" i="122"/>
  <c r="E7" i="122"/>
  <c r="E6" i="122"/>
  <c r="F8" i="107" s="1"/>
  <c r="F10" i="107" s="1"/>
  <c r="G10" i="107"/>
  <c r="E10" i="107"/>
  <c r="C8" i="107"/>
  <c r="D8" i="107" l="1"/>
  <c r="D10" i="107" s="1"/>
  <c r="E12" i="107" s="1"/>
  <c r="E13" i="107" l="1"/>
</calcChain>
</file>

<file path=xl/sharedStrings.xml><?xml version="1.0" encoding="utf-8"?>
<sst xmlns="http://schemas.openxmlformats.org/spreadsheetml/2006/main" count="143" uniqueCount="119">
  <si>
    <t>Fail</t>
  </si>
  <si>
    <t>Date</t>
    <phoneticPr fontId="11"/>
  </si>
  <si>
    <t>TEST CASE</t>
  </si>
  <si>
    <t>Test Case Description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</si>
  <si>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</si>
  <si>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</si>
  <si>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</si>
  <si>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</si>
  <si>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</si>
  <si>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</si>
  <si>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</si>
  <si>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</si>
  <si>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</si>
  <si>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</si>
  <si>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</si>
  <si>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</si>
  <si>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</si>
  <si>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</si>
  <si>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</si>
  <si>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</si>
  <si>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</si>
  <si>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</si>
  <si>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</si>
  <si>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</si>
  <si>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</si>
  <si>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</si>
  <si>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Test requirement:</t>
  </si>
  <si>
    <t>ID</t>
  </si>
  <si>
    <t>Version:</t>
  </si>
  <si>
    <t>Project Name:</t>
  </si>
  <si>
    <t>Project Code:</t>
  </si>
  <si>
    <t>Pass</t>
  </si>
  <si>
    <t>Pending</t>
  </si>
  <si>
    <t>1.0</t>
  </si>
  <si>
    <t>1.1</t>
  </si>
  <si>
    <t>Update testcase</t>
  </si>
  <si>
    <t>1.2</t>
  </si>
  <si>
    <t>CR100 - Export to excel</t>
  </si>
  <si>
    <t>Expected Results</t>
  </si>
  <si>
    <t>Actual Results</t>
  </si>
  <si>
    <t>Status</t>
  </si>
  <si>
    <r>
      <t>System Name</t>
    </r>
    <r>
      <rPr>
        <b/>
        <sz val="13"/>
        <rFont val="ＭＳ Ｐゴシック"/>
        <family val="3"/>
        <charset val="128"/>
      </rPr>
      <t>：</t>
    </r>
  </si>
  <si>
    <r>
      <t>Module Code</t>
    </r>
    <r>
      <rPr>
        <b/>
        <sz val="13"/>
        <rFont val="MS Gothic"/>
        <family val="3"/>
      </rPr>
      <t>：</t>
    </r>
  </si>
  <si>
    <t>Đăng nhập thất bại.
Hiển thị thông báo "Vui lòng nhập đầy đủ thông tin!".</t>
  </si>
  <si>
    <t>FXSaleManagementApp</t>
  </si>
  <si>
    <t>Đàng Sỹ Tuân</t>
  </si>
  <si>
    <t>Trương Nguyễn Minh Thái</t>
  </si>
  <si>
    <t>Dương Hữu Thành</t>
  </si>
  <si>
    <t>FXSMA-IPO01</t>
  </si>
  <si>
    <t>Kiểm tra chức năng đăng nhập với tài khoản và mật khẩu hợp lệ</t>
  </si>
  <si>
    <r>
      <t xml:space="preserve">Kiểm tra đăng nhập </t>
    </r>
    <r>
      <rPr>
        <b/>
        <sz val="13"/>
        <color rgb="FF000000"/>
        <rFont val="Tahoma"/>
        <family val="2"/>
      </rPr>
      <t>thành công</t>
    </r>
    <r>
      <rPr>
        <sz val="13"/>
        <color indexed="8"/>
        <rFont val="Tahoma"/>
        <family val="2"/>
      </rPr>
      <t xml:space="preserve"> với </t>
    </r>
    <r>
      <rPr>
        <sz val="13"/>
        <color rgb="FF000000"/>
        <rFont val="Tahoma"/>
        <family val="2"/>
      </rPr>
      <t>tài khoản và mật khẩu</t>
    </r>
    <r>
      <rPr>
        <b/>
        <sz val="13"/>
        <color rgb="FF000000"/>
        <rFont val="Tahoma"/>
        <family val="2"/>
      </rPr>
      <t xml:space="preserve"> hợp lệ</t>
    </r>
  </si>
  <si>
    <r>
      <t xml:space="preserve">1: Vào trang đăng nhập
2: Nhập tài khoản là: "theanh5"
3: Nhập </t>
    </r>
    <r>
      <rPr>
        <b/>
        <sz val="13"/>
        <color rgb="FF000000"/>
        <rFont val="Tahoma"/>
        <family val="2"/>
      </rPr>
      <t>đúng</t>
    </r>
    <r>
      <rPr>
        <sz val="13"/>
        <color indexed="8"/>
        <rFont val="Tahoma"/>
        <family val="2"/>
      </rPr>
      <t xml:space="preserve"> với mật khẩu là: "Theanh28"
4: Click nút "Sign in"
</t>
    </r>
  </si>
  <si>
    <t>Kiểm tra chức năng đăng nhập với tài khoản chưa có trong hệ thống</t>
  </si>
  <si>
    <r>
      <t xml:space="preserve">Kiểm tra đăng nhập </t>
    </r>
    <r>
      <rPr>
        <b/>
        <sz val="13"/>
        <color rgb="FF000000"/>
        <rFont val="Tahoma"/>
        <family val="2"/>
      </rPr>
      <t>thất bại</t>
    </r>
    <r>
      <rPr>
        <sz val="13"/>
        <color indexed="8"/>
        <rFont val="Tahoma"/>
        <family val="2"/>
      </rPr>
      <t xml:space="preserve"> bằng tài khoản đúng định dạng nhưng chưa từng đăng ký.</t>
    </r>
  </si>
  <si>
    <t>1: Vào trang đăng nhập
2: Nhập tài khoản với tên tài khoản là: "aaaaaaaaaa"
3: Nhập mật khẩu là: "Theanh28"
4: Click nút "Sign in"</t>
  </si>
  <si>
    <t>Đăng nhập thất bại.
Hiển thị thông báo "Account not found".</t>
  </si>
  <si>
    <r>
      <t xml:space="preserve">Kiểm tra đăng nhập </t>
    </r>
    <r>
      <rPr>
        <b/>
        <sz val="13"/>
        <color rgb="FF000000"/>
        <rFont val="Tahoma"/>
        <family val="2"/>
      </rPr>
      <t xml:space="preserve">thất bại </t>
    </r>
    <r>
      <rPr>
        <sz val="13"/>
        <color rgb="FF000000"/>
        <rFont val="Tahoma"/>
        <family val="2"/>
      </rPr>
      <t xml:space="preserve">bằng tài khoản </t>
    </r>
    <r>
      <rPr>
        <sz val="13"/>
        <color indexed="8"/>
        <rFont val="Tahoma"/>
        <family val="2"/>
      </rPr>
      <t xml:space="preserve"> với </t>
    </r>
    <r>
      <rPr>
        <sz val="13"/>
        <color rgb="FF000000"/>
        <rFont val="Tahoma"/>
        <family val="2"/>
      </rPr>
      <t>mật khẩu</t>
    </r>
    <r>
      <rPr>
        <sz val="13"/>
        <color indexed="8"/>
        <rFont val="Tahoma"/>
        <family val="2"/>
      </rPr>
      <t xml:space="preserve"> </t>
    </r>
    <r>
      <rPr>
        <b/>
        <sz val="13"/>
        <color rgb="FF000000"/>
        <rFont val="Tahoma"/>
        <family val="2"/>
      </rPr>
      <t>không hợp lệ</t>
    </r>
    <r>
      <rPr>
        <sz val="13"/>
        <color indexed="8"/>
        <rFont val="Tahoma"/>
        <family val="2"/>
      </rPr>
      <t>.</t>
    </r>
  </si>
  <si>
    <t>Đăng nhập thất bại.
Hiển thị thông báo "Vui lòng nhập khớp với định dang yêu cầu".</t>
  </si>
  <si>
    <t>Kiểm tra chức năng đăng nhập với tài khoản để trống</t>
  </si>
  <si>
    <t xml:space="preserve">1: Vào trang đăng nhập
2: Nhập tên tài khoản: "theanh5"
3: Nhập sai với mật khẩu là: "a"
4: Click nút "Sign in"
</t>
  </si>
  <si>
    <r>
      <t xml:space="preserve">1: Vào trang đăng nhập
2: Nhập tên tài khoản: "a"
3: Nhập </t>
    </r>
    <r>
      <rPr>
        <b/>
        <sz val="13"/>
        <color rgb="FF000000"/>
        <rFont val="Tahoma"/>
        <family val="2"/>
      </rPr>
      <t>sai</t>
    </r>
    <r>
      <rPr>
        <sz val="13"/>
        <color indexed="8"/>
        <rFont val="Tahoma"/>
        <family val="2"/>
      </rPr>
      <t xml:space="preserve"> với mật khẩu là: "Password"
4: Click nút "Sign in"</t>
    </r>
  </si>
  <si>
    <t xml:space="preserve">Kiểm tra chức năng đăng nhập với tài khoản không hợp lệ		</t>
  </si>
  <si>
    <r>
      <t>Kiểm tra đăng nhập</t>
    </r>
    <r>
      <rPr>
        <b/>
        <sz val="13"/>
        <color indexed="8"/>
        <rFont val="Tahoma"/>
        <family val="2"/>
      </rPr>
      <t xml:space="preserve"> thất bạ</t>
    </r>
    <r>
      <rPr>
        <sz val="13"/>
        <color indexed="8"/>
        <rFont val="Tahoma"/>
        <family val="2"/>
      </rPr>
      <t>i bằng tài khoản  với mật khẩu không hợp lệ.</t>
    </r>
  </si>
  <si>
    <t>Kiểm tra chức năng đăng nhập với mật khẩu không hợp lệ</t>
  </si>
  <si>
    <t xml:space="preserve">1: Vào trang đăng nhập
2: Nhập tên tài khoản: ""
3: Nhập sai với mật khẩu là: "Passw0rd"
4: Click nút "Sign in"
</t>
  </si>
  <si>
    <t>Đăng nhập thất bại.
Hiển thị thông báo "Vui lòng nhập khớp với định dang yêu cầu"..</t>
  </si>
  <si>
    <t>Kiểm tra chức năng đăng nhập với mật khẩu để trống</t>
  </si>
  <si>
    <r>
      <t xml:space="preserve">Kiểm tra đăng nhập </t>
    </r>
    <r>
      <rPr>
        <b/>
        <sz val="13"/>
        <color rgb="FF000000"/>
        <rFont val="Tahoma"/>
        <family val="2"/>
      </rPr>
      <t>thất bại</t>
    </r>
    <r>
      <rPr>
        <sz val="13"/>
        <color indexed="8"/>
        <rFont val="Tahoma"/>
        <family val="2"/>
      </rPr>
      <t xml:space="preserve"> bằng tài khoản để trống,</t>
    </r>
  </si>
  <si>
    <t xml:space="preserve">1: Vào trang đăng nhập
2: Nhập tên tài khoản: "theanh5"
3: Nhập sai với mật khẩu là: ""
4: Click nút "Sign in"
</t>
  </si>
  <si>
    <t>Kiểm tra chức năng đăng ký với đầy đủ thông tin hợp lệ</t>
  </si>
  <si>
    <t>Kiểm tra đăng nhập thất bại bằng tài khoản với mật khẩu  để trống,</t>
  </si>
  <si>
    <t>Kiểm tra đăng ký thành công với thông tin đầy đủ và đúng định dạng yêu cầu</t>
  </si>
  <si>
    <t>Kiểm tra chức năng đăng ký với tài khoản không hợp lệ</t>
  </si>
  <si>
    <t>Đăng ký thành công                                              Hệ thống thông báo "Register successfully, redirecting to homepage" và sau 2s chuyển người dùng về trang chủ.</t>
  </si>
  <si>
    <t>Hiển thị thông báo "Username should be 3-16 characters and shouldn't include any special character!".</t>
  </si>
  <si>
    <t>Kiểm tra chức năng ký với tài mật khẩu không hợp lệ</t>
  </si>
  <si>
    <t>1: Vào trang đăng ký
2: Nhập first name là: "Anh"
3: Nhập last name là: "Nguyễn"                                                                                                                                                          
4: Nhập user name là: "theanh28"                                                                       5: Nhập email là: "abc@gmail.com"                                                                    6: Nhập password là: "Theanh28"                                                                        7: Nhập confirm password là: :Theanh28"                                                      8: Chọn select a image file chọn một file với các định dạng: .jpg, .png, . jpeg, gif                                                                                                                 9. Click nút "Create"</t>
  </si>
  <si>
    <t xml:space="preserve">1: Vào trang đăng ký                                                                                                                                                          
2: Nhập user name là: "a" </t>
  </si>
  <si>
    <t>Kiểm tra đăng ký  với dữ liệu ô usernmae không hợp lệ.</t>
  </si>
  <si>
    <t>Kiểm tra đăng ký  với dữ liệu ô password không hợp lệ.</t>
  </si>
  <si>
    <t>Hiển thị thông báo "Password should be 8-20 characters and include at least 1 number"</t>
  </si>
  <si>
    <t>Đăng nhập thành công.                               Hệ Hệ thống chuyển người dùng về trang chủ với trạng thái đăng nhập thành công(Avatar người dùng hiện góc trên bên phải)</t>
  </si>
  <si>
    <t>Kiểm tra chức năng đăng ký với avatar không hợp lệ</t>
  </si>
  <si>
    <t xml:space="preserve">Kiểm tra đăng ký với ô avatar không phải là một trong các định dạng  .jpg, .png, . jpeg, gif  </t>
  </si>
  <si>
    <t>1: Vào trang đăng ký
2: Nhập first name là: "Anh"
3: Nhập last name là: "Nguyễn"                                                                                                                                                          
4: Nhập user name là: "theanh28"                                                                       5: Nhập email là: "abc@gmail.com"                                                                    6: Nhập password là: "Theanh28"                                                                        7: Nhập confirm password là: :Theanh28"                                                      8: Chọn select a image file chọn một file không phải một trong  các định dạng: .jpg, .png, . jpeg, gif                                                                                                                 9. Click nút "Create"</t>
  </si>
  <si>
    <t>Đăng ký thất bại                                                     Hệ thống thông báo "Invalid file type "</t>
  </si>
  <si>
    <t>STT</t>
  </si>
  <si>
    <t>Kiểm tra chức năng đăng ký với tài khoản đã tồn tại</t>
  </si>
  <si>
    <t>1: Vào trang đăng ký
2: Nhập first name là: "Anh"
3: Nhập last name là: "Nguyễn"                                                                                                                                                          
4: Nhập user name là: "theanh5"                                                                       5: Nhập email là: "abc@gmail.com"                                                                    6: Nhập password là: "Theanh28"                                                                        7: Nhập confirm password là: :Theanh28"                                                      8: Chọn select a image file chọn một file với các định dạng: .jpg, .png, . jpeg, gif                                                                                                                 9. Click nút "Create"</t>
  </si>
  <si>
    <t>Đăng ký thất bại.
Hiển thị thông báo "Account already exists"</t>
  </si>
  <si>
    <t>Kiểm tra chức năng thay đổi mật khẩu thành công</t>
  </si>
  <si>
    <t>Thay đổi mật khẩu thành công                    Hệ thống thông báo "Changed password successlly"</t>
  </si>
  <si>
    <t>Kiểm tra chức năng thay đổi mật khẩu với mật khẩu cũ sai</t>
  </si>
  <si>
    <t>Kiểm tra chức năng thay đổi mật khẩu thành công.</t>
  </si>
  <si>
    <t>Kiểm tra chức năng thay đổi mật khẩu với mật khẩu cũ không chính xác</t>
  </si>
  <si>
    <t>Thay đổi mật khẩu thất bại                      Hệ thống thông báo "Current password is incorrect"</t>
  </si>
  <si>
    <t>Kiểm tra chức năng thay đổi mật khẩu với mật khẩu không hợp lệ.</t>
  </si>
  <si>
    <t>Thay đổi mật khẩu thất bại                           Hệ thống thông báo "Password should be 8-20 characters and include at least 1 number"</t>
  </si>
  <si>
    <t>TC3_2_1_1</t>
  </si>
  <si>
    <t>TC3_2_1_2</t>
  </si>
  <si>
    <t>TC3_2_1_3</t>
  </si>
  <si>
    <t>TC3_2_1_4</t>
  </si>
  <si>
    <t>TC3_2_1_5</t>
  </si>
  <si>
    <t>TC3_2_1_6</t>
  </si>
  <si>
    <t>MSISTORE</t>
  </si>
  <si>
    <t>1: Đăng nhập với tải khoản là "theanh5" và mật khẩu là "Theanh28"                                                                                                      2: Vào trang thông tin cá nhân
3: Click vào "Change Password".
4: Nhập current password là: "Theanh28".                                               5: Nhập new password là: "Theanh30"                                                     6: Click 'save"</t>
  </si>
  <si>
    <t>1: Đăng nhập với tải khoản là "theanh5" và mật khẩu là "Theanh28"                                                                                                        2: Vào trang thông tin cá nhân
3: Click vào "Change Password".
4: Nhập current password là: "Theanh28".                                               5: Nhập new password là: "Passw0rd" (sai)                                                     6: Click 'save"</t>
  </si>
  <si>
    <t>TC3_2_2_1</t>
  </si>
  <si>
    <t>TC3_2_2_2</t>
  </si>
  <si>
    <t>TC3_2_2_3</t>
  </si>
  <si>
    <t xml:space="preserve">1: Vào trang đăng ký                                                                                                                                                          
2: Nhập password là: "a" </t>
  </si>
  <si>
    <t>TC3_2_2_4</t>
  </si>
  <si>
    <t>TC3_2_2_5</t>
  </si>
  <si>
    <t>Kiểm tra đăng ký với một tài khoản đã đăng tồn tại</t>
  </si>
  <si>
    <t>TC3_2_3_1</t>
  </si>
  <si>
    <t>TC3_2_3_2</t>
  </si>
  <si>
    <t>TC3_2_3_3</t>
  </si>
  <si>
    <t>Kiểm tra chức năng thay đổi mật khẩu với mật khẩu cũ để trống</t>
  </si>
  <si>
    <t>1: Đăng nhập với tải khoản là "theanh5" và mật khẩu là "Theanh28"                                                                                                      2: Vào trang thông tin cá nhân
3: Click vào "Change Password".
4: Nhập current password là: ""                                                5. Nhập new password là: "Partw0rd"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</si>
</sst>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9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sz val="13"/>
      <color indexed="8"/>
      <name val="Tahoma"/>
      <family val="2"/>
    </font>
    <font>
      <sz val="13"/>
      <color rgb="FF000000"/>
      <name val="Tahoma"/>
      <family val="2"/>
    </font>
    <font>
      <b/>
      <sz val="13"/>
      <color indexed="8"/>
      <name val="Tahoma"/>
      <family val="2"/>
    </font>
    <font>
      <b/>
      <sz val="13"/>
      <name val="Tahoma"/>
      <family val="2"/>
    </font>
    <font>
      <b/>
      <sz val="13"/>
      <name val="ＭＳ Ｐゴシック"/>
      <family val="3"/>
      <charset val="128"/>
    </font>
    <font>
      <sz val="13"/>
      <name val="Tahoma"/>
      <family val="2"/>
    </font>
    <font>
      <b/>
      <sz val="13"/>
      <name val="MS Gothic"/>
      <family val="3"/>
    </font>
    <font>
      <b/>
      <sz val="13"/>
      <color indexed="9"/>
      <name val="Tahoma"/>
      <family val="2"/>
    </font>
    <font>
      <b/>
      <sz val="13"/>
      <color rgb="FF000000"/>
      <name val="Tahoma"/>
      <family val="2"/>
    </font>
    <font>
      <sz val="13"/>
      <color rgb="FF00B050"/>
      <name val="Tahoma"/>
      <family val="2"/>
    </font>
    <font>
      <sz val="13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5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/>
    <xf numFmtId="0" fontId="6" fillId="2" borderId="0" xfId="0" applyFont="1" applyFill="1"/>
    <xf numFmtId="15" fontId="4" fillId="0" borderId="0" xfId="0" applyNumberFormat="1" applyFont="1" applyAlignment="1">
      <alignment horizontal="lef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3" fillId="3" borderId="12" xfId="0" applyNumberFormat="1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 wrapText="1"/>
    </xf>
    <xf numFmtId="0" fontId="13" fillId="3" borderId="14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/>
    </xf>
    <xf numFmtId="0" fontId="13" fillId="3" borderId="10" xfId="0" applyFont="1" applyFill="1" applyBorder="1"/>
    <xf numFmtId="0" fontId="14" fillId="3" borderId="10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7" fillId="2" borderId="0" xfId="0" applyFont="1" applyFill="1"/>
    <xf numFmtId="0" fontId="17" fillId="0" borderId="0" xfId="0" applyFont="1"/>
    <xf numFmtId="0" fontId="13" fillId="3" borderId="18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18" fillId="0" borderId="21" xfId="0" applyFont="1" applyBorder="1" applyAlignment="1">
      <alignment horizontal="left" vertical="top" wrapText="1"/>
    </xf>
    <xf numFmtId="0" fontId="20" fillId="4" borderId="21" xfId="2" applyFont="1" applyFill="1" applyBorder="1" applyAlignment="1">
      <alignment horizontal="left" vertical="center" wrapText="1"/>
    </xf>
    <xf numFmtId="0" fontId="21" fillId="2" borderId="0" xfId="2" applyFont="1" applyFill="1"/>
    <xf numFmtId="0" fontId="18" fillId="2" borderId="0" xfId="0" applyFont="1" applyFill="1" applyAlignment="1">
      <alignment horizontal="center" wrapText="1"/>
    </xf>
    <xf numFmtId="0" fontId="18" fillId="2" borderId="0" xfId="0" applyFont="1" applyFill="1" applyAlignment="1">
      <alignment wrapText="1"/>
    </xf>
    <xf numFmtId="0" fontId="18" fillId="2" borderId="0" xfId="0" applyFont="1" applyFill="1"/>
    <xf numFmtId="0" fontId="21" fillId="2" borderId="15" xfId="2" applyFont="1" applyFill="1" applyBorder="1" applyAlignment="1">
      <alignment horizontal="left" wrapText="1"/>
    </xf>
    <xf numFmtId="0" fontId="23" fillId="2" borderId="0" xfId="2" applyFont="1" applyFill="1" applyAlignment="1">
      <alignment horizontal="left" wrapText="1"/>
    </xf>
    <xf numFmtId="0" fontId="21" fillId="2" borderId="2" xfId="2" applyFont="1" applyFill="1" applyBorder="1" applyAlignment="1">
      <alignment horizontal="left" vertical="center" wrapText="1"/>
    </xf>
    <xf numFmtId="0" fontId="23" fillId="2" borderId="0" xfId="2" applyFont="1" applyFill="1" applyAlignment="1">
      <alignment horizontal="left" vertical="center" wrapText="1"/>
    </xf>
    <xf numFmtId="0" fontId="18" fillId="2" borderId="2" xfId="0" applyFont="1" applyFill="1" applyBorder="1" applyAlignment="1">
      <alignment horizontal="right"/>
    </xf>
    <xf numFmtId="0" fontId="18" fillId="2" borderId="1" xfId="0" applyFont="1" applyFill="1" applyBorder="1" applyAlignment="1">
      <alignment horizontal="center" wrapText="1"/>
    </xf>
    <xf numFmtId="0" fontId="18" fillId="2" borderId="3" xfId="0" applyFont="1" applyFill="1" applyBorder="1" applyAlignment="1">
      <alignment horizontal="center" wrapText="1"/>
    </xf>
    <xf numFmtId="0" fontId="18" fillId="2" borderId="4" xfId="0" applyFont="1" applyFill="1" applyBorder="1" applyAlignment="1">
      <alignment horizontal="right"/>
    </xf>
    <xf numFmtId="0" fontId="18" fillId="0" borderId="5" xfId="0" applyFont="1" applyBorder="1" applyAlignment="1">
      <alignment horizontal="center"/>
    </xf>
    <xf numFmtId="1" fontId="18" fillId="2" borderId="16" xfId="0" applyNumberFormat="1" applyFont="1" applyFill="1" applyBorder="1" applyAlignment="1">
      <alignment horizontal="center" wrapText="1"/>
    </xf>
    <xf numFmtId="1" fontId="18" fillId="2" borderId="0" xfId="0" applyNumberFormat="1" applyFont="1" applyFill="1" applyAlignment="1">
      <alignment horizontal="center" wrapText="1"/>
    </xf>
    <xf numFmtId="14" fontId="18" fillId="0" borderId="19" xfId="0" applyNumberFormat="1" applyFont="1" applyBorder="1" applyAlignment="1">
      <alignment horizontal="center" vertical="top" wrapText="1"/>
    </xf>
    <xf numFmtId="0" fontId="27" fillId="0" borderId="1" xfId="0" applyFont="1" applyBorder="1" applyAlignment="1">
      <alignment horizontal="left" vertical="top" wrapText="1"/>
    </xf>
    <xf numFmtId="14" fontId="23" fillId="0" borderId="19" xfId="0" applyNumberFormat="1" applyFont="1" applyBorder="1" applyAlignment="1">
      <alignment horizontal="center" vertical="top" wrapText="1"/>
    </xf>
    <xf numFmtId="0" fontId="20" fillId="4" borderId="17" xfId="2" applyFont="1" applyFill="1" applyBorder="1" applyAlignment="1">
      <alignment horizontal="left" vertical="center" wrapText="1"/>
    </xf>
    <xf numFmtId="0" fontId="18" fillId="2" borderId="30" xfId="0" applyFont="1" applyFill="1" applyBorder="1" applyAlignment="1">
      <alignment wrapText="1"/>
    </xf>
    <xf numFmtId="0" fontId="18" fillId="2" borderId="32" xfId="0" applyFont="1" applyFill="1" applyBorder="1" applyAlignment="1">
      <alignment horizontal="center" wrapText="1"/>
    </xf>
    <xf numFmtId="0" fontId="4" fillId="0" borderId="30" xfId="0" applyFont="1" applyBorder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Border="1"/>
    <xf numFmtId="0" fontId="4" fillId="2" borderId="22" xfId="2" applyFont="1" applyFill="1" applyBorder="1" applyAlignment="1">
      <alignment horizontal="left" wrapText="1"/>
    </xf>
    <xf numFmtId="0" fontId="4" fillId="2" borderId="23" xfId="2" applyFont="1" applyFill="1" applyBorder="1" applyAlignment="1">
      <alignment horizontal="left" wrapText="1"/>
    </xf>
    <xf numFmtId="0" fontId="23" fillId="0" borderId="33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28" fillId="5" borderId="33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left" vertical="top" wrapText="1"/>
    </xf>
    <xf numFmtId="0" fontId="18" fillId="0" borderId="21" xfId="0" applyFont="1" applyBorder="1" applyAlignment="1">
      <alignment horizontal="left" vertical="top" wrapText="1"/>
    </xf>
    <xf numFmtId="0" fontId="25" fillId="5" borderId="28" xfId="2" applyFont="1" applyFill="1" applyBorder="1" applyAlignment="1">
      <alignment horizontal="center" vertical="center" wrapText="1"/>
    </xf>
    <xf numFmtId="0" fontId="25" fillId="5" borderId="1" xfId="2" applyFont="1" applyFill="1" applyBorder="1" applyAlignment="1">
      <alignment horizontal="center" vertical="center" wrapText="1"/>
    </xf>
    <xf numFmtId="0" fontId="25" fillId="5" borderId="29" xfId="2" applyFont="1" applyFill="1" applyBorder="1" applyAlignment="1">
      <alignment horizontal="center" vertical="center" wrapText="1"/>
    </xf>
    <xf numFmtId="0" fontId="25" fillId="5" borderId="0" xfId="2" applyFont="1" applyFill="1" applyAlignment="1">
      <alignment horizontal="center" vertical="center" wrapText="1"/>
    </xf>
    <xf numFmtId="0" fontId="25" fillId="5" borderId="30" xfId="2" applyFont="1" applyFill="1" applyBorder="1" applyAlignment="1">
      <alignment horizontal="center" vertical="center" wrapText="1"/>
    </xf>
    <xf numFmtId="0" fontId="25" fillId="5" borderId="25" xfId="2" applyFont="1" applyFill="1" applyBorder="1" applyAlignment="1">
      <alignment horizontal="center" vertical="center" wrapText="1"/>
    </xf>
    <xf numFmtId="0" fontId="25" fillId="5" borderId="31" xfId="2" applyFont="1" applyFill="1" applyBorder="1" applyAlignment="1">
      <alignment horizontal="center" vertical="center" wrapText="1"/>
    </xf>
    <xf numFmtId="0" fontId="25" fillId="5" borderId="32" xfId="2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left" vertical="top" wrapText="1"/>
    </xf>
    <xf numFmtId="0" fontId="20" fillId="4" borderId="19" xfId="2" applyFont="1" applyFill="1" applyBorder="1" applyAlignment="1">
      <alignment horizontal="left" vertical="center" wrapText="1"/>
    </xf>
    <xf numFmtId="0" fontId="20" fillId="4" borderId="21" xfId="2" applyFont="1" applyFill="1" applyBorder="1" applyAlignment="1">
      <alignment horizontal="left" vertical="center" wrapText="1"/>
    </xf>
    <xf numFmtId="0" fontId="20" fillId="4" borderId="19" xfId="2" applyFont="1" applyFill="1" applyBorder="1" applyAlignment="1">
      <alignment horizontal="left" vertical="top" wrapText="1"/>
    </xf>
    <xf numFmtId="0" fontId="20" fillId="4" borderId="21" xfId="2" applyFont="1" applyFill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23" fillId="0" borderId="19" xfId="0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0" fontId="18" fillId="2" borderId="0" xfId="0" applyFont="1" applyFill="1" applyAlignment="1">
      <alignment horizontal="center" wrapText="1"/>
    </xf>
    <xf numFmtId="0" fontId="18" fillId="2" borderId="26" xfId="0" applyFont="1" applyFill="1" applyBorder="1" applyAlignment="1">
      <alignment horizontal="center" wrapText="1"/>
    </xf>
    <xf numFmtId="0" fontId="18" fillId="2" borderId="27" xfId="0" applyFont="1" applyFill="1" applyBorder="1" applyAlignment="1">
      <alignment horizontal="center"/>
    </xf>
    <xf numFmtId="0" fontId="23" fillId="2" borderId="19" xfId="2" applyFont="1" applyFill="1" applyBorder="1" applyAlignment="1">
      <alignment horizontal="left" vertical="center" wrapText="1"/>
    </xf>
    <xf numFmtId="0" fontId="23" fillId="2" borderId="21" xfId="2" applyFont="1" applyFill="1" applyBorder="1" applyAlignment="1">
      <alignment horizontal="left" vertical="center" wrapText="1"/>
    </xf>
    <xf numFmtId="0" fontId="23" fillId="2" borderId="24" xfId="2" applyFont="1" applyFill="1" applyBorder="1" applyAlignment="1">
      <alignment horizontal="left" vertical="center" wrapText="1"/>
    </xf>
    <xf numFmtId="0" fontId="20" fillId="4" borderId="17" xfId="2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3" fillId="2" borderId="22" xfId="2" applyFont="1" applyFill="1" applyBorder="1" applyAlignment="1">
      <alignment horizontal="left" wrapText="1"/>
    </xf>
    <xf numFmtId="0" fontId="23" fillId="2" borderId="23" xfId="2" applyFont="1" applyFill="1" applyBorder="1" applyAlignment="1">
      <alignment horizontal="left" wrapText="1"/>
    </xf>
    <xf numFmtId="0" fontId="23" fillId="2" borderId="19" xfId="2" applyFont="1" applyFill="1" applyBorder="1" applyAlignment="1">
      <alignment horizontal="left" vertical="top" wrapText="1"/>
    </xf>
    <xf numFmtId="0" fontId="23" fillId="2" borderId="21" xfId="2" applyFont="1" applyFill="1" applyBorder="1" applyAlignment="1">
      <alignment horizontal="left" vertical="top" wrapText="1"/>
    </xf>
    <xf numFmtId="0" fontId="23" fillId="2" borderId="24" xfId="2" applyFont="1" applyFill="1" applyBorder="1" applyAlignment="1">
      <alignment horizontal="left" vertical="top" wrapText="1"/>
    </xf>
    <xf numFmtId="0" fontId="25" fillId="5" borderId="20" xfId="2" applyFont="1" applyFill="1" applyBorder="1" applyAlignment="1">
      <alignment horizontal="center" vertical="center" wrapText="1"/>
    </xf>
    <xf numFmtId="0" fontId="25" fillId="5" borderId="28" xfId="2" applyFont="1" applyFill="1" applyBorder="1" applyAlignment="1">
      <alignment horizontal="left" vertical="top" wrapText="1"/>
    </xf>
    <xf numFmtId="0" fontId="25" fillId="5" borderId="1" xfId="2" applyFont="1" applyFill="1" applyBorder="1" applyAlignment="1">
      <alignment horizontal="left" vertical="top" wrapText="1"/>
    </xf>
    <xf numFmtId="0" fontId="25" fillId="5" borderId="33" xfId="2" applyFont="1" applyFill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96981</xdr:colOff>
      <xdr:row>11</xdr:row>
      <xdr:rowOff>61982</xdr:rowOff>
    </xdr:from>
    <xdr:to>
      <xdr:col>8</xdr:col>
      <xdr:colOff>3577025</xdr:colOff>
      <xdr:row>11</xdr:row>
      <xdr:rowOff>1928881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8FD2C3-5C58-A411-8B66-133802887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2181" y="3317800"/>
          <a:ext cx="3480044" cy="1866899"/>
        </a:xfrm>
        <a:prstGeom prst="rect">
          <a:avLst/>
        </a:prstGeom>
      </xdr:spPr>
    </xdr:pic>
    <xdr:clientData/>
  </xdr:twoCellAnchor>
  <xdr:twoCellAnchor editAs="oneCell">
    <xdr:from>
      <xdr:col>8</xdr:col>
      <xdr:colOff>99391</xdr:colOff>
      <xdr:row>13</xdr:row>
      <xdr:rowOff>45642</xdr:rowOff>
    </xdr:from>
    <xdr:to>
      <xdr:col>8</xdr:col>
      <xdr:colOff>3596259</xdr:colOff>
      <xdr:row>13</xdr:row>
      <xdr:rowOff>1921566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A5F51A-3982-3C77-ACF9-B34AFF053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087" y="5710946"/>
          <a:ext cx="3496868" cy="1875924"/>
        </a:xfrm>
        <a:prstGeom prst="rect">
          <a:avLst/>
        </a:prstGeom>
      </xdr:spPr>
    </xdr:pic>
    <xdr:clientData/>
  </xdr:twoCellAnchor>
  <xdr:twoCellAnchor editAs="oneCell">
    <xdr:from>
      <xdr:col>8</xdr:col>
      <xdr:colOff>99390</xdr:colOff>
      <xdr:row>17</xdr:row>
      <xdr:rowOff>49695</xdr:rowOff>
    </xdr:from>
    <xdr:to>
      <xdr:col>8</xdr:col>
      <xdr:colOff>3558464</xdr:colOff>
      <xdr:row>17</xdr:row>
      <xdr:rowOff>1905344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53428F-5F1F-8667-C2F4-878B66A2B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98086" y="10866782"/>
          <a:ext cx="3459074" cy="185564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15</xdr:row>
      <xdr:rowOff>114300</xdr:rowOff>
    </xdr:from>
    <xdr:to>
      <xdr:col>8</xdr:col>
      <xdr:colOff>3620047</xdr:colOff>
      <xdr:row>15</xdr:row>
      <xdr:rowOff>2035865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D8A3693-DEBD-9C08-2824-239A14547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34800" y="8020050"/>
          <a:ext cx="3581947" cy="1921565"/>
        </a:xfrm>
        <a:prstGeom prst="rect">
          <a:avLst/>
        </a:prstGeom>
      </xdr:spPr>
    </xdr:pic>
    <xdr:clientData/>
  </xdr:twoCellAnchor>
  <xdr:twoCellAnchor editAs="oneCell">
    <xdr:from>
      <xdr:col>8</xdr:col>
      <xdr:colOff>109331</xdr:colOff>
      <xdr:row>19</xdr:row>
      <xdr:rowOff>49696</xdr:rowOff>
    </xdr:from>
    <xdr:to>
      <xdr:col>9</xdr:col>
      <xdr:colOff>336</xdr:colOff>
      <xdr:row>19</xdr:row>
      <xdr:rowOff>1938131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F403386-B76F-B2D2-50E3-455DB789D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06031" y="13327546"/>
          <a:ext cx="3520191" cy="188843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21</xdr:row>
      <xdr:rowOff>19051</xdr:rowOff>
    </xdr:from>
    <xdr:to>
      <xdr:col>9</xdr:col>
      <xdr:colOff>2047</xdr:colOff>
      <xdr:row>21</xdr:row>
      <xdr:rowOff>1947432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44CF6D7-108C-74A8-46B5-7A17E7A1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34800" y="16097251"/>
          <a:ext cx="3594653" cy="19283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3612827</xdr:colOff>
      <xdr:row>23</xdr:row>
      <xdr:rowOff>1938131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8C8B06-7FA5-FEC2-3E4B-F5403C9DB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98696" y="18751826"/>
          <a:ext cx="3612827" cy="1938131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25</xdr:row>
      <xdr:rowOff>114301</xdr:rowOff>
    </xdr:from>
    <xdr:to>
      <xdr:col>8</xdr:col>
      <xdr:colOff>3615449</xdr:colOff>
      <xdr:row>25</xdr:row>
      <xdr:rowOff>2043619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90AE9AA-E67E-6779-AD6D-BF080D093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15750" y="21202651"/>
          <a:ext cx="3596399" cy="1929318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27</xdr:row>
      <xdr:rowOff>95251</xdr:rowOff>
    </xdr:from>
    <xdr:to>
      <xdr:col>8</xdr:col>
      <xdr:colOff>3612157</xdr:colOff>
      <xdr:row>27</xdr:row>
      <xdr:rowOff>1992144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03A819-AD02-84FB-FC13-E31FA0B51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772900" y="23660101"/>
          <a:ext cx="3535957" cy="1896893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29</xdr:row>
      <xdr:rowOff>76200</xdr:rowOff>
    </xdr:from>
    <xdr:to>
      <xdr:col>9</xdr:col>
      <xdr:colOff>5315</xdr:colOff>
      <xdr:row>29</xdr:row>
      <xdr:rowOff>2005519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060024-A3C1-6A49-2B08-D614994AD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34800" y="26117550"/>
          <a:ext cx="3596401" cy="192931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31</xdr:row>
      <xdr:rowOff>57151</xdr:rowOff>
    </xdr:from>
    <xdr:to>
      <xdr:col>8</xdr:col>
      <xdr:colOff>3624679</xdr:colOff>
      <xdr:row>31</xdr:row>
      <xdr:rowOff>1981201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6719D5-DBB9-08AD-04BC-193BE7DEE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734800" y="28670251"/>
          <a:ext cx="3586579" cy="192405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33</xdr:row>
      <xdr:rowOff>38101</xdr:rowOff>
    </xdr:from>
    <xdr:to>
      <xdr:col>9</xdr:col>
      <xdr:colOff>2591</xdr:colOff>
      <xdr:row>33</xdr:row>
      <xdr:rowOff>1981201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DA950E-19A7-1622-8B38-BE5CEFCE0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15750" y="31299151"/>
          <a:ext cx="3622091" cy="19431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57151</xdr:rowOff>
    </xdr:from>
    <xdr:to>
      <xdr:col>8</xdr:col>
      <xdr:colOff>3605629</xdr:colOff>
      <xdr:row>35</xdr:row>
      <xdr:rowOff>1981201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E068763-56E6-CB48-F302-7AB66A943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715750" y="33699451"/>
          <a:ext cx="3586579" cy="192405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37</xdr:row>
      <xdr:rowOff>95251</xdr:rowOff>
    </xdr:from>
    <xdr:to>
      <xdr:col>8</xdr:col>
      <xdr:colOff>3572707</xdr:colOff>
      <xdr:row>37</xdr:row>
      <xdr:rowOff>1981201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7AC8006-9E82-DABF-F365-63D9DED16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53850" y="36118801"/>
          <a:ext cx="3515557" cy="1885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topLeftCell="A2" workbookViewId="0">
      <selection activeCell="G8" sqref="G8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6640625" style="1" customWidth="1"/>
    <col min="9" max="16384" width="9" style="1"/>
  </cols>
  <sheetData>
    <row r="2" spans="1:8" ht="22.2">
      <c r="A2" s="19"/>
      <c r="B2" s="20" t="s">
        <v>2</v>
      </c>
      <c r="C2" s="19"/>
      <c r="D2" s="19"/>
      <c r="E2" s="19"/>
      <c r="F2" s="19"/>
      <c r="G2" s="19"/>
    </row>
    <row r="3" spans="1:8">
      <c r="A3" s="19"/>
      <c r="B3" s="21" t="s">
        <v>28</v>
      </c>
      <c r="C3" s="54">
        <v>1.2</v>
      </c>
      <c r="D3" s="22"/>
      <c r="E3" s="19"/>
      <c r="F3" s="19"/>
      <c r="G3" s="19"/>
    </row>
    <row r="4" spans="1:8">
      <c r="A4" s="19"/>
      <c r="B4" s="21" t="s">
        <v>12</v>
      </c>
      <c r="C4" s="8">
        <v>45036</v>
      </c>
      <c r="D4" s="8"/>
      <c r="E4" s="19"/>
      <c r="F4" s="19"/>
      <c r="G4" s="19"/>
    </row>
    <row r="5" spans="1:8" ht="14.4" thickBot="1">
      <c r="A5" s="19"/>
      <c r="B5" s="21"/>
      <c r="C5" s="22"/>
      <c r="D5" s="22"/>
      <c r="E5" s="19"/>
      <c r="F5" s="19"/>
      <c r="G5" s="19"/>
    </row>
    <row r="6" spans="1:8" ht="14.25" customHeight="1" thickBot="1">
      <c r="A6" s="19"/>
      <c r="B6" s="21" t="s">
        <v>29</v>
      </c>
      <c r="C6" s="104" t="s">
        <v>44</v>
      </c>
      <c r="D6" s="104"/>
      <c r="E6" s="105"/>
      <c r="F6" s="19"/>
      <c r="G6" s="19"/>
    </row>
    <row r="7" spans="1:8">
      <c r="A7" s="19"/>
      <c r="B7" s="21" t="s">
        <v>30</v>
      </c>
      <c r="C7" s="104" t="s">
        <v>48</v>
      </c>
      <c r="D7" s="104"/>
      <c r="E7" s="105"/>
      <c r="F7" s="19"/>
      <c r="G7" s="19"/>
    </row>
    <row r="8" spans="1:8">
      <c r="A8" s="19"/>
      <c r="B8" s="21"/>
      <c r="C8" s="19"/>
      <c r="D8" s="19"/>
      <c r="E8" s="19"/>
      <c r="F8" s="19"/>
      <c r="G8" s="19"/>
    </row>
    <row r="9" spans="1:8">
      <c r="A9" s="19"/>
      <c r="B9" s="13"/>
      <c r="C9" s="13"/>
      <c r="D9" s="13"/>
      <c r="E9" s="13"/>
      <c r="F9" s="19"/>
      <c r="G9" s="19"/>
    </row>
    <row r="10" spans="1:8">
      <c r="B10" s="5" t="s">
        <v>21</v>
      </c>
    </row>
    <row r="11" spans="1:8" s="27" customFormat="1" ht="26.4">
      <c r="B11" s="43" t="s">
        <v>8</v>
      </c>
      <c r="C11" s="44" t="s">
        <v>22</v>
      </c>
      <c r="D11" s="44" t="s">
        <v>4</v>
      </c>
      <c r="E11" s="44" t="s">
        <v>5</v>
      </c>
      <c r="F11" s="44" t="s">
        <v>11</v>
      </c>
      <c r="G11" s="45" t="s">
        <v>10</v>
      </c>
      <c r="H11" s="66" t="s">
        <v>23</v>
      </c>
    </row>
    <row r="12" spans="1:8" s="27" customFormat="1" ht="18" customHeight="1">
      <c r="B12" s="29">
        <v>45021</v>
      </c>
      <c r="C12" s="30" t="s">
        <v>33</v>
      </c>
      <c r="D12" s="31"/>
      <c r="E12" s="32" t="s">
        <v>9</v>
      </c>
      <c r="F12" s="60" t="s">
        <v>45</v>
      </c>
      <c r="G12" s="68" t="s">
        <v>47</v>
      </c>
      <c r="H12" s="67"/>
    </row>
    <row r="13" spans="1:8" s="27" customFormat="1" ht="22.5" customHeight="1">
      <c r="B13" s="69">
        <v>45025</v>
      </c>
      <c r="C13" s="30" t="s">
        <v>34</v>
      </c>
      <c r="D13" s="31"/>
      <c r="E13" s="32" t="s">
        <v>35</v>
      </c>
      <c r="F13" s="60" t="s">
        <v>46</v>
      </c>
      <c r="G13" s="68" t="s">
        <v>47</v>
      </c>
      <c r="H13" s="67"/>
    </row>
    <row r="14" spans="1:8" s="28" customFormat="1" ht="18" customHeight="1">
      <c r="B14" s="29">
        <v>45034</v>
      </c>
      <c r="C14" s="30" t="s">
        <v>36</v>
      </c>
      <c r="D14" s="31"/>
      <c r="E14" s="32" t="s">
        <v>35</v>
      </c>
      <c r="F14" s="60" t="s">
        <v>45</v>
      </c>
      <c r="G14" s="68" t="s">
        <v>47</v>
      </c>
      <c r="H14" s="67"/>
    </row>
    <row r="15" spans="1:8" s="28" customFormat="1" ht="13.2">
      <c r="B15" s="36"/>
      <c r="C15" s="37"/>
      <c r="D15" s="34"/>
      <c r="E15" s="34"/>
      <c r="F15" s="34"/>
      <c r="G15" s="34"/>
      <c r="H15" s="35"/>
    </row>
    <row r="16" spans="1:8" s="27" customFormat="1">
      <c r="B16" s="29"/>
      <c r="C16" s="33"/>
      <c r="D16" s="31"/>
      <c r="E16" s="34"/>
      <c r="F16" s="34"/>
      <c r="G16" s="34"/>
      <c r="H16" s="38"/>
    </row>
    <row r="17" spans="2:8" s="27" customFormat="1">
      <c r="B17" s="36"/>
      <c r="C17" s="37"/>
      <c r="D17" s="34"/>
      <c r="E17" s="34"/>
      <c r="F17" s="34"/>
      <c r="G17" s="34"/>
      <c r="H17" s="35"/>
    </row>
    <row r="18" spans="2:8" s="27" customFormat="1">
      <c r="B18" s="36"/>
      <c r="C18" s="37"/>
      <c r="D18" s="34"/>
      <c r="E18" s="34"/>
      <c r="F18" s="34"/>
      <c r="G18" s="34"/>
      <c r="H18" s="35"/>
    </row>
    <row r="19" spans="2:8" s="27" customFormat="1">
      <c r="B19" s="36"/>
      <c r="C19" s="37"/>
      <c r="D19" s="34"/>
      <c r="E19" s="34"/>
      <c r="F19" s="34"/>
      <c r="G19" s="34"/>
      <c r="H19" s="35"/>
    </row>
    <row r="20" spans="2:8" s="27" customFormat="1">
      <c r="B20" s="36"/>
      <c r="C20" s="37"/>
      <c r="D20" s="34"/>
      <c r="E20" s="34"/>
      <c r="F20" s="34"/>
      <c r="G20" s="34"/>
      <c r="H20" s="35"/>
    </row>
    <row r="21" spans="2:8" s="27" customFormat="1">
      <c r="B21" s="36"/>
      <c r="C21" s="37"/>
      <c r="D21" s="34"/>
      <c r="E21" s="34"/>
      <c r="F21" s="34"/>
      <c r="G21" s="34"/>
      <c r="H21" s="35"/>
    </row>
    <row r="22" spans="2:8" s="27" customFormat="1">
      <c r="B22" s="36"/>
      <c r="C22" s="37"/>
      <c r="D22" s="34"/>
      <c r="E22" s="34"/>
      <c r="F22" s="34"/>
      <c r="G22" s="34"/>
      <c r="H22" s="35"/>
    </row>
    <row r="23" spans="2:8" s="27" customFormat="1">
      <c r="B23" s="39"/>
      <c r="C23" s="40"/>
      <c r="D23" s="41"/>
      <c r="E23" s="41"/>
      <c r="F23" s="41"/>
      <c r="G23" s="41"/>
      <c r="H23" s="42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74"/>
  <sheetViews>
    <sheetView tabSelected="1" zoomScale="55" zoomScaleNormal="55" workbookViewId="0">
      <selection activeCell="C5" sqref="C5:E5"/>
    </sheetView>
  </sheetViews>
  <sheetFormatPr defaultColWidth="8.88671875" defaultRowHeight="16.8" outlineLevelRow="1"/>
  <cols>
    <col min="1" max="1" width="8.88671875" style="99"/>
    <col min="2" max="2" width="15.6640625" customWidth="1"/>
    <col min="3" max="3" width="30" style="102" customWidth="1"/>
    <col min="4" max="4" width="72.33203125" customWidth="1"/>
    <col min="5" max="5" width="11.44140625" customWidth="1"/>
    <col min="7" max="7" width="23.6640625" customWidth="1"/>
    <col min="8" max="8" width="1.6640625" hidden="1" customWidth="1"/>
    <col min="9" max="9" width="53" customWidth="1"/>
    <col min="10" max="10" width="40.109375" customWidth="1"/>
    <col min="11" max="11" width="25.77734375" style="96" customWidth="1"/>
    <col min="14" max="14" width="8.44140625" customWidth="1"/>
  </cols>
  <sheetData>
    <row r="1" spans="1:12" s="2" customFormat="1" ht="12.75" customHeight="1">
      <c r="A1" s="97"/>
      <c r="B1" s="75" t="s">
        <v>2</v>
      </c>
      <c r="C1" s="127"/>
      <c r="D1" s="127"/>
      <c r="E1" s="127"/>
      <c r="F1" s="77"/>
      <c r="G1" s="77"/>
      <c r="H1" s="77"/>
      <c r="I1" s="77"/>
      <c r="J1" s="77"/>
      <c r="K1" s="94"/>
      <c r="L1" s="6"/>
    </row>
    <row r="2" spans="1:12" s="2" customFormat="1" ht="11.25" customHeight="1" thickBot="1">
      <c r="A2" s="97"/>
      <c r="B2" s="78"/>
      <c r="C2" s="128"/>
      <c r="D2" s="128"/>
      <c r="E2" s="128"/>
      <c r="F2" s="77"/>
      <c r="G2" s="77"/>
      <c r="H2" s="77"/>
      <c r="I2" s="77"/>
      <c r="J2" s="77"/>
      <c r="K2" s="94"/>
      <c r="L2" s="6"/>
    </row>
    <row r="3" spans="1:12" s="3" customFormat="1" ht="15" customHeight="1">
      <c r="A3" s="97"/>
      <c r="B3" s="79" t="s">
        <v>41</v>
      </c>
      <c r="C3" s="135" t="s">
        <v>104</v>
      </c>
      <c r="D3" s="135"/>
      <c r="E3" s="136"/>
      <c r="F3" s="80"/>
      <c r="G3" s="80"/>
      <c r="H3" s="80"/>
      <c r="I3" s="80"/>
      <c r="J3" s="127"/>
      <c r="K3" s="127"/>
      <c r="L3" s="7"/>
    </row>
    <row r="4" spans="1:12" s="3" customFormat="1" ht="33.6">
      <c r="A4" s="97"/>
      <c r="B4" s="81" t="s">
        <v>42</v>
      </c>
      <c r="C4" s="137" t="s">
        <v>37</v>
      </c>
      <c r="D4" s="138"/>
      <c r="E4" s="139"/>
      <c r="F4" s="80"/>
      <c r="G4" s="80"/>
      <c r="H4" s="80"/>
      <c r="I4" s="80"/>
      <c r="J4" s="127"/>
      <c r="K4" s="127"/>
      <c r="L4" s="7"/>
    </row>
    <row r="5" spans="1:12" s="63" customFormat="1" ht="50.4">
      <c r="A5" s="98"/>
      <c r="B5" s="81" t="s">
        <v>26</v>
      </c>
      <c r="C5" s="130"/>
      <c r="D5" s="131"/>
      <c r="E5" s="132"/>
      <c r="F5" s="82"/>
      <c r="G5" s="82"/>
      <c r="H5" s="82"/>
      <c r="I5" s="82"/>
      <c r="J5" s="134"/>
      <c r="K5" s="134"/>
      <c r="L5" s="62"/>
    </row>
    <row r="6" spans="1:12" s="3" customFormat="1" ht="15" customHeight="1">
      <c r="A6" s="97"/>
      <c r="B6" s="83" t="s">
        <v>31</v>
      </c>
      <c r="C6" s="100">
        <f>COUNTIF(K11:K38,"Pass")</f>
        <v>14</v>
      </c>
      <c r="D6" s="84" t="s">
        <v>32</v>
      </c>
      <c r="E6" s="85">
        <f>COUNTIF(K10:K579,"Pending")</f>
        <v>0</v>
      </c>
      <c r="F6" s="76"/>
      <c r="G6" s="76"/>
      <c r="H6" s="76"/>
      <c r="I6" s="76"/>
      <c r="J6" s="127"/>
      <c r="K6" s="127"/>
      <c r="L6" s="7"/>
    </row>
    <row r="7" spans="1:12" s="3" customFormat="1" ht="15" customHeight="1" thickBot="1">
      <c r="A7" s="97"/>
      <c r="B7" s="86" t="s">
        <v>0</v>
      </c>
      <c r="C7" s="101">
        <f>COUNTIF(K11:K38,"Fail")</f>
        <v>0</v>
      </c>
      <c r="D7" s="87" t="s">
        <v>25</v>
      </c>
      <c r="E7" s="88">
        <f>COUNTA(A11:A37)</f>
        <v>14</v>
      </c>
      <c r="F7" s="89"/>
      <c r="G7" s="89"/>
      <c r="H7" s="89"/>
      <c r="I7" s="89"/>
      <c r="J7" s="127"/>
      <c r="K7" s="127"/>
      <c r="L7" s="7"/>
    </row>
    <row r="8" spans="1:12" s="3" customFormat="1" ht="15" customHeight="1">
      <c r="A8" s="97"/>
      <c r="B8" s="129"/>
      <c r="C8" s="129"/>
      <c r="D8" s="129"/>
      <c r="E8" s="129"/>
      <c r="F8" s="76"/>
      <c r="G8" s="76"/>
      <c r="H8" s="76"/>
      <c r="I8" s="76"/>
      <c r="J8" s="76"/>
      <c r="K8" s="95"/>
      <c r="L8" s="7"/>
    </row>
    <row r="9" spans="1:12" s="65" customFormat="1" ht="12" customHeight="1">
      <c r="A9" s="108" t="s">
        <v>86</v>
      </c>
      <c r="B9" s="111" t="s">
        <v>27</v>
      </c>
      <c r="C9" s="141" t="s">
        <v>3</v>
      </c>
      <c r="D9" s="111" t="s">
        <v>13</v>
      </c>
      <c r="E9" s="113" t="s">
        <v>38</v>
      </c>
      <c r="F9" s="114"/>
      <c r="G9" s="114"/>
      <c r="H9" s="115"/>
      <c r="I9" s="143" t="s">
        <v>39</v>
      </c>
      <c r="J9" s="140" t="s">
        <v>24</v>
      </c>
      <c r="K9" s="140" t="s">
        <v>40</v>
      </c>
      <c r="L9" s="64"/>
    </row>
    <row r="10" spans="1:12" s="3" customFormat="1" ht="29.1" customHeight="1">
      <c r="A10" s="108"/>
      <c r="B10" s="112"/>
      <c r="C10" s="142"/>
      <c r="D10" s="112"/>
      <c r="E10" s="116"/>
      <c r="F10" s="117"/>
      <c r="G10" s="117"/>
      <c r="H10" s="118"/>
      <c r="I10" s="111"/>
      <c r="J10" s="111"/>
      <c r="K10" s="111"/>
      <c r="L10" s="7"/>
    </row>
    <row r="11" spans="1:12" s="4" customFormat="1" ht="30.6" customHeight="1">
      <c r="A11" s="107">
        <v>1</v>
      </c>
      <c r="B11" s="120" t="s">
        <v>49</v>
      </c>
      <c r="C11" s="121"/>
      <c r="D11" s="121"/>
      <c r="E11" s="121"/>
      <c r="F11" s="121"/>
      <c r="G11" s="121"/>
      <c r="H11" s="121"/>
      <c r="I11" s="121"/>
      <c r="J11" s="121"/>
      <c r="K11" s="133"/>
    </row>
    <row r="12" spans="1:12" s="4" customFormat="1" ht="162.44999999999999" customHeight="1" outlineLevel="1">
      <c r="A12" s="107"/>
      <c r="B12" s="70" t="s">
        <v>98</v>
      </c>
      <c r="C12" s="71" t="s">
        <v>50</v>
      </c>
      <c r="D12" s="71" t="s">
        <v>51</v>
      </c>
      <c r="E12" s="109" t="s">
        <v>81</v>
      </c>
      <c r="F12" s="110"/>
      <c r="G12" s="110"/>
      <c r="H12" s="72"/>
      <c r="I12" s="73"/>
      <c r="J12" s="92">
        <v>45300</v>
      </c>
      <c r="K12" s="91" t="s">
        <v>31</v>
      </c>
    </row>
    <row r="13" spans="1:12" s="4" customFormat="1" ht="26.55" customHeight="1" outlineLevel="1">
      <c r="A13" s="107">
        <v>2</v>
      </c>
      <c r="B13" s="120" t="s">
        <v>52</v>
      </c>
      <c r="C13" s="121"/>
      <c r="D13" s="121"/>
      <c r="E13" s="121"/>
      <c r="F13" s="121"/>
      <c r="G13" s="121"/>
      <c r="H13" s="121"/>
      <c r="I13" s="121"/>
      <c r="J13" s="121"/>
      <c r="K13" s="133"/>
    </row>
    <row r="14" spans="1:12" s="4" customFormat="1" ht="168.6" customHeight="1" outlineLevel="1">
      <c r="A14" s="107"/>
      <c r="B14" s="70" t="s">
        <v>99</v>
      </c>
      <c r="C14" s="71" t="s">
        <v>53</v>
      </c>
      <c r="D14" s="71" t="s">
        <v>54</v>
      </c>
      <c r="E14" s="109" t="s">
        <v>55</v>
      </c>
      <c r="F14" s="110"/>
      <c r="G14" s="110"/>
      <c r="H14" s="72"/>
      <c r="I14" s="73"/>
      <c r="J14" s="92">
        <v>45300</v>
      </c>
      <c r="K14" s="91" t="s">
        <v>31</v>
      </c>
    </row>
    <row r="15" spans="1:12" s="4" customFormat="1" ht="28.5" customHeight="1" outlineLevel="1">
      <c r="A15" s="107">
        <v>3</v>
      </c>
      <c r="B15" s="120" t="s">
        <v>61</v>
      </c>
      <c r="C15" s="121"/>
      <c r="D15" s="121"/>
      <c r="E15" s="121"/>
      <c r="F15" s="121"/>
      <c r="G15" s="121"/>
      <c r="H15" s="121"/>
      <c r="I15" s="121"/>
      <c r="J15" s="121"/>
      <c r="K15" s="133"/>
    </row>
    <row r="16" spans="1:12" s="4" customFormat="1" ht="175.05" customHeight="1" outlineLevel="1">
      <c r="A16" s="107"/>
      <c r="B16" s="70" t="s">
        <v>100</v>
      </c>
      <c r="C16" s="71" t="s">
        <v>56</v>
      </c>
      <c r="D16" s="71" t="s">
        <v>60</v>
      </c>
      <c r="E16" s="109" t="s">
        <v>57</v>
      </c>
      <c r="F16" s="110"/>
      <c r="G16" s="110"/>
      <c r="H16" s="72"/>
      <c r="I16" s="73"/>
      <c r="J16" s="92">
        <v>45300</v>
      </c>
      <c r="K16" s="91" t="s">
        <v>31</v>
      </c>
    </row>
    <row r="17" spans="1:11" s="4" customFormat="1" ht="34.049999999999997" customHeight="1" outlineLevel="1">
      <c r="A17" s="107">
        <v>4</v>
      </c>
      <c r="B17" s="120" t="s">
        <v>63</v>
      </c>
      <c r="C17" s="121"/>
      <c r="D17" s="121"/>
      <c r="E17" s="121"/>
      <c r="F17" s="121"/>
      <c r="G17" s="121"/>
      <c r="H17" s="121"/>
      <c r="I17" s="121"/>
      <c r="J17" s="121"/>
      <c r="K17" s="121"/>
    </row>
    <row r="18" spans="1:11" s="4" customFormat="1" ht="186" customHeight="1" outlineLevel="1">
      <c r="A18" s="107"/>
      <c r="B18" s="70" t="s">
        <v>101</v>
      </c>
      <c r="C18" s="71" t="s">
        <v>62</v>
      </c>
      <c r="D18" s="71" t="s">
        <v>59</v>
      </c>
      <c r="E18" s="109" t="s">
        <v>57</v>
      </c>
      <c r="F18" s="110"/>
      <c r="G18" s="110"/>
      <c r="H18" s="72"/>
      <c r="I18" s="73"/>
      <c r="J18" s="92">
        <v>45300</v>
      </c>
      <c r="K18" s="91" t="s">
        <v>31</v>
      </c>
    </row>
    <row r="19" spans="1:11" s="4" customFormat="1" ht="31.05" customHeight="1" outlineLevel="1">
      <c r="A19" s="107">
        <v>5</v>
      </c>
      <c r="B19" s="120" t="s">
        <v>58</v>
      </c>
      <c r="C19" s="121"/>
      <c r="D19" s="121"/>
      <c r="E19" s="121"/>
      <c r="F19" s="121"/>
      <c r="G19" s="121"/>
      <c r="H19" s="121"/>
      <c r="I19" s="121"/>
      <c r="J19" s="121"/>
      <c r="K19" s="133"/>
    </row>
    <row r="20" spans="1:11" s="4" customFormat="1" ht="196.95" customHeight="1" outlineLevel="1">
      <c r="A20" s="107"/>
      <c r="B20" s="70" t="s">
        <v>102</v>
      </c>
      <c r="C20" s="71" t="s">
        <v>67</v>
      </c>
      <c r="D20" s="71" t="s">
        <v>64</v>
      </c>
      <c r="E20" s="109" t="s">
        <v>65</v>
      </c>
      <c r="F20" s="110"/>
      <c r="G20" s="110"/>
      <c r="H20" s="72"/>
      <c r="I20" s="73"/>
      <c r="J20" s="92">
        <v>45300</v>
      </c>
      <c r="K20" s="91" t="s">
        <v>31</v>
      </c>
    </row>
    <row r="21" spans="1:11" s="4" customFormat="1" ht="23.55" customHeight="1" outlineLevel="1">
      <c r="A21" s="107">
        <v>6</v>
      </c>
      <c r="B21" s="120" t="s">
        <v>66</v>
      </c>
      <c r="C21" s="121"/>
      <c r="D21" s="121"/>
      <c r="E21" s="121"/>
      <c r="F21" s="121"/>
      <c r="G21" s="121"/>
      <c r="H21" s="121"/>
      <c r="I21" s="121"/>
      <c r="J21" s="121"/>
      <c r="K21" s="133"/>
    </row>
    <row r="22" spans="1:11" s="4" customFormat="1" ht="162" customHeight="1" outlineLevel="1">
      <c r="A22" s="107"/>
      <c r="B22" s="70" t="s">
        <v>103</v>
      </c>
      <c r="C22" s="71" t="s">
        <v>70</v>
      </c>
      <c r="D22" s="71" t="s">
        <v>68</v>
      </c>
      <c r="E22" s="109" t="s">
        <v>43</v>
      </c>
      <c r="F22" s="110"/>
      <c r="G22" s="110"/>
      <c r="H22" s="72"/>
      <c r="I22" s="73"/>
      <c r="J22" s="92">
        <v>45300</v>
      </c>
      <c r="K22" s="91" t="s">
        <v>31</v>
      </c>
    </row>
    <row r="23" spans="1:11" ht="26.1" customHeight="1">
      <c r="A23" s="106">
        <v>7</v>
      </c>
      <c r="B23" s="120" t="s">
        <v>69</v>
      </c>
      <c r="C23" s="121"/>
      <c r="D23" s="121"/>
      <c r="E23" s="74"/>
      <c r="F23" s="74"/>
      <c r="G23" s="74"/>
      <c r="H23" s="74"/>
      <c r="I23" s="74"/>
      <c r="J23" s="74"/>
      <c r="K23" s="93"/>
    </row>
    <row r="24" spans="1:11" ht="180" customHeight="1">
      <c r="A24" s="106"/>
      <c r="B24" s="70" t="s">
        <v>107</v>
      </c>
      <c r="C24" s="71" t="s">
        <v>71</v>
      </c>
      <c r="D24" s="71" t="s">
        <v>76</v>
      </c>
      <c r="E24" s="124" t="s">
        <v>73</v>
      </c>
      <c r="F24" s="119"/>
      <c r="G24" s="119"/>
      <c r="H24" s="72"/>
      <c r="I24" s="73"/>
      <c r="J24" s="90">
        <v>45301</v>
      </c>
      <c r="K24" s="91" t="s">
        <v>31</v>
      </c>
    </row>
    <row r="25" spans="1:11" ht="27.45" customHeight="1">
      <c r="A25" s="106">
        <v>8</v>
      </c>
      <c r="B25" s="120" t="s">
        <v>72</v>
      </c>
      <c r="C25" s="121"/>
      <c r="D25" s="121"/>
      <c r="E25" s="74"/>
      <c r="F25" s="74"/>
      <c r="G25" s="74"/>
      <c r="H25" s="74"/>
      <c r="I25" s="74"/>
      <c r="J25" s="74"/>
      <c r="K25" s="93"/>
    </row>
    <row r="26" spans="1:11" ht="170.55" customHeight="1">
      <c r="A26" s="106"/>
      <c r="B26" s="70" t="s">
        <v>108</v>
      </c>
      <c r="C26" s="71" t="s">
        <v>78</v>
      </c>
      <c r="D26" s="71" t="s">
        <v>77</v>
      </c>
      <c r="E26" s="124" t="s">
        <v>74</v>
      </c>
      <c r="F26" s="119"/>
      <c r="G26" s="119"/>
      <c r="H26" s="72"/>
      <c r="I26" s="73"/>
      <c r="J26" s="90">
        <v>45301</v>
      </c>
      <c r="K26" s="91" t="s">
        <v>31</v>
      </c>
    </row>
    <row r="27" spans="1:11" ht="24.6" customHeight="1">
      <c r="A27" s="106">
        <v>9</v>
      </c>
      <c r="B27" s="120" t="s">
        <v>75</v>
      </c>
      <c r="C27" s="121"/>
      <c r="D27" s="121"/>
      <c r="E27" s="74"/>
      <c r="F27" s="74"/>
      <c r="G27" s="74"/>
      <c r="H27" s="74"/>
      <c r="I27" s="74"/>
      <c r="J27" s="74"/>
      <c r="K27" s="93"/>
    </row>
    <row r="28" spans="1:11" ht="172.95" customHeight="1">
      <c r="A28" s="106"/>
      <c r="B28" s="70" t="s">
        <v>109</v>
      </c>
      <c r="C28" s="71" t="s">
        <v>79</v>
      </c>
      <c r="D28" s="71" t="s">
        <v>110</v>
      </c>
      <c r="E28" s="124" t="s">
        <v>80</v>
      </c>
      <c r="F28" s="119"/>
      <c r="G28" s="119"/>
      <c r="H28" s="72"/>
      <c r="I28" s="73"/>
      <c r="J28" s="90">
        <v>45301</v>
      </c>
      <c r="K28" s="91" t="s">
        <v>31</v>
      </c>
    </row>
    <row r="29" spans="1:11" ht="22.95" customHeight="1">
      <c r="A29" s="106">
        <v>10</v>
      </c>
      <c r="B29" s="122" t="s">
        <v>82</v>
      </c>
      <c r="C29" s="123"/>
      <c r="D29" s="123"/>
      <c r="E29" s="123"/>
      <c r="F29" s="123"/>
      <c r="G29" s="123"/>
      <c r="H29" s="123"/>
      <c r="I29" s="123"/>
      <c r="J29" s="123"/>
      <c r="K29" s="123"/>
    </row>
    <row r="30" spans="1:11" ht="180" customHeight="1">
      <c r="A30" s="106"/>
      <c r="B30" s="70" t="s">
        <v>111</v>
      </c>
      <c r="C30" s="71" t="s">
        <v>83</v>
      </c>
      <c r="D30" s="71" t="s">
        <v>84</v>
      </c>
      <c r="E30" s="109" t="s">
        <v>85</v>
      </c>
      <c r="F30" s="119"/>
      <c r="G30" s="119"/>
      <c r="H30" s="72"/>
      <c r="I30" s="73"/>
      <c r="J30" s="90">
        <v>45301</v>
      </c>
      <c r="K30" s="91" t="s">
        <v>31</v>
      </c>
    </row>
    <row r="31" spans="1:11" ht="22.95" customHeight="1">
      <c r="A31" s="106">
        <v>11</v>
      </c>
      <c r="B31" s="120" t="s">
        <v>87</v>
      </c>
      <c r="C31" s="121"/>
      <c r="D31" s="121"/>
      <c r="E31" s="121"/>
      <c r="F31" s="121"/>
      <c r="G31" s="121"/>
      <c r="H31" s="121"/>
      <c r="I31" s="121"/>
      <c r="J31" s="121"/>
      <c r="K31" s="121"/>
    </row>
    <row r="32" spans="1:11" ht="184.2" customHeight="1">
      <c r="A32" s="106"/>
      <c r="B32" s="70" t="s">
        <v>112</v>
      </c>
      <c r="C32" s="71" t="s">
        <v>113</v>
      </c>
      <c r="D32" s="71" t="s">
        <v>88</v>
      </c>
      <c r="E32" s="125" t="s">
        <v>89</v>
      </c>
      <c r="F32" s="126"/>
      <c r="G32" s="126"/>
      <c r="H32" s="72"/>
      <c r="I32" s="73"/>
      <c r="J32" s="90">
        <v>45301</v>
      </c>
      <c r="K32" s="91" t="s">
        <v>31</v>
      </c>
    </row>
    <row r="33" spans="1:11" ht="23.55" customHeight="1">
      <c r="A33" s="106">
        <v>12</v>
      </c>
      <c r="B33" s="120" t="s">
        <v>90</v>
      </c>
      <c r="C33" s="121"/>
      <c r="D33" s="121"/>
      <c r="E33" s="74"/>
      <c r="F33" s="74"/>
      <c r="G33" s="74"/>
      <c r="H33" s="74"/>
      <c r="I33" s="74"/>
      <c r="J33" s="74"/>
      <c r="K33" s="93"/>
    </row>
    <row r="34" spans="1:11" ht="163.5" customHeight="1">
      <c r="A34" s="106"/>
      <c r="B34" s="70" t="s">
        <v>114</v>
      </c>
      <c r="C34" s="71" t="s">
        <v>93</v>
      </c>
      <c r="D34" s="71" t="s">
        <v>105</v>
      </c>
      <c r="E34" s="124" t="s">
        <v>91</v>
      </c>
      <c r="F34" s="119"/>
      <c r="G34" s="119"/>
      <c r="H34" s="72"/>
      <c r="I34" s="73"/>
      <c r="J34" s="90">
        <v>45302</v>
      </c>
      <c r="K34" s="91" t="s">
        <v>31</v>
      </c>
    </row>
    <row r="35" spans="1:11" ht="23.55" customHeight="1">
      <c r="A35" s="106">
        <v>13</v>
      </c>
      <c r="B35" s="120" t="s">
        <v>92</v>
      </c>
      <c r="C35" s="121"/>
      <c r="D35" s="121"/>
      <c r="E35" s="121"/>
      <c r="F35" s="121"/>
      <c r="G35" s="121"/>
      <c r="H35" s="121"/>
      <c r="I35" s="121"/>
      <c r="J35" s="121"/>
      <c r="K35" s="121"/>
    </row>
    <row r="36" spans="1:11" ht="159.44999999999999" customHeight="1">
      <c r="A36" s="106"/>
      <c r="B36" s="70" t="s">
        <v>115</v>
      </c>
      <c r="C36" s="71" t="s">
        <v>94</v>
      </c>
      <c r="D36" s="71" t="s">
        <v>106</v>
      </c>
      <c r="E36" s="109" t="s">
        <v>95</v>
      </c>
      <c r="F36" s="119"/>
      <c r="G36" s="119"/>
      <c r="H36" s="72"/>
      <c r="I36" s="73"/>
      <c r="J36" s="90">
        <v>45302</v>
      </c>
      <c r="K36" s="91" t="s">
        <v>31</v>
      </c>
    </row>
    <row r="37" spans="1:11" ht="28.95" customHeight="1">
      <c r="A37" s="106">
        <v>14</v>
      </c>
      <c r="B37" s="120" t="s">
        <v>117</v>
      </c>
      <c r="C37" s="121"/>
      <c r="D37" s="121"/>
      <c r="E37" s="121"/>
      <c r="F37" s="121"/>
      <c r="G37" s="121"/>
      <c r="H37" s="121"/>
      <c r="I37" s="121"/>
      <c r="J37" s="121"/>
      <c r="K37" s="121"/>
    </row>
    <row r="38" spans="1:11" ht="163.95" customHeight="1">
      <c r="A38" s="144"/>
      <c r="B38" s="70" t="s">
        <v>116</v>
      </c>
      <c r="C38" s="71" t="s">
        <v>96</v>
      </c>
      <c r="D38" s="71" t="s">
        <v>118</v>
      </c>
      <c r="E38" s="109" t="s">
        <v>97</v>
      </c>
      <c r="F38" s="119"/>
      <c r="G38" s="119"/>
      <c r="H38" s="72"/>
      <c r="I38" s="73"/>
      <c r="J38" s="90">
        <v>45302</v>
      </c>
      <c r="K38" s="91" t="s">
        <v>31</v>
      </c>
    </row>
    <row r="39" spans="1:11">
      <c r="K39" s="103"/>
    </row>
    <row r="40" spans="1:11">
      <c r="K40" s="103"/>
    </row>
    <row r="41" spans="1:11">
      <c r="K41" s="103"/>
    </row>
    <row r="42" spans="1:11">
      <c r="K42" s="103"/>
    </row>
    <row r="43" spans="1:11">
      <c r="K43" s="103"/>
    </row>
    <row r="44" spans="1:11">
      <c r="K44" s="103"/>
    </row>
    <row r="45" spans="1:11">
      <c r="K45" s="103"/>
    </row>
    <row r="46" spans="1:11">
      <c r="K46" s="103"/>
    </row>
    <row r="47" spans="1:11">
      <c r="K47" s="103"/>
    </row>
    <row r="48" spans="1:11">
      <c r="K48" s="103"/>
    </row>
    <row r="49" spans="11:11">
      <c r="K49" s="103"/>
    </row>
    <row r="50" spans="11:11">
      <c r="K50" s="103"/>
    </row>
    <row r="51" spans="11:11">
      <c r="K51" s="103"/>
    </row>
    <row r="52" spans="11:11">
      <c r="K52" s="103"/>
    </row>
    <row r="53" spans="11:11">
      <c r="K53" s="103"/>
    </row>
    <row r="54" spans="11:11">
      <c r="K54" s="103"/>
    </row>
    <row r="55" spans="11:11">
      <c r="K55" s="103"/>
    </row>
    <row r="56" spans="11:11">
      <c r="K56" s="103"/>
    </row>
    <row r="57" spans="11:11">
      <c r="K57" s="103"/>
    </row>
    <row r="58" spans="11:11">
      <c r="K58" s="103"/>
    </row>
    <row r="59" spans="11:11">
      <c r="K59" s="103"/>
    </row>
    <row r="60" spans="11:11">
      <c r="K60" s="103"/>
    </row>
    <row r="61" spans="11:11">
      <c r="K61" s="103"/>
    </row>
    <row r="62" spans="11:11">
      <c r="K62" s="103"/>
    </row>
    <row r="63" spans="11:11">
      <c r="K63" s="103"/>
    </row>
    <row r="64" spans="11:11">
      <c r="K64" s="103"/>
    </row>
    <row r="65" spans="11:11">
      <c r="K65" s="103"/>
    </row>
    <row r="66" spans="11:11">
      <c r="K66" s="103"/>
    </row>
    <row r="67" spans="11:11">
      <c r="K67" s="103"/>
    </row>
    <row r="68" spans="11:11">
      <c r="K68" s="103"/>
    </row>
    <row r="69" spans="11:11">
      <c r="K69" s="103"/>
    </row>
    <row r="70" spans="11:11">
      <c r="K70" s="103"/>
    </row>
    <row r="71" spans="11:11">
      <c r="K71" s="103"/>
    </row>
    <row r="72" spans="11:11">
      <c r="K72" s="103"/>
    </row>
    <row r="73" spans="11:11">
      <c r="K73" s="103"/>
    </row>
    <row r="74" spans="11:11">
      <c r="K74" s="103"/>
    </row>
    <row r="75" spans="11:11">
      <c r="K75" s="103"/>
    </row>
    <row r="76" spans="11:11">
      <c r="K76" s="103"/>
    </row>
    <row r="77" spans="11:11">
      <c r="K77" s="103"/>
    </row>
    <row r="78" spans="11:11">
      <c r="K78" s="103"/>
    </row>
    <row r="79" spans="11:11">
      <c r="K79" s="103"/>
    </row>
    <row r="80" spans="11:11">
      <c r="K80" s="103"/>
    </row>
    <row r="81" spans="11:11">
      <c r="K81" s="103"/>
    </row>
    <row r="82" spans="11:11">
      <c r="K82" s="103"/>
    </row>
    <row r="83" spans="11:11">
      <c r="K83" s="103"/>
    </row>
    <row r="84" spans="11:11">
      <c r="K84" s="103"/>
    </row>
    <row r="85" spans="11:11">
      <c r="K85" s="103"/>
    </row>
    <row r="86" spans="11:11">
      <c r="K86" s="103"/>
    </row>
    <row r="87" spans="11:11">
      <c r="K87" s="103"/>
    </row>
    <row r="88" spans="11:11">
      <c r="K88" s="103"/>
    </row>
    <row r="89" spans="11:11">
      <c r="K89" s="103"/>
    </row>
    <row r="90" spans="11:11">
      <c r="K90" s="103"/>
    </row>
    <row r="91" spans="11:11">
      <c r="K91" s="103"/>
    </row>
    <row r="92" spans="11:11">
      <c r="K92" s="103"/>
    </row>
    <row r="93" spans="11:11">
      <c r="K93" s="103"/>
    </row>
    <row r="94" spans="11:11">
      <c r="K94" s="103"/>
    </row>
    <row r="95" spans="11:11">
      <c r="K95" s="103"/>
    </row>
    <row r="96" spans="11:11">
      <c r="K96" s="103"/>
    </row>
    <row r="97" spans="11:11">
      <c r="K97" s="103"/>
    </row>
    <row r="98" spans="11:11">
      <c r="K98" s="103"/>
    </row>
    <row r="99" spans="11:11">
      <c r="K99" s="103"/>
    </row>
    <row r="100" spans="11:11">
      <c r="K100" s="103"/>
    </row>
    <row r="101" spans="11:11">
      <c r="K101" s="103"/>
    </row>
    <row r="102" spans="11:11">
      <c r="K102" s="103"/>
    </row>
    <row r="103" spans="11:11">
      <c r="K103" s="103"/>
    </row>
    <row r="104" spans="11:11">
      <c r="K104" s="103"/>
    </row>
    <row r="105" spans="11:11">
      <c r="K105" s="103"/>
    </row>
    <row r="106" spans="11:11">
      <c r="K106" s="103"/>
    </row>
    <row r="107" spans="11:11">
      <c r="K107" s="103"/>
    </row>
    <row r="108" spans="11:11">
      <c r="K108" s="103"/>
    </row>
    <row r="109" spans="11:11">
      <c r="K109" s="103"/>
    </row>
    <row r="110" spans="11:11">
      <c r="K110" s="103"/>
    </row>
    <row r="111" spans="11:11">
      <c r="K111" s="103"/>
    </row>
    <row r="112" spans="11:11">
      <c r="K112" s="103"/>
    </row>
    <row r="113" spans="11:11">
      <c r="K113" s="103"/>
    </row>
    <row r="114" spans="11:11">
      <c r="K114" s="103"/>
    </row>
    <row r="115" spans="11:11">
      <c r="K115" s="103"/>
    </row>
    <row r="116" spans="11:11">
      <c r="K116" s="103"/>
    </row>
    <row r="117" spans="11:11">
      <c r="K117" s="103"/>
    </row>
    <row r="118" spans="11:11">
      <c r="K118" s="103"/>
    </row>
    <row r="119" spans="11:11">
      <c r="K119" s="103"/>
    </row>
    <row r="120" spans="11:11">
      <c r="K120" s="103"/>
    </row>
    <row r="121" spans="11:11">
      <c r="K121" s="103"/>
    </row>
    <row r="122" spans="11:11">
      <c r="K122" s="103"/>
    </row>
    <row r="123" spans="11:11">
      <c r="K123" s="103"/>
    </row>
    <row r="124" spans="11:11">
      <c r="K124" s="103"/>
    </row>
    <row r="125" spans="11:11">
      <c r="K125" s="103"/>
    </row>
    <row r="126" spans="11:11">
      <c r="K126" s="103"/>
    </row>
    <row r="127" spans="11:11">
      <c r="K127" s="103"/>
    </row>
    <row r="128" spans="11:11">
      <c r="K128" s="103"/>
    </row>
    <row r="129" spans="11:11">
      <c r="K129" s="103"/>
    </row>
    <row r="130" spans="11:11">
      <c r="K130" s="103"/>
    </row>
    <row r="131" spans="11:11">
      <c r="K131" s="103"/>
    </row>
    <row r="132" spans="11:11">
      <c r="K132" s="103"/>
    </row>
    <row r="133" spans="11:11">
      <c r="K133" s="103"/>
    </row>
    <row r="134" spans="11:11">
      <c r="K134" s="103"/>
    </row>
    <row r="135" spans="11:11">
      <c r="K135" s="103"/>
    </row>
    <row r="136" spans="11:11">
      <c r="K136" s="103"/>
    </row>
    <row r="137" spans="11:11">
      <c r="K137" s="103"/>
    </row>
    <row r="138" spans="11:11">
      <c r="K138" s="103"/>
    </row>
    <row r="139" spans="11:11">
      <c r="K139" s="103"/>
    </row>
    <row r="140" spans="11:11">
      <c r="K140" s="103"/>
    </row>
    <row r="141" spans="11:11">
      <c r="K141" s="103"/>
    </row>
    <row r="142" spans="11:11">
      <c r="K142" s="103"/>
    </row>
    <row r="143" spans="11:11">
      <c r="K143" s="103"/>
    </row>
    <row r="144" spans="11:11">
      <c r="K144" s="103"/>
    </row>
    <row r="145" spans="11:11">
      <c r="K145" s="103"/>
    </row>
    <row r="146" spans="11:11">
      <c r="K146" s="103"/>
    </row>
    <row r="147" spans="11:11">
      <c r="K147" s="103"/>
    </row>
    <row r="148" spans="11:11">
      <c r="K148" s="103"/>
    </row>
    <row r="149" spans="11:11">
      <c r="K149" s="103"/>
    </row>
    <row r="150" spans="11:11">
      <c r="K150" s="103"/>
    </row>
    <row r="151" spans="11:11">
      <c r="K151" s="103"/>
    </row>
    <row r="152" spans="11:11">
      <c r="K152" s="103"/>
    </row>
    <row r="153" spans="11:11">
      <c r="K153" s="103"/>
    </row>
    <row r="154" spans="11:11">
      <c r="K154" s="103"/>
    </row>
    <row r="155" spans="11:11">
      <c r="K155" s="103"/>
    </row>
    <row r="156" spans="11:11">
      <c r="K156" s="103"/>
    </row>
    <row r="157" spans="11:11">
      <c r="K157" s="103"/>
    </row>
    <row r="158" spans="11:11">
      <c r="K158" s="103"/>
    </row>
    <row r="159" spans="11:11">
      <c r="K159" s="103"/>
    </row>
    <row r="160" spans="11:11">
      <c r="K160" s="103"/>
    </row>
    <row r="161" spans="11:11">
      <c r="K161" s="103"/>
    </row>
    <row r="162" spans="11:11">
      <c r="K162" s="103"/>
    </row>
    <row r="163" spans="11:11">
      <c r="K163" s="103"/>
    </row>
    <row r="164" spans="11:11">
      <c r="K164" s="103"/>
    </row>
    <row r="165" spans="11:11">
      <c r="K165" s="103"/>
    </row>
    <row r="166" spans="11:11">
      <c r="K166" s="103"/>
    </row>
    <row r="167" spans="11:11">
      <c r="K167" s="103"/>
    </row>
    <row r="168" spans="11:11">
      <c r="K168" s="103"/>
    </row>
    <row r="169" spans="11:11">
      <c r="K169" s="103"/>
    </row>
    <row r="170" spans="11:11">
      <c r="K170" s="103"/>
    </row>
    <row r="171" spans="11:11">
      <c r="K171" s="103"/>
    </row>
    <row r="172" spans="11:11">
      <c r="K172" s="103"/>
    </row>
    <row r="173" spans="11:11">
      <c r="K173" s="103"/>
    </row>
    <row r="174" spans="11:11">
      <c r="K174" s="103"/>
    </row>
    <row r="175" spans="11:11">
      <c r="K175" s="103"/>
    </row>
    <row r="176" spans="11:11">
      <c r="K176" s="103"/>
    </row>
    <row r="177" spans="11:11">
      <c r="K177" s="103"/>
    </row>
    <row r="178" spans="11:11">
      <c r="K178" s="103"/>
    </row>
    <row r="179" spans="11:11">
      <c r="K179" s="103"/>
    </row>
    <row r="180" spans="11:11">
      <c r="K180" s="103"/>
    </row>
    <row r="181" spans="11:11">
      <c r="K181" s="103"/>
    </row>
    <row r="182" spans="11:11">
      <c r="K182" s="103"/>
    </row>
    <row r="183" spans="11:11">
      <c r="K183" s="103"/>
    </row>
    <row r="184" spans="11:11">
      <c r="K184" s="103"/>
    </row>
    <row r="185" spans="11:11">
      <c r="K185" s="103"/>
    </row>
    <row r="186" spans="11:11">
      <c r="K186" s="103"/>
    </row>
    <row r="187" spans="11:11">
      <c r="K187" s="103"/>
    </row>
    <row r="188" spans="11:11">
      <c r="K188" s="103"/>
    </row>
    <row r="189" spans="11:11">
      <c r="K189" s="103"/>
    </row>
    <row r="190" spans="11:11">
      <c r="K190" s="103"/>
    </row>
    <row r="191" spans="11:11">
      <c r="K191" s="103"/>
    </row>
    <row r="192" spans="11:11">
      <c r="K192" s="103"/>
    </row>
    <row r="193" spans="11:11">
      <c r="K193" s="103"/>
    </row>
    <row r="194" spans="11:11">
      <c r="K194" s="103"/>
    </row>
    <row r="195" spans="11:11">
      <c r="K195" s="103"/>
    </row>
    <row r="196" spans="11:11">
      <c r="K196" s="103"/>
    </row>
    <row r="197" spans="11:11">
      <c r="K197" s="103"/>
    </row>
    <row r="198" spans="11:11">
      <c r="K198" s="103"/>
    </row>
    <row r="199" spans="11:11">
      <c r="K199" s="103"/>
    </row>
    <row r="200" spans="11:11">
      <c r="K200" s="103"/>
    </row>
    <row r="201" spans="11:11">
      <c r="K201" s="103"/>
    </row>
    <row r="202" spans="11:11">
      <c r="K202" s="103"/>
    </row>
    <row r="203" spans="11:11">
      <c r="K203" s="103"/>
    </row>
    <row r="204" spans="11:11">
      <c r="K204" s="103"/>
    </row>
    <row r="205" spans="11:11">
      <c r="K205" s="103"/>
    </row>
    <row r="206" spans="11:11">
      <c r="K206" s="103"/>
    </row>
    <row r="207" spans="11:11">
      <c r="K207" s="103"/>
    </row>
    <row r="208" spans="11:11">
      <c r="K208" s="103"/>
    </row>
    <row r="209" spans="11:11">
      <c r="K209" s="103"/>
    </row>
    <row r="210" spans="11:11">
      <c r="K210" s="103"/>
    </row>
    <row r="211" spans="11:11">
      <c r="K211" s="103"/>
    </row>
    <row r="212" spans="11:11">
      <c r="K212" s="103"/>
    </row>
    <row r="213" spans="11:11">
      <c r="K213" s="103"/>
    </row>
    <row r="214" spans="11:11">
      <c r="K214" s="103"/>
    </row>
    <row r="215" spans="11:11">
      <c r="K215" s="103"/>
    </row>
    <row r="216" spans="11:11">
      <c r="K216" s="103"/>
    </row>
    <row r="217" spans="11:11">
      <c r="K217" s="103"/>
    </row>
    <row r="218" spans="11:11">
      <c r="K218" s="103"/>
    </row>
    <row r="219" spans="11:11">
      <c r="K219" s="103"/>
    </row>
    <row r="220" spans="11:11">
      <c r="K220" s="103"/>
    </row>
    <row r="221" spans="11:11">
      <c r="K221" s="103"/>
    </row>
    <row r="222" spans="11:11">
      <c r="K222" s="103"/>
    </row>
    <row r="223" spans="11:11">
      <c r="K223" s="103"/>
    </row>
    <row r="224" spans="11:11">
      <c r="K224" s="103"/>
    </row>
    <row r="225" spans="11:11">
      <c r="K225" s="103"/>
    </row>
    <row r="226" spans="11:11">
      <c r="K226" s="103"/>
    </row>
    <row r="227" spans="11:11">
      <c r="K227" s="103"/>
    </row>
    <row r="228" spans="11:11">
      <c r="K228" s="103"/>
    </row>
    <row r="229" spans="11:11">
      <c r="K229" s="103"/>
    </row>
    <row r="230" spans="11:11">
      <c r="K230" s="103"/>
    </row>
    <row r="231" spans="11:11">
      <c r="K231" s="103"/>
    </row>
    <row r="232" spans="11:11">
      <c r="K232" s="103"/>
    </row>
    <row r="233" spans="11:11">
      <c r="K233" s="103"/>
    </row>
    <row r="234" spans="11:11">
      <c r="K234" s="103"/>
    </row>
    <row r="235" spans="11:11">
      <c r="K235" s="103"/>
    </row>
    <row r="236" spans="11:11">
      <c r="K236" s="103"/>
    </row>
    <row r="237" spans="11:11">
      <c r="K237" s="103"/>
    </row>
    <row r="238" spans="11:11">
      <c r="K238" s="103"/>
    </row>
    <row r="239" spans="11:11">
      <c r="K239" s="103"/>
    </row>
    <row r="240" spans="11:11">
      <c r="K240" s="103"/>
    </row>
    <row r="241" spans="11:11">
      <c r="K241" s="103"/>
    </row>
    <row r="242" spans="11:11">
      <c r="K242" s="103"/>
    </row>
    <row r="243" spans="11:11">
      <c r="K243" s="103"/>
    </row>
    <row r="244" spans="11:11">
      <c r="K244" s="103"/>
    </row>
    <row r="245" spans="11:11">
      <c r="K245" s="103"/>
    </row>
    <row r="246" spans="11:11">
      <c r="K246" s="103"/>
    </row>
    <row r="247" spans="11:11">
      <c r="K247" s="103"/>
    </row>
    <row r="248" spans="11:11">
      <c r="K248" s="103"/>
    </row>
    <row r="249" spans="11:11">
      <c r="K249" s="103"/>
    </row>
    <row r="250" spans="11:11">
      <c r="K250" s="103"/>
    </row>
    <row r="251" spans="11:11">
      <c r="K251" s="103"/>
    </row>
    <row r="252" spans="11:11">
      <c r="K252" s="103"/>
    </row>
    <row r="253" spans="11:11">
      <c r="K253" s="103"/>
    </row>
    <row r="254" spans="11:11">
      <c r="K254" s="103"/>
    </row>
    <row r="255" spans="11:11">
      <c r="K255" s="103"/>
    </row>
    <row r="256" spans="11:11">
      <c r="K256" s="103"/>
    </row>
    <row r="257" spans="11:11">
      <c r="K257" s="103"/>
    </row>
    <row r="258" spans="11:11">
      <c r="K258" s="103"/>
    </row>
    <row r="259" spans="11:11">
      <c r="K259" s="103"/>
    </row>
    <row r="260" spans="11:11">
      <c r="K260" s="103"/>
    </row>
    <row r="261" spans="11:11">
      <c r="K261" s="103"/>
    </row>
    <row r="262" spans="11:11">
      <c r="K262" s="103"/>
    </row>
    <row r="263" spans="11:11">
      <c r="K263" s="103"/>
    </row>
    <row r="264" spans="11:11">
      <c r="K264" s="103"/>
    </row>
    <row r="265" spans="11:11">
      <c r="K265" s="103"/>
    </row>
    <row r="266" spans="11:11">
      <c r="K266" s="103"/>
    </row>
    <row r="267" spans="11:11">
      <c r="K267" s="103"/>
    </row>
    <row r="268" spans="11:11">
      <c r="K268" s="103"/>
    </row>
    <row r="269" spans="11:11">
      <c r="K269" s="103"/>
    </row>
    <row r="270" spans="11:11">
      <c r="K270" s="103"/>
    </row>
    <row r="271" spans="11:11">
      <c r="K271" s="103"/>
    </row>
    <row r="272" spans="11:11">
      <c r="K272" s="103"/>
    </row>
    <row r="273" spans="11:11">
      <c r="K273" s="103"/>
    </row>
    <row r="274" spans="11:11">
      <c r="K274" s="103"/>
    </row>
    <row r="275" spans="11:11">
      <c r="K275" s="103"/>
    </row>
    <row r="276" spans="11:11">
      <c r="K276" s="103"/>
    </row>
    <row r="277" spans="11:11">
      <c r="K277" s="103"/>
    </row>
    <row r="278" spans="11:11">
      <c r="K278" s="103"/>
    </row>
    <row r="279" spans="11:11">
      <c r="K279" s="103"/>
    </row>
    <row r="280" spans="11:11">
      <c r="K280" s="103"/>
    </row>
    <row r="281" spans="11:11">
      <c r="K281" s="103"/>
    </row>
    <row r="282" spans="11:11">
      <c r="K282" s="103"/>
    </row>
    <row r="283" spans="11:11">
      <c r="K283" s="103"/>
    </row>
    <row r="284" spans="11:11">
      <c r="K284" s="103"/>
    </row>
    <row r="285" spans="11:11">
      <c r="K285" s="103"/>
    </row>
    <row r="286" spans="11:11">
      <c r="K286" s="103"/>
    </row>
    <row r="287" spans="11:11">
      <c r="K287" s="103"/>
    </row>
    <row r="288" spans="11:11">
      <c r="K288" s="103"/>
    </row>
    <row r="289" spans="11:11">
      <c r="K289" s="103"/>
    </row>
    <row r="290" spans="11:11">
      <c r="K290" s="103"/>
    </row>
    <row r="291" spans="11:11">
      <c r="K291" s="103"/>
    </row>
    <row r="292" spans="11:11">
      <c r="K292" s="103"/>
    </row>
    <row r="293" spans="11:11">
      <c r="K293" s="103"/>
    </row>
    <row r="294" spans="11:11">
      <c r="K294" s="103"/>
    </row>
    <row r="295" spans="11:11">
      <c r="K295" s="103"/>
    </row>
    <row r="296" spans="11:11">
      <c r="K296" s="103"/>
    </row>
    <row r="297" spans="11:11">
      <c r="K297" s="103"/>
    </row>
    <row r="298" spans="11:11">
      <c r="K298" s="103"/>
    </row>
    <row r="299" spans="11:11">
      <c r="K299" s="103"/>
    </row>
    <row r="300" spans="11:11">
      <c r="K300" s="103"/>
    </row>
    <row r="301" spans="11:11">
      <c r="K301" s="103"/>
    </row>
    <row r="302" spans="11:11">
      <c r="K302" s="103"/>
    </row>
    <row r="303" spans="11:11">
      <c r="K303" s="103"/>
    </row>
    <row r="304" spans="11:11">
      <c r="K304" s="103"/>
    </row>
    <row r="305" spans="11:11">
      <c r="K305" s="103"/>
    </row>
    <row r="306" spans="11:11">
      <c r="K306" s="103"/>
    </row>
    <row r="307" spans="11:11">
      <c r="K307" s="103"/>
    </row>
    <row r="308" spans="11:11">
      <c r="K308" s="103"/>
    </row>
    <row r="309" spans="11:11">
      <c r="K309" s="103"/>
    </row>
    <row r="310" spans="11:11">
      <c r="K310" s="103"/>
    </row>
    <row r="311" spans="11:11">
      <c r="K311" s="103"/>
    </row>
    <row r="312" spans="11:11">
      <c r="K312" s="103"/>
    </row>
    <row r="313" spans="11:11">
      <c r="K313" s="103"/>
    </row>
    <row r="314" spans="11:11">
      <c r="K314" s="103"/>
    </row>
    <row r="315" spans="11:11">
      <c r="K315" s="103"/>
    </row>
    <row r="316" spans="11:11">
      <c r="K316" s="103"/>
    </row>
    <row r="317" spans="11:11">
      <c r="K317" s="103"/>
    </row>
    <row r="318" spans="11:11">
      <c r="K318" s="103"/>
    </row>
    <row r="319" spans="11:11">
      <c r="K319" s="103"/>
    </row>
    <row r="320" spans="11:11">
      <c r="K320" s="103"/>
    </row>
    <row r="321" spans="11:11">
      <c r="K321" s="103"/>
    </row>
    <row r="322" spans="11:11">
      <c r="K322" s="103"/>
    </row>
    <row r="323" spans="11:11">
      <c r="K323" s="103"/>
    </row>
    <row r="324" spans="11:11">
      <c r="K324" s="103"/>
    </row>
    <row r="325" spans="11:11">
      <c r="K325" s="103"/>
    </row>
    <row r="326" spans="11:11">
      <c r="K326" s="103"/>
    </row>
    <row r="327" spans="11:11">
      <c r="K327" s="103"/>
    </row>
    <row r="328" spans="11:11">
      <c r="K328" s="103"/>
    </row>
    <row r="329" spans="11:11">
      <c r="K329" s="103"/>
    </row>
    <row r="330" spans="11:11">
      <c r="K330" s="103"/>
    </row>
    <row r="331" spans="11:11">
      <c r="K331" s="103"/>
    </row>
    <row r="332" spans="11:11">
      <c r="K332" s="103"/>
    </row>
    <row r="333" spans="11:11">
      <c r="K333" s="103"/>
    </row>
    <row r="334" spans="11:11">
      <c r="K334" s="103"/>
    </row>
    <row r="335" spans="11:11">
      <c r="K335" s="103"/>
    </row>
    <row r="336" spans="11:11">
      <c r="K336" s="103"/>
    </row>
    <row r="337" spans="11:11">
      <c r="K337" s="103"/>
    </row>
    <row r="338" spans="11:11">
      <c r="K338" s="103"/>
    </row>
    <row r="339" spans="11:11">
      <c r="K339" s="103"/>
    </row>
    <row r="340" spans="11:11">
      <c r="K340" s="103"/>
    </row>
    <row r="341" spans="11:11">
      <c r="K341" s="103"/>
    </row>
    <row r="342" spans="11:11">
      <c r="K342" s="103"/>
    </row>
    <row r="343" spans="11:11">
      <c r="K343" s="103"/>
    </row>
    <row r="344" spans="11:11">
      <c r="K344" s="103"/>
    </row>
    <row r="345" spans="11:11">
      <c r="K345" s="103"/>
    </row>
    <row r="346" spans="11:11">
      <c r="K346" s="103"/>
    </row>
    <row r="347" spans="11:11">
      <c r="K347" s="103"/>
    </row>
    <row r="348" spans="11:11">
      <c r="K348" s="103"/>
    </row>
    <row r="349" spans="11:11">
      <c r="K349" s="103"/>
    </row>
    <row r="350" spans="11:11">
      <c r="K350" s="103"/>
    </row>
    <row r="351" spans="11:11">
      <c r="K351" s="103"/>
    </row>
    <row r="352" spans="11:11">
      <c r="K352" s="103"/>
    </row>
    <row r="353" spans="11:11">
      <c r="K353" s="103"/>
    </row>
    <row r="354" spans="11:11">
      <c r="K354" s="103"/>
    </row>
    <row r="355" spans="11:11">
      <c r="K355" s="103"/>
    </row>
    <row r="356" spans="11:11">
      <c r="K356" s="103"/>
    </row>
    <row r="357" spans="11:11">
      <c r="K357" s="103"/>
    </row>
    <row r="358" spans="11:11">
      <c r="K358" s="103"/>
    </row>
    <row r="359" spans="11:11">
      <c r="K359" s="103"/>
    </row>
    <row r="360" spans="11:11">
      <c r="K360" s="103"/>
    </row>
    <row r="361" spans="11:11">
      <c r="K361" s="103"/>
    </row>
    <row r="362" spans="11:11">
      <c r="K362" s="103"/>
    </row>
    <row r="363" spans="11:11">
      <c r="K363" s="103"/>
    </row>
    <row r="364" spans="11:11">
      <c r="K364" s="103"/>
    </row>
    <row r="365" spans="11:11">
      <c r="K365" s="103"/>
    </row>
    <row r="366" spans="11:11">
      <c r="K366" s="103"/>
    </row>
    <row r="367" spans="11:11">
      <c r="K367" s="103"/>
    </row>
    <row r="368" spans="11:11">
      <c r="K368" s="103"/>
    </row>
    <row r="369" spans="11:11">
      <c r="K369" s="103"/>
    </row>
    <row r="370" spans="11:11">
      <c r="K370" s="103"/>
    </row>
    <row r="371" spans="11:11">
      <c r="K371" s="103"/>
    </row>
    <row r="372" spans="11:11">
      <c r="K372" s="103"/>
    </row>
    <row r="373" spans="11:11">
      <c r="K373" s="103"/>
    </row>
    <row r="374" spans="11:11">
      <c r="K374" s="103"/>
    </row>
    <row r="375" spans="11:11">
      <c r="K375" s="103"/>
    </row>
    <row r="376" spans="11:11">
      <c r="K376" s="103"/>
    </row>
    <row r="377" spans="11:11">
      <c r="K377" s="103"/>
    </row>
    <row r="378" spans="11:11">
      <c r="K378" s="103"/>
    </row>
    <row r="379" spans="11:11">
      <c r="K379" s="103"/>
    </row>
    <row r="380" spans="11:11">
      <c r="K380" s="103"/>
    </row>
    <row r="381" spans="11:11">
      <c r="K381" s="103"/>
    </row>
    <row r="382" spans="11:11">
      <c r="K382" s="103"/>
    </row>
    <row r="383" spans="11:11">
      <c r="K383" s="103"/>
    </row>
    <row r="384" spans="11:11">
      <c r="K384" s="103"/>
    </row>
    <row r="385" spans="11:11">
      <c r="K385" s="103"/>
    </row>
    <row r="386" spans="11:11">
      <c r="K386" s="103"/>
    </row>
    <row r="387" spans="11:11">
      <c r="K387" s="103"/>
    </row>
    <row r="388" spans="11:11">
      <c r="K388" s="103"/>
    </row>
    <row r="389" spans="11:11">
      <c r="K389" s="103"/>
    </row>
    <row r="390" spans="11:11">
      <c r="K390" s="103"/>
    </row>
    <row r="391" spans="11:11">
      <c r="K391" s="103"/>
    </row>
    <row r="392" spans="11:11">
      <c r="K392" s="103"/>
    </row>
    <row r="393" spans="11:11">
      <c r="K393" s="103"/>
    </row>
    <row r="394" spans="11:11">
      <c r="K394" s="103"/>
    </row>
    <row r="395" spans="11:11">
      <c r="K395" s="103"/>
    </row>
    <row r="396" spans="11:11">
      <c r="K396" s="103"/>
    </row>
    <row r="397" spans="11:11">
      <c r="K397" s="103"/>
    </row>
    <row r="398" spans="11:11">
      <c r="K398" s="103"/>
    </row>
    <row r="399" spans="11:11">
      <c r="K399" s="103"/>
    </row>
    <row r="400" spans="11:11">
      <c r="K400" s="103"/>
    </row>
    <row r="401" spans="11:11">
      <c r="K401" s="103"/>
    </row>
    <row r="402" spans="11:11">
      <c r="K402" s="103"/>
    </row>
    <row r="403" spans="11:11">
      <c r="K403" s="103"/>
    </row>
    <row r="404" spans="11:11">
      <c r="K404" s="103"/>
    </row>
    <row r="405" spans="11:11">
      <c r="K405" s="103"/>
    </row>
    <row r="406" spans="11:11">
      <c r="K406" s="103"/>
    </row>
    <row r="407" spans="11:11">
      <c r="K407" s="103"/>
    </row>
    <row r="408" spans="11:11">
      <c r="K408" s="103"/>
    </row>
    <row r="409" spans="11:11">
      <c r="K409" s="103"/>
    </row>
    <row r="410" spans="11:11">
      <c r="K410" s="103"/>
    </row>
    <row r="411" spans="11:11">
      <c r="K411" s="103"/>
    </row>
    <row r="412" spans="11:11">
      <c r="K412" s="103"/>
    </row>
    <row r="413" spans="11:11">
      <c r="K413" s="103"/>
    </row>
    <row r="414" spans="11:11">
      <c r="K414" s="103"/>
    </row>
    <row r="415" spans="11:11">
      <c r="K415" s="103"/>
    </row>
    <row r="416" spans="11:11">
      <c r="K416" s="103"/>
    </row>
    <row r="417" spans="11:11">
      <c r="K417" s="103"/>
    </row>
    <row r="418" spans="11:11">
      <c r="K418" s="103"/>
    </row>
    <row r="419" spans="11:11">
      <c r="K419" s="103"/>
    </row>
    <row r="420" spans="11:11">
      <c r="K420" s="103"/>
    </row>
    <row r="421" spans="11:11">
      <c r="K421" s="103"/>
    </row>
    <row r="422" spans="11:11">
      <c r="K422" s="103"/>
    </row>
    <row r="423" spans="11:11">
      <c r="K423" s="103"/>
    </row>
    <row r="424" spans="11:11">
      <c r="K424" s="103"/>
    </row>
    <row r="425" spans="11:11">
      <c r="K425" s="103"/>
    </row>
    <row r="426" spans="11:11">
      <c r="K426" s="103"/>
    </row>
    <row r="427" spans="11:11">
      <c r="K427" s="103"/>
    </row>
    <row r="428" spans="11:11">
      <c r="K428" s="103"/>
    </row>
    <row r="429" spans="11:11">
      <c r="K429" s="103"/>
    </row>
    <row r="430" spans="11:11">
      <c r="K430" s="103"/>
    </row>
    <row r="431" spans="11:11">
      <c r="K431" s="103"/>
    </row>
    <row r="432" spans="11:11">
      <c r="K432" s="103"/>
    </row>
    <row r="433" spans="11:11">
      <c r="K433" s="103"/>
    </row>
    <row r="434" spans="11:11">
      <c r="K434" s="103"/>
    </row>
    <row r="435" spans="11:11">
      <c r="K435" s="103"/>
    </row>
    <row r="436" spans="11:11">
      <c r="K436" s="103"/>
    </row>
    <row r="437" spans="11:11">
      <c r="K437" s="103"/>
    </row>
    <row r="438" spans="11:11">
      <c r="K438" s="103"/>
    </row>
    <row r="439" spans="11:11">
      <c r="K439" s="103"/>
    </row>
    <row r="440" spans="11:11">
      <c r="K440" s="103"/>
    </row>
    <row r="441" spans="11:11">
      <c r="K441" s="103"/>
    </row>
    <row r="442" spans="11:11">
      <c r="K442" s="103"/>
    </row>
    <row r="443" spans="11:11">
      <c r="K443" s="103"/>
    </row>
    <row r="444" spans="11:11">
      <c r="K444" s="103"/>
    </row>
    <row r="445" spans="11:11">
      <c r="K445" s="103"/>
    </row>
    <row r="446" spans="11:11">
      <c r="K446" s="103"/>
    </row>
    <row r="447" spans="11:11">
      <c r="K447" s="103"/>
    </row>
    <row r="448" spans="11:11">
      <c r="K448" s="103"/>
    </row>
    <row r="449" spans="11:11">
      <c r="K449" s="103"/>
    </row>
    <row r="450" spans="11:11">
      <c r="K450" s="103"/>
    </row>
    <row r="451" spans="11:11">
      <c r="K451" s="103"/>
    </row>
    <row r="452" spans="11:11">
      <c r="K452" s="103"/>
    </row>
    <row r="453" spans="11:11">
      <c r="K453" s="103"/>
    </row>
    <row r="454" spans="11:11">
      <c r="K454" s="103"/>
    </row>
    <row r="455" spans="11:11">
      <c r="K455" s="103"/>
    </row>
    <row r="456" spans="11:11">
      <c r="K456" s="103"/>
    </row>
    <row r="457" spans="11:11">
      <c r="K457" s="103"/>
    </row>
    <row r="458" spans="11:11">
      <c r="K458" s="103"/>
    </row>
    <row r="459" spans="11:11">
      <c r="K459" s="103"/>
    </row>
    <row r="460" spans="11:11">
      <c r="K460" s="103"/>
    </row>
    <row r="461" spans="11:11">
      <c r="K461" s="103"/>
    </row>
    <row r="462" spans="11:11">
      <c r="K462" s="103"/>
    </row>
    <row r="463" spans="11:11">
      <c r="K463" s="103"/>
    </row>
    <row r="464" spans="11:11">
      <c r="K464" s="103"/>
    </row>
    <row r="465" spans="11:11">
      <c r="K465" s="103"/>
    </row>
    <row r="466" spans="11:11">
      <c r="K466" s="103"/>
    </row>
    <row r="467" spans="11:11">
      <c r="K467" s="103"/>
    </row>
    <row r="468" spans="11:11">
      <c r="K468" s="103"/>
    </row>
    <row r="469" spans="11:11">
      <c r="K469" s="103"/>
    </row>
    <row r="470" spans="11:11">
      <c r="K470" s="103"/>
    </row>
    <row r="471" spans="11:11">
      <c r="K471" s="103"/>
    </row>
    <row r="472" spans="11:11">
      <c r="K472" s="103"/>
    </row>
    <row r="473" spans="11:11">
      <c r="K473" s="103"/>
    </row>
    <row r="474" spans="11:11">
      <c r="K474" s="103"/>
    </row>
    <row r="475" spans="11:11">
      <c r="K475" s="103"/>
    </row>
    <row r="476" spans="11:11">
      <c r="K476" s="103"/>
    </row>
    <row r="477" spans="11:11">
      <c r="K477" s="103"/>
    </row>
    <row r="478" spans="11:11">
      <c r="K478" s="103"/>
    </row>
    <row r="479" spans="11:11">
      <c r="K479" s="103"/>
    </row>
    <row r="480" spans="11:11">
      <c r="K480" s="103"/>
    </row>
    <row r="481" spans="11:11">
      <c r="K481" s="103"/>
    </row>
    <row r="482" spans="11:11">
      <c r="K482" s="103"/>
    </row>
    <row r="483" spans="11:11">
      <c r="K483" s="103"/>
    </row>
    <row r="484" spans="11:11">
      <c r="K484" s="103"/>
    </row>
    <row r="485" spans="11:11">
      <c r="K485" s="103"/>
    </row>
    <row r="486" spans="11:11">
      <c r="K486" s="103"/>
    </row>
    <row r="487" spans="11:11">
      <c r="K487" s="103"/>
    </row>
    <row r="488" spans="11:11">
      <c r="K488" s="103"/>
    </row>
    <row r="489" spans="11:11">
      <c r="K489" s="103"/>
    </row>
    <row r="490" spans="11:11">
      <c r="K490" s="103"/>
    </row>
    <row r="491" spans="11:11">
      <c r="K491" s="103"/>
    </row>
    <row r="492" spans="11:11">
      <c r="K492" s="103"/>
    </row>
    <row r="493" spans="11:11">
      <c r="K493" s="103"/>
    </row>
    <row r="494" spans="11:11">
      <c r="K494" s="103"/>
    </row>
    <row r="495" spans="11:11">
      <c r="K495" s="103"/>
    </row>
    <row r="496" spans="11:11">
      <c r="K496" s="103"/>
    </row>
    <row r="497" spans="11:11">
      <c r="K497" s="103"/>
    </row>
    <row r="498" spans="11:11">
      <c r="K498" s="103"/>
    </row>
    <row r="499" spans="11:11">
      <c r="K499" s="103"/>
    </row>
    <row r="500" spans="11:11">
      <c r="K500" s="103"/>
    </row>
    <row r="501" spans="11:11">
      <c r="K501" s="103"/>
    </row>
    <row r="502" spans="11:11">
      <c r="K502" s="103"/>
    </row>
    <row r="503" spans="11:11">
      <c r="K503" s="103"/>
    </row>
    <row r="504" spans="11:11">
      <c r="K504" s="103"/>
    </row>
    <row r="505" spans="11:11">
      <c r="K505" s="103"/>
    </row>
    <row r="506" spans="11:11">
      <c r="K506" s="103"/>
    </row>
    <row r="507" spans="11:11">
      <c r="K507" s="103"/>
    </row>
    <row r="508" spans="11:11">
      <c r="K508" s="103"/>
    </row>
    <row r="509" spans="11:11">
      <c r="K509" s="103"/>
    </row>
    <row r="510" spans="11:11">
      <c r="K510" s="103"/>
    </row>
    <row r="511" spans="11:11">
      <c r="K511" s="103"/>
    </row>
    <row r="512" spans="11:11">
      <c r="K512" s="103"/>
    </row>
    <row r="513" spans="11:11">
      <c r="K513" s="103"/>
    </row>
    <row r="514" spans="11:11">
      <c r="K514" s="103"/>
    </row>
    <row r="515" spans="11:11">
      <c r="K515" s="103"/>
    </row>
    <row r="516" spans="11:11">
      <c r="K516" s="103"/>
    </row>
    <row r="517" spans="11:11">
      <c r="K517" s="103"/>
    </row>
    <row r="518" spans="11:11">
      <c r="K518" s="103"/>
    </row>
    <row r="519" spans="11:11">
      <c r="K519" s="103"/>
    </row>
    <row r="520" spans="11:11">
      <c r="K520" s="103"/>
    </row>
    <row r="521" spans="11:11">
      <c r="K521" s="103"/>
    </row>
    <row r="522" spans="11:11">
      <c r="K522" s="103"/>
    </row>
    <row r="523" spans="11:11">
      <c r="K523" s="103"/>
    </row>
    <row r="524" spans="11:11">
      <c r="K524" s="103"/>
    </row>
    <row r="525" spans="11:11">
      <c r="K525" s="103"/>
    </row>
    <row r="526" spans="11:11">
      <c r="K526" s="103"/>
    </row>
    <row r="527" spans="11:11">
      <c r="K527" s="103"/>
    </row>
    <row r="528" spans="11:11">
      <c r="K528" s="103"/>
    </row>
    <row r="529" spans="11:11">
      <c r="K529" s="103"/>
    </row>
    <row r="530" spans="11:11">
      <c r="K530" s="103"/>
    </row>
    <row r="531" spans="11:11">
      <c r="K531" s="103"/>
    </row>
    <row r="532" spans="11:11">
      <c r="K532" s="103"/>
    </row>
    <row r="533" spans="11:11">
      <c r="K533" s="103"/>
    </row>
    <row r="534" spans="11:11">
      <c r="K534" s="103"/>
    </row>
    <row r="535" spans="11:11">
      <c r="K535" s="103"/>
    </row>
    <row r="536" spans="11:11">
      <c r="K536" s="103"/>
    </row>
    <row r="537" spans="11:11">
      <c r="K537" s="103"/>
    </row>
    <row r="538" spans="11:11">
      <c r="K538" s="103"/>
    </row>
    <row r="539" spans="11:11">
      <c r="K539" s="103"/>
    </row>
    <row r="540" spans="11:11">
      <c r="K540" s="103"/>
    </row>
    <row r="541" spans="11:11">
      <c r="K541" s="103"/>
    </row>
    <row r="542" spans="11:11">
      <c r="K542" s="103"/>
    </row>
    <row r="543" spans="11:11">
      <c r="K543" s="103"/>
    </row>
    <row r="544" spans="11:11">
      <c r="K544" s="103"/>
    </row>
    <row r="545" spans="11:11">
      <c r="K545" s="103"/>
    </row>
    <row r="546" spans="11:11">
      <c r="K546" s="103"/>
    </row>
    <row r="547" spans="11:11">
      <c r="K547" s="103"/>
    </row>
    <row r="548" spans="11:11">
      <c r="K548" s="103"/>
    </row>
    <row r="549" spans="11:11">
      <c r="K549" s="103"/>
    </row>
    <row r="550" spans="11:11">
      <c r="K550" s="103"/>
    </row>
    <row r="551" spans="11:11">
      <c r="K551" s="103"/>
    </row>
    <row r="552" spans="11:11">
      <c r="K552" s="103"/>
    </row>
    <row r="553" spans="11:11">
      <c r="K553" s="103"/>
    </row>
    <row r="554" spans="11:11">
      <c r="K554" s="103"/>
    </row>
    <row r="555" spans="11:11">
      <c r="K555" s="103"/>
    </row>
    <row r="556" spans="11:11">
      <c r="K556" s="103"/>
    </row>
    <row r="557" spans="11:11">
      <c r="K557" s="103"/>
    </row>
    <row r="558" spans="11:11">
      <c r="K558" s="103"/>
    </row>
    <row r="559" spans="11:11">
      <c r="K559" s="103"/>
    </row>
    <row r="560" spans="11:11">
      <c r="K560" s="103"/>
    </row>
    <row r="561" spans="11:11">
      <c r="K561" s="103"/>
    </row>
    <row r="562" spans="11:11">
      <c r="K562" s="103"/>
    </row>
    <row r="563" spans="11:11">
      <c r="K563" s="103"/>
    </row>
    <row r="564" spans="11:11">
      <c r="K564" s="103"/>
    </row>
    <row r="565" spans="11:11">
      <c r="K565" s="103"/>
    </row>
    <row r="566" spans="11:11">
      <c r="K566" s="103"/>
    </row>
    <row r="567" spans="11:11">
      <c r="K567" s="103"/>
    </row>
    <row r="568" spans="11:11">
      <c r="K568" s="103"/>
    </row>
    <row r="569" spans="11:11">
      <c r="K569" s="103"/>
    </row>
    <row r="570" spans="11:11">
      <c r="K570" s="103"/>
    </row>
    <row r="571" spans="11:11">
      <c r="K571" s="103"/>
    </row>
    <row r="572" spans="11:11">
      <c r="K572" s="103"/>
    </row>
    <row r="573" spans="11:11">
      <c r="K573" s="103"/>
    </row>
    <row r="574" spans="11:11">
      <c r="K574" s="103"/>
    </row>
    <row r="575" spans="11:11">
      <c r="K575" s="103"/>
    </row>
    <row r="576" spans="11:11">
      <c r="K576" s="103"/>
    </row>
    <row r="577" spans="11:11">
      <c r="K577" s="103"/>
    </row>
    <row r="578" spans="11:11">
      <c r="K578" s="103"/>
    </row>
    <row r="579" spans="11:11">
      <c r="K579" s="103"/>
    </row>
    <row r="580" spans="11:11">
      <c r="K580" s="103"/>
    </row>
    <row r="581" spans="11:11">
      <c r="K581" s="103"/>
    </row>
    <row r="582" spans="11:11">
      <c r="K582" s="103"/>
    </row>
    <row r="583" spans="11:11">
      <c r="K583" s="103"/>
    </row>
    <row r="584" spans="11:11">
      <c r="K584" s="103"/>
    </row>
    <row r="585" spans="11:11">
      <c r="K585" s="103"/>
    </row>
    <row r="586" spans="11:11">
      <c r="K586" s="103"/>
    </row>
    <row r="587" spans="11:11">
      <c r="K587" s="103"/>
    </row>
    <row r="588" spans="11:11">
      <c r="K588" s="103"/>
    </row>
    <row r="589" spans="11:11">
      <c r="K589" s="103"/>
    </row>
    <row r="590" spans="11:11">
      <c r="K590" s="103"/>
    </row>
    <row r="591" spans="11:11">
      <c r="K591" s="103"/>
    </row>
    <row r="592" spans="11:11">
      <c r="K592" s="103"/>
    </row>
    <row r="593" spans="11:11">
      <c r="K593" s="103"/>
    </row>
    <row r="594" spans="11:11">
      <c r="K594" s="103"/>
    </row>
    <row r="595" spans="11:11">
      <c r="K595" s="103"/>
    </row>
    <row r="596" spans="11:11">
      <c r="K596" s="103"/>
    </row>
    <row r="597" spans="11:11">
      <c r="K597" s="103"/>
    </row>
    <row r="598" spans="11:11">
      <c r="K598" s="103"/>
    </row>
    <row r="599" spans="11:11">
      <c r="K599" s="103"/>
    </row>
    <row r="600" spans="11:11">
      <c r="K600" s="103"/>
    </row>
    <row r="601" spans="11:11">
      <c r="K601" s="103"/>
    </row>
    <row r="602" spans="11:11">
      <c r="K602" s="103"/>
    </row>
    <row r="603" spans="11:11">
      <c r="K603" s="103"/>
    </row>
    <row r="604" spans="11:11">
      <c r="K604" s="103"/>
    </row>
    <row r="605" spans="11:11">
      <c r="K605" s="103"/>
    </row>
    <row r="606" spans="11:11">
      <c r="K606" s="103"/>
    </row>
    <row r="607" spans="11:11">
      <c r="K607" s="103"/>
    </row>
    <row r="608" spans="11:11">
      <c r="K608" s="103"/>
    </row>
    <row r="609" spans="11:11">
      <c r="K609" s="103"/>
    </row>
    <row r="610" spans="11:11">
      <c r="K610" s="103"/>
    </row>
    <row r="611" spans="11:11">
      <c r="K611" s="103"/>
    </row>
    <row r="612" spans="11:11">
      <c r="K612" s="103"/>
    </row>
    <row r="613" spans="11:11">
      <c r="K613" s="103"/>
    </row>
    <row r="614" spans="11:11">
      <c r="K614" s="103"/>
    </row>
    <row r="615" spans="11:11">
      <c r="K615" s="103"/>
    </row>
    <row r="616" spans="11:11">
      <c r="K616" s="103"/>
    </row>
    <row r="617" spans="11:11">
      <c r="K617" s="103"/>
    </row>
    <row r="618" spans="11:11">
      <c r="K618" s="103"/>
    </row>
    <row r="619" spans="11:11">
      <c r="K619" s="103"/>
    </row>
    <row r="620" spans="11:11">
      <c r="K620" s="103"/>
    </row>
    <row r="621" spans="11:11">
      <c r="K621" s="103"/>
    </row>
    <row r="622" spans="11:11">
      <c r="K622" s="103"/>
    </row>
    <row r="623" spans="11:11">
      <c r="K623" s="103"/>
    </row>
    <row r="624" spans="11:11">
      <c r="K624" s="103"/>
    </row>
    <row r="625" spans="11:11">
      <c r="K625" s="103"/>
    </row>
    <row r="626" spans="11:11">
      <c r="K626" s="103"/>
    </row>
    <row r="627" spans="11:11">
      <c r="K627" s="103"/>
    </row>
    <row r="628" spans="11:11">
      <c r="K628" s="103"/>
    </row>
    <row r="629" spans="11:11">
      <c r="K629" s="103"/>
    </row>
    <row r="630" spans="11:11">
      <c r="K630" s="103"/>
    </row>
    <row r="631" spans="11:11">
      <c r="K631" s="103"/>
    </row>
    <row r="632" spans="11:11">
      <c r="K632" s="103"/>
    </row>
    <row r="633" spans="11:11">
      <c r="K633" s="103"/>
    </row>
    <row r="634" spans="11:11">
      <c r="K634" s="103"/>
    </row>
    <row r="635" spans="11:11">
      <c r="K635" s="103"/>
    </row>
    <row r="636" spans="11:11">
      <c r="K636" s="103"/>
    </row>
    <row r="637" spans="11:11">
      <c r="K637" s="103"/>
    </row>
    <row r="638" spans="11:11">
      <c r="K638" s="103"/>
    </row>
    <row r="639" spans="11:11">
      <c r="K639" s="103"/>
    </row>
    <row r="640" spans="11:11">
      <c r="K640" s="103"/>
    </row>
    <row r="641" spans="11:11">
      <c r="K641" s="103"/>
    </row>
    <row r="642" spans="11:11">
      <c r="K642" s="103"/>
    </row>
    <row r="643" spans="11:11">
      <c r="K643" s="103"/>
    </row>
    <row r="644" spans="11:11">
      <c r="K644" s="103"/>
    </row>
    <row r="645" spans="11:11">
      <c r="K645" s="103"/>
    </row>
    <row r="646" spans="11:11">
      <c r="K646" s="103"/>
    </row>
    <row r="647" spans="11:11">
      <c r="K647" s="103"/>
    </row>
    <row r="648" spans="11:11">
      <c r="K648" s="103"/>
    </row>
    <row r="649" spans="11:11">
      <c r="K649" s="103"/>
    </row>
    <row r="650" spans="11:11">
      <c r="K650" s="103"/>
    </row>
    <row r="651" spans="11:11">
      <c r="K651" s="103"/>
    </row>
    <row r="652" spans="11:11">
      <c r="K652" s="103"/>
    </row>
    <row r="653" spans="11:11">
      <c r="K653" s="103"/>
    </row>
    <row r="654" spans="11:11">
      <c r="K654" s="103"/>
    </row>
    <row r="655" spans="11:11">
      <c r="K655" s="103"/>
    </row>
    <row r="656" spans="11:11">
      <c r="K656" s="103"/>
    </row>
    <row r="657" spans="11:11">
      <c r="K657" s="103"/>
    </row>
    <row r="658" spans="11:11">
      <c r="K658" s="103"/>
    </row>
    <row r="659" spans="11:11">
      <c r="K659" s="103"/>
    </row>
    <row r="660" spans="11:11">
      <c r="K660" s="103"/>
    </row>
    <row r="661" spans="11:11">
      <c r="K661" s="103"/>
    </row>
    <row r="662" spans="11:11">
      <c r="K662" s="103"/>
    </row>
    <row r="663" spans="11:11">
      <c r="K663" s="103"/>
    </row>
    <row r="664" spans="11:11">
      <c r="K664" s="103"/>
    </row>
    <row r="665" spans="11:11">
      <c r="K665" s="103"/>
    </row>
    <row r="666" spans="11:11">
      <c r="K666" s="103"/>
    </row>
    <row r="667" spans="11:11">
      <c r="K667" s="103"/>
    </row>
    <row r="668" spans="11:11">
      <c r="K668" s="103"/>
    </row>
    <row r="669" spans="11:11">
      <c r="K669" s="103"/>
    </row>
    <row r="670" spans="11:11">
      <c r="K670" s="103"/>
    </row>
    <row r="671" spans="11:11">
      <c r="K671" s="103"/>
    </row>
    <row r="672" spans="11:11">
      <c r="K672" s="103"/>
    </row>
    <row r="673" spans="11:11">
      <c r="K673" s="103"/>
    </row>
    <row r="674" spans="11:11">
      <c r="K674" s="103"/>
    </row>
    <row r="675" spans="11:11">
      <c r="K675" s="103"/>
    </row>
    <row r="676" spans="11:11">
      <c r="K676" s="103"/>
    </row>
    <row r="677" spans="11:11">
      <c r="K677" s="103"/>
    </row>
    <row r="678" spans="11:11">
      <c r="K678" s="103"/>
    </row>
    <row r="679" spans="11:11">
      <c r="K679" s="103"/>
    </row>
    <row r="680" spans="11:11">
      <c r="K680" s="103"/>
    </row>
    <row r="681" spans="11:11">
      <c r="K681" s="103"/>
    </row>
    <row r="682" spans="11:11">
      <c r="K682" s="103"/>
    </row>
    <row r="683" spans="11:11">
      <c r="K683" s="103"/>
    </row>
    <row r="684" spans="11:11">
      <c r="K684" s="103"/>
    </row>
    <row r="685" spans="11:11">
      <c r="K685" s="103"/>
    </row>
    <row r="686" spans="11:11">
      <c r="K686" s="103"/>
    </row>
    <row r="687" spans="11:11">
      <c r="K687" s="103"/>
    </row>
    <row r="688" spans="11:11">
      <c r="K688" s="103"/>
    </row>
    <row r="689" spans="11:11">
      <c r="K689" s="103"/>
    </row>
    <row r="690" spans="11:11">
      <c r="K690" s="103"/>
    </row>
    <row r="691" spans="11:11">
      <c r="K691" s="103"/>
    </row>
    <row r="692" spans="11:11">
      <c r="K692" s="103"/>
    </row>
    <row r="693" spans="11:11">
      <c r="K693" s="103"/>
    </row>
    <row r="694" spans="11:11">
      <c r="K694" s="103"/>
    </row>
    <row r="695" spans="11:11">
      <c r="K695" s="103"/>
    </row>
    <row r="696" spans="11:11">
      <c r="K696" s="103"/>
    </row>
    <row r="697" spans="11:11">
      <c r="K697" s="103"/>
    </row>
    <row r="698" spans="11:11">
      <c r="K698" s="103"/>
    </row>
    <row r="699" spans="11:11">
      <c r="K699" s="103"/>
    </row>
    <row r="700" spans="11:11">
      <c r="K700" s="103"/>
    </row>
    <row r="701" spans="11:11">
      <c r="K701" s="103"/>
    </row>
    <row r="702" spans="11:11">
      <c r="K702" s="103"/>
    </row>
    <row r="703" spans="11:11">
      <c r="K703" s="103"/>
    </row>
    <row r="704" spans="11:11">
      <c r="K704" s="103"/>
    </row>
    <row r="705" spans="11:11">
      <c r="K705" s="103"/>
    </row>
    <row r="706" spans="11:11">
      <c r="K706" s="103"/>
    </row>
    <row r="707" spans="11:11">
      <c r="K707" s="103"/>
    </row>
    <row r="708" spans="11:11">
      <c r="K708" s="103"/>
    </row>
    <row r="709" spans="11:11">
      <c r="K709" s="103"/>
    </row>
    <row r="710" spans="11:11">
      <c r="K710" s="103"/>
    </row>
    <row r="711" spans="11:11">
      <c r="K711" s="103"/>
    </row>
    <row r="712" spans="11:11">
      <c r="K712" s="103"/>
    </row>
    <row r="713" spans="11:11">
      <c r="K713" s="103"/>
    </row>
    <row r="714" spans="11:11">
      <c r="K714" s="103"/>
    </row>
    <row r="715" spans="11:11">
      <c r="K715" s="103"/>
    </row>
    <row r="716" spans="11:11">
      <c r="K716" s="103"/>
    </row>
    <row r="717" spans="11:11">
      <c r="K717" s="103"/>
    </row>
    <row r="718" spans="11:11">
      <c r="K718" s="103"/>
    </row>
    <row r="719" spans="11:11">
      <c r="K719" s="103"/>
    </row>
    <row r="720" spans="11:11">
      <c r="K720" s="103"/>
    </row>
    <row r="721" spans="11:11">
      <c r="K721" s="103"/>
    </row>
    <row r="722" spans="11:11">
      <c r="K722" s="103"/>
    </row>
    <row r="723" spans="11:11">
      <c r="K723" s="103"/>
    </row>
    <row r="724" spans="11:11">
      <c r="K724" s="103"/>
    </row>
    <row r="725" spans="11:11">
      <c r="K725" s="103"/>
    </row>
    <row r="726" spans="11:11">
      <c r="K726" s="103"/>
    </row>
    <row r="727" spans="11:11">
      <c r="K727" s="103"/>
    </row>
    <row r="728" spans="11:11">
      <c r="K728" s="103"/>
    </row>
    <row r="729" spans="11:11">
      <c r="K729" s="103"/>
    </row>
    <row r="730" spans="11:11">
      <c r="K730" s="103"/>
    </row>
    <row r="731" spans="11:11">
      <c r="K731" s="103"/>
    </row>
    <row r="732" spans="11:11">
      <c r="K732" s="103"/>
    </row>
    <row r="733" spans="11:11">
      <c r="K733" s="103"/>
    </row>
    <row r="734" spans="11:11">
      <c r="K734" s="103"/>
    </row>
    <row r="735" spans="11:11">
      <c r="K735" s="103"/>
    </row>
    <row r="736" spans="11:11">
      <c r="K736" s="103"/>
    </row>
    <row r="737" spans="11:11">
      <c r="K737" s="103"/>
    </row>
    <row r="738" spans="11:11">
      <c r="K738" s="103"/>
    </row>
    <row r="739" spans="11:11">
      <c r="K739" s="103"/>
    </row>
    <row r="740" spans="11:11">
      <c r="K740" s="103"/>
    </row>
    <row r="741" spans="11:11">
      <c r="K741" s="103"/>
    </row>
    <row r="742" spans="11:11">
      <c r="K742" s="103"/>
    </row>
    <row r="743" spans="11:11">
      <c r="K743" s="103"/>
    </row>
    <row r="744" spans="11:11">
      <c r="K744" s="103"/>
    </row>
    <row r="745" spans="11:11">
      <c r="K745" s="103"/>
    </row>
    <row r="746" spans="11:11">
      <c r="K746" s="103"/>
    </row>
    <row r="747" spans="11:11">
      <c r="K747" s="103"/>
    </row>
    <row r="748" spans="11:11">
      <c r="K748" s="103"/>
    </row>
    <row r="749" spans="11:11">
      <c r="K749" s="103"/>
    </row>
    <row r="750" spans="11:11">
      <c r="K750" s="103"/>
    </row>
    <row r="751" spans="11:11">
      <c r="K751" s="103"/>
    </row>
    <row r="752" spans="11:11">
      <c r="K752" s="103"/>
    </row>
    <row r="753" spans="11:11">
      <c r="K753" s="103"/>
    </row>
    <row r="754" spans="11:11">
      <c r="K754" s="103"/>
    </row>
    <row r="755" spans="11:11">
      <c r="K755" s="103"/>
    </row>
    <row r="756" spans="11:11">
      <c r="K756" s="103"/>
    </row>
    <row r="757" spans="11:11">
      <c r="K757" s="103"/>
    </row>
    <row r="758" spans="11:11">
      <c r="K758" s="103"/>
    </row>
    <row r="759" spans="11:11">
      <c r="K759" s="103"/>
    </row>
    <row r="760" spans="11:11">
      <c r="K760" s="103"/>
    </row>
    <row r="761" spans="11:11">
      <c r="K761" s="103"/>
    </row>
    <row r="762" spans="11:11">
      <c r="K762" s="103"/>
    </row>
    <row r="763" spans="11:11">
      <c r="K763" s="103"/>
    </row>
    <row r="764" spans="11:11">
      <c r="K764" s="103"/>
    </row>
    <row r="765" spans="11:11">
      <c r="K765" s="103"/>
    </row>
    <row r="766" spans="11:11">
      <c r="K766" s="103"/>
    </row>
    <row r="767" spans="11:11">
      <c r="K767" s="103"/>
    </row>
    <row r="768" spans="11:11">
      <c r="K768" s="103"/>
    </row>
    <row r="769" spans="11:11">
      <c r="K769" s="103"/>
    </row>
    <row r="770" spans="11:11">
      <c r="K770" s="103"/>
    </row>
    <row r="771" spans="11:11">
      <c r="K771" s="103"/>
    </row>
    <row r="772" spans="11:11">
      <c r="K772" s="103"/>
    </row>
    <row r="773" spans="11:11">
      <c r="K773" s="103"/>
    </row>
    <row r="774" spans="11:11">
      <c r="K774" s="103"/>
    </row>
  </sheetData>
  <mergeCells count="60">
    <mergeCell ref="A37:A38"/>
    <mergeCell ref="B13:K13"/>
    <mergeCell ref="B15:K15"/>
    <mergeCell ref="B17:K17"/>
    <mergeCell ref="B19:K19"/>
    <mergeCell ref="B21:K21"/>
    <mergeCell ref="B23:D23"/>
    <mergeCell ref="E14:G14"/>
    <mergeCell ref="E16:G16"/>
    <mergeCell ref="E18:G18"/>
    <mergeCell ref="E20:G20"/>
    <mergeCell ref="E22:G22"/>
    <mergeCell ref="E24:G24"/>
    <mergeCell ref="E26:G26"/>
    <mergeCell ref="B37:K37"/>
    <mergeCell ref="A33:A34"/>
    <mergeCell ref="C1:E2"/>
    <mergeCell ref="B8:E8"/>
    <mergeCell ref="C5:E5"/>
    <mergeCell ref="B11:K11"/>
    <mergeCell ref="J5:K5"/>
    <mergeCell ref="J6:K6"/>
    <mergeCell ref="J7:K7"/>
    <mergeCell ref="C3:E3"/>
    <mergeCell ref="J4:K4"/>
    <mergeCell ref="J3:K3"/>
    <mergeCell ref="C4:E4"/>
    <mergeCell ref="J9:J10"/>
    <mergeCell ref="B9:B10"/>
    <mergeCell ref="C9:C10"/>
    <mergeCell ref="K9:K10"/>
    <mergeCell ref="I9:I10"/>
    <mergeCell ref="E12:G12"/>
    <mergeCell ref="D9:D10"/>
    <mergeCell ref="E9:H10"/>
    <mergeCell ref="E38:G38"/>
    <mergeCell ref="B25:D25"/>
    <mergeCell ref="B29:K29"/>
    <mergeCell ref="B31:K31"/>
    <mergeCell ref="B35:K35"/>
    <mergeCell ref="B33:D33"/>
    <mergeCell ref="E34:G34"/>
    <mergeCell ref="E36:G36"/>
    <mergeCell ref="B27:D27"/>
    <mergeCell ref="E28:G28"/>
    <mergeCell ref="E32:G32"/>
    <mergeCell ref="E30:G30"/>
    <mergeCell ref="A9:A10"/>
    <mergeCell ref="A11:A12"/>
    <mergeCell ref="A13:A14"/>
    <mergeCell ref="A17:A18"/>
    <mergeCell ref="A19:A20"/>
    <mergeCell ref="A15:A16"/>
    <mergeCell ref="A35:A36"/>
    <mergeCell ref="A21:A22"/>
    <mergeCell ref="A23:A24"/>
    <mergeCell ref="A27:A28"/>
    <mergeCell ref="A29:A30"/>
    <mergeCell ref="A31:A32"/>
    <mergeCell ref="A25:A26"/>
  </mergeCells>
  <phoneticPr fontId="1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9" sqref="E9"/>
    </sheetView>
  </sheetViews>
  <sheetFormatPr defaultColWidth="8.88671875" defaultRowHeight="13.2"/>
  <cols>
    <col min="3" max="3" width="22.88671875" customWidth="1"/>
    <col min="7" max="7" width="18.88671875" customWidth="1"/>
  </cols>
  <sheetData>
    <row r="1" spans="1:7" ht="22.2">
      <c r="A1" s="9" t="s">
        <v>7</v>
      </c>
      <c r="B1" s="10"/>
      <c r="C1" s="11"/>
      <c r="D1" s="11"/>
      <c r="E1" s="11"/>
      <c r="F1" s="11"/>
      <c r="G1" s="12"/>
    </row>
    <row r="2" spans="1:7" ht="14.25" customHeight="1">
      <c r="A2" s="9"/>
      <c r="B2" s="10"/>
      <c r="C2" s="11"/>
      <c r="D2" s="11"/>
      <c r="E2" s="11"/>
      <c r="F2" s="11"/>
      <c r="G2" s="12"/>
    </row>
    <row r="3" spans="1:7" ht="13.8">
      <c r="B3" s="13" t="s">
        <v>6</v>
      </c>
      <c r="C3" s="11"/>
      <c r="D3" s="11"/>
      <c r="E3" s="11"/>
      <c r="F3" s="11"/>
      <c r="G3" s="12"/>
    </row>
    <row r="4" spans="1:7" ht="13.8">
      <c r="B4" s="13" t="s">
        <v>1</v>
      </c>
      <c r="C4" s="69"/>
      <c r="D4" s="13"/>
      <c r="E4" s="13"/>
      <c r="F4" s="13"/>
      <c r="G4" s="13"/>
    </row>
    <row r="5" spans="1:7" ht="13.8">
      <c r="A5" s="13"/>
      <c r="B5" s="13"/>
      <c r="C5" s="13"/>
      <c r="D5" s="13"/>
      <c r="E5" s="13"/>
      <c r="F5" s="13"/>
      <c r="G5" s="13"/>
    </row>
    <row r="6" spans="1:7" ht="13.8">
      <c r="A6" s="13"/>
      <c r="B6" s="13"/>
      <c r="C6" s="13"/>
      <c r="D6" s="13"/>
      <c r="E6" s="13"/>
      <c r="F6" s="13"/>
      <c r="G6" s="13"/>
    </row>
    <row r="7" spans="1:7" ht="26.4">
      <c r="A7" s="13"/>
      <c r="B7" s="46" t="s">
        <v>14</v>
      </c>
      <c r="C7" s="47" t="s">
        <v>15</v>
      </c>
      <c r="D7" s="48" t="s">
        <v>31</v>
      </c>
      <c r="E7" s="47" t="s">
        <v>0</v>
      </c>
      <c r="F7" s="47" t="s">
        <v>32</v>
      </c>
      <c r="G7" s="49" t="s">
        <v>16</v>
      </c>
    </row>
    <row r="8" spans="1:7" s="55" customFormat="1" ht="13.8">
      <c r="A8" s="56"/>
      <c r="B8" s="57">
        <v>1</v>
      </c>
      <c r="C8" s="58" t="str">
        <f>Samples!C4</f>
        <v>CR100 - Export to excel</v>
      </c>
      <c r="D8" s="59">
        <f>G8-E8-F8</f>
        <v>63</v>
      </c>
      <c r="E8" s="58">
        <v>17</v>
      </c>
      <c r="F8" s="58">
        <f>Samples!E6</f>
        <v>0</v>
      </c>
      <c r="G8" s="59">
        <v>80</v>
      </c>
    </row>
    <row r="9" spans="1:7" ht="13.8">
      <c r="A9" s="13"/>
      <c r="B9" s="25"/>
      <c r="C9" s="24"/>
      <c r="D9" s="61"/>
      <c r="E9" s="23"/>
      <c r="F9" s="23"/>
      <c r="G9" s="26"/>
    </row>
    <row r="10" spans="1:7" ht="13.8">
      <c r="A10" s="13"/>
      <c r="B10" s="50"/>
      <c r="C10" s="51" t="s">
        <v>17</v>
      </c>
      <c r="D10" s="52">
        <f>SUM(D6:D9)</f>
        <v>63</v>
      </c>
      <c r="E10" s="52">
        <f>SUM(E6:E9)</f>
        <v>17</v>
      </c>
      <c r="F10" s="52">
        <f>SUM(F6:F9)</f>
        <v>0</v>
      </c>
      <c r="G10" s="53">
        <f>SUM(G6:G9)</f>
        <v>80</v>
      </c>
    </row>
    <row r="11" spans="1:7" ht="13.8">
      <c r="A11" s="13"/>
      <c r="B11" s="14"/>
      <c r="C11" s="13"/>
      <c r="D11" s="15"/>
      <c r="E11" s="16"/>
      <c r="F11" s="16"/>
      <c r="G11" s="16"/>
    </row>
    <row r="12" spans="1:7" ht="13.8">
      <c r="A12" s="13"/>
      <c r="B12" s="13"/>
      <c r="C12" s="13" t="s">
        <v>18</v>
      </c>
      <c r="D12" s="13"/>
      <c r="E12" s="17">
        <f>(D10+E10)*100/G10</f>
        <v>100</v>
      </c>
      <c r="F12" s="13" t="s">
        <v>19</v>
      </c>
      <c r="G12" s="18"/>
    </row>
    <row r="13" spans="1:7" ht="13.8">
      <c r="A13" s="13"/>
      <c r="B13" s="13"/>
      <c r="C13" s="13" t="s">
        <v>20</v>
      </c>
      <c r="D13" s="13"/>
      <c r="E13" s="17">
        <f>D10*100/G10</f>
        <v>78.75</v>
      </c>
      <c r="F13" s="13" t="s">
        <v>19</v>
      </c>
      <c r="G13" s="18"/>
    </row>
  </sheetData>
  <phoneticPr fontId="11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Administrator</cp:lastModifiedBy>
  <cp:lastPrinted>2006-08-02T10:15:15Z</cp:lastPrinted>
  <dcterms:created xsi:type="dcterms:W3CDTF">2002-07-27T17:17:25Z</dcterms:created>
  <dcterms:modified xsi:type="dcterms:W3CDTF">2024-01-13T13:15:41Z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