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95" documentId="11_21BD49D83292201B24C0B323724E9B7E653F72AB" xr6:coauthVersionLast="47" xr6:coauthVersionMax="47" xr10:uidLastSave="{7C62DC51-45A1-4C43-8C41-34FA851669B6}"/>
  <bookViews>
    <workbookView xWindow="-110" yWindow="-110" windowWidth="19420" windowHeight="11020" tabRatio="977"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21 Ecommence" sheetId="12" r:id="rId6"/>
  </sheets>
  <definedNames>
    <definedName name="_xlnm.Print_Area" localSheetId="3">'14-16.Quantity&amp;packaging info'!$A$1:$F$35</definedName>
    <definedName name="_xlnm.Print_Area" localSheetId="0">'1-5.Manufacturer &amp; product info'!$A$1:$E$30</definedName>
    <definedName name="_xlnm.Print_Area" localSheetId="4">'17-20.HACCP,Artwork&amp;SpecAuthor.'!$A$1:$E$28</definedName>
    <definedName name="_xlnm.Print_Area" localSheetId="1">'6-8.Ingre&amp;Nutrition&amp;Allergens'!$A$1:$H$48</definedName>
    <definedName name="_xlnm.Print_Area" localSheetId="2">'9-13.Quality Attributes '!$A$1:$F$34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8" l="1"/>
  <c r="C32" i="8"/>
  <c r="B32" i="8"/>
  <c r="B33" i="8" s="1"/>
  <c r="C31" i="8"/>
  <c r="C34" i="8" s="1"/>
  <c r="B31" i="8"/>
  <c r="B34" i="8" s="1"/>
  <c r="C5" i="8"/>
  <c r="B5" i="8"/>
  <c r="C4" i="8"/>
  <c r="E31" i="2"/>
  <c r="E14" i="2"/>
</calcChain>
</file>

<file path=xl/sharedStrings.xml><?xml version="1.0" encoding="utf-8"?>
<sst xmlns="http://schemas.openxmlformats.org/spreadsheetml/2006/main" count="455" uniqueCount="297">
  <si>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</si>
  <si>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</si>
  <si>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Japanese Style Curry</t>
  </si>
  <si>
    <t>Purchase UoM:</t>
  </si>
  <si>
    <t>6/10x200g</t>
  </si>
  <si>
    <t>TBI Product Code:</t>
  </si>
  <si>
    <t>C041B</t>
  </si>
  <si>
    <t>Name of Manufacturer:</t>
  </si>
  <si>
    <t>Dalian Tianpeng Food Co., LTD</t>
  </si>
  <si>
    <t>Address of Manufacturer:</t>
  </si>
  <si>
    <t>3 No. 2 Fuzhoucheng Industrial Zone Wafangdian Dalian China</t>
  </si>
  <si>
    <r>
      <rPr>
        <sz val="12"/>
        <color theme="1"/>
        <rFont val="Calibri Light"/>
        <family val="2"/>
        <scheme val="major"/>
      </rP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</si>
  <si>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</si>
  <si>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 xml:space="preserve">2.Manufacturer Information </t>
  </si>
  <si>
    <t xml:space="preserve">GFSI Recoginised standard e.g. BRCGS, FSSC22000, IFS, etc.If certified indicate standards name,achieved grade and  attach the certificates &amp; reports </t>
  </si>
  <si>
    <t>ASC</t>
  </si>
  <si>
    <t>SEDEX Member No.</t>
  </si>
  <si>
    <t>ZC1083919</t>
  </si>
  <si>
    <t>SEDEX SMETA Report
If a SMETA audit is conducted, please indicate the audit date here and attach the report</t>
  </si>
  <si>
    <t xml:space="preserve">Other accreditations </t>
  </si>
  <si>
    <t>ISO22000</t>
  </si>
  <si>
    <t>3.Dietary Requirements</t>
  </si>
  <si>
    <t>Product suitable for :</t>
  </si>
  <si>
    <t>*Please choose Yes/No</t>
  </si>
  <si>
    <r>
      <rPr>
        <sz val="12"/>
        <color theme="1"/>
        <rFont val="Calibri Light"/>
        <family val="2"/>
        <scheme val="major"/>
      </rPr>
      <t xml:space="preserve">Vegetarians </t>
    </r>
    <r>
      <rPr>
        <sz val="12"/>
        <color rgb="FFFF0000"/>
        <rFont val="Calibri Light"/>
        <family val="2"/>
        <scheme val="major"/>
      </rPr>
      <t>(Contains no animal product but may contain animal-derived ingredients, e.g Milk &amp; egg)</t>
    </r>
  </si>
  <si>
    <t>Yes</t>
  </si>
  <si>
    <t>(Contains no animal product but may animal by-product e.g Milk &amp; egg)</t>
  </si>
  <si>
    <r>
      <rPr>
        <sz val="12"/>
        <color theme="1"/>
        <rFont val="Calibri Light"/>
        <family val="2"/>
        <scheme val="major"/>
      </rPr>
      <t>Vegans</t>
    </r>
    <r>
      <rPr>
        <sz val="12"/>
        <color rgb="FFFF0000"/>
        <rFont val="Calibri Light"/>
        <family val="2"/>
        <scheme val="major"/>
      </rPr>
      <t xml:space="preserve"> (Contains no animal product)</t>
    </r>
  </si>
  <si>
    <t>(Contains no animal product)</t>
  </si>
  <si>
    <t>Halal (check certificate scop)</t>
  </si>
  <si>
    <t>Kosher (check certificate scop)</t>
  </si>
  <si>
    <t>4.Shelf Life &amp; Storage Condition</t>
  </si>
  <si>
    <t>Storage Condition: Ambient product must include once opened how to store and consum within how many days , Frozen product must include once defrosted temperature range (°C)  &amp; consum within how many days under chilled</t>
  </si>
  <si>
    <t>Store in a cool and dry place away from direct sunlight</t>
  </si>
  <si>
    <t>Total Shelf Life from Production</t>
  </si>
  <si>
    <t>24 months</t>
  </si>
  <si>
    <t>Batch Code Format / Traceability Code</t>
  </si>
  <si>
    <t>TP-2020-01-E-XX</t>
  </si>
  <si>
    <t>5.Instructions for Use</t>
  </si>
  <si>
    <t>1. Heat a spoonful of oil in a casserole pan, throw in your chopped veggies, stir fry until soften.
2. Pour 480 ml water, bring to the boil &amp; simmer with lid on for 5 minutes.
3. Melt 4 curry cubes in, mix well and simmer with lid on for another 5 minutes until the sauce thickened.
4. Serve hot over short-grain rice or udon noodles.</t>
  </si>
  <si>
    <t>6.Product Composition</t>
  </si>
  <si>
    <t>Ingredients</t>
  </si>
  <si>
    <t>Components</t>
  </si>
  <si>
    <t>% 
Composition</t>
  </si>
  <si>
    <t>Supplier Names</t>
  </si>
  <si>
    <t>Country of Origin</t>
  </si>
  <si>
    <r>
      <rPr>
        <sz val="8"/>
        <color theme="1"/>
        <rFont val="Calibri Light"/>
        <family val="2"/>
        <scheme val="major"/>
      </rP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</si>
  <si>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</si>
  <si>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rPr>
        <sz val="8"/>
        <color theme="1"/>
        <rFont val="Calibri Light"/>
        <family val="2"/>
        <scheme val="major"/>
      </rP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</si>
  <si>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</si>
  <si>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Palm oil (RSPO certified)</t>
  </si>
  <si>
    <t>Jiali Grain and Oil Tianjin Co., LTD</t>
  </si>
  <si>
    <t>China</t>
  </si>
  <si>
    <t>Chickpea powder</t>
  </si>
  <si>
    <t>Mulei Yingge Biological Co., LTD</t>
  </si>
  <si>
    <t>Curry powder</t>
  </si>
  <si>
    <t>Turmeric, Coriander, Cumin, Paprika powder, Black pepper, Cardamom, Cinnamon, Fennel, Chili powder, Clove, Celery seed, Fenugreek</t>
  </si>
  <si>
    <t>Amari Spcie Food Co., LTD</t>
  </si>
  <si>
    <t>Japan</t>
  </si>
  <si>
    <t>Coconut milk powder</t>
  </si>
  <si>
    <t>Shanghai Xige Trading Co., LTD</t>
  </si>
  <si>
    <t>Sugar</t>
  </si>
  <si>
    <t>Korea CJ Sugar Co., LTD</t>
  </si>
  <si>
    <t>Korea</t>
  </si>
  <si>
    <t>Salt</t>
  </si>
  <si>
    <t>Jiangsu Jingshen Salt Industrial Co., ltd</t>
  </si>
  <si>
    <t>Tomato powder</t>
  </si>
  <si>
    <t>Zhongliang Tunhe Tomato Co., LTD</t>
  </si>
  <si>
    <t>Yeast extract</t>
  </si>
  <si>
    <t>Angel Yeast Co., LTD</t>
  </si>
  <si>
    <t>Garlic powder</t>
  </si>
  <si>
    <t>Shandong Wanxing Food Co., LTD</t>
  </si>
  <si>
    <t>Onion powder</t>
  </si>
  <si>
    <t>Shandong Pangda Seasoning Food Co., LTD</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</si>
  <si>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</si>
  <si>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</si>
  <si>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</si>
  <si>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</si>
  <si>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t>
  </si>
  <si>
    <t>Per 100g/100ml</t>
  </si>
  <si>
    <t xml:space="preserve">Energy (Kcal/KJ) </t>
  </si>
  <si>
    <t>540Kcal:
2259KJ:</t>
  </si>
  <si>
    <t>Fat</t>
  </si>
  <si>
    <t>37g</t>
  </si>
  <si>
    <t xml:space="preserve">   of which saturate fat</t>
  </si>
  <si>
    <t>18g</t>
  </si>
  <si>
    <t xml:space="preserve">   of which monounsaturated fat*</t>
  </si>
  <si>
    <t>g</t>
  </si>
  <si>
    <t xml:space="preserve">   of which, polyunsaturated fat*</t>
  </si>
  <si>
    <t>Carbohydrate</t>
  </si>
  <si>
    <t>45g</t>
  </si>
  <si>
    <t xml:space="preserve">   of which sugar</t>
  </si>
  <si>
    <t>10g</t>
  </si>
  <si>
    <t xml:space="preserve">   of which Polyols*</t>
  </si>
  <si>
    <t xml:space="preserve">   of which starch*</t>
  </si>
  <si>
    <t>Fibre*</t>
  </si>
  <si>
    <t>1g</t>
  </si>
  <si>
    <t>Protein</t>
  </si>
  <si>
    <t>7g</t>
  </si>
  <si>
    <t>9.55g</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</si>
  <si>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</si>
  <si>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</si>
  <si>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</si>
  <si>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</si>
  <si>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</si>
  <si>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</si>
  <si>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</si>
  <si>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In which material?</t>
  </si>
  <si>
    <t>Measures to prevent Cross-contamination</t>
  </si>
  <si>
    <t xml:space="preserve">Precautionary allergen labelling (May Contain statement) needed? </t>
  </si>
  <si>
    <t>*Please tick in the box</t>
  </si>
  <si>
    <t>Yes/No</t>
  </si>
  <si>
    <t>01</t>
  </si>
  <si>
    <r>
      <rPr>
        <sz val="12"/>
        <color theme="1"/>
        <rFont val="Calibri Light"/>
        <family val="2"/>
        <scheme val="major"/>
      </rPr>
      <t xml:space="preserve">Cereals containing gluten
</t>
    </r>
    <r>
      <rPr>
        <sz val="10"/>
        <color theme="1"/>
        <rFont val="Calibri Light"/>
        <family val="2"/>
        <scheme val="major"/>
      </rPr>
      <t>including wheat, Rye, Barley, Oats, Spelt &amp; Khorasan and products thereof:</t>
    </r>
  </si>
  <si>
    <t>No</t>
  </si>
  <si>
    <t>-</t>
  </si>
  <si>
    <t>soy sauce</t>
  </si>
  <si>
    <t>Dedicated production line for gluten-free curry</t>
  </si>
  <si>
    <t>02</t>
  </si>
  <si>
    <t>Crustaceans and products thereof:</t>
  </si>
  <si>
    <t>03</t>
  </si>
  <si>
    <t>Egg and products thereof:</t>
  </si>
  <si>
    <t>04</t>
  </si>
  <si>
    <t>Fish and products thereof:</t>
  </si>
  <si>
    <t>05</t>
  </si>
  <si>
    <t>Peanuts and products thereof:</t>
  </si>
  <si>
    <t>06</t>
  </si>
  <si>
    <t>Soybeans and products thereof:</t>
  </si>
  <si>
    <t>Miso</t>
  </si>
  <si>
    <t>07</t>
  </si>
  <si>
    <t>Milk and products thereof:</t>
  </si>
  <si>
    <t>curry</t>
  </si>
  <si>
    <t>08</t>
  </si>
  <si>
    <t>Nuts and products thereof:</t>
  </si>
  <si>
    <t>09</t>
  </si>
  <si>
    <t>Celery and products thereof:</t>
  </si>
  <si>
    <t>Celery seed</t>
  </si>
  <si>
    <t>N/A Contains</t>
  </si>
  <si>
    <t>10</t>
  </si>
  <si>
    <t>Mustard and products thereof:</t>
  </si>
  <si>
    <t>Mustard powder</t>
  </si>
  <si>
    <t>Handled in different workshop</t>
  </si>
  <si>
    <t>11</t>
  </si>
  <si>
    <t>Sesame seeds and products thereof:</t>
  </si>
  <si>
    <t>12</t>
  </si>
  <si>
    <t>Sulphur Dioxide or Sulphites:</t>
  </si>
  <si>
    <t>13</t>
  </si>
  <si>
    <t>Lupin and products thereof:</t>
  </si>
  <si>
    <t>14</t>
  </si>
  <si>
    <t>Molluscs and products thereof:</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</si>
  <si>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</si>
  <si>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</si>
  <si>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t>
  </si>
  <si>
    <t>Country of Origin MRL Standard</t>
  </si>
  <si>
    <t>Test Frequency</t>
  </si>
  <si>
    <t>Lead</t>
  </si>
  <si>
    <t>─</t>
  </si>
  <si>
    <t>≤0.9 mg/kg</t>
  </si>
  <si>
    <t>Once a year</t>
  </si>
  <si>
    <t>Arsenic</t>
  </si>
  <si>
    <t>≤0.5 mg/kg</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</si>
  <si>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</si>
  <si>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</si>
  <si>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</si>
  <si>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</si>
  <si>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</si>
  <si>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</si>
  <si>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</si>
  <si>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</si>
  <si>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</si>
  <si>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</si>
  <si>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</si>
  <si>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</si>
  <si>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</si>
  <si>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</si>
  <si>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</si>
  <si>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</si>
  <si>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</si>
  <si>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*please clarify by filling in how many samples per day/PO rather than by each lot</t>
  </si>
  <si>
    <t>TVC</t>
  </si>
  <si>
    <t>Quality Indicator</t>
  </si>
  <si>
    <r>
      <rPr>
        <sz val="11"/>
        <color theme="1"/>
        <rFont val="Arial"/>
        <family val="2"/>
      </rPr>
      <t>&lt;10</t>
    </r>
    <r>
      <rPr>
        <vertAlign val="superscript"/>
        <sz val="11"/>
        <color theme="1"/>
        <rFont val="Arial"/>
        <family val="2"/>
      </rPr>
      <t>4</t>
    </r>
  </si>
  <si>
    <t>One/each production day</t>
  </si>
  <si>
    <t>Escherichia coli</t>
  </si>
  <si>
    <t>Hygiene indicator</t>
  </si>
  <si>
    <t>&lt;20</t>
  </si>
  <si>
    <t>Enterobacteriaceae</t>
  </si>
  <si>
    <t>&lt;100</t>
  </si>
  <si>
    <t>Listeria spp</t>
  </si>
  <si>
    <t>Not Detected</t>
  </si>
  <si>
    <t>Listeria monocytogenes</t>
  </si>
  <si>
    <t>Pathogens</t>
  </si>
  <si>
    <t>Campylobacter spp.</t>
  </si>
  <si>
    <t>Escherichia coli O157</t>
  </si>
  <si>
    <t>Salmonella spp.</t>
  </si>
  <si>
    <t>As needed</t>
  </si>
  <si>
    <t xml:space="preserve">Shigella spp. </t>
  </si>
  <si>
    <t xml:space="preserve">Vibrio cholera (O1 and O139) </t>
  </si>
  <si>
    <t>Vibrio parahaemolyticus</t>
  </si>
  <si>
    <t xml:space="preserve">Bacillus cereus </t>
  </si>
  <si>
    <r>
      <rPr>
        <sz val="11"/>
        <color theme="1"/>
        <rFont val="Arial"/>
        <family val="2"/>
      </rPr>
      <t>&lt;10</t>
    </r>
    <r>
      <rPr>
        <vertAlign val="superscript"/>
        <sz val="11"/>
        <color theme="1"/>
        <rFont val="Arial"/>
        <family val="2"/>
      </rPr>
      <t>3</t>
    </r>
  </si>
  <si>
    <t>Bacillus spp.</t>
  </si>
  <si>
    <t>Clostridium perfringens</t>
  </si>
  <si>
    <t>&lt;10</t>
  </si>
  <si>
    <t>Staphylococcus aureus and other coagulase-positive staphylococci</t>
  </si>
  <si>
    <t xml:space="preserve">13.Quality Attributes </t>
  </si>
  <si>
    <r>
      <rPr>
        <b/>
        <sz val="12"/>
        <color theme="1"/>
        <rFont val="Calibri Light"/>
        <family val="2"/>
        <scheme val="major"/>
      </rP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</si>
  <si>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</si>
  <si>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</si>
  <si>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Appearance:Light brown
Taste: Curry typical taste
Texture: Solid</t>
  </si>
  <si>
    <t>Appearance:Not brown
Taste: Without curry typical taste
Texture: Not solid</t>
  </si>
  <si>
    <t xml:space="preserve">14.Quantity Attributes </t>
  </si>
  <si>
    <t>Unit (g)</t>
  </si>
  <si>
    <t>Case (kg)</t>
  </si>
  <si>
    <r>
      <rPr>
        <sz val="11"/>
        <color theme="1"/>
        <rFont val="Calibri Light"/>
        <family val="2"/>
        <scheme val="major"/>
      </rP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</si>
  <si>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</si>
  <si>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</si>
  <si>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</si>
  <si>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</si>
  <si>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</si>
  <si>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t>
  </si>
  <si>
    <t>Description/Color</t>
  </si>
  <si>
    <r>
      <rPr>
        <sz val="11"/>
        <color theme="1"/>
        <rFont val="Calibri Light"/>
        <family val="2"/>
        <scheme val="major"/>
      </rPr>
      <t xml:space="preserve">Materials
</t>
    </r>
    <r>
      <rPr>
        <sz val="8"/>
        <color theme="1"/>
        <rFont val="Calibri Light"/>
        <family val="2"/>
        <scheme val="major"/>
      </rPr>
      <t>*please indicate the plastic material from below 01-07</t>
    </r>
  </si>
  <si>
    <t>Weight 
(g)</t>
  </si>
  <si>
    <t xml:space="preserve">Dimensions
(mm)   </t>
  </si>
  <si>
    <t>Primary</t>
  </si>
  <si>
    <t>aluminum bag
+
paper box</t>
  </si>
  <si>
    <t>L</t>
  </si>
  <si>
    <t>Barcode: 5060740660402</t>
  </si>
  <si>
    <t>W</t>
  </si>
  <si>
    <t>H</t>
  </si>
  <si>
    <t>Secondary</t>
  </si>
  <si>
    <t>inner box/white</t>
  </si>
  <si>
    <t>paper</t>
  </si>
  <si>
    <t>Barcode: 35060740660403</t>
  </si>
  <si>
    <t>Tertiary</t>
  </si>
  <si>
    <t>carton/brown</t>
  </si>
  <si>
    <t>Barcode: 65060740660404</t>
  </si>
  <si>
    <t>Outer:</t>
  </si>
  <si>
    <t>20FCL Max Load without palletized</t>
  </si>
  <si>
    <t>860CTNS</t>
  </si>
  <si>
    <t>40FCL Max Load without palletized</t>
  </si>
  <si>
    <t>1690CTNS</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</si>
  <si>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</si>
  <si>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</si>
  <si>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</si>
  <si>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</si>
  <si>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</si>
  <si>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</si>
  <si>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</si>
  <si>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</si>
  <si>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</si>
  <si>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gross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</si>
  <si>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</si>
  <si>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</si>
  <si>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</si>
  <si>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</si>
  <si>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</si>
  <si>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</si>
  <si>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</si>
  <si>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CCP1</t>
  </si>
  <si>
    <t>Metal detection</t>
  </si>
  <si>
    <t>Fe:1.5mm, SUS:3.0mm, Non-Fe:3.0mm</t>
  </si>
  <si>
    <t>Every hour</t>
  </si>
  <si>
    <t>19.Artwork</t>
  </si>
  <si>
    <t>Inner Label / Package Design artwork</t>
  </si>
  <si>
    <t>Outer Label / Package Design artwork</t>
  </si>
  <si>
    <t>20.Packaging Photos</t>
  </si>
  <si>
    <t>Finished Product with Primary package</t>
  </si>
  <si>
    <t>Outer Case (Secondary)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</si>
  <si>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</si>
  <si>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</si>
  <si>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 Name</t>
  </si>
  <si>
    <t>Signature</t>
  </si>
  <si>
    <t>Print Name</t>
  </si>
  <si>
    <t>Joanna Wang</t>
  </si>
  <si>
    <t>Position in Company</t>
  </si>
  <si>
    <t>Salesperson</t>
  </si>
  <si>
    <t>Date</t>
  </si>
  <si>
    <t xml:space="preserve">The Basic ingredients team use only </t>
  </si>
  <si>
    <r>
      <rPr>
        <b/>
        <sz val="11"/>
        <color theme="1"/>
        <rFont val="Calibri Light"/>
        <family val="2"/>
        <scheme val="major"/>
      </rPr>
      <t xml:space="preserve">Title </t>
    </r>
    <r>
      <rPr>
        <sz val="11"/>
        <color theme="1"/>
        <rFont val="Calibri Light"/>
        <family val="2"/>
        <scheme val="major"/>
      </rPr>
      <t>(Brand name +Product name+ Minimum 3 selling pints)</t>
    </r>
  </si>
  <si>
    <t xml:space="preserve">5 Selling Points ( must be 5, don’t list the product, if we don’t have 5 points) </t>
  </si>
  <si>
    <r>
      <rPr>
        <b/>
        <sz val="11"/>
        <color theme="1"/>
        <rFont val="Futura Bk BT"/>
        <family val="2"/>
      </rPr>
      <t xml:space="preserve">  QUICK &amp; STRAIGHTFORWARD TO MAKE</t>
    </r>
    <r>
      <rPr>
        <sz val="11"/>
        <color theme="1"/>
        <rFont val="Futura Bk BT"/>
        <family val="2"/>
      </rPr>
      <t>: It can easily be made within 20 minutes. A perfect weeknight meal, when time is short and a quick, healthy meal is wanted. Simply stir fry the leftover vegetables in your fridge, add curry cubes and water, mix well and bring it back to boil, done. A new taste each time with different leftovers in your fridge. Commonly served with rice or udon noodles.</t>
    </r>
  </si>
  <si>
    <r>
      <rPr>
        <b/>
        <sz val="11"/>
        <color theme="1"/>
        <rFont val="Futura Bk BT"/>
        <family val="2"/>
      </rPr>
      <t>COOKING WITH KIDS</t>
    </r>
    <r>
      <rPr>
        <sz val="11"/>
        <color theme="1"/>
        <rFont val="Futura Bk BT"/>
        <family val="2"/>
      </rPr>
      <t xml:space="preserve">: </t>
    </r>
    <r>
      <rPr>
        <sz val="11"/>
        <color rgb="FFFF0000"/>
        <rFont val="Futura Bk BT"/>
        <family val="2"/>
      </rPr>
      <t>Cooking together with your kids is even more fun</t>
    </r>
    <r>
      <rPr>
        <sz val="11"/>
        <color theme="1"/>
        <rFont val="Futura Bk BT"/>
        <family val="2"/>
      </rPr>
      <t>!</t>
    </r>
    <r>
      <rPr>
        <sz val="11"/>
        <rFont val="Futura Bk BT"/>
        <family val="2"/>
      </rPr>
      <t xml:space="preserve"> Emma Basic curry is mild, not too spicy for children. The curry dish does not need to look like something out of a michelin star restaurant. Simply let the delicious smell create a memory between you and your loved ones.</t>
    </r>
  </si>
  <si>
    <r>
      <rPr>
        <b/>
        <sz val="11"/>
        <color theme="1"/>
        <rFont val="Futura Bk BT"/>
        <family val="2"/>
      </rPr>
      <t xml:space="preserve">CLEAN LABEL: </t>
    </r>
    <r>
      <rPr>
        <sz val="11"/>
        <color theme="1"/>
        <rFont val="Futura Bk BT"/>
        <family val="2"/>
      </rPr>
      <t xml:space="preserve">Emma Basic Japanese Style Curry, </t>
    </r>
    <r>
      <rPr>
        <sz val="11"/>
        <color rgb="FFFF0000"/>
        <rFont val="Futura Bk BT"/>
        <family val="2"/>
      </rPr>
      <t>unique hearty recipe for family sharing</t>
    </r>
    <r>
      <rPr>
        <sz val="11"/>
        <color theme="1"/>
        <rFont val="Futura Bk BT"/>
        <family val="2"/>
      </rPr>
      <t>, free from MSG, colourings and preservatives.</t>
    </r>
  </si>
  <si>
    <r>
      <t xml:space="preserve"> AUTHENTIC JAPANESE STYLE CURRY: </t>
    </r>
    <r>
      <rPr>
        <sz val="11"/>
        <color rgb="FFFF0000"/>
        <rFont val="Futura Bk BT"/>
        <family val="2"/>
      </rPr>
      <t>Balanced</t>
    </r>
    <r>
      <rPr>
        <b/>
        <sz val="11"/>
        <color theme="1"/>
        <rFont val="Futura Bk BT"/>
        <family val="2"/>
      </rPr>
      <t xml:space="preserve"> </t>
    </r>
    <r>
      <rPr>
        <sz val="11"/>
        <color theme="1"/>
        <rFont val="Futura Bk BT"/>
        <family val="2"/>
      </rPr>
      <t>rich aroma of spices and herbs. Comes in a block of 8 pieces, serves up to 8 people per packet.</t>
    </r>
  </si>
  <si>
    <t>Keywords</t>
  </si>
  <si>
    <t>katsu curry, japanese curry, wasabi, yutaka, java curry</t>
  </si>
  <si>
    <r>
      <rPr>
        <b/>
        <sz val="11"/>
        <color theme="1"/>
        <rFont val="Futura Bk BT"/>
        <family val="2"/>
      </rPr>
      <t xml:space="preserve">NATURALLY TASTY </t>
    </r>
    <r>
      <rPr>
        <sz val="11"/>
        <color theme="1"/>
        <rFont val="Futura Bk BT"/>
        <family val="2"/>
      </rPr>
      <t xml:space="preserve"> </t>
    </r>
    <r>
      <rPr>
        <sz val="11"/>
        <color rgb="FFFF0000"/>
        <rFont val="Futura Bk BT"/>
        <family val="2"/>
      </rPr>
      <t xml:space="preserve">Our curry with all additives removed is of course clean </t>
    </r>
    <r>
      <rPr>
        <sz val="11"/>
        <color theme="1"/>
        <rFont val="Futura Bk BT"/>
        <family val="2"/>
      </rPr>
      <t xml:space="preserve">But is it tasty? Yes it is simply yummy! </t>
    </r>
  </si>
  <si>
    <t>s</t>
  </si>
  <si>
    <t xml:space="preserve">Commodity Code </t>
  </si>
  <si>
    <t>BRCGS Grade A , expire 05 June 2026</t>
  </si>
  <si>
    <t xml:space="preserve">Pallet height including pallet </t>
  </si>
  <si>
    <t>Emma Basic - Japanese Style Curry 200g | Gluten Free | Katsu Curry | Dairy Free|Vegan|</t>
  </si>
  <si>
    <t>杜 一静</t>
  </si>
  <si>
    <t>Emma Du</t>
  </si>
  <si>
    <t>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</si>
</sst>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_ "/>
    <numFmt numFmtId="167" formatCode="0.0%"/>
  </numFmts>
  <fonts count="44">
    <font>
      <sz val="11"/>
      <color theme="1"/>
      <name val="Calibri"/>
      <charset val="134"/>
      <scheme val="minor"/>
    </font>
    <font>
      <sz val="11"/>
      <color theme="1"/>
      <name val="Calibri Light"/>
      <family val="2"/>
      <scheme val="major"/>
    </font>
    <font>
      <sz val="11"/>
      <color theme="1"/>
      <name val="Futura Bk BT"/>
      <family val="2"/>
    </font>
    <font>
      <b/>
      <sz val="11"/>
      <color rgb="FF000000"/>
      <name val="Futura Bk BT"/>
      <family val="2"/>
    </font>
    <font>
      <sz val="11"/>
      <color rgb="FF0F1111"/>
      <name val="Arial"/>
      <family val="2"/>
    </font>
    <font>
      <b/>
      <sz val="11"/>
      <color theme="1"/>
      <name val="Futura Bk BT"/>
      <family val="2"/>
    </font>
    <font>
      <sz val="7"/>
      <color rgb="FF0F1111"/>
      <name val="Arial"/>
      <family val="2"/>
    </font>
    <font>
      <b/>
      <sz val="14"/>
      <color theme="1"/>
      <name val="Calibri Light"/>
      <family val="2"/>
      <scheme val="major"/>
    </font>
    <font>
      <sz val="10"/>
      <color theme="1"/>
      <name val="Calibri Light"/>
      <family val="2"/>
      <scheme val="major"/>
    </font>
    <font>
      <i/>
      <sz val="11"/>
      <color rgb="FFFF0000"/>
      <name val="Calibri Light"/>
      <family val="2"/>
      <scheme val="major"/>
    </font>
    <font>
      <sz val="12"/>
      <color theme="1"/>
      <name val="Calibri Light"/>
      <family val="2"/>
      <scheme val="major"/>
    </font>
    <font>
      <b/>
      <sz val="11"/>
      <color theme="1"/>
      <name val="Calibri Light"/>
      <family val="2"/>
      <scheme val="major"/>
    </font>
    <font>
      <b/>
      <sz val="12"/>
      <color theme="1"/>
      <name val="Calibri Light"/>
      <family val="2"/>
      <scheme val="major"/>
    </font>
    <font>
      <sz val="11"/>
      <name val="Calibri Light"/>
      <family val="2"/>
      <scheme val="major"/>
    </font>
    <font>
      <i/>
      <sz val="10"/>
      <color rgb="FFFF0000"/>
      <name val="Calibri Light"/>
      <family val="2"/>
      <scheme val="major"/>
    </font>
    <font>
      <i/>
      <sz val="11"/>
      <color theme="1"/>
      <name val="Calibri Light"/>
      <family val="2"/>
      <scheme val="major"/>
    </font>
    <font>
      <b/>
      <sz val="11"/>
      <color rgb="FF000000"/>
      <name val="Arial"/>
      <family val="2"/>
    </font>
    <font>
      <sz val="11"/>
      <color rgb="FF000000"/>
      <name val="Arial"/>
      <family val="2"/>
    </font>
    <font>
      <sz val="11"/>
      <color theme="1"/>
      <name val="Arial"/>
      <family val="2"/>
    </font>
    <font>
      <b/>
      <sz val="12"/>
      <color rgb="FF000000"/>
      <name val="Calibri Light"/>
      <family val="2"/>
      <scheme val="major"/>
    </font>
    <font>
      <sz val="8"/>
      <color rgb="FF000000"/>
      <name val="Calibri Light"/>
      <family val="2"/>
      <scheme val="major"/>
    </font>
    <font>
      <sz val="10"/>
      <color rgb="FFFF0000"/>
      <name val="Calibri Light"/>
      <family val="2"/>
      <scheme val="major"/>
    </font>
    <font>
      <sz val="12"/>
      <color rgb="FF000000"/>
      <name val="Calibri Light"/>
      <family val="2"/>
      <scheme val="major"/>
    </font>
    <font>
      <sz val="8"/>
      <color theme="1"/>
      <name val="Calibri Light"/>
      <family val="2"/>
      <scheme val="major"/>
    </font>
    <font>
      <sz val="11"/>
      <color rgb="FFFF0000"/>
      <name val="Calibri Light"/>
      <family val="2"/>
      <scheme val="major"/>
    </font>
    <font>
      <b/>
      <sz val="12"/>
      <name val="Calibri Light"/>
      <family val="2"/>
      <scheme val="major"/>
    </font>
    <font>
      <sz val="12"/>
      <name val="Calibri Light"/>
      <family val="2"/>
      <scheme val="major"/>
    </font>
    <font>
      <b/>
      <sz val="9"/>
      <color theme="1"/>
      <name val="Calibri Light"/>
      <family val="2"/>
      <scheme val="major"/>
    </font>
    <font>
      <sz val="9"/>
      <color theme="1"/>
      <name val="Calibri Light"/>
      <family val="2"/>
      <scheme val="major"/>
    </font>
    <font>
      <sz val="12"/>
      <color rgb="FF000000"/>
      <name val="Calibri Light"/>
      <family val="2"/>
    </font>
    <font>
      <sz val="11"/>
      <color rgb="FF000000"/>
      <name val="Calibri Light"/>
      <family val="2"/>
    </font>
    <font>
      <sz val="12"/>
      <color rgb="FF404040"/>
      <name val="Arial"/>
      <family val="2"/>
    </font>
    <font>
      <b/>
      <sz val="12"/>
      <color rgb="FF404040"/>
      <name val="Arial"/>
      <family val="2"/>
    </font>
    <font>
      <sz val="11"/>
      <color theme="1"/>
      <name val="Calibri"/>
      <family val="2"/>
      <scheme val="minor"/>
    </font>
    <font>
      <sz val="11"/>
      <color rgb="FFFF0000"/>
      <name val="Futura Bk BT"/>
      <family val="2"/>
    </font>
    <font>
      <sz val="11"/>
      <name val="Futura Bk BT"/>
      <family val="2"/>
    </font>
    <font>
      <vertAlign val="superscript"/>
      <sz val="11"/>
      <color theme="1"/>
      <name val="Arial"/>
      <family val="2"/>
    </font>
    <font>
      <b/>
      <sz val="8"/>
      <color theme="1"/>
      <name val="Calibri Light"/>
      <family val="2"/>
      <scheme val="major"/>
    </font>
    <font>
      <sz val="8"/>
      <color rgb="FFFF0000"/>
      <name val="Calibri Light"/>
      <family val="2"/>
      <scheme val="major"/>
    </font>
    <font>
      <b/>
      <sz val="8"/>
      <color rgb="FFFF0000"/>
      <name val="Calibri Light"/>
      <family val="2"/>
      <scheme val="major"/>
    </font>
    <font>
      <sz val="12"/>
      <color rgb="FFFF0000"/>
      <name val="Calibri Light"/>
      <family val="2"/>
      <scheme val="major"/>
    </font>
    <font>
      <sz val="11"/>
      <color theme="1"/>
      <name val="Aptos Narrow"/>
      <family val="2"/>
    </font>
    <font>
      <b/>
      <sz val="10"/>
      <name val="Calibri Light"/>
      <family val="2"/>
      <scheme val="major"/>
    </font>
    <font>
      <b/>
      <sz val="11"/>
      <color rgb="FF000000"/>
      <name val="Calibri Light"/>
      <family val="2"/>
    </font>
  </fonts>
  <fills count="11">
    <fill>
      <patternFill patternType="none"/>
    </fill>
    <fill>
      <patternFill patternType="gray125"/>
    </fill>
    <fill>
      <patternFill patternType="solid">
        <fgColor theme="9" tint="0.59999389629810485"/>
        <bgColor indexed="64"/>
      </patternFill>
    </fill>
    <fill>
      <patternFill patternType="solid">
        <fgColor rgb="FFD9D9D9"/>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3743705557422"/>
        <bgColor indexed="64"/>
      </patternFill>
    </fill>
    <fill>
      <patternFill patternType="solid">
        <fgColor theme="0" tint="-0.14996795556505021"/>
        <bgColor indexed="64"/>
      </patternFill>
    </fill>
    <fill>
      <patternFill patternType="solid">
        <fgColor rgb="FFC6E0B4"/>
        <bgColor rgb="FFC6E0B4"/>
      </patternFill>
    </fill>
    <fill>
      <patternFill patternType="solid">
        <fgColor rgb="FFFFFFFF"/>
        <bgColor rgb="FFFFFFFF"/>
      </patternFill>
    </fill>
    <fill>
      <patternFill patternType="solid">
        <fgColor rgb="FFFFFF0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top/>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
    <xf numFmtId="0" fontId="0" fillId="0" borderId="0"/>
    <xf numFmtId="164" fontId="33" fillId="0" borderId="0" applyFont="0" applyFill="0" applyBorder="0" applyAlignment="0" applyProtection="0"/>
    <xf numFmtId="9" fontId="33" fillId="0" borderId="0" applyFont="0" applyFill="0" applyBorder="0" applyAlignment="0" applyProtection="0"/>
    <xf numFmtId="0" fontId="33" fillId="0" borderId="0"/>
  </cellStyleXfs>
  <cellXfs count="206">
    <xf numFmtId="0" fontId="0" fillId="0" borderId="0" xfId="0"/>
    <xf numFmtId="0" fontId="0" fillId="0" borderId="0" xfId="0" applyAlignment="1">
      <alignment wrapText="1"/>
    </xf>
    <xf numFmtId="0" fontId="1" fillId="2" borderId="1" xfId="0" applyFont="1" applyFill="1" applyBorder="1" applyAlignment="1">
      <alignment vertical="center" wrapText="1"/>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4" fillId="0" borderId="0" xfId="0" applyFont="1" applyAlignment="1">
      <alignment horizontal="left" vertical="center" wrapText="1"/>
    </xf>
    <xf numFmtId="0" fontId="5" fillId="0" borderId="1" xfId="3" applyFont="1" applyBorder="1" applyAlignment="1">
      <alignment horizontal="left" vertical="center" wrapText="1"/>
    </xf>
    <xf numFmtId="0" fontId="0" fillId="0" borderId="1" xfId="0" applyBorder="1" applyAlignment="1">
      <alignment wrapText="1"/>
    </xf>
    <xf numFmtId="0" fontId="2" fillId="0" borderId="0" xfId="0" applyFont="1" applyAlignment="1">
      <alignment horizontal="left" vertical="center" wrapText="1"/>
    </xf>
    <xf numFmtId="0" fontId="6" fillId="0" borderId="0" xfId="0" applyFont="1"/>
    <xf numFmtId="0" fontId="1" fillId="0" borderId="0" xfId="0" applyFont="1"/>
    <xf numFmtId="0" fontId="1" fillId="0" borderId="0" xfId="0" applyFont="1" applyAlignment="1">
      <alignment vertical="center"/>
    </xf>
    <xf numFmtId="0" fontId="7" fillId="0" borderId="0" xfId="0" applyFont="1" applyAlignment="1">
      <alignment horizontal="left"/>
    </xf>
    <xf numFmtId="0" fontId="10" fillId="2" borderId="1" xfId="0" applyFont="1" applyFill="1" applyBorder="1" applyAlignment="1">
      <alignment horizontal="center" vertical="center" wrapText="1"/>
    </xf>
    <xf numFmtId="0" fontId="1" fillId="0" borderId="1" xfId="0" applyFont="1" applyBorder="1" applyAlignment="1">
      <alignment horizontal="left" vertical="center"/>
    </xf>
    <xf numFmtId="0" fontId="1" fillId="0" borderId="3" xfId="0" applyFont="1" applyBorder="1" applyAlignment="1">
      <alignment horizontal="left" vertical="center"/>
    </xf>
    <xf numFmtId="0" fontId="1" fillId="0" borderId="1" xfId="0" applyFont="1" applyBorder="1" applyAlignment="1">
      <alignment horizontal="left" vertical="center" wrapText="1"/>
    </xf>
    <xf numFmtId="0" fontId="7" fillId="0" borderId="0" xfId="0" applyFont="1"/>
    <xf numFmtId="0" fontId="11" fillId="2" borderId="1" xfId="0" applyFont="1" applyFill="1" applyBorder="1" applyAlignment="1">
      <alignment horizontal="center" vertical="center" wrapText="1"/>
    </xf>
    <xf numFmtId="0" fontId="11" fillId="0" borderId="0" xfId="0" applyFont="1" applyAlignment="1">
      <alignment horizont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5" borderId="1" xfId="0" applyFont="1" applyFill="1" applyBorder="1" applyAlignment="1">
      <alignment vertical="center" wrapText="1"/>
    </xf>
    <xf numFmtId="0" fontId="8" fillId="0" borderId="0" xfId="0" applyFont="1" applyAlignment="1">
      <alignment horizontal="left" vertical="center" wrapText="1"/>
    </xf>
    <xf numFmtId="0" fontId="9" fillId="0" borderId="0" xfId="0" applyFont="1" applyAlignment="1">
      <alignment horizontal="left" vertical="top"/>
    </xf>
    <xf numFmtId="0" fontId="10" fillId="0" borderId="0" xfId="0" applyFont="1" applyAlignment="1">
      <alignment horizontal="center" vertical="center" wrapText="1"/>
    </xf>
    <xf numFmtId="0" fontId="13" fillId="0" borderId="0" xfId="0" applyFont="1"/>
    <xf numFmtId="0" fontId="1"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left" vertical="center" wrapText="1"/>
    </xf>
    <xf numFmtId="0" fontId="1" fillId="0" borderId="1" xfId="0" applyFont="1" applyBorder="1" applyAlignment="1">
      <alignment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6"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Border="1" applyAlignment="1">
      <alignment horizontal="center" vertical="center" wrapText="1"/>
    </xf>
    <xf numFmtId="0" fontId="1" fillId="0" borderId="0" xfId="0" applyFont="1" applyAlignment="1">
      <alignment horizontal="right" vertical="center"/>
    </xf>
    <xf numFmtId="0" fontId="14" fillId="0" borderId="0" xfId="0" applyFont="1" applyAlignment="1">
      <alignment vertical="center"/>
    </xf>
    <xf numFmtId="0" fontId="1" fillId="0" borderId="0" xfId="0" applyFont="1" applyAlignment="1">
      <alignment horizontal="left" vertical="center"/>
    </xf>
    <xf numFmtId="0" fontId="15" fillId="0" borderId="0" xfId="0" applyFont="1" applyAlignment="1">
      <alignment horizontal="left" vertical="center"/>
    </xf>
    <xf numFmtId="0" fontId="10" fillId="0" borderId="0" xfId="0" applyFont="1" applyAlignment="1">
      <alignment vertical="center" wrapText="1"/>
    </xf>
    <xf numFmtId="166" fontId="1" fillId="0" borderId="0" xfId="0" applyNumberFormat="1" applyFont="1" applyAlignment="1">
      <alignment vertical="center" wrapText="1"/>
    </xf>
    <xf numFmtId="0" fontId="10" fillId="6"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0" xfId="0" applyFont="1"/>
    <xf numFmtId="0" fontId="16" fillId="0" borderId="1" xfId="0" applyFont="1" applyBorder="1" applyAlignment="1">
      <alignment horizontal="center" vertical="center" wrapText="1"/>
    </xf>
    <xf numFmtId="0" fontId="16" fillId="2" borderId="1" xfId="0" applyFont="1" applyFill="1" applyBorder="1" applyAlignment="1">
      <alignment horizontal="center" vertical="center" wrapText="1"/>
    </xf>
    <xf numFmtId="0" fontId="17" fillId="2" borderId="1" xfId="0" applyFont="1" applyFill="1" applyBorder="1" applyAlignment="1">
      <alignmen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1" fillId="0" borderId="0" xfId="0" applyFont="1"/>
    <xf numFmtId="0" fontId="22" fillId="2" borderId="1" xfId="0" applyFont="1" applyFill="1" applyBorder="1" applyAlignment="1">
      <alignment horizontal="center" vertical="center" wrapText="1"/>
    </xf>
    <xf numFmtId="0" fontId="0" fillId="0" borderId="0" xfId="0" applyAlignment="1">
      <alignment horizontal="left" vertical="center" wrapText="1"/>
    </xf>
    <xf numFmtId="0" fontId="9" fillId="0" borderId="0" xfId="0" applyFont="1" applyAlignment="1">
      <alignment horizontal="left"/>
    </xf>
    <xf numFmtId="0" fontId="7" fillId="0" borderId="0" xfId="0" applyFont="1" applyAlignment="1">
      <alignment horizontal="left" vertical="center"/>
    </xf>
    <xf numFmtId="0" fontId="18" fillId="0" borderId="0" xfId="0" applyFont="1" applyAlignment="1">
      <alignment horizontal="center" vertical="center" wrapText="1"/>
    </xf>
    <xf numFmtId="0" fontId="1" fillId="0" borderId="0" xfId="0" applyFont="1" applyAlignment="1">
      <alignment horizontal="left"/>
    </xf>
    <xf numFmtId="0" fontId="0" fillId="0" borderId="0" xfId="0" applyAlignment="1">
      <alignment horizontal="left" wrapText="1"/>
    </xf>
    <xf numFmtId="0" fontId="7" fillId="0" borderId="0" xfId="0" applyFont="1" applyAlignment="1">
      <alignment vertical="center"/>
    </xf>
    <xf numFmtId="0" fontId="10" fillId="0" borderId="0" xfId="0" applyFont="1" applyAlignment="1">
      <alignment horizontal="right" vertical="center" indent="1"/>
    </xf>
    <xf numFmtId="0" fontId="7" fillId="0" borderId="0" xfId="0" applyFont="1" applyAlignment="1">
      <alignment vertical="center" wrapText="1"/>
    </xf>
    <xf numFmtId="0" fontId="24" fillId="0" borderId="0" xfId="0" applyFont="1"/>
    <xf numFmtId="0" fontId="9" fillId="0" borderId="0" xfId="0" applyFont="1" applyAlignment="1">
      <alignment vertical="center"/>
    </xf>
    <xf numFmtId="0" fontId="10" fillId="2" borderId="1" xfId="0" applyFont="1" applyFill="1" applyBorder="1" applyAlignment="1">
      <alignment vertical="center"/>
    </xf>
    <xf numFmtId="0" fontId="27" fillId="2" borderId="5" xfId="0" applyFont="1" applyFill="1" applyBorder="1" applyAlignment="1">
      <alignment horizontal="center" vertical="center" wrapText="1"/>
    </xf>
    <xf numFmtId="0" fontId="23" fillId="2" borderId="18" xfId="0" applyFont="1" applyFill="1" applyBorder="1" applyAlignment="1">
      <alignment horizontal="center" vertical="center" wrapText="1"/>
    </xf>
    <xf numFmtId="10"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10" fontId="1" fillId="0" borderId="0" xfId="0" applyNumberFormat="1" applyFont="1" applyAlignment="1">
      <alignment vertical="center"/>
    </xf>
    <xf numFmtId="0" fontId="29" fillId="8" borderId="19" xfId="0" applyFont="1" applyFill="1" applyBorder="1" applyAlignment="1">
      <alignment horizontal="center" vertical="center" wrapText="1"/>
    </xf>
    <xf numFmtId="0" fontId="29" fillId="8" borderId="20" xfId="0" applyFont="1" applyFill="1" applyBorder="1" applyAlignment="1">
      <alignment horizontal="center" vertical="center" wrapText="1"/>
    </xf>
    <xf numFmtId="0" fontId="29" fillId="8" borderId="21" xfId="0" applyFont="1" applyFill="1" applyBorder="1" applyAlignment="1">
      <alignment horizontal="center" vertical="center" wrapText="1"/>
    </xf>
    <xf numFmtId="0" fontId="31" fillId="0" borderId="0" xfId="0" applyFont="1" applyAlignment="1">
      <alignment vertical="center" wrapText="1"/>
    </xf>
    <xf numFmtId="0" fontId="32" fillId="0" borderId="0" xfId="0" applyFont="1" applyAlignment="1">
      <alignment vertical="center" wrapText="1"/>
    </xf>
    <xf numFmtId="0" fontId="14" fillId="0" borderId="0" xfId="0" applyFont="1" applyAlignment="1">
      <alignment vertical="center" wrapText="1"/>
    </xf>
    <xf numFmtId="0" fontId="8" fillId="2" borderId="1" xfId="0" applyFont="1" applyFill="1" applyBorder="1" applyAlignment="1">
      <alignment vertical="center" wrapText="1"/>
    </xf>
    <xf numFmtId="0" fontId="10" fillId="2" borderId="1" xfId="0" applyFont="1" applyFill="1" applyBorder="1" applyAlignment="1">
      <alignment vertical="center" wrapText="1"/>
    </xf>
    <xf numFmtId="0" fontId="1" fillId="0" borderId="1" xfId="0" applyFont="1" applyBorder="1" applyAlignment="1">
      <alignment vertical="center" wrapText="1"/>
    </xf>
    <xf numFmtId="0" fontId="14" fillId="0" borderId="1" xfId="0" applyFont="1" applyBorder="1" applyAlignment="1">
      <alignment horizontal="left" vertical="center" wrapText="1"/>
    </xf>
    <xf numFmtId="0" fontId="26" fillId="2" borderId="1" xfId="0" applyFont="1" applyFill="1" applyBorder="1" applyAlignment="1">
      <alignment vertical="center" wrapText="1"/>
    </xf>
    <xf numFmtId="164" fontId="1" fillId="0" borderId="0" xfId="1" applyFont="1" applyAlignment="1">
      <alignment vertical="center"/>
    </xf>
    <xf numFmtId="164" fontId="1" fillId="0" borderId="0" xfId="0" applyNumberFormat="1" applyFont="1" applyAlignment="1">
      <alignment vertical="center"/>
    </xf>
    <xf numFmtId="167" fontId="1" fillId="0" borderId="0" xfId="2" applyNumberFormat="1" applyFont="1" applyAlignment="1">
      <alignment vertical="center"/>
    </xf>
    <xf numFmtId="0" fontId="10" fillId="2" borderId="1" xfId="0" quotePrefix="1" applyFont="1" applyFill="1" applyBorder="1" applyAlignment="1">
      <alignment vertical="center"/>
    </xf>
    <xf numFmtId="0" fontId="30" fillId="0" borderId="20" xfId="0" applyFont="1" applyBorder="1" applyAlignment="1">
      <alignment horizontal="center" vertical="center"/>
    </xf>
    <xf numFmtId="0" fontId="41" fillId="7" borderId="1" xfId="0" applyFont="1" applyFill="1" applyBorder="1" applyAlignment="1">
      <alignment horizontal="center" vertical="center"/>
    </xf>
    <xf numFmtId="0" fontId="30" fillId="0" borderId="20" xfId="0" applyFont="1" applyBorder="1" applyAlignment="1">
      <alignment horizontal="center" vertical="center" wrapText="1"/>
    </xf>
    <xf numFmtId="0" fontId="1" fillId="2" borderId="1" xfId="0" applyFont="1" applyFill="1" applyBorder="1" applyAlignment="1">
      <alignment horizontal="left" vertical="center" wrapText="1"/>
    </xf>
    <xf numFmtId="0" fontId="1" fillId="0" borderId="2" xfId="0" applyFont="1" applyBorder="1" applyAlignment="1">
      <alignment horizontal="center" vertical="center"/>
    </xf>
    <xf numFmtId="0" fontId="14" fillId="0" borderId="0" xfId="0" applyFont="1" applyAlignment="1">
      <alignment horizontal="left" wrapText="1"/>
    </xf>
    <xf numFmtId="0" fontId="10" fillId="2" borderId="1" xfId="0" applyFont="1" applyFill="1" applyBorder="1" applyAlignment="1">
      <alignment horizontal="left" vertical="center" wrapText="1"/>
    </xf>
    <xf numFmtId="0" fontId="26" fillId="0" borderId="1" xfId="0" applyFont="1" applyBorder="1" applyAlignment="1">
      <alignment vertical="center" wrapText="1"/>
    </xf>
    <xf numFmtId="0" fontId="14" fillId="0" borderId="16" xfId="0" applyFont="1" applyBorder="1" applyAlignment="1">
      <alignment vertical="center"/>
    </xf>
    <xf numFmtId="0" fontId="30" fillId="9" borderId="20" xfId="0" applyFont="1" applyFill="1" applyBorder="1" applyAlignment="1">
      <alignment horizontal="center" vertical="center"/>
    </xf>
    <xf numFmtId="0" fontId="11" fillId="2" borderId="5" xfId="0" applyFont="1" applyFill="1" applyBorder="1" applyAlignment="1">
      <alignment vertical="center" wrapText="1"/>
    </xf>
    <xf numFmtId="0" fontId="1" fillId="2" borderId="7" xfId="0" applyFont="1" applyFill="1" applyBorder="1" applyAlignment="1">
      <alignment vertical="center" wrapText="1"/>
    </xf>
    <xf numFmtId="0" fontId="1" fillId="2" borderId="6" xfId="0" applyFont="1" applyFill="1" applyBorder="1" applyAlignment="1">
      <alignment vertical="center" wrapText="1"/>
    </xf>
    <xf numFmtId="1" fontId="1" fillId="0" borderId="2" xfId="0" applyNumberFormat="1" applyFont="1" applyBorder="1" applyAlignment="1">
      <alignment horizontal="center" vertical="center" wrapText="1"/>
    </xf>
    <xf numFmtId="1" fontId="1" fillId="0" borderId="3" xfId="0" applyNumberFormat="1" applyFont="1" applyBorder="1" applyAlignment="1">
      <alignment horizontal="center" vertical="center" wrapText="1"/>
    </xf>
    <xf numFmtId="0" fontId="1" fillId="7" borderId="1" xfId="0" applyFont="1" applyFill="1" applyBorder="1" applyAlignment="1">
      <alignment horizontal="center" vertical="center" wrapText="1"/>
    </xf>
    <xf numFmtId="165" fontId="1" fillId="7" borderId="1" xfId="0" applyNumberFormat="1" applyFont="1" applyFill="1" applyBorder="1" applyAlignment="1">
      <alignment horizontal="center" vertical="center" wrapText="1"/>
    </xf>
    <xf numFmtId="0" fontId="1" fillId="10" borderId="1" xfId="0" applyFont="1" applyFill="1" applyBorder="1" applyAlignment="1">
      <alignment horizontal="left" vertical="center"/>
    </xf>
    <xf numFmtId="0" fontId="43" fillId="0" borderId="20" xfId="0" applyFont="1" applyBorder="1" applyAlignment="1">
      <alignment horizontal="center" vertical="center"/>
    </xf>
    <xf numFmtId="0" fontId="18" fillId="10" borderId="1" xfId="0" applyFont="1" applyFill="1" applyBorder="1" applyAlignment="1">
      <alignment horizontal="center" vertical="center" wrapText="1"/>
    </xf>
    <xf numFmtId="0" fontId="1" fillId="5" borderId="1" xfId="0" applyFont="1" applyFill="1" applyBorder="1" applyAlignment="1">
      <alignment horizontal="left" vertical="center" wrapText="1"/>
    </xf>
    <xf numFmtId="14" fontId="1" fillId="5" borderId="1" xfId="0" applyNumberFormat="1" applyFont="1" applyFill="1" applyBorder="1" applyAlignment="1">
      <alignment horizontal="left" vertical="center" wrapText="1"/>
    </xf>
    <xf numFmtId="0" fontId="9" fillId="0" borderId="1" xfId="0" applyFont="1" applyBorder="1" applyAlignment="1">
      <alignment horizontal="left" vertical="top"/>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wrapText="1"/>
    </xf>
    <xf numFmtId="0" fontId="12" fillId="5" borderId="0" xfId="0" applyFont="1" applyFill="1" applyAlignment="1">
      <alignment horizontal="left" vertical="center" wrapText="1"/>
    </xf>
    <xf numFmtId="0" fontId="11" fillId="0" borderId="0" xfId="0" applyFont="1" applyAlignment="1">
      <alignment horizontal="left" wrapText="1"/>
    </xf>
    <xf numFmtId="0" fontId="11" fillId="0" borderId="0" xfId="0" applyFont="1" applyAlignment="1">
      <alignment horizontal="center" wrapText="1"/>
    </xf>
    <xf numFmtId="0" fontId="42" fillId="0" borderId="2" xfId="0" applyFont="1" applyBorder="1" applyAlignment="1">
      <alignment horizontal="left" vertical="center" wrapText="1"/>
    </xf>
    <xf numFmtId="0" fontId="42" fillId="0" borderId="4" xfId="0" applyFont="1" applyBorder="1" applyAlignment="1">
      <alignment horizontal="left" vertical="center" wrapText="1"/>
    </xf>
    <xf numFmtId="0" fontId="42" fillId="0" borderId="3" xfId="0" applyFont="1" applyBorder="1" applyAlignment="1">
      <alignment horizontal="left" vertical="center" wrapText="1"/>
    </xf>
    <xf numFmtId="0" fontId="1"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7" fillId="4" borderId="0" xfId="0" applyFont="1" applyFill="1" applyAlignment="1">
      <alignment horizontal="left"/>
    </xf>
    <xf numFmtId="0" fontId="8" fillId="2" borderId="1" xfId="0" applyFont="1" applyFill="1" applyBorder="1" applyAlignment="1">
      <alignment horizontal="left" vertical="center" wrapText="1"/>
    </xf>
    <xf numFmtId="0" fontId="7" fillId="0" borderId="0" xfId="0" applyFont="1" applyAlignment="1">
      <alignment horizontal="left"/>
    </xf>
    <xf numFmtId="0" fontId="10" fillId="2" borderId="1" xfId="0" applyFont="1" applyFill="1" applyBorder="1" applyAlignment="1">
      <alignment horizontal="center"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7" fillId="0" borderId="13" xfId="0" applyFont="1" applyBorder="1" applyAlignment="1">
      <alignment horizontal="left"/>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 fillId="10" borderId="1" xfId="0" applyFont="1" applyFill="1" applyBorder="1" applyAlignment="1">
      <alignment horizontal="left"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29" fillId="8" borderId="21" xfId="0" applyFont="1" applyFill="1" applyBorder="1" applyAlignment="1">
      <alignment horizontal="center" vertical="center" wrapText="1"/>
    </xf>
    <xf numFmtId="0" fontId="29" fillId="8" borderId="22" xfId="0" applyFont="1" applyFill="1" applyBorder="1" applyAlignment="1">
      <alignment horizontal="center" vertical="center" wrapText="1"/>
    </xf>
    <xf numFmtId="0" fontId="14" fillId="0" borderId="0" xfId="0" applyFont="1" applyAlignment="1">
      <alignment horizontal="left"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6" fillId="4" borderId="2" xfId="0" applyFont="1" applyFill="1" applyBorder="1" applyAlignment="1">
      <alignment horizontal="center" vertical="center" wrapText="1"/>
    </xf>
    <xf numFmtId="0" fontId="26" fillId="4" borderId="3" xfId="0" applyFont="1" applyFill="1" applyBorder="1" applyAlignment="1">
      <alignment horizontal="center" vertical="center" wrapText="1"/>
    </xf>
    <xf numFmtId="0" fontId="26" fillId="0" borderId="2" xfId="0" applyFont="1" applyBorder="1" applyAlignment="1">
      <alignment horizontal="left" vertical="center" wrapText="1"/>
    </xf>
    <xf numFmtId="0" fontId="26" fillId="0" borderId="3" xfId="0" applyFont="1" applyBorder="1" applyAlignment="1">
      <alignment horizontal="left" vertical="center" wrapText="1"/>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29" fillId="8" borderId="20"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4" fillId="2" borderId="14" xfId="0" applyFont="1" applyFill="1" applyBorder="1" applyAlignment="1">
      <alignment horizontal="right" vertical="center" wrapText="1"/>
    </xf>
    <xf numFmtId="0" fontId="14" fillId="2" borderId="17" xfId="0" applyFont="1" applyFill="1" applyBorder="1" applyAlignment="1">
      <alignment horizontal="right" vertical="center" wrapText="1"/>
    </xf>
    <xf numFmtId="0" fontId="14" fillId="2" borderId="15" xfId="0" applyFont="1" applyFill="1" applyBorder="1" applyAlignment="1">
      <alignment horizontal="right"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10" fontId="13" fillId="0" borderId="2" xfId="0" applyNumberFormat="1" applyFont="1" applyBorder="1" applyAlignment="1">
      <alignment horizontal="left" vertical="center" wrapText="1"/>
    </xf>
    <xf numFmtId="10" fontId="13" fillId="0" borderId="3" xfId="0" applyNumberFormat="1" applyFont="1" applyBorder="1" applyAlignment="1">
      <alignment horizontal="left" vertical="center" wrapText="1"/>
    </xf>
    <xf numFmtId="0" fontId="12" fillId="2" borderId="8" xfId="0" applyFont="1" applyFill="1" applyBorder="1" applyAlignment="1">
      <alignment horizontal="center" vertical="center"/>
    </xf>
    <xf numFmtId="0" fontId="12" fillId="2" borderId="9" xfId="0" applyFont="1" applyFill="1" applyBorder="1" applyAlignment="1">
      <alignment horizontal="center" vertical="center"/>
    </xf>
    <xf numFmtId="0" fontId="23" fillId="2" borderId="14" xfId="0" applyFont="1" applyFill="1" applyBorder="1" applyAlignment="1">
      <alignment horizontal="center" vertical="center" wrapText="1"/>
    </xf>
    <xf numFmtId="0" fontId="23" fillId="2" borderId="15" xfId="0" applyFont="1" applyFill="1" applyBorder="1" applyAlignment="1">
      <alignment horizontal="center" vertical="center" wrapText="1"/>
    </xf>
    <xf numFmtId="0" fontId="28" fillId="2" borderId="14" xfId="0" applyFont="1" applyFill="1" applyBorder="1" applyAlignment="1">
      <alignment horizontal="center" vertical="center" wrapText="1"/>
    </xf>
    <xf numFmtId="0" fontId="28" fillId="2" borderId="15" xfId="0" applyFont="1" applyFill="1" applyBorder="1" applyAlignment="1">
      <alignment horizontal="center" vertical="center" wrapText="1"/>
    </xf>
    <xf numFmtId="0" fontId="1" fillId="0" borderId="10" xfId="0" applyFont="1" applyBorder="1" applyAlignment="1">
      <alignment horizontal="left" vertical="center" wrapText="1"/>
    </xf>
    <xf numFmtId="0" fontId="1" fillId="0" borderId="13" xfId="0" applyFont="1" applyBorder="1" applyAlignment="1">
      <alignment horizontal="left" vertical="center" wrapText="1"/>
    </xf>
    <xf numFmtId="0" fontId="1" fillId="0" borderId="11" xfId="0" applyFont="1" applyBorder="1" applyAlignment="1">
      <alignment horizontal="left" vertical="center" wrapText="1"/>
    </xf>
    <xf numFmtId="0" fontId="1" fillId="2" borderId="2"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9" fillId="2" borderId="8" xfId="0" applyFont="1" applyFill="1" applyBorder="1" applyAlignment="1">
      <alignment horizontal="center" vertical="center" wrapText="1"/>
    </xf>
    <xf numFmtId="0" fontId="19" fillId="2" borderId="12"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14" fillId="0" borderId="4" xfId="0" applyFont="1" applyBorder="1" applyAlignment="1">
      <alignment horizontal="left"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xf>
    <xf numFmtId="0" fontId="1" fillId="2" borderId="1" xfId="0" applyFont="1" applyFill="1" applyBorder="1" applyAlignment="1">
      <alignment horizontal="right"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1" xfId="0" applyFont="1" applyFill="1" applyBorder="1" applyAlignment="1">
      <alignment horizontal="left" vertical="center" wrapText="1"/>
    </xf>
    <xf numFmtId="0" fontId="3" fillId="3" borderId="1" xfId="0" applyFont="1" applyFill="1" applyBorder="1" applyAlignment="1">
      <alignment horizontal="left" vertical="center" wrapText="1"/>
    </xf>
  </cellXfs>
  <cellStyles count="4">
    <cellStyle name="Comma" xfId="1" builtinId="3"/>
    <cellStyle name="Normal" xfId="0" builtinId="0"/>
    <cellStyle name="Normal 2" xfId="3" xr:uid="{00000000-0005-0000-0000-000031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jpeg"/><Relationship Id="rId7" Type="http://schemas.openxmlformats.org/officeDocument/2006/relationships/image" Target="../media/image15.jpeg"/><Relationship Id="rId2" Type="http://schemas.openxmlformats.org/officeDocument/2006/relationships/image" Target="../media/image10.png"/><Relationship Id="rId1" Type="http://schemas.openxmlformats.org/officeDocument/2006/relationships/image" Target="../media/image9.jpeg"/><Relationship Id="rId6" Type="http://schemas.openxmlformats.org/officeDocument/2006/relationships/image" Target="../media/image14.jpeg"/><Relationship Id="rId5" Type="http://schemas.openxmlformats.org/officeDocument/2006/relationships/image" Target="../media/image13.jpeg"/><Relationship Id="rId4" Type="http://schemas.openxmlformats.org/officeDocument/2006/relationships/image" Target="../media/image12.png"/><Relationship Id="rId9" Type="http://schemas.openxmlformats.org/officeDocument/2006/relationships/image" Target="../media/image1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841374</xdr:colOff>
      <xdr:row>16</xdr:row>
      <xdr:rowOff>176451</xdr:rowOff>
    </xdr:from>
    <xdr:to>
      <xdr:col>6</xdr:col>
      <xdr:colOff>1063812</xdr:colOff>
      <xdr:row>29</xdr:row>
      <xdr:rowOff>2418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5241290" y="6384290"/>
          <a:ext cx="3114675" cy="3422650"/>
        </a:xfrm>
        <a:prstGeom prst="rect">
          <a:avLst/>
        </a:prstGeom>
      </xdr:spPr>
    </xdr:pic>
    <xdr:clientData/>
  </xdr:twoCellAnchor>
  <xdr:twoCellAnchor editAs="oneCell">
    <xdr:from>
      <xdr:col>1</xdr:col>
      <xdr:colOff>0</xdr:colOff>
      <xdr:row>49</xdr:row>
      <xdr:rowOff>0</xdr:rowOff>
    </xdr:from>
    <xdr:to>
      <xdr:col>8</xdr:col>
      <xdr:colOff>1024229</xdr:colOff>
      <xdr:row>70</xdr:row>
      <xdr:rowOff>145914</xdr:rowOff>
    </xdr:to>
    <xdr:pic>
      <xdr:nvPicPr>
        <xdr:cNvPr id="2" name="Picture 1">
          <a:extLst>
            <a:ext uri="{FF2B5EF4-FFF2-40B4-BE49-F238E27FC236}">
              <a16:creationId xmlns:a16="http://schemas.microsoft.com/office/drawing/2014/main" id="{797DFA72-5DCD-B289-001A-C14C4F859698}"/>
            </a:ext>
          </a:extLst>
        </xdr:cNvPr>
        <xdr:cNvPicPr>
          <a:picLocks noChangeAspect="1"/>
        </xdr:cNvPicPr>
      </xdr:nvPicPr>
      <xdr:blipFill>
        <a:blip xmlns:r="http://schemas.openxmlformats.org/officeDocument/2006/relationships" r:embed="rId2"/>
        <a:stretch>
          <a:fillRect/>
        </a:stretch>
      </xdr:blipFill>
      <xdr:spPr>
        <a:xfrm>
          <a:off x="242957" y="16029609"/>
          <a:ext cx="10488489" cy="39724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25</xdr:row>
      <xdr:rowOff>38101</xdr:rowOff>
    </xdr:from>
    <xdr:to>
      <xdr:col>3</xdr:col>
      <xdr:colOff>628650</xdr:colOff>
      <xdr:row>26</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126740" y="5166360"/>
          <a:ext cx="28194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274321</xdr:colOff>
      <xdr:row>34</xdr:row>
      <xdr:rowOff>60960</xdr:rowOff>
    </xdr:from>
    <xdr:to>
      <xdr:col>2</xdr:col>
      <xdr:colOff>1059181</xdr:colOff>
      <xdr:row>34</xdr:row>
      <xdr:rowOff>1207152</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4201160" y="7446645"/>
          <a:ext cx="784860" cy="1146175"/>
        </a:xfrm>
        <a:prstGeom prst="rect">
          <a:avLst/>
        </a:prstGeom>
      </xdr:spPr>
    </xdr:pic>
    <xdr:clientData/>
  </xdr:twoCellAnchor>
  <xdr:twoCellAnchor editAs="oneCell">
    <xdr:from>
      <xdr:col>1</xdr:col>
      <xdr:colOff>281940</xdr:colOff>
      <xdr:row>34</xdr:row>
      <xdr:rowOff>76200</xdr:rowOff>
    </xdr:from>
    <xdr:to>
      <xdr:col>1</xdr:col>
      <xdr:colOff>1097280</xdr:colOff>
      <xdr:row>34</xdr:row>
      <xdr:rowOff>1181126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2818130" y="7461885"/>
          <a:ext cx="815340" cy="1104900"/>
        </a:xfrm>
        <a:prstGeom prst="rect">
          <a:avLst/>
        </a:prstGeom>
      </xdr:spPr>
    </xdr:pic>
    <xdr:clientData/>
  </xdr:twoCellAnchor>
  <xdr:twoCellAnchor editAs="oneCell">
    <xdr:from>
      <xdr:col>3</xdr:col>
      <xdr:colOff>501650</xdr:colOff>
      <xdr:row>27</xdr:row>
      <xdr:rowOff>57150</xdr:rowOff>
    </xdr:from>
    <xdr:to>
      <xdr:col>17</xdr:col>
      <xdr:colOff>554109</xdr:colOff>
      <xdr:row>41</xdr:row>
      <xdr:rowOff>137135</xdr:rowOff>
    </xdr:to>
    <xdr:pic>
      <xdr:nvPicPr>
        <xdr:cNvPr id="2" name="Picture 1">
          <a:extLst>
            <a:ext uri="{FF2B5EF4-FFF2-40B4-BE49-F238E27FC236}">
              <a16:creationId xmlns:a16="http://schemas.microsoft.com/office/drawing/2014/main" id="{9C5221C4-0625-FCA7-7D53-40BAB2850D20}"/>
            </a:ext>
          </a:extLst>
        </xdr:cNvPr>
        <xdr:cNvPicPr>
          <a:picLocks noChangeAspect="1"/>
        </xdr:cNvPicPr>
      </xdr:nvPicPr>
      <xdr:blipFill>
        <a:blip xmlns:r="http://schemas.openxmlformats.org/officeDocument/2006/relationships" r:embed="rId4"/>
        <a:stretch>
          <a:fillRect/>
        </a:stretch>
      </xdr:blipFill>
      <xdr:spPr>
        <a:xfrm>
          <a:off x="5708650" y="5715000"/>
          <a:ext cx="11888859" cy="4372585"/>
        </a:xfrm>
        <a:prstGeom prst="rect">
          <a:avLst/>
        </a:prstGeom>
      </xdr:spPr>
    </xdr:pic>
    <xdr:clientData/>
  </xdr:twoCellAnchor>
  <xdr:twoCellAnchor editAs="oneCell">
    <xdr:from>
      <xdr:col>6</xdr:col>
      <xdr:colOff>469900</xdr:colOff>
      <xdr:row>7</xdr:row>
      <xdr:rowOff>298450</xdr:rowOff>
    </xdr:from>
    <xdr:to>
      <xdr:col>20</xdr:col>
      <xdr:colOff>554037</xdr:colOff>
      <xdr:row>29</xdr:row>
      <xdr:rowOff>241917</xdr:rowOff>
    </xdr:to>
    <xdr:pic>
      <xdr:nvPicPr>
        <xdr:cNvPr id="3" name="Picture 2">
          <a:extLst>
            <a:ext uri="{FF2B5EF4-FFF2-40B4-BE49-F238E27FC236}">
              <a16:creationId xmlns:a16="http://schemas.microsoft.com/office/drawing/2014/main" id="{2F194884-7D14-8624-3C7E-7DC9D2D3ABDC}"/>
            </a:ext>
          </a:extLst>
        </xdr:cNvPr>
        <xdr:cNvPicPr>
          <a:picLocks noChangeAspect="1"/>
        </xdr:cNvPicPr>
      </xdr:nvPicPr>
      <xdr:blipFill>
        <a:blip xmlns:r="http://schemas.openxmlformats.org/officeDocument/2006/relationships" r:embed="rId5"/>
        <a:stretch>
          <a:fillRect/>
        </a:stretch>
      </xdr:blipFill>
      <xdr:spPr>
        <a:xfrm>
          <a:off x="8185150" y="2133600"/>
          <a:ext cx="11374437" cy="44202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18</xdr:row>
      <xdr:rowOff>38100</xdr:rowOff>
    </xdr:from>
    <xdr:to>
      <xdr:col>1</xdr:col>
      <xdr:colOff>523875</xdr:colOff>
      <xdr:row>18</xdr:row>
      <xdr:rowOff>209550</xdr:rowOff>
    </xdr:to>
    <xdr:pic>
      <xdr:nvPicPr>
        <xdr:cNvPr id="5" name="图片 4">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1" cstate="print"/>
        <a:srcRect/>
        <a:stretch>
          <a:fillRect/>
        </a:stretch>
      </xdr:blipFill>
      <xdr:spPr>
        <a:xfrm>
          <a:off x="2593340" y="15564485"/>
          <a:ext cx="466725" cy="171450"/>
        </a:xfrm>
        <a:prstGeom prst="rect">
          <a:avLst/>
        </a:prstGeom>
        <a:noFill/>
        <a:ln w="9525">
          <a:noFill/>
          <a:miter lim="800000"/>
          <a:headEnd/>
          <a:tailEnd/>
        </a:ln>
      </xdr:spPr>
    </xdr:pic>
    <xdr:clientData/>
  </xdr:twoCellAnchor>
  <xdr:twoCellAnchor editAs="oneCell">
    <xdr:from>
      <xdr:col>0</xdr:col>
      <xdr:colOff>190500</xdr:colOff>
      <xdr:row>2</xdr:row>
      <xdr:rowOff>76387</xdr:rowOff>
    </xdr:from>
    <xdr:to>
      <xdr:col>1</xdr:col>
      <xdr:colOff>1298225</xdr:colOff>
      <xdr:row>4</xdr:row>
      <xdr:rowOff>1308</xdr:rowOff>
    </xdr:to>
    <xdr:pic>
      <xdr:nvPicPr>
        <xdr:cNvPr id="1025" name="Picture 1">
          <a:extLst>
            <a:ext uri="{FF2B5EF4-FFF2-40B4-BE49-F238E27FC236}">
              <a16:creationId xmlns:a16="http://schemas.microsoft.com/office/drawing/2014/main" id="{00000000-0008-0000-0400-000001040000}"/>
            </a:ext>
          </a:extLst>
        </xdr:cNvPr>
        <xdr:cNvPicPr>
          <a:picLocks noChangeAspect="1" noChangeArrowheads="1"/>
        </xdr:cNvPicPr>
      </xdr:nvPicPr>
      <xdr:blipFill>
        <a:blip xmlns:r="http://schemas.openxmlformats.org/officeDocument/2006/relationships" r:embed="rId2"/>
        <a:srcRect/>
        <a:stretch>
          <a:fillRect/>
        </a:stretch>
      </xdr:blipFill>
      <xdr:spPr>
        <a:xfrm>
          <a:off x="190500" y="777240"/>
          <a:ext cx="3643630" cy="5445760"/>
        </a:xfrm>
        <a:prstGeom prst="rect">
          <a:avLst/>
        </a:prstGeom>
        <a:noFill/>
        <a:ln w="1">
          <a:noFill/>
          <a:miter lim="800000"/>
          <a:headEnd/>
          <a:tailEnd type="none" w="med" len="med"/>
        </a:ln>
        <a:effectLst/>
      </xdr:spPr>
    </xdr:pic>
    <xdr:clientData/>
  </xdr:twoCellAnchor>
  <xdr:twoCellAnchor editAs="oneCell">
    <xdr:from>
      <xdr:col>0</xdr:col>
      <xdr:colOff>86659</xdr:colOff>
      <xdr:row>14</xdr:row>
      <xdr:rowOff>211605</xdr:rowOff>
    </xdr:from>
    <xdr:to>
      <xdr:col>0</xdr:col>
      <xdr:colOff>694764</xdr:colOff>
      <xdr:row>14</xdr:row>
      <xdr:rowOff>1229068</xdr:rowOff>
    </xdr:to>
    <xdr:pic>
      <xdr:nvPicPr>
        <xdr:cNvPr id="7" name="Picture 1">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3" cstate="print"/>
        <a:srcRect/>
        <a:stretch>
          <a:fillRect/>
        </a:stretch>
      </xdr:blipFill>
      <xdr:spPr>
        <a:xfrm>
          <a:off x="86360" y="10725785"/>
          <a:ext cx="608330" cy="1017270"/>
        </a:xfrm>
        <a:prstGeom prst="rect">
          <a:avLst/>
        </a:prstGeom>
        <a:noFill/>
        <a:ln w="1">
          <a:noFill/>
          <a:miter lim="800000"/>
          <a:headEnd/>
          <a:tailEnd type="none" w="med" len="med"/>
        </a:ln>
        <a:effectLst/>
      </xdr:spPr>
    </xdr:pic>
    <xdr:clientData/>
  </xdr:twoCellAnchor>
  <xdr:twoCellAnchor editAs="oneCell">
    <xdr:from>
      <xdr:col>0</xdr:col>
      <xdr:colOff>881529</xdr:colOff>
      <xdr:row>9</xdr:row>
      <xdr:rowOff>171824</xdr:rowOff>
    </xdr:from>
    <xdr:to>
      <xdr:col>0</xdr:col>
      <xdr:colOff>2420470</xdr:colOff>
      <xdr:row>11</xdr:row>
      <xdr:rowOff>258453</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stretch>
          <a:fillRect/>
        </a:stretch>
      </xdr:blipFill>
      <xdr:spPr>
        <a:xfrm>
          <a:off x="881380" y="8282940"/>
          <a:ext cx="1538605" cy="1458595"/>
        </a:xfrm>
        <a:prstGeom prst="rect">
          <a:avLst/>
        </a:prstGeom>
      </xdr:spPr>
    </xdr:pic>
    <xdr:clientData/>
  </xdr:twoCellAnchor>
  <xdr:twoCellAnchor editAs="oneCell">
    <xdr:from>
      <xdr:col>0</xdr:col>
      <xdr:colOff>759012</xdr:colOff>
      <xdr:row>14</xdr:row>
      <xdr:rowOff>193675</xdr:rowOff>
    </xdr:from>
    <xdr:to>
      <xdr:col>0</xdr:col>
      <xdr:colOff>1583495</xdr:colOff>
      <xdr:row>14</xdr:row>
      <xdr:rowOff>1292413</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758825" y="10708005"/>
          <a:ext cx="824230" cy="1098550"/>
        </a:xfrm>
        <a:prstGeom prst="rect">
          <a:avLst/>
        </a:prstGeom>
        <a:noFill/>
        <a:ln>
          <a:noFill/>
        </a:ln>
      </xdr:spPr>
    </xdr:pic>
    <xdr:clientData/>
  </xdr:twoCellAnchor>
  <xdr:twoCellAnchor editAs="oneCell">
    <xdr:from>
      <xdr:col>0</xdr:col>
      <xdr:colOff>1600049</xdr:colOff>
      <xdr:row>14</xdr:row>
      <xdr:rowOff>194943</xdr:rowOff>
    </xdr:from>
    <xdr:to>
      <xdr:col>0</xdr:col>
      <xdr:colOff>2406760</xdr:colOff>
      <xdr:row>14</xdr:row>
      <xdr:rowOff>1270000</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1599565" y="10708640"/>
          <a:ext cx="807085" cy="1075690"/>
        </a:xfrm>
        <a:prstGeom prst="rect">
          <a:avLst/>
        </a:prstGeom>
        <a:noFill/>
        <a:ln>
          <a:noFill/>
        </a:ln>
      </xdr:spPr>
    </xdr:pic>
    <xdr:clientData/>
  </xdr:twoCellAnchor>
  <xdr:twoCellAnchor editAs="oneCell">
    <xdr:from>
      <xdr:col>1</xdr:col>
      <xdr:colOff>612589</xdr:colOff>
      <xdr:row>14</xdr:row>
      <xdr:rowOff>37353</xdr:rowOff>
    </xdr:from>
    <xdr:to>
      <xdr:col>2</xdr:col>
      <xdr:colOff>271291</xdr:colOff>
      <xdr:row>14</xdr:row>
      <xdr:rowOff>1374588</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a:xfrm>
          <a:off x="3148330" y="10551160"/>
          <a:ext cx="1049655" cy="1337310"/>
        </a:xfrm>
        <a:prstGeom prst="rect">
          <a:avLst/>
        </a:prstGeom>
        <a:noFill/>
        <a:ln>
          <a:noFill/>
        </a:ln>
      </xdr:spPr>
    </xdr:pic>
    <xdr:clientData/>
  </xdr:twoCellAnchor>
  <xdr:twoCellAnchor editAs="oneCell">
    <xdr:from>
      <xdr:col>2</xdr:col>
      <xdr:colOff>331470</xdr:colOff>
      <xdr:row>9</xdr:row>
      <xdr:rowOff>17145</xdr:rowOff>
    </xdr:from>
    <xdr:to>
      <xdr:col>3</xdr:col>
      <xdr:colOff>1229995</xdr:colOff>
      <xdr:row>11</xdr:row>
      <xdr:rowOff>412115</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8"/>
        <a:stretch>
          <a:fillRect/>
        </a:stretch>
      </xdr:blipFill>
      <xdr:spPr>
        <a:xfrm>
          <a:off x="4258310" y="8128635"/>
          <a:ext cx="2004695" cy="1766570"/>
        </a:xfrm>
        <a:prstGeom prst="rect">
          <a:avLst/>
        </a:prstGeom>
        <a:noFill/>
        <a:ln w="9525">
          <a:noFill/>
        </a:ln>
      </xdr:spPr>
    </xdr:pic>
    <xdr:clientData/>
  </xdr:twoCellAnchor>
  <xdr:twoCellAnchor editAs="oneCell">
    <xdr:from>
      <xdr:col>3</xdr:col>
      <xdr:colOff>88900</xdr:colOff>
      <xdr:row>14</xdr:row>
      <xdr:rowOff>203200</xdr:rowOff>
    </xdr:from>
    <xdr:to>
      <xdr:col>4</xdr:col>
      <xdr:colOff>1264920</xdr:colOff>
      <xdr:row>14</xdr:row>
      <xdr:rowOff>1144905</xdr:rowOff>
    </xdr:to>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9"/>
        <a:stretch>
          <a:fillRect/>
        </a:stretch>
      </xdr:blipFill>
      <xdr:spPr>
        <a:xfrm>
          <a:off x="5121910" y="10717530"/>
          <a:ext cx="2629535" cy="941705"/>
        </a:xfrm>
        <a:prstGeom prst="rect">
          <a:avLst/>
        </a:prstGeom>
        <a:noFill/>
        <a:ln w="9525">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workbookViewId="0">
      <selection activeCell="B4" sqref="B4:E4"/>
    </sheetView>
  </sheetViews>
  <sheetFormatPr defaultColWidth="9.36328125" defaultRowHeight="14.5"/>
  <cols>
    <col min="1" max="1" width="39.453125" style="12" customWidth="1"/>
    <col min="2" max="2" width="50.6328125" style="12" customWidth="1"/>
    <col min="3" max="3" width="26.6328125" style="12" customWidth="1"/>
    <col min="4" max="4" width="18.453125" style="12" customWidth="1"/>
    <col min="5" max="5" width="8.453125" style="12" customWidth="1"/>
    <col min="6" max="6" width="26.453125" style="12" customWidth="1"/>
    <col min="7" max="16384" width="9.36328125" style="12"/>
  </cols>
  <sheetData>
    <row r="1" spans="1:9" ht="30" customHeight="1">
      <c r="A1" s="18" t="s">
        <v>0</v>
      </c>
    </row>
    <row r="2" spans="1:9" ht="25.15" customHeight="1">
      <c r="A2" s="76" t="s">
        <v>1</v>
      </c>
      <c r="B2" s="109" t="s">
        <v>2</v>
      </c>
      <c r="C2" s="109"/>
      <c r="D2" s="109"/>
      <c r="E2" s="109"/>
      <c r="F2" s="90"/>
    </row>
    <row r="3" spans="1:9" ht="25.15" customHeight="1">
      <c r="A3" s="77" t="s">
        <v>290</v>
      </c>
      <c r="B3" s="132"/>
      <c r="C3" s="132"/>
      <c r="D3" s="132"/>
      <c r="E3" s="132"/>
    </row>
    <row r="4" spans="1:9" ht="25.15" customHeight="1">
      <c r="A4" s="77" t="s">
        <v>3</v>
      </c>
      <c r="B4" s="109" t="s">
        <v>4</v>
      </c>
      <c r="C4" s="109"/>
      <c r="D4" s="109"/>
      <c r="E4" s="109"/>
    </row>
    <row r="5" spans="1:9" ht="25.15" customHeight="1">
      <c r="A5" s="77" t="s">
        <v>5</v>
      </c>
      <c r="B5" s="109" t="s">
        <v>6</v>
      </c>
      <c r="C5" s="109"/>
      <c r="D5" s="109"/>
      <c r="E5" s="109"/>
    </row>
    <row r="6" spans="1:9" ht="25.15" customHeight="1">
      <c r="A6" s="77" t="s">
        <v>7</v>
      </c>
      <c r="B6" s="109" t="s">
        <v>8</v>
      </c>
      <c r="C6" s="109"/>
      <c r="D6" s="109"/>
      <c r="E6" s="109"/>
      <c r="H6" s="81"/>
      <c r="I6" s="83"/>
    </row>
    <row r="7" spans="1:9" ht="25.15" customHeight="1">
      <c r="A7" s="77" t="s">
        <v>9</v>
      </c>
      <c r="B7" s="109" t="s">
        <v>10</v>
      </c>
      <c r="C7" s="109"/>
      <c r="D7" s="109"/>
      <c r="E7" s="109"/>
      <c r="H7" s="82"/>
    </row>
    <row r="8" spans="1:9" ht="25.15" customHeight="1">
      <c r="A8" s="77" t="s">
        <v>11</v>
      </c>
      <c r="B8" s="109" t="s">
        <v>12</v>
      </c>
      <c r="C8" s="109"/>
      <c r="D8" s="109"/>
      <c r="E8" s="109"/>
    </row>
    <row r="9" spans="1:9" ht="30" customHeight="1">
      <c r="A9" s="127" t="s">
        <v>13</v>
      </c>
      <c r="B9" s="127"/>
      <c r="C9" s="59"/>
    </row>
    <row r="10" spans="1:9" ht="30" customHeight="1">
      <c r="A10" s="77" t="s">
        <v>7</v>
      </c>
      <c r="B10" s="78" t="s">
        <v>8</v>
      </c>
      <c r="C10" s="59"/>
    </row>
    <row r="11" spans="1:9" ht="30" customHeight="1">
      <c r="A11" s="77" t="s">
        <v>9</v>
      </c>
      <c r="B11" s="78" t="s">
        <v>10</v>
      </c>
      <c r="C11" s="59"/>
    </row>
    <row r="12" spans="1:9" ht="30" customHeight="1">
      <c r="A12" s="77" t="s">
        <v>11</v>
      </c>
      <c r="B12" s="78" t="s">
        <v>12</v>
      </c>
      <c r="C12" s="59"/>
    </row>
    <row r="13" spans="1:9" ht="73.900000000000006" customHeight="1">
      <c r="A13" s="91" t="s">
        <v>14</v>
      </c>
      <c r="B13" s="15" t="s">
        <v>291</v>
      </c>
    </row>
    <row r="14" spans="1:9" ht="25.15" customHeight="1">
      <c r="A14" s="64" t="s">
        <v>15</v>
      </c>
      <c r="B14" s="15" t="s">
        <v>12</v>
      </c>
    </row>
    <row r="15" spans="1:9" ht="25.15" customHeight="1">
      <c r="A15" s="91" t="s">
        <v>16</v>
      </c>
      <c r="B15" s="15" t="s">
        <v>17</v>
      </c>
    </row>
    <row r="16" spans="1:9" ht="68.5" customHeight="1">
      <c r="A16" s="91" t="s">
        <v>18</v>
      </c>
      <c r="B16" s="102"/>
    </row>
    <row r="17" spans="1:6" ht="25.15" customHeight="1">
      <c r="A17" s="91" t="s">
        <v>19</v>
      </c>
      <c r="B17" s="15" t="s">
        <v>20</v>
      </c>
    </row>
    <row r="18" spans="1:6" ht="30" customHeight="1">
      <c r="A18" s="18" t="s">
        <v>21</v>
      </c>
      <c r="B18" s="18"/>
      <c r="C18" s="18"/>
    </row>
    <row r="19" spans="1:6" ht="25.15" customHeight="1">
      <c r="A19" s="88" t="s">
        <v>22</v>
      </c>
      <c r="B19" s="79" t="s">
        <v>23</v>
      </c>
    </row>
    <row r="20" spans="1:6" ht="25.15" customHeight="1">
      <c r="A20" s="91" t="s">
        <v>24</v>
      </c>
      <c r="B20" s="17" t="s">
        <v>25</v>
      </c>
      <c r="C20" s="38" t="s">
        <v>26</v>
      </c>
    </row>
    <row r="21" spans="1:6" ht="25.15" customHeight="1">
      <c r="A21" s="91" t="s">
        <v>27</v>
      </c>
      <c r="B21" s="17" t="s">
        <v>25</v>
      </c>
      <c r="C21" s="38" t="s">
        <v>28</v>
      </c>
    </row>
    <row r="22" spans="1:6" ht="25.15" customHeight="1">
      <c r="A22" s="91" t="s">
        <v>29</v>
      </c>
      <c r="B22" s="17" t="s">
        <v>25</v>
      </c>
      <c r="C22" s="38"/>
    </row>
    <row r="23" spans="1:6" ht="25.15" customHeight="1">
      <c r="A23" s="91" t="s">
        <v>30</v>
      </c>
      <c r="B23" s="17" t="s">
        <v>25</v>
      </c>
      <c r="C23" s="38"/>
    </row>
    <row r="24" spans="1:6" s="11" customFormat="1" ht="30" customHeight="1">
      <c r="A24" s="18" t="s">
        <v>31</v>
      </c>
      <c r="B24" s="18"/>
      <c r="C24" s="18"/>
    </row>
    <row r="25" spans="1:6" ht="25.15" customHeight="1">
      <c r="A25" s="80" t="s">
        <v>32</v>
      </c>
      <c r="B25" s="92" t="s">
        <v>33</v>
      </c>
      <c r="C25" s="18"/>
      <c r="D25" s="11"/>
    </row>
    <row r="26" spans="1:6" ht="25.15" customHeight="1">
      <c r="A26" s="80" t="s">
        <v>34</v>
      </c>
      <c r="B26" s="92" t="s">
        <v>35</v>
      </c>
      <c r="C26" s="18"/>
      <c r="D26" s="11"/>
    </row>
    <row r="27" spans="1:6" ht="25.15" customHeight="1">
      <c r="A27" s="80" t="s">
        <v>36</v>
      </c>
      <c r="B27" s="92" t="s">
        <v>37</v>
      </c>
      <c r="C27" s="18"/>
      <c r="D27" s="11"/>
    </row>
    <row r="28" spans="1:6" s="11" customFormat="1" ht="30" customHeight="1">
      <c r="A28" s="18" t="s">
        <v>38</v>
      </c>
      <c r="B28" s="18"/>
      <c r="C28" s="18"/>
      <c r="F28" s="12"/>
    </row>
    <row r="29" spans="1:6" ht="30" customHeight="1">
      <c r="A29" s="128" t="s">
        <v>39</v>
      </c>
      <c r="B29" s="129"/>
      <c r="C29" s="18"/>
      <c r="D29" s="11"/>
      <c r="E29" s="11"/>
    </row>
    <row r="30" spans="1:6" ht="30" customHeight="1">
      <c r="A30" s="130"/>
      <c r="B30" s="131"/>
      <c r="C30" s="18"/>
      <c r="D30" s="11"/>
      <c r="E30" s="11"/>
    </row>
  </sheetData>
  <mergeCells count="9">
    <mergeCell ref="B7:E7"/>
    <mergeCell ref="B8:E8"/>
    <mergeCell ref="A9:B9"/>
    <mergeCell ref="A29:B30"/>
    <mergeCell ref="B2:E2"/>
    <mergeCell ref="B3:E3"/>
    <mergeCell ref="B4:E4"/>
    <mergeCell ref="B5:E5"/>
    <mergeCell ref="B6:E6"/>
  </mergeCells>
  <pageMargins left="0.39370078740157499" right="0.39370078740157499" top="0.94488188976377996" bottom="0.70866141732283505" header="0.31496062992126" footer="0.31496062992126"/>
  <pageSetup paperSize="9" scale="75" orientation="portrait"/>
  <headerFooter>
    <oddHeader>&amp;C&amp;G</oddHeader>
    <oddFooter>&amp;L&amp;"-,Bold"&amp;10The Basic Ingredients Ltd&amp;"-,Regular"7th Floor, Kings Place, 90 York Way, London N1 9AG - T: 44(0)1727 760880 Registered No. 11242078 Registered in the UK&amp;R&amp;"-,Bold"&amp;10Confidential&amp;"-,Regular"&amp;D - Page &amp;P of &amp;N</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8"/>
  <sheetViews>
    <sheetView topLeftCell="A11" zoomScale="115" zoomScaleNormal="115" workbookViewId="0">
      <selection activeCell="L40" sqref="L40"/>
    </sheetView>
  </sheetViews>
  <sheetFormatPr defaultColWidth="9.36328125" defaultRowHeight="14.5"/>
  <cols>
    <col min="1" max="1" width="3.453125" style="12" customWidth="1"/>
    <col min="2" max="2" width="27.6328125" style="12" customWidth="1"/>
    <col min="3" max="3" width="17.453125" style="12" customWidth="1"/>
    <col min="4" max="4" width="13.26953125" style="12" customWidth="1"/>
    <col min="5" max="5" width="16" style="12" customWidth="1"/>
    <col min="6" max="6" width="24.6328125" style="12" customWidth="1"/>
    <col min="7" max="7" width="16" style="12" customWidth="1"/>
    <col min="8" max="9" width="20.453125" style="12" customWidth="1"/>
    <col min="10" max="10" width="15.6328125" style="12" customWidth="1"/>
    <col min="11" max="11" width="19.453125" style="12" customWidth="1"/>
    <col min="12" max="16384" width="9.36328125" style="12"/>
  </cols>
  <sheetData>
    <row r="1" spans="1:11" ht="30" customHeight="1">
      <c r="A1" s="18" t="s">
        <v>40</v>
      </c>
      <c r="B1" s="18"/>
      <c r="C1" s="59"/>
    </row>
    <row r="2" spans="1:11" ht="30" customHeight="1">
      <c r="A2" s="164" t="s">
        <v>41</v>
      </c>
      <c r="B2" s="165"/>
      <c r="C2" s="164" t="s">
        <v>42</v>
      </c>
      <c r="D2" s="165"/>
      <c r="E2" s="65" t="s">
        <v>43</v>
      </c>
      <c r="F2" s="164" t="s">
        <v>44</v>
      </c>
      <c r="G2" s="165"/>
      <c r="H2" s="133" t="s">
        <v>45</v>
      </c>
    </row>
    <row r="3" spans="1:11" ht="35.25" customHeight="1">
      <c r="A3" s="166" t="s">
        <v>46</v>
      </c>
      <c r="B3" s="167"/>
      <c r="C3" s="166" t="s">
        <v>47</v>
      </c>
      <c r="D3" s="167"/>
      <c r="E3" s="66" t="s">
        <v>48</v>
      </c>
      <c r="F3" s="168" t="s">
        <v>49</v>
      </c>
      <c r="G3" s="169"/>
      <c r="H3" s="134"/>
    </row>
    <row r="4" spans="1:11" ht="25.15" customHeight="1">
      <c r="A4" s="160" t="s">
        <v>50</v>
      </c>
      <c r="B4" s="161"/>
      <c r="C4" s="160"/>
      <c r="D4" s="161"/>
      <c r="E4" s="67">
        <v>0.28000000000000003</v>
      </c>
      <c r="F4" s="162" t="s">
        <v>51</v>
      </c>
      <c r="G4" s="163"/>
      <c r="H4" s="68" t="s">
        <v>52</v>
      </c>
      <c r="J4" s="73"/>
    </row>
    <row r="5" spans="1:11" ht="25.15" customHeight="1">
      <c r="A5" s="160" t="s">
        <v>53</v>
      </c>
      <c r="B5" s="161"/>
      <c r="C5" s="160"/>
      <c r="D5" s="161"/>
      <c r="E5" s="67">
        <v>0.23</v>
      </c>
      <c r="F5" s="162" t="s">
        <v>54</v>
      </c>
      <c r="G5" s="163"/>
      <c r="H5" s="68" t="s">
        <v>52</v>
      </c>
      <c r="J5" s="74"/>
    </row>
    <row r="6" spans="1:11" ht="83.5" customHeight="1">
      <c r="A6" s="160" t="s">
        <v>55</v>
      </c>
      <c r="B6" s="161"/>
      <c r="C6" s="160" t="s">
        <v>56</v>
      </c>
      <c r="D6" s="161"/>
      <c r="E6" s="67">
        <v>0.12</v>
      </c>
      <c r="F6" s="162" t="s">
        <v>57</v>
      </c>
      <c r="G6" s="163"/>
      <c r="H6" s="68" t="s">
        <v>58</v>
      </c>
      <c r="J6" s="73"/>
    </row>
    <row r="7" spans="1:11" ht="25.15" customHeight="1">
      <c r="A7" s="160" t="s">
        <v>59</v>
      </c>
      <c r="B7" s="161"/>
      <c r="C7" s="160"/>
      <c r="D7" s="161"/>
      <c r="E7" s="67">
        <v>0.1</v>
      </c>
      <c r="F7" s="162" t="s">
        <v>60</v>
      </c>
      <c r="G7" s="163"/>
      <c r="H7" s="68" t="s">
        <v>52</v>
      </c>
      <c r="J7" s="73"/>
    </row>
    <row r="8" spans="1:11" ht="25.15" customHeight="1">
      <c r="A8" s="160" t="s">
        <v>61</v>
      </c>
      <c r="B8" s="161"/>
      <c r="C8" s="160"/>
      <c r="D8" s="161"/>
      <c r="E8" s="67">
        <v>0.1</v>
      </c>
      <c r="F8" s="162" t="s">
        <v>62</v>
      </c>
      <c r="G8" s="163"/>
      <c r="H8" s="68" t="s">
        <v>63</v>
      </c>
      <c r="J8" s="73"/>
    </row>
    <row r="9" spans="1:11" ht="25.15" customHeight="1">
      <c r="A9" s="160" t="s">
        <v>64</v>
      </c>
      <c r="B9" s="161"/>
      <c r="C9" s="160"/>
      <c r="D9" s="161"/>
      <c r="E9" s="67">
        <v>7.2999999999999995E-2</v>
      </c>
      <c r="F9" s="162" t="s">
        <v>65</v>
      </c>
      <c r="G9" s="163"/>
      <c r="H9" s="68" t="s">
        <v>52</v>
      </c>
      <c r="J9" s="73"/>
    </row>
    <row r="10" spans="1:11" ht="25.15" customHeight="1">
      <c r="A10" s="160" t="s">
        <v>66</v>
      </c>
      <c r="B10" s="161"/>
      <c r="C10" s="160"/>
      <c r="D10" s="161"/>
      <c r="E10" s="67">
        <v>3.4000000000000002E-2</v>
      </c>
      <c r="F10" s="162" t="s">
        <v>67</v>
      </c>
      <c r="G10" s="163"/>
      <c r="H10" s="68" t="s">
        <v>52</v>
      </c>
      <c r="J10" s="73"/>
    </row>
    <row r="11" spans="1:11" ht="25.15" customHeight="1">
      <c r="A11" s="160" t="s">
        <v>68</v>
      </c>
      <c r="B11" s="161"/>
      <c r="C11" s="160"/>
      <c r="D11" s="161"/>
      <c r="E11" s="67">
        <v>2.3E-2</v>
      </c>
      <c r="F11" s="162" t="s">
        <v>69</v>
      </c>
      <c r="G11" s="163"/>
      <c r="H11" s="68" t="s">
        <v>52</v>
      </c>
      <c r="J11" s="73"/>
    </row>
    <row r="12" spans="1:11" ht="25.15" customHeight="1">
      <c r="A12" s="160" t="s">
        <v>70</v>
      </c>
      <c r="B12" s="161"/>
      <c r="C12" s="160"/>
      <c r="D12" s="161"/>
      <c r="E12" s="67">
        <v>0.02</v>
      </c>
      <c r="F12" s="162" t="s">
        <v>71</v>
      </c>
      <c r="G12" s="163"/>
      <c r="H12" s="68" t="s">
        <v>52</v>
      </c>
      <c r="J12" s="73"/>
    </row>
    <row r="13" spans="1:11" ht="25.15" customHeight="1">
      <c r="A13" s="160" t="s">
        <v>72</v>
      </c>
      <c r="B13" s="161"/>
      <c r="C13" s="160"/>
      <c r="D13" s="161"/>
      <c r="E13" s="67">
        <v>0.02</v>
      </c>
      <c r="F13" s="162" t="s">
        <v>73</v>
      </c>
      <c r="G13" s="163"/>
      <c r="H13" s="68" t="s">
        <v>52</v>
      </c>
      <c r="J13" s="73"/>
    </row>
    <row r="14" spans="1:11" ht="15" customHeight="1">
      <c r="D14" s="60" t="s">
        <v>74</v>
      </c>
      <c r="E14" s="69">
        <f>SUM(E4:E13)</f>
        <v>1</v>
      </c>
      <c r="F14" s="69"/>
      <c r="J14" s="73"/>
    </row>
    <row r="15" spans="1:11" ht="34.15" customHeight="1">
      <c r="A15" s="137" t="s">
        <v>75</v>
      </c>
      <c r="B15" s="137"/>
      <c r="C15" s="137"/>
      <c r="D15" s="137"/>
      <c r="E15" s="137"/>
      <c r="F15" s="137"/>
      <c r="G15" s="137"/>
      <c r="H15" s="137"/>
      <c r="I15" s="75"/>
      <c r="K15" s="12" t="s">
        <v>289</v>
      </c>
    </row>
    <row r="16" spans="1:11" ht="34.15" customHeight="1">
      <c r="A16" s="137"/>
      <c r="B16" s="137"/>
      <c r="C16" s="137"/>
      <c r="D16" s="137"/>
      <c r="E16" s="137"/>
      <c r="F16" s="137"/>
      <c r="G16" s="137"/>
      <c r="H16" s="137"/>
      <c r="I16" s="75"/>
    </row>
    <row r="17" spans="1:10" ht="30" customHeight="1">
      <c r="A17" s="18" t="s">
        <v>76</v>
      </c>
      <c r="B17" s="61"/>
      <c r="C17" s="62" t="s">
        <v>77</v>
      </c>
    </row>
    <row r="18" spans="1:10" ht="20.25" customHeight="1">
      <c r="A18" s="158" t="s">
        <v>78</v>
      </c>
      <c r="B18" s="159"/>
      <c r="C18" s="158" t="s">
        <v>79</v>
      </c>
      <c r="D18" s="159"/>
    </row>
    <row r="19" spans="1:10" ht="31.15" customHeight="1">
      <c r="A19" s="141" t="s">
        <v>80</v>
      </c>
      <c r="B19" s="142"/>
      <c r="C19" s="147" t="s">
        <v>81</v>
      </c>
      <c r="D19" s="148"/>
    </row>
    <row r="20" spans="1:10" ht="20.25" customHeight="1">
      <c r="A20" s="141" t="s">
        <v>82</v>
      </c>
      <c r="B20" s="142"/>
      <c r="C20" s="147" t="s">
        <v>83</v>
      </c>
      <c r="D20" s="148"/>
    </row>
    <row r="21" spans="1:10" ht="20.25" customHeight="1">
      <c r="A21" s="145" t="s">
        <v>84</v>
      </c>
      <c r="B21" s="146"/>
      <c r="C21" s="147" t="s">
        <v>85</v>
      </c>
      <c r="D21" s="148"/>
    </row>
    <row r="22" spans="1:10" ht="20.25" customHeight="1">
      <c r="A22" s="145" t="s">
        <v>86</v>
      </c>
      <c r="B22" s="146"/>
      <c r="C22" s="147" t="s">
        <v>87</v>
      </c>
      <c r="D22" s="148"/>
    </row>
    <row r="23" spans="1:10" ht="20.25" customHeight="1">
      <c r="A23" s="145" t="s">
        <v>88</v>
      </c>
      <c r="B23" s="146"/>
      <c r="C23" s="147" t="s">
        <v>87</v>
      </c>
      <c r="D23" s="148"/>
    </row>
    <row r="24" spans="1:10" ht="20.25" customHeight="1">
      <c r="A24" s="141" t="s">
        <v>89</v>
      </c>
      <c r="B24" s="142"/>
      <c r="C24" s="147" t="s">
        <v>90</v>
      </c>
      <c r="D24" s="148"/>
    </row>
    <row r="25" spans="1:10" ht="19.5" customHeight="1">
      <c r="A25" s="145" t="s">
        <v>91</v>
      </c>
      <c r="B25" s="146"/>
      <c r="C25" s="147" t="s">
        <v>92</v>
      </c>
      <c r="D25" s="148"/>
    </row>
    <row r="26" spans="1:10" ht="20.25" customHeight="1">
      <c r="A26" s="145" t="s">
        <v>93</v>
      </c>
      <c r="B26" s="146"/>
      <c r="C26" s="147" t="s">
        <v>87</v>
      </c>
      <c r="D26" s="148"/>
    </row>
    <row r="27" spans="1:10" ht="20.25" customHeight="1">
      <c r="A27" s="145" t="s">
        <v>94</v>
      </c>
      <c r="B27" s="146"/>
      <c r="C27" s="147" t="s">
        <v>87</v>
      </c>
      <c r="D27" s="148"/>
    </row>
    <row r="28" spans="1:10" ht="20.25" customHeight="1">
      <c r="A28" s="141" t="s">
        <v>95</v>
      </c>
      <c r="B28" s="142"/>
      <c r="C28" s="143" t="s">
        <v>96</v>
      </c>
      <c r="D28" s="144"/>
    </row>
    <row r="29" spans="1:10" ht="20.25" customHeight="1">
      <c r="A29" s="141" t="s">
        <v>97</v>
      </c>
      <c r="B29" s="142"/>
      <c r="C29" s="143" t="s">
        <v>98</v>
      </c>
      <c r="D29" s="144"/>
    </row>
    <row r="30" spans="1:10" ht="20.25" customHeight="1">
      <c r="A30" s="141" t="s">
        <v>64</v>
      </c>
      <c r="B30" s="142"/>
      <c r="C30" s="143" t="s">
        <v>99</v>
      </c>
      <c r="D30" s="144"/>
      <c r="E30" s="93" t="s">
        <v>100</v>
      </c>
      <c r="F30" s="75"/>
      <c r="G30" s="75"/>
      <c r="H30" s="75"/>
      <c r="I30" s="75"/>
      <c r="J30" s="75"/>
    </row>
    <row r="31" spans="1:10" ht="20.25" customHeight="1">
      <c r="A31" s="38" t="s">
        <v>101</v>
      </c>
      <c r="B31" s="93"/>
      <c r="C31" s="63"/>
      <c r="E31" s="75">
        <f>3820*2.5/1000</f>
        <v>9.5500000000000007</v>
      </c>
      <c r="F31" s="75"/>
      <c r="G31" s="75"/>
      <c r="H31" s="75"/>
      <c r="I31" s="75"/>
      <c r="J31" s="75"/>
    </row>
    <row r="32" spans="1:10" ht="30" customHeight="1">
      <c r="A32" s="18" t="s">
        <v>102</v>
      </c>
      <c r="B32" s="59"/>
      <c r="C32" s="59"/>
      <c r="D32" s="59"/>
    </row>
    <row r="33" spans="1:10" ht="77.5" customHeight="1">
      <c r="A33" s="149"/>
      <c r="B33" s="152" t="s">
        <v>103</v>
      </c>
      <c r="C33" s="153"/>
      <c r="D33" s="154"/>
      <c r="E33" s="70" t="s">
        <v>104</v>
      </c>
      <c r="F33" s="151" t="s">
        <v>105</v>
      </c>
      <c r="G33" s="72" t="s">
        <v>106</v>
      </c>
      <c r="H33" s="135" t="s">
        <v>107</v>
      </c>
      <c r="I33" s="135" t="s">
        <v>108</v>
      </c>
      <c r="J33" s="72" t="s">
        <v>109</v>
      </c>
    </row>
    <row r="34" spans="1:10" ht="15" customHeight="1">
      <c r="A34" s="150"/>
      <c r="B34" s="155" t="s">
        <v>110</v>
      </c>
      <c r="C34" s="156"/>
      <c r="D34" s="157"/>
      <c r="E34" s="71" t="s">
        <v>111</v>
      </c>
      <c r="F34" s="151"/>
      <c r="G34" s="71" t="s">
        <v>111</v>
      </c>
      <c r="H34" s="136"/>
      <c r="I34" s="136"/>
      <c r="J34" s="71" t="s">
        <v>111</v>
      </c>
    </row>
    <row r="35" spans="1:10" ht="43.5">
      <c r="A35" s="84" t="s">
        <v>112</v>
      </c>
      <c r="B35" s="138" t="s">
        <v>113</v>
      </c>
      <c r="C35" s="139"/>
      <c r="D35" s="140"/>
      <c r="E35" s="85" t="s">
        <v>114</v>
      </c>
      <c r="F35" s="85" t="s">
        <v>115</v>
      </c>
      <c r="G35" s="103" t="s">
        <v>25</v>
      </c>
      <c r="H35" s="85" t="s">
        <v>116</v>
      </c>
      <c r="I35" s="87" t="s">
        <v>117</v>
      </c>
      <c r="J35" s="85" t="s">
        <v>114</v>
      </c>
    </row>
    <row r="36" spans="1:10" ht="15.5">
      <c r="A36" s="84" t="s">
        <v>118</v>
      </c>
      <c r="B36" s="138" t="s">
        <v>119</v>
      </c>
      <c r="C36" s="139"/>
      <c r="D36" s="140"/>
      <c r="E36" s="85" t="s">
        <v>114</v>
      </c>
      <c r="F36" s="85" t="s">
        <v>115</v>
      </c>
      <c r="G36" s="85" t="s">
        <v>114</v>
      </c>
      <c r="H36" s="94" t="s">
        <v>12</v>
      </c>
      <c r="I36" s="85" t="s">
        <v>12</v>
      </c>
      <c r="J36" s="85" t="s">
        <v>114</v>
      </c>
    </row>
    <row r="37" spans="1:10" ht="15.5">
      <c r="A37" s="84" t="s">
        <v>120</v>
      </c>
      <c r="B37" s="138" t="s">
        <v>121</v>
      </c>
      <c r="C37" s="139"/>
      <c r="D37" s="140"/>
      <c r="E37" s="85" t="s">
        <v>114</v>
      </c>
      <c r="F37" s="85" t="s">
        <v>115</v>
      </c>
      <c r="G37" s="85" t="s">
        <v>114</v>
      </c>
      <c r="H37" s="94" t="s">
        <v>12</v>
      </c>
      <c r="I37" s="85" t="s">
        <v>12</v>
      </c>
      <c r="J37" s="85" t="s">
        <v>114</v>
      </c>
    </row>
    <row r="38" spans="1:10" ht="15.5">
      <c r="A38" s="84" t="s">
        <v>122</v>
      </c>
      <c r="B38" s="138" t="s">
        <v>123</v>
      </c>
      <c r="C38" s="139"/>
      <c r="D38" s="140"/>
      <c r="E38" s="85" t="s">
        <v>114</v>
      </c>
      <c r="F38" s="85" t="s">
        <v>115</v>
      </c>
      <c r="G38" s="85" t="s">
        <v>114</v>
      </c>
      <c r="H38" s="94" t="s">
        <v>12</v>
      </c>
      <c r="I38" s="85" t="s">
        <v>12</v>
      </c>
      <c r="J38" s="85" t="s">
        <v>114</v>
      </c>
    </row>
    <row r="39" spans="1:10" ht="15.5">
      <c r="A39" s="84" t="s">
        <v>124</v>
      </c>
      <c r="B39" s="138" t="s">
        <v>125</v>
      </c>
      <c r="C39" s="139"/>
      <c r="D39" s="140"/>
      <c r="E39" s="85" t="s">
        <v>114</v>
      </c>
      <c r="F39" s="85" t="s">
        <v>115</v>
      </c>
      <c r="G39" s="85" t="s">
        <v>114</v>
      </c>
      <c r="H39" s="94" t="s">
        <v>12</v>
      </c>
      <c r="I39" s="85" t="s">
        <v>12</v>
      </c>
      <c r="J39" s="85" t="s">
        <v>114</v>
      </c>
    </row>
    <row r="40" spans="1:10" ht="43.5">
      <c r="A40" s="84" t="s">
        <v>126</v>
      </c>
      <c r="B40" s="138" t="s">
        <v>127</v>
      </c>
      <c r="C40" s="139"/>
      <c r="D40" s="140"/>
      <c r="E40" s="85" t="s">
        <v>114</v>
      </c>
      <c r="F40" s="85" t="s">
        <v>115</v>
      </c>
      <c r="G40" s="103" t="s">
        <v>25</v>
      </c>
      <c r="H40" s="85" t="s">
        <v>128</v>
      </c>
      <c r="I40" s="87" t="s">
        <v>117</v>
      </c>
      <c r="J40" s="85" t="s">
        <v>114</v>
      </c>
    </row>
    <row r="41" spans="1:10" ht="43.5">
      <c r="A41" s="84" t="s">
        <v>129</v>
      </c>
      <c r="B41" s="138" t="s">
        <v>130</v>
      </c>
      <c r="C41" s="139"/>
      <c r="D41" s="140"/>
      <c r="E41" s="85" t="s">
        <v>114</v>
      </c>
      <c r="F41" s="85" t="s">
        <v>115</v>
      </c>
      <c r="G41" s="103" t="s">
        <v>25</v>
      </c>
      <c r="H41" s="85" t="s">
        <v>131</v>
      </c>
      <c r="I41" s="87" t="s">
        <v>117</v>
      </c>
      <c r="J41" s="85" t="s">
        <v>114</v>
      </c>
    </row>
    <row r="42" spans="1:10" ht="15.5">
      <c r="A42" s="84" t="s">
        <v>132</v>
      </c>
      <c r="B42" s="138" t="s">
        <v>133</v>
      </c>
      <c r="C42" s="139"/>
      <c r="D42" s="140"/>
      <c r="E42" s="85" t="s">
        <v>114</v>
      </c>
      <c r="F42" s="85" t="s">
        <v>115</v>
      </c>
      <c r="G42" s="85" t="s">
        <v>114</v>
      </c>
      <c r="H42" s="94" t="s">
        <v>12</v>
      </c>
      <c r="I42" s="94" t="s">
        <v>12</v>
      </c>
      <c r="J42" s="85" t="s">
        <v>114</v>
      </c>
    </row>
    <row r="43" spans="1:10" ht="15.5">
      <c r="A43" s="84" t="s">
        <v>134</v>
      </c>
      <c r="B43" s="138" t="s">
        <v>135</v>
      </c>
      <c r="C43" s="139"/>
      <c r="D43" s="140"/>
      <c r="E43" s="85" t="s">
        <v>25</v>
      </c>
      <c r="F43" s="85" t="s">
        <v>136</v>
      </c>
      <c r="G43" s="103" t="s">
        <v>25</v>
      </c>
      <c r="H43" s="85" t="s">
        <v>136</v>
      </c>
      <c r="I43" s="85" t="s">
        <v>137</v>
      </c>
      <c r="J43" s="85" t="s">
        <v>137</v>
      </c>
    </row>
    <row r="44" spans="1:10" ht="29">
      <c r="A44" s="84" t="s">
        <v>138</v>
      </c>
      <c r="B44" s="138" t="s">
        <v>139</v>
      </c>
      <c r="C44" s="139"/>
      <c r="D44" s="140"/>
      <c r="E44" s="85" t="s">
        <v>114</v>
      </c>
      <c r="F44" s="85" t="s">
        <v>115</v>
      </c>
      <c r="G44" s="103" t="s">
        <v>25</v>
      </c>
      <c r="H44" s="85" t="s">
        <v>140</v>
      </c>
      <c r="I44" s="87" t="s">
        <v>141</v>
      </c>
      <c r="J44" s="85" t="s">
        <v>114</v>
      </c>
    </row>
    <row r="45" spans="1:10" ht="15.5">
      <c r="A45" s="84" t="s">
        <v>142</v>
      </c>
      <c r="B45" s="138" t="s">
        <v>143</v>
      </c>
      <c r="C45" s="139"/>
      <c r="D45" s="140"/>
      <c r="E45" s="85" t="s">
        <v>114</v>
      </c>
      <c r="F45" s="85" t="s">
        <v>115</v>
      </c>
      <c r="G45" s="85" t="s">
        <v>114</v>
      </c>
      <c r="H45" s="85" t="s">
        <v>114</v>
      </c>
      <c r="I45" s="85" t="s">
        <v>114</v>
      </c>
      <c r="J45" s="85" t="s">
        <v>114</v>
      </c>
    </row>
    <row r="46" spans="1:10" ht="15.5">
      <c r="A46" s="84" t="s">
        <v>144</v>
      </c>
      <c r="B46" s="138" t="s">
        <v>145</v>
      </c>
      <c r="C46" s="139"/>
      <c r="D46" s="140"/>
      <c r="E46" s="85" t="s">
        <v>114</v>
      </c>
      <c r="F46" s="85" t="s">
        <v>115</v>
      </c>
      <c r="G46" s="85" t="s">
        <v>114</v>
      </c>
      <c r="H46" s="85" t="s">
        <v>114</v>
      </c>
      <c r="I46" s="85" t="s">
        <v>114</v>
      </c>
      <c r="J46" s="85" t="s">
        <v>114</v>
      </c>
    </row>
    <row r="47" spans="1:10" ht="15.5">
      <c r="A47" s="84" t="s">
        <v>146</v>
      </c>
      <c r="B47" s="138" t="s">
        <v>147</v>
      </c>
      <c r="C47" s="139"/>
      <c r="D47" s="140"/>
      <c r="E47" s="85" t="s">
        <v>114</v>
      </c>
      <c r="F47" s="85" t="s">
        <v>115</v>
      </c>
      <c r="G47" s="85" t="s">
        <v>114</v>
      </c>
      <c r="H47" s="85" t="s">
        <v>114</v>
      </c>
      <c r="I47" s="85" t="s">
        <v>114</v>
      </c>
      <c r="J47" s="85" t="s">
        <v>114</v>
      </c>
    </row>
    <row r="48" spans="1:10" ht="15.5">
      <c r="A48" s="84" t="s">
        <v>148</v>
      </c>
      <c r="B48" s="138" t="s">
        <v>149</v>
      </c>
      <c r="C48" s="139"/>
      <c r="D48" s="140"/>
      <c r="E48" s="85" t="s">
        <v>114</v>
      </c>
      <c r="F48" s="85" t="s">
        <v>115</v>
      </c>
      <c r="G48" s="85" t="s">
        <v>114</v>
      </c>
      <c r="H48" s="85" t="s">
        <v>114</v>
      </c>
      <c r="I48" s="85" t="s">
        <v>114</v>
      </c>
      <c r="J48" s="85" t="s">
        <v>114</v>
      </c>
    </row>
  </sheetData>
  <mergeCells count="84">
    <mergeCell ref="A2:B2"/>
    <mergeCell ref="C2:D2"/>
    <mergeCell ref="F2:G2"/>
    <mergeCell ref="A3:B3"/>
    <mergeCell ref="C3:D3"/>
    <mergeCell ref="F3:G3"/>
    <mergeCell ref="A4:B4"/>
    <mergeCell ref="C4:D4"/>
    <mergeCell ref="F4:G4"/>
    <mergeCell ref="A5:B5"/>
    <mergeCell ref="C5:D5"/>
    <mergeCell ref="F5:G5"/>
    <mergeCell ref="A6:B6"/>
    <mergeCell ref="C6:D6"/>
    <mergeCell ref="F6:G6"/>
    <mergeCell ref="A7:B7"/>
    <mergeCell ref="C7:D7"/>
    <mergeCell ref="F7:G7"/>
    <mergeCell ref="A8:B8"/>
    <mergeCell ref="C8:D8"/>
    <mergeCell ref="F8:G8"/>
    <mergeCell ref="A9:B9"/>
    <mergeCell ref="C9:D9"/>
    <mergeCell ref="F9:G9"/>
    <mergeCell ref="A10:B10"/>
    <mergeCell ref="C10:D10"/>
    <mergeCell ref="F10:G10"/>
    <mergeCell ref="A11:B11"/>
    <mergeCell ref="C11:D11"/>
    <mergeCell ref="F11:G11"/>
    <mergeCell ref="A12:B12"/>
    <mergeCell ref="C12:D12"/>
    <mergeCell ref="F12:G12"/>
    <mergeCell ref="A13:B13"/>
    <mergeCell ref="C13:D13"/>
    <mergeCell ref="F13:G13"/>
    <mergeCell ref="A18:B18"/>
    <mergeCell ref="C18:D18"/>
    <mergeCell ref="A19:B19"/>
    <mergeCell ref="C19:D19"/>
    <mergeCell ref="A20:B20"/>
    <mergeCell ref="C20:D20"/>
    <mergeCell ref="A25:B25"/>
    <mergeCell ref="C25:D25"/>
    <mergeCell ref="A26:B26"/>
    <mergeCell ref="C26:D26"/>
    <mergeCell ref="A21:B21"/>
    <mergeCell ref="C21:D21"/>
    <mergeCell ref="A22:B22"/>
    <mergeCell ref="C22:D22"/>
    <mergeCell ref="A23:B23"/>
    <mergeCell ref="C23:D23"/>
    <mergeCell ref="B47:D47"/>
    <mergeCell ref="B48:D48"/>
    <mergeCell ref="A33:A34"/>
    <mergeCell ref="F33:F34"/>
    <mergeCell ref="B41:D41"/>
    <mergeCell ref="B42:D42"/>
    <mergeCell ref="B43:D43"/>
    <mergeCell ref="B44:D44"/>
    <mergeCell ref="B45:D45"/>
    <mergeCell ref="B36:D36"/>
    <mergeCell ref="B37:D37"/>
    <mergeCell ref="B38:D38"/>
    <mergeCell ref="B39:D39"/>
    <mergeCell ref="B40:D40"/>
    <mergeCell ref="B33:D33"/>
    <mergeCell ref="B34:D34"/>
    <mergeCell ref="H2:H3"/>
    <mergeCell ref="H33:H34"/>
    <mergeCell ref="I33:I34"/>
    <mergeCell ref="A15:H16"/>
    <mergeCell ref="B46:D46"/>
    <mergeCell ref="A30:B30"/>
    <mergeCell ref="C30:D30"/>
    <mergeCell ref="B35:D35"/>
    <mergeCell ref="A27:B27"/>
    <mergeCell ref="C27:D27"/>
    <mergeCell ref="A28:B28"/>
    <mergeCell ref="C28:D28"/>
    <mergeCell ref="A29:B29"/>
    <mergeCell ref="C29:D29"/>
    <mergeCell ref="A24:B24"/>
    <mergeCell ref="C24:D24"/>
  </mergeCells>
  <pageMargins left="0.39370078740157499" right="0.39370078740157499" top="0.90551181102362199" bottom="0.74803149606299202" header="0.31496062992126" footer="0.31496062992126"/>
  <pageSetup paperSize="9" scale="66" orientation="portrait"/>
  <headerFooter>
    <oddHeader>&amp;C&amp;G</oddHeader>
    <oddFooter>&amp;L&amp;"-,Bold"&amp;10The Basic Ingredients Ltd&amp;"-,Regular" 7th Floor, Kings Place, 90 York Way, London N1 9AG - T: 44(0)1727 760880 Registered No. 11242078 Registered in the UK&amp;R&amp;"-,Bold"&amp;10Confidential&amp;"-,Regular"&amp;D - Page &amp;P of &amp;N</oddFooter>
  </headerFooter>
  <drawing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4"/>
  <sheetViews>
    <sheetView topLeftCell="A19" workbookViewId="0">
      <selection activeCell="A34" sqref="A34:B34"/>
    </sheetView>
  </sheetViews>
  <sheetFormatPr defaultColWidth="9.36328125" defaultRowHeight="14.5"/>
  <cols>
    <col min="1" max="1" width="35.6328125" style="12" customWidth="1"/>
    <col min="2" max="2" width="17.453125" style="12" customWidth="1"/>
    <col min="3" max="3" width="18" style="12" customWidth="1"/>
    <col min="4" max="6" width="17" style="12" customWidth="1"/>
    <col min="7" max="7" width="14" style="12" customWidth="1"/>
    <col min="8" max="8" width="16.453125" style="12" customWidth="1"/>
    <col min="9" max="9" width="17" style="12" customWidth="1"/>
    <col min="10" max="10" width="14.36328125" style="12" customWidth="1"/>
    <col min="11" max="16384" width="9.36328125" style="12"/>
  </cols>
  <sheetData>
    <row r="1" spans="1:11" s="11" customFormat="1" ht="30" customHeight="1">
      <c r="A1" s="18" t="s">
        <v>150</v>
      </c>
      <c r="B1" s="18"/>
      <c r="C1" s="18"/>
      <c r="D1" s="18"/>
      <c r="E1" s="18"/>
      <c r="G1" s="51"/>
      <c r="H1" s="51"/>
    </row>
    <row r="2" spans="1:11" ht="95.5" customHeight="1">
      <c r="A2" s="184" t="s">
        <v>151</v>
      </c>
      <c r="B2" s="185"/>
      <c r="C2" s="43" t="s">
        <v>152</v>
      </c>
      <c r="D2" s="44" t="s">
        <v>153</v>
      </c>
      <c r="E2" s="52" t="s">
        <v>154</v>
      </c>
      <c r="G2" s="53"/>
      <c r="H2" s="53"/>
      <c r="I2" s="53"/>
    </row>
    <row r="3" spans="1:11" ht="25.15" customHeight="1">
      <c r="A3" s="125" t="s">
        <v>155</v>
      </c>
      <c r="B3" s="126"/>
      <c r="C3" s="86" t="s">
        <v>156</v>
      </c>
      <c r="D3" s="15" t="s">
        <v>157</v>
      </c>
      <c r="E3" s="15" t="s">
        <v>158</v>
      </c>
      <c r="G3" s="53"/>
      <c r="H3" s="53"/>
      <c r="I3" s="53"/>
    </row>
    <row r="4" spans="1:11" ht="25.15" customHeight="1">
      <c r="A4" s="125" t="s">
        <v>159</v>
      </c>
      <c r="B4" s="126"/>
      <c r="C4" s="86" t="s">
        <v>156</v>
      </c>
      <c r="D4" s="15" t="s">
        <v>160</v>
      </c>
      <c r="E4" s="15" t="s">
        <v>158</v>
      </c>
      <c r="G4" s="53"/>
      <c r="H4" s="53"/>
      <c r="I4" s="53"/>
    </row>
    <row r="5" spans="1:11" ht="25.15" customHeight="1">
      <c r="A5" s="18" t="s">
        <v>161</v>
      </c>
      <c r="B5" s="18"/>
      <c r="C5" s="18"/>
      <c r="D5" s="18"/>
      <c r="E5" s="18"/>
      <c r="F5" s="11"/>
      <c r="G5" s="53"/>
      <c r="H5" s="53"/>
      <c r="I5" s="53"/>
    </row>
    <row r="6" spans="1:11" ht="25.15" customHeight="1">
      <c r="A6" s="186" t="s">
        <v>162</v>
      </c>
      <c r="B6" s="187"/>
      <c r="C6" s="187"/>
      <c r="D6" s="187"/>
      <c r="E6" s="188"/>
      <c r="F6" s="33" t="s">
        <v>114</v>
      </c>
      <c r="G6" s="53"/>
      <c r="H6" s="53"/>
      <c r="I6" s="53"/>
    </row>
    <row r="7" spans="1:11" s="11" customFormat="1" ht="25.15" customHeight="1">
      <c r="A7" s="186" t="s">
        <v>163</v>
      </c>
      <c r="B7" s="187"/>
      <c r="C7" s="187"/>
      <c r="D7" s="187"/>
      <c r="E7" s="188"/>
      <c r="F7" s="33" t="s">
        <v>12</v>
      </c>
      <c r="I7" s="58"/>
      <c r="J7" s="58"/>
    </row>
    <row r="8" spans="1:11" ht="25.15" customHeight="1">
      <c r="A8" s="18" t="s">
        <v>164</v>
      </c>
      <c r="B8" s="183" t="s">
        <v>165</v>
      </c>
      <c r="C8" s="183"/>
      <c r="D8" s="183"/>
      <c r="E8" s="183"/>
      <c r="F8" s="183"/>
      <c r="I8" s="53"/>
      <c r="J8" s="53"/>
    </row>
    <row r="9" spans="1:11" ht="25.15" customHeight="1">
      <c r="A9" s="173" t="s">
        <v>166</v>
      </c>
      <c r="B9" s="174"/>
      <c r="C9" s="174"/>
      <c r="D9" s="174"/>
      <c r="E9" s="175"/>
      <c r="F9" s="33" t="s">
        <v>114</v>
      </c>
      <c r="I9" s="53"/>
      <c r="J9" s="53"/>
    </row>
    <row r="10" spans="1:11" s="11" customFormat="1" ht="30" customHeight="1">
      <c r="A10" s="173" t="s">
        <v>167</v>
      </c>
      <c r="B10" s="174"/>
      <c r="C10" s="174" t="s">
        <v>111</v>
      </c>
      <c r="D10" s="174" t="s">
        <v>111</v>
      </c>
      <c r="E10" s="175" t="s">
        <v>111</v>
      </c>
      <c r="F10" s="33" t="s">
        <v>114</v>
      </c>
      <c r="I10" s="58"/>
      <c r="J10" s="58"/>
      <c r="K10" s="58"/>
    </row>
    <row r="11" spans="1:11" ht="25.15" customHeight="1">
      <c r="A11" s="173" t="s">
        <v>168</v>
      </c>
      <c r="B11" s="174"/>
      <c r="C11" s="174"/>
      <c r="D11" s="174"/>
      <c r="E11" s="175"/>
      <c r="F11" s="33" t="s">
        <v>12</v>
      </c>
      <c r="I11" s="53"/>
      <c r="J11" s="53"/>
      <c r="K11" s="53"/>
    </row>
    <row r="12" spans="1:11" ht="25.15" customHeight="1">
      <c r="A12" s="173" t="s">
        <v>169</v>
      </c>
      <c r="B12" s="174"/>
      <c r="C12" s="174" t="s">
        <v>111</v>
      </c>
      <c r="D12" s="174" t="s">
        <v>111</v>
      </c>
      <c r="E12" s="175" t="s">
        <v>111</v>
      </c>
      <c r="F12" s="33" t="s">
        <v>114</v>
      </c>
      <c r="I12" s="53"/>
      <c r="J12" s="53"/>
      <c r="K12" s="53"/>
    </row>
    <row r="13" spans="1:11" ht="25.15" customHeight="1">
      <c r="A13" s="173" t="s">
        <v>170</v>
      </c>
      <c r="B13" s="174"/>
      <c r="C13" s="174"/>
      <c r="D13" s="174"/>
      <c r="E13" s="175"/>
      <c r="F13" s="33" t="s">
        <v>12</v>
      </c>
      <c r="I13" s="53"/>
      <c r="J13" s="53"/>
      <c r="K13" s="53"/>
    </row>
    <row r="14" spans="1:11" ht="25.15" customHeight="1">
      <c r="A14" s="18" t="s">
        <v>171</v>
      </c>
      <c r="B14" s="45" t="s">
        <v>172</v>
      </c>
      <c r="C14" s="45"/>
      <c r="D14" s="45"/>
      <c r="E14" s="18"/>
      <c r="F14" s="13"/>
      <c r="I14" s="53"/>
      <c r="J14" s="53"/>
      <c r="K14" s="53"/>
    </row>
    <row r="15" spans="1:11" ht="58.15" customHeight="1">
      <c r="A15" s="46" t="s">
        <v>173</v>
      </c>
      <c r="B15" s="47" t="s">
        <v>174</v>
      </c>
      <c r="C15" s="47" t="s">
        <v>175</v>
      </c>
      <c r="D15" s="47" t="s">
        <v>176</v>
      </c>
      <c r="E15" s="47" t="s">
        <v>177</v>
      </c>
      <c r="F15" s="47" t="s">
        <v>154</v>
      </c>
      <c r="G15" s="54" t="s">
        <v>178</v>
      </c>
      <c r="I15" s="53"/>
      <c r="J15" s="53"/>
      <c r="K15" s="53"/>
    </row>
    <row r="16" spans="1:11" s="11" customFormat="1" ht="24" customHeight="1">
      <c r="A16" s="48" t="s">
        <v>179</v>
      </c>
      <c r="B16" s="49" t="s">
        <v>180</v>
      </c>
      <c r="C16" s="50" t="s">
        <v>181</v>
      </c>
      <c r="D16" s="50" t="s">
        <v>181</v>
      </c>
      <c r="E16" s="50" t="s">
        <v>181</v>
      </c>
      <c r="F16" s="50" t="s">
        <v>182</v>
      </c>
      <c r="G16" s="54"/>
    </row>
    <row r="17" spans="1:7" ht="24" customHeight="1">
      <c r="A17" s="48" t="s">
        <v>183</v>
      </c>
      <c r="B17" s="49" t="s">
        <v>184</v>
      </c>
      <c r="C17" s="50" t="s">
        <v>185</v>
      </c>
      <c r="D17" s="50"/>
      <c r="E17" s="50"/>
      <c r="F17" s="50"/>
      <c r="G17" s="55"/>
    </row>
    <row r="18" spans="1:7" ht="24" customHeight="1">
      <c r="A18" s="48" t="s">
        <v>186</v>
      </c>
      <c r="B18" s="49" t="s">
        <v>184</v>
      </c>
      <c r="C18" s="50" t="s">
        <v>187</v>
      </c>
      <c r="D18" s="50"/>
      <c r="E18" s="50"/>
      <c r="F18" s="50"/>
      <c r="G18" s="54"/>
    </row>
    <row r="19" spans="1:7" ht="24" customHeight="1">
      <c r="A19" s="48" t="s">
        <v>188</v>
      </c>
      <c r="B19" s="49" t="s">
        <v>184</v>
      </c>
      <c r="C19" s="50" t="s">
        <v>189</v>
      </c>
      <c r="D19" s="50"/>
      <c r="E19" s="50"/>
      <c r="F19" s="50"/>
      <c r="G19" s="55"/>
    </row>
    <row r="20" spans="1:7" ht="24" customHeight="1">
      <c r="A20" s="48" t="s">
        <v>190</v>
      </c>
      <c r="B20" s="49" t="s">
        <v>191</v>
      </c>
      <c r="C20" s="50" t="s">
        <v>189</v>
      </c>
      <c r="D20" s="50"/>
      <c r="E20" s="50"/>
      <c r="F20" s="50"/>
      <c r="G20" s="55"/>
    </row>
    <row r="21" spans="1:7" ht="24" customHeight="1">
      <c r="A21" s="48" t="s">
        <v>192</v>
      </c>
      <c r="B21" s="49" t="s">
        <v>191</v>
      </c>
      <c r="C21" s="50" t="s">
        <v>189</v>
      </c>
      <c r="D21" s="50"/>
      <c r="E21" s="50"/>
      <c r="F21" s="50"/>
      <c r="G21" s="56"/>
    </row>
    <row r="22" spans="1:7" ht="24" customHeight="1">
      <c r="A22" s="48" t="s">
        <v>193</v>
      </c>
      <c r="B22" s="49" t="s">
        <v>191</v>
      </c>
      <c r="C22" s="50" t="s">
        <v>189</v>
      </c>
      <c r="D22" s="50"/>
      <c r="E22" s="50"/>
      <c r="F22" s="50"/>
      <c r="G22" s="56"/>
    </row>
    <row r="23" spans="1:7" ht="24" customHeight="1">
      <c r="A23" s="48" t="s">
        <v>194</v>
      </c>
      <c r="B23" s="49" t="s">
        <v>191</v>
      </c>
      <c r="C23" s="50" t="s">
        <v>189</v>
      </c>
      <c r="D23" s="50" t="s">
        <v>189</v>
      </c>
      <c r="E23" s="50" t="s">
        <v>189</v>
      </c>
      <c r="F23" s="104" t="s">
        <v>195</v>
      </c>
      <c r="G23" s="56"/>
    </row>
    <row r="24" spans="1:7" ht="24" customHeight="1">
      <c r="A24" s="48" t="s">
        <v>196</v>
      </c>
      <c r="B24" s="49" t="s">
        <v>191</v>
      </c>
      <c r="C24" s="50" t="s">
        <v>189</v>
      </c>
      <c r="D24" s="50"/>
      <c r="E24" s="50"/>
      <c r="F24" s="50"/>
      <c r="G24" s="56"/>
    </row>
    <row r="25" spans="1:7" ht="24" customHeight="1">
      <c r="A25" s="48" t="s">
        <v>197</v>
      </c>
      <c r="B25" s="49" t="s">
        <v>191</v>
      </c>
      <c r="C25" s="50" t="s">
        <v>189</v>
      </c>
      <c r="D25" s="50"/>
      <c r="E25" s="50"/>
      <c r="F25" s="50"/>
      <c r="G25" s="56"/>
    </row>
    <row r="26" spans="1:7" ht="24" customHeight="1">
      <c r="A26" s="48" t="s">
        <v>198</v>
      </c>
      <c r="B26" s="49" t="s">
        <v>191</v>
      </c>
      <c r="C26" s="50" t="s">
        <v>185</v>
      </c>
      <c r="D26" s="50"/>
      <c r="E26" s="50"/>
      <c r="F26" s="50"/>
      <c r="G26" s="56"/>
    </row>
    <row r="27" spans="1:7" ht="24" customHeight="1">
      <c r="A27" s="48" t="s">
        <v>199</v>
      </c>
      <c r="B27" s="49" t="s">
        <v>191</v>
      </c>
      <c r="C27" s="50" t="s">
        <v>200</v>
      </c>
      <c r="D27" s="50"/>
      <c r="E27" s="50"/>
      <c r="F27" s="50"/>
      <c r="G27" s="56"/>
    </row>
    <row r="28" spans="1:7" ht="24" customHeight="1">
      <c r="A28" s="48" t="s">
        <v>201</v>
      </c>
      <c r="B28" s="49" t="s">
        <v>191</v>
      </c>
      <c r="C28" s="50" t="s">
        <v>200</v>
      </c>
      <c r="D28" s="50"/>
      <c r="E28" s="50"/>
      <c r="F28" s="50"/>
      <c r="G28" s="56"/>
    </row>
    <row r="29" spans="1:7" ht="24" customHeight="1">
      <c r="A29" s="48" t="s">
        <v>202</v>
      </c>
      <c r="B29" s="49" t="s">
        <v>191</v>
      </c>
      <c r="C29" s="50" t="s">
        <v>203</v>
      </c>
      <c r="D29" s="50"/>
      <c r="E29" s="50"/>
      <c r="F29" s="50"/>
      <c r="G29" s="56"/>
    </row>
    <row r="30" spans="1:7" ht="24" customHeight="1">
      <c r="A30" s="48" t="s">
        <v>204</v>
      </c>
      <c r="B30" s="49" t="s">
        <v>191</v>
      </c>
      <c r="C30" s="50" t="s">
        <v>185</v>
      </c>
      <c r="D30" s="50"/>
      <c r="E30" s="50"/>
      <c r="F30" s="50"/>
      <c r="G30" s="56"/>
    </row>
    <row r="31" spans="1:7" ht="25.15" customHeight="1">
      <c r="A31" s="18" t="s">
        <v>205</v>
      </c>
      <c r="B31" s="18"/>
      <c r="C31" s="18"/>
      <c r="D31" s="11"/>
      <c r="E31" s="57"/>
      <c r="F31" s="11"/>
      <c r="G31" s="56"/>
    </row>
    <row r="32" spans="1:7" ht="15.75" customHeight="1">
      <c r="A32" s="133" t="s">
        <v>206</v>
      </c>
      <c r="B32" s="133"/>
      <c r="C32" s="176" t="s">
        <v>207</v>
      </c>
      <c r="D32" s="177"/>
      <c r="E32" s="178"/>
      <c r="G32" s="56"/>
    </row>
    <row r="33" spans="1:6" s="11" customFormat="1" ht="15.75" customHeight="1">
      <c r="A33" s="179" t="s">
        <v>208</v>
      </c>
      <c r="B33" s="179"/>
      <c r="C33" s="180" t="s">
        <v>208</v>
      </c>
      <c r="D33" s="181"/>
      <c r="E33" s="182"/>
      <c r="F33" s="12"/>
    </row>
    <row r="34" spans="1:6" ht="51" customHeight="1">
      <c r="A34" s="109" t="s">
        <v>209</v>
      </c>
      <c r="B34" s="109"/>
      <c r="C34" s="170" t="s">
        <v>210</v>
      </c>
      <c r="D34" s="171"/>
      <c r="E34" s="172"/>
    </row>
  </sheetData>
  <mergeCells count="17">
    <mergeCell ref="A2:B2"/>
    <mergeCell ref="A3:B3"/>
    <mergeCell ref="A4:B4"/>
    <mergeCell ref="A6:E6"/>
    <mergeCell ref="A7:E7"/>
    <mergeCell ref="B8:F8"/>
    <mergeCell ref="A9:E9"/>
    <mergeCell ref="A10:E10"/>
    <mergeCell ref="A11:E11"/>
    <mergeCell ref="A12:E12"/>
    <mergeCell ref="A34:B34"/>
    <mergeCell ref="C34:E34"/>
    <mergeCell ref="A13:E13"/>
    <mergeCell ref="A32:B32"/>
    <mergeCell ref="C32:E32"/>
    <mergeCell ref="A33:B33"/>
    <mergeCell ref="C33:E33"/>
  </mergeCells>
  <pageMargins left="0.43307086614173201" right="0.39370078740157499" top="0.90551181102362199" bottom="0.62992125984252001" header="0.31496062992126" footer="0.31496062992126"/>
  <pageSetup paperSize="9" scale="77" orientation="portrait" r:id="rId1"/>
  <headerFooter>
    <oddHeader>&amp;C&amp;G</oddHeader>
    <oddFooter>&amp;L&amp;"-,Bold"&amp;10The Basic Ingredients Ltd&amp;"-,Regular"7th Floor, Kings Place, 90 York Way, London N1 9AG - T: 44(0)1727 760880 Registered No. 11242078 Registered in the UK&amp;R&amp;"-,Bold"&amp;10Confidential&amp;"-,Regular" &amp;D - Page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36"/>
  <sheetViews>
    <sheetView topLeftCell="A13" workbookViewId="0">
      <selection activeCell="B40" sqref="B40"/>
    </sheetView>
  </sheetViews>
  <sheetFormatPr defaultColWidth="9.36328125" defaultRowHeight="14.5"/>
  <cols>
    <col min="1" max="1" width="35.6328125" style="12" customWidth="1"/>
    <col min="2" max="3" width="19.453125" style="12" customWidth="1"/>
    <col min="4" max="4" width="18.36328125" style="12" customWidth="1"/>
    <col min="5" max="5" width="3.453125" style="12" customWidth="1"/>
    <col min="6" max="6" width="14.08984375" style="12" customWidth="1"/>
    <col min="7" max="7" width="7.6328125" style="12" customWidth="1"/>
    <col min="8" max="8" width="32.453125" style="12" customWidth="1"/>
    <col min="9" max="9" width="12.453125" style="12" customWidth="1"/>
    <col min="10" max="10" width="15.453125" style="12" customWidth="1"/>
    <col min="11" max="16384" width="9.36328125" style="12"/>
  </cols>
  <sheetData>
    <row r="1" spans="1:12" ht="30" customHeight="1">
      <c r="A1" s="123" t="s">
        <v>211</v>
      </c>
      <c r="B1" s="123"/>
      <c r="C1" s="123"/>
      <c r="F1" s="39"/>
      <c r="H1" s="39"/>
    </row>
    <row r="2" spans="1:12">
      <c r="A2" s="31"/>
      <c r="B2" s="32" t="s">
        <v>212</v>
      </c>
      <c r="C2" s="32" t="s">
        <v>213</v>
      </c>
      <c r="H2" s="39"/>
    </row>
    <row r="3" spans="1:12" ht="25.15" hidden="1" customHeight="1">
      <c r="A3" s="2" t="s">
        <v>214</v>
      </c>
      <c r="B3" s="33" t="s">
        <v>12</v>
      </c>
      <c r="C3" s="34" t="s">
        <v>12</v>
      </c>
      <c r="H3" s="39"/>
      <c r="J3" s="21"/>
      <c r="K3" s="21"/>
      <c r="L3" s="21"/>
    </row>
    <row r="4" spans="1:12" ht="25.15" customHeight="1">
      <c r="A4" s="35" t="s">
        <v>215</v>
      </c>
      <c r="B4" s="33">
        <v>200</v>
      </c>
      <c r="C4" s="33">
        <f>B4*10*6/1000</f>
        <v>12</v>
      </c>
      <c r="H4" s="39"/>
      <c r="J4" s="21"/>
      <c r="K4" s="21"/>
      <c r="L4" s="21"/>
    </row>
    <row r="5" spans="1:12" ht="25.15" customHeight="1">
      <c r="A5" s="35" t="s">
        <v>216</v>
      </c>
      <c r="B5" s="33">
        <f>B4+D12</f>
        <v>205.2</v>
      </c>
      <c r="C5" s="33">
        <f>ROUNDUP(((B5*60+D15*6+D18)/1000),0)</f>
        <v>14</v>
      </c>
      <c r="H5" s="39"/>
      <c r="J5" s="21"/>
      <c r="K5" s="21"/>
      <c r="L5" s="21"/>
    </row>
    <row r="6" spans="1:12" ht="25.15" customHeight="1">
      <c r="A6" s="204" t="s">
        <v>217</v>
      </c>
      <c r="B6" s="204"/>
      <c r="C6" s="204"/>
      <c r="D6" s="36" t="s">
        <v>114</v>
      </c>
      <c r="E6" s="22"/>
    </row>
    <row r="7" spans="1:12" ht="25.15" customHeight="1">
      <c r="A7" s="204" t="s">
        <v>218</v>
      </c>
      <c r="B7" s="204"/>
      <c r="C7" s="204"/>
      <c r="D7" s="36" t="s">
        <v>114</v>
      </c>
      <c r="E7" s="22"/>
      <c r="G7" s="40"/>
    </row>
    <row r="8" spans="1:12" ht="25.15" customHeight="1">
      <c r="A8" s="204" t="s">
        <v>219</v>
      </c>
      <c r="B8" s="204"/>
      <c r="C8" s="204"/>
      <c r="D8" s="36" t="s">
        <v>25</v>
      </c>
      <c r="E8" s="22"/>
    </row>
    <row r="9" spans="1:12" ht="30" customHeight="1">
      <c r="A9" s="18" t="s">
        <v>220</v>
      </c>
    </row>
    <row r="10" spans="1:12" ht="15" customHeight="1">
      <c r="A10" s="149"/>
      <c r="B10" s="202" t="s">
        <v>221</v>
      </c>
      <c r="C10" s="198" t="s">
        <v>222</v>
      </c>
      <c r="D10" s="198" t="s">
        <v>223</v>
      </c>
      <c r="E10" s="189" t="s">
        <v>224</v>
      </c>
      <c r="F10" s="190"/>
    </row>
    <row r="11" spans="1:12" ht="21" customHeight="1">
      <c r="A11" s="150"/>
      <c r="B11" s="203"/>
      <c r="C11" s="203"/>
      <c r="D11" s="199"/>
      <c r="E11" s="191"/>
      <c r="F11" s="192"/>
    </row>
    <row r="12" spans="1:12" ht="15" customHeight="1">
      <c r="A12" s="95" t="s">
        <v>225</v>
      </c>
      <c r="B12" s="193" t="s">
        <v>226</v>
      </c>
      <c r="C12" s="193" t="s">
        <v>226</v>
      </c>
      <c r="D12" s="194">
        <v>5.2</v>
      </c>
      <c r="E12" s="89" t="s">
        <v>227</v>
      </c>
      <c r="F12" s="16">
        <v>180</v>
      </c>
    </row>
    <row r="13" spans="1:12" ht="15" customHeight="1">
      <c r="A13" s="96" t="s">
        <v>228</v>
      </c>
      <c r="B13" s="194"/>
      <c r="C13" s="194"/>
      <c r="D13" s="194"/>
      <c r="E13" s="89" t="s">
        <v>229</v>
      </c>
      <c r="F13" s="16">
        <v>90</v>
      </c>
    </row>
    <row r="14" spans="1:12" ht="15" customHeight="1">
      <c r="A14" s="96"/>
      <c r="B14" s="194"/>
      <c r="C14" s="194"/>
      <c r="D14" s="194"/>
      <c r="E14" s="89" t="s">
        <v>230</v>
      </c>
      <c r="F14" s="16">
        <v>24</v>
      </c>
      <c r="H14" s="41"/>
      <c r="I14" s="42"/>
      <c r="J14" s="42"/>
      <c r="K14" s="42"/>
      <c r="L14" s="42"/>
    </row>
    <row r="15" spans="1:12" ht="15" customHeight="1">
      <c r="A15" s="95" t="s">
        <v>231</v>
      </c>
      <c r="B15" s="194" t="s">
        <v>232</v>
      </c>
      <c r="C15" s="195" t="s">
        <v>233</v>
      </c>
      <c r="D15" s="149">
        <v>18.5</v>
      </c>
      <c r="E15" s="89" t="s">
        <v>227</v>
      </c>
      <c r="F15" s="16">
        <v>253</v>
      </c>
      <c r="H15" s="41"/>
      <c r="I15" s="42"/>
      <c r="J15" s="42"/>
      <c r="K15" s="42"/>
      <c r="L15" s="42"/>
    </row>
    <row r="16" spans="1:12" ht="15" customHeight="1">
      <c r="A16" s="96" t="s">
        <v>234</v>
      </c>
      <c r="B16" s="194"/>
      <c r="C16" s="196"/>
      <c r="D16" s="200"/>
      <c r="E16" s="89" t="s">
        <v>229</v>
      </c>
      <c r="F16" s="16">
        <v>93</v>
      </c>
      <c r="H16" s="41"/>
      <c r="I16" s="42"/>
      <c r="J16" s="42"/>
      <c r="K16" s="42"/>
      <c r="L16" s="42"/>
    </row>
    <row r="17" spans="1:6" ht="15" customHeight="1">
      <c r="A17" s="96"/>
      <c r="B17" s="194"/>
      <c r="C17" s="197"/>
      <c r="D17" s="150"/>
      <c r="E17" s="89" t="s">
        <v>230</v>
      </c>
      <c r="F17" s="16">
        <v>182</v>
      </c>
    </row>
    <row r="18" spans="1:6" ht="15" customHeight="1">
      <c r="A18" s="95" t="s">
        <v>235</v>
      </c>
      <c r="B18" s="149" t="s">
        <v>236</v>
      </c>
      <c r="C18" s="195" t="s">
        <v>233</v>
      </c>
      <c r="D18" s="149">
        <v>578</v>
      </c>
      <c r="E18" s="89" t="s">
        <v>227</v>
      </c>
      <c r="F18" s="16">
        <v>535</v>
      </c>
    </row>
    <row r="19" spans="1:6" ht="15" customHeight="1">
      <c r="A19" s="96" t="s">
        <v>237</v>
      </c>
      <c r="B19" s="200"/>
      <c r="C19" s="196"/>
      <c r="D19" s="200"/>
      <c r="E19" s="89" t="s">
        <v>229</v>
      </c>
      <c r="F19" s="16">
        <v>305</v>
      </c>
    </row>
    <row r="20" spans="1:6" ht="15" customHeight="1">
      <c r="A20" s="97"/>
      <c r="B20" s="150"/>
      <c r="C20" s="197"/>
      <c r="D20" s="150"/>
      <c r="E20" s="89" t="s">
        <v>230</v>
      </c>
      <c r="F20" s="16">
        <v>202</v>
      </c>
    </row>
    <row r="21" spans="1:6" ht="15" hidden="1" customHeight="1">
      <c r="A21" s="201" t="s">
        <v>238</v>
      </c>
      <c r="B21" s="194"/>
      <c r="C21" s="195"/>
      <c r="D21" s="194"/>
      <c r="E21" s="33"/>
      <c r="F21" s="15"/>
    </row>
    <row r="22" spans="1:6" ht="15" hidden="1" customHeight="1">
      <c r="A22" s="201"/>
      <c r="B22" s="194"/>
      <c r="C22" s="196"/>
      <c r="D22" s="194"/>
      <c r="E22" s="33"/>
      <c r="F22" s="15"/>
    </row>
    <row r="23" spans="1:6" ht="15" hidden="1" customHeight="1">
      <c r="A23" s="201"/>
      <c r="B23" s="194"/>
      <c r="C23" s="197"/>
      <c r="D23" s="194"/>
      <c r="E23" s="33"/>
      <c r="F23" s="15"/>
    </row>
    <row r="24" spans="1:6" ht="15" customHeight="1">
      <c r="A24" s="76" t="s">
        <v>239</v>
      </c>
      <c r="B24" s="98" t="s">
        <v>240</v>
      </c>
      <c r="C24" s="99"/>
      <c r="D24" s="28"/>
      <c r="E24" s="28"/>
      <c r="F24" s="39"/>
    </row>
    <row r="25" spans="1:6" ht="15" customHeight="1">
      <c r="A25" s="76" t="s">
        <v>241</v>
      </c>
      <c r="B25" s="98" t="s">
        <v>242</v>
      </c>
      <c r="C25" s="99"/>
      <c r="D25" s="28"/>
      <c r="E25" s="28"/>
      <c r="F25" s="39"/>
    </row>
    <row r="26" spans="1:6" ht="15" customHeight="1">
      <c r="A26" s="37"/>
      <c r="B26" s="28"/>
      <c r="C26" s="28"/>
      <c r="D26" s="28"/>
      <c r="E26" s="28"/>
    </row>
    <row r="27" spans="1:6" ht="30" customHeight="1">
      <c r="A27" s="18" t="s">
        <v>243</v>
      </c>
    </row>
    <row r="28" spans="1:6" ht="31.5" customHeight="1">
      <c r="A28" s="78"/>
      <c r="B28" s="4" t="s">
        <v>244</v>
      </c>
      <c r="C28" s="4" t="s">
        <v>245</v>
      </c>
    </row>
    <row r="29" spans="1:6" ht="20.25" customHeight="1">
      <c r="A29" s="2" t="s">
        <v>246</v>
      </c>
      <c r="B29" s="36">
        <v>6</v>
      </c>
      <c r="C29" s="36">
        <v>4</v>
      </c>
    </row>
    <row r="30" spans="1:6" ht="20.25" customHeight="1">
      <c r="A30" s="2" t="s">
        <v>247</v>
      </c>
      <c r="B30" s="36">
        <v>7</v>
      </c>
      <c r="C30" s="36">
        <v>7</v>
      </c>
    </row>
    <row r="31" spans="1:6" ht="20.25" customHeight="1">
      <c r="A31" s="2" t="s">
        <v>248</v>
      </c>
      <c r="B31" s="36">
        <f>B29*B30</f>
        <v>42</v>
      </c>
      <c r="C31" s="36">
        <f>C29*C30</f>
        <v>28</v>
      </c>
    </row>
    <row r="32" spans="1:6" ht="20.25" customHeight="1">
      <c r="A32" s="2" t="s">
        <v>249</v>
      </c>
      <c r="B32" s="100">
        <f>B30*$F$20/1000</f>
        <v>1.4139999999999999</v>
      </c>
      <c r="C32" s="100">
        <f>C30*$F$20/1000</f>
        <v>1.4139999999999999</v>
      </c>
    </row>
    <row r="33" spans="1:3" ht="20.25" customHeight="1">
      <c r="A33" s="2" t="s">
        <v>292</v>
      </c>
      <c r="B33" s="100">
        <f>B32+0.145</f>
        <v>1.5589999999999999</v>
      </c>
      <c r="C33" s="100">
        <f>C32+0.145</f>
        <v>1.5589999999999999</v>
      </c>
    </row>
    <row r="34" spans="1:3" ht="20.25" customHeight="1">
      <c r="A34" s="2" t="s">
        <v>250</v>
      </c>
      <c r="B34" s="101">
        <f>B31*$C$5</f>
        <v>588</v>
      </c>
      <c r="C34" s="101">
        <f>C31*$C$5</f>
        <v>392</v>
      </c>
    </row>
    <row r="35" spans="1:3" ht="99.75" customHeight="1">
      <c r="A35" s="2" t="s">
        <v>251</v>
      </c>
      <c r="B35" s="36"/>
      <c r="C35" s="36"/>
    </row>
    <row r="36" spans="1:3">
      <c r="A36" s="38" t="s">
        <v>252</v>
      </c>
      <c r="B36" s="38"/>
    </row>
  </sheetData>
  <mergeCells count="22">
    <mergeCell ref="A1:C1"/>
    <mergeCell ref="A6:C6"/>
    <mergeCell ref="A7:C7"/>
    <mergeCell ref="A8:C8"/>
    <mergeCell ref="A10:A11"/>
    <mergeCell ref="C10:C11"/>
    <mergeCell ref="A21:A23"/>
    <mergeCell ref="B10:B11"/>
    <mergeCell ref="B12:B14"/>
    <mergeCell ref="B15:B17"/>
    <mergeCell ref="B18:B20"/>
    <mergeCell ref="B21:B23"/>
    <mergeCell ref="E10:F11"/>
    <mergeCell ref="C12:C14"/>
    <mergeCell ref="C15:C17"/>
    <mergeCell ref="C18:C20"/>
    <mergeCell ref="C21:C23"/>
    <mergeCell ref="D10:D11"/>
    <mergeCell ref="D12:D14"/>
    <mergeCell ref="D15:D17"/>
    <mergeCell ref="D18:D20"/>
    <mergeCell ref="D21:D23"/>
  </mergeCells>
  <pageMargins left="0.39370078740157499" right="0.39370078740157499" top="1.14173228346457" bottom="0.66929133858267698" header="0.39370078740157499" footer="0.31496062992126"/>
  <pageSetup paperSize="9" scale="85" orientation="portrait"/>
  <headerFooter>
    <oddHeader>&amp;C&amp;G</oddHeader>
    <oddFooter>&amp;L&amp;"-,Bold"&amp;10The Basic Ingredients Ltd&amp;"-,Regular"7th Floor, Kings Place, 90 York Way, London N1 9AG - T: 44(0)1727 760880 Registered No. 11242078 Registered in the UK&amp;R&amp;"-,Bold"&amp;10Confidential&amp;"-,Regular" &amp;D - Page &amp;P of &amp;N</oddFooter>
  </headerFooter>
  <drawing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8"/>
  <sheetViews>
    <sheetView topLeftCell="A15" zoomScale="102" zoomScaleNormal="102" workbookViewId="0">
      <selection activeCell="K19" sqref="K19"/>
    </sheetView>
  </sheetViews>
  <sheetFormatPr defaultColWidth="9.36328125" defaultRowHeight="14.5"/>
  <cols>
    <col min="1" max="1" width="35.6328125" style="12" customWidth="1"/>
    <col min="2" max="2" width="19.453125" style="12" customWidth="1"/>
    <col min="3" max="3" width="15.453125" style="12" customWidth="1"/>
    <col min="4" max="5" width="20.453125" style="12" customWidth="1"/>
    <col min="6" max="6" width="7.453125" style="12" customWidth="1"/>
    <col min="7" max="7" width="11.453125" style="12" customWidth="1"/>
    <col min="8" max="16384" width="9.36328125" style="12"/>
  </cols>
  <sheetData>
    <row r="1" spans="1:7" s="11" customFormat="1" ht="30" customHeight="1">
      <c r="A1" s="121" t="s">
        <v>253</v>
      </c>
      <c r="B1" s="121"/>
      <c r="C1" s="121"/>
      <c r="D1" s="121"/>
      <c r="E1" s="121"/>
      <c r="F1" s="13"/>
    </row>
    <row r="2" spans="1:7" ht="25.15" customHeight="1">
      <c r="A2" s="122" t="s">
        <v>254</v>
      </c>
      <c r="B2" s="122"/>
      <c r="C2" s="122"/>
      <c r="D2" s="122"/>
      <c r="E2" s="122"/>
      <c r="F2" s="24"/>
    </row>
    <row r="3" spans="1:7" ht="25.15" customHeight="1">
      <c r="A3" s="107"/>
      <c r="B3" s="107"/>
      <c r="C3" s="107"/>
      <c r="D3" s="107"/>
      <c r="E3" s="107"/>
      <c r="F3" s="25"/>
    </row>
    <row r="4" spans="1:7" ht="409.5" customHeight="1">
      <c r="A4" s="107"/>
      <c r="B4" s="107"/>
      <c r="C4" s="107"/>
      <c r="D4" s="107"/>
      <c r="E4" s="107"/>
      <c r="F4" s="25"/>
    </row>
    <row r="5" spans="1:7" s="11" customFormat="1" ht="30" customHeight="1">
      <c r="A5" s="123" t="s">
        <v>255</v>
      </c>
      <c r="B5" s="123"/>
      <c r="C5" s="123"/>
      <c r="D5" s="123"/>
      <c r="E5" s="123"/>
      <c r="F5" s="13"/>
    </row>
    <row r="6" spans="1:7" ht="30" customHeight="1">
      <c r="A6" s="14" t="s">
        <v>256</v>
      </c>
      <c r="B6" s="124" t="s">
        <v>257</v>
      </c>
      <c r="C6" s="124"/>
      <c r="D6" s="14" t="s">
        <v>258</v>
      </c>
      <c r="E6" s="14" t="s">
        <v>259</v>
      </c>
      <c r="F6" s="26"/>
    </row>
    <row r="7" spans="1:7" ht="42" customHeight="1">
      <c r="A7" s="15" t="s">
        <v>260</v>
      </c>
      <c r="B7" s="125" t="s">
        <v>261</v>
      </c>
      <c r="C7" s="126"/>
      <c r="D7" s="17" t="s">
        <v>262</v>
      </c>
      <c r="E7" s="15" t="s">
        <v>263</v>
      </c>
    </row>
    <row r="8" spans="1:7" s="11" customFormat="1" ht="30" customHeight="1">
      <c r="A8" s="18" t="s">
        <v>264</v>
      </c>
      <c r="G8" s="27"/>
    </row>
    <row r="9" spans="1:7">
      <c r="A9" s="117" t="s">
        <v>265</v>
      </c>
      <c r="B9" s="117"/>
      <c r="C9" s="117" t="s">
        <v>266</v>
      </c>
      <c r="D9" s="117"/>
      <c r="E9" s="117"/>
      <c r="F9" s="22"/>
    </row>
    <row r="10" spans="1:7" ht="54" customHeight="1">
      <c r="A10" s="108"/>
      <c r="B10" s="108"/>
      <c r="C10" s="108"/>
      <c r="D10" s="108"/>
      <c r="E10" s="108"/>
      <c r="F10" s="28"/>
    </row>
    <row r="11" spans="1:7" ht="54" customHeight="1">
      <c r="A11" s="108"/>
      <c r="B11" s="108"/>
      <c r="C11" s="108"/>
      <c r="D11" s="108"/>
      <c r="E11" s="108"/>
      <c r="F11" s="28"/>
    </row>
    <row r="12" spans="1:7" ht="34.15" customHeight="1">
      <c r="A12" s="108"/>
      <c r="B12" s="108"/>
      <c r="C12" s="108"/>
      <c r="D12" s="108"/>
      <c r="E12" s="108"/>
      <c r="F12" s="28"/>
    </row>
    <row r="13" spans="1:7" s="11" customFormat="1" ht="30" customHeight="1">
      <c r="A13" s="18" t="s">
        <v>267</v>
      </c>
    </row>
    <row r="14" spans="1:7">
      <c r="A14" s="19" t="s">
        <v>268</v>
      </c>
      <c r="B14" s="118" t="s">
        <v>269</v>
      </c>
      <c r="C14" s="118"/>
      <c r="D14" s="118" t="s">
        <v>235</v>
      </c>
      <c r="E14" s="118"/>
      <c r="F14" s="29"/>
    </row>
    <row r="15" spans="1:7" ht="110.5" customHeight="1">
      <c r="A15" s="36"/>
      <c r="B15" s="119"/>
      <c r="C15" s="120"/>
      <c r="D15" s="119"/>
      <c r="E15" s="120"/>
      <c r="F15" s="28"/>
    </row>
    <row r="16" spans="1:7" s="11" customFormat="1" ht="30" customHeight="1">
      <c r="A16" s="112" t="s">
        <v>270</v>
      </c>
      <c r="B16" s="112"/>
      <c r="C16" s="112"/>
      <c r="D16" s="113"/>
      <c r="E16" s="113"/>
      <c r="F16" s="20"/>
    </row>
    <row r="17" spans="1:6" ht="234" customHeight="1">
      <c r="A17" s="114" t="s">
        <v>271</v>
      </c>
      <c r="B17" s="115"/>
      <c r="C17" s="115"/>
      <c r="D17" s="115"/>
      <c r="E17" s="116"/>
      <c r="F17" s="24"/>
    </row>
    <row r="18" spans="1:6" ht="20.25" customHeight="1">
      <c r="A18" s="2" t="s">
        <v>272</v>
      </c>
      <c r="B18" s="109" t="s">
        <v>8</v>
      </c>
      <c r="C18" s="109"/>
      <c r="D18" s="109"/>
      <c r="E18" s="109"/>
      <c r="F18" s="22"/>
    </row>
    <row r="19" spans="1:6" ht="20.25" customHeight="1">
      <c r="A19" s="2" t="s">
        <v>273</v>
      </c>
      <c r="B19" s="109"/>
      <c r="C19" s="109"/>
      <c r="D19" s="109"/>
      <c r="E19" s="109"/>
      <c r="F19" s="22"/>
    </row>
    <row r="20" spans="1:6" ht="20.25" customHeight="1">
      <c r="A20" s="2" t="s">
        <v>274</v>
      </c>
      <c r="B20" s="109" t="s">
        <v>275</v>
      </c>
      <c r="C20" s="109"/>
      <c r="D20" s="109"/>
      <c r="E20" s="109"/>
      <c r="F20" s="22"/>
    </row>
    <row r="21" spans="1:6" ht="20.25" customHeight="1">
      <c r="A21" s="2" t="s">
        <v>276</v>
      </c>
      <c r="B21" s="109" t="s">
        <v>277</v>
      </c>
      <c r="C21" s="109"/>
      <c r="D21" s="109"/>
      <c r="E21" s="109"/>
      <c r="F21" s="22"/>
    </row>
    <row r="22" spans="1:6" ht="20.25" customHeight="1">
      <c r="A22" s="2" t="s">
        <v>278</v>
      </c>
      <c r="B22" s="110">
        <v>45701</v>
      </c>
      <c r="C22" s="110"/>
      <c r="D22" s="110"/>
      <c r="E22" s="110"/>
      <c r="F22" s="22"/>
    </row>
    <row r="23" spans="1:6">
      <c r="A23" s="21"/>
      <c r="B23" s="22"/>
      <c r="C23" s="22"/>
      <c r="D23" s="22"/>
      <c r="E23" s="22"/>
      <c r="F23" s="22"/>
    </row>
    <row r="24" spans="1:6" ht="15.75" customHeight="1">
      <c r="A24" s="111" t="s">
        <v>279</v>
      </c>
      <c r="B24" s="111"/>
      <c r="C24" s="111"/>
      <c r="D24" s="111"/>
      <c r="E24" s="111"/>
      <c r="F24" s="30"/>
    </row>
    <row r="25" spans="1:6" ht="25.15" customHeight="1">
      <c r="A25" s="23" t="s">
        <v>273</v>
      </c>
      <c r="B25" s="105" t="s">
        <v>294</v>
      </c>
      <c r="C25" s="105"/>
      <c r="D25" s="105"/>
      <c r="E25" s="105"/>
      <c r="F25" s="22"/>
    </row>
    <row r="26" spans="1:6">
      <c r="A26" s="23" t="s">
        <v>274</v>
      </c>
      <c r="B26" s="105" t="s">
        <v>295</v>
      </c>
      <c r="C26" s="105"/>
      <c r="D26" s="105"/>
      <c r="E26" s="105"/>
      <c r="F26" s="22"/>
    </row>
    <row r="27" spans="1:6">
      <c r="A27" s="23" t="s">
        <v>276</v>
      </c>
      <c r="B27" s="105" t="s">
        <v>296</v>
      </c>
      <c r="C27" s="105"/>
      <c r="D27" s="105"/>
      <c r="E27" s="105"/>
      <c r="F27" s="22"/>
    </row>
    <row r="28" spans="1:6">
      <c r="A28" s="23" t="s">
        <v>278</v>
      </c>
      <c r="B28" s="106">
        <v>46034</v>
      </c>
      <c r="C28" s="106"/>
      <c r="D28" s="106"/>
      <c r="E28" s="106"/>
      <c r="F28" s="22"/>
    </row>
  </sheetData>
  <mergeCells count="27">
    <mergeCell ref="A1:E1"/>
    <mergeCell ref="A2:E2"/>
    <mergeCell ref="A5:E5"/>
    <mergeCell ref="B6:C6"/>
    <mergeCell ref="B7:C7"/>
    <mergeCell ref="A9:B9"/>
    <mergeCell ref="C9:E9"/>
    <mergeCell ref="B14:C14"/>
    <mergeCell ref="D14:E14"/>
    <mergeCell ref="B15:C15"/>
    <mergeCell ref="D15:E15"/>
    <mergeCell ref="B26:E26"/>
    <mergeCell ref="B27:E27"/>
    <mergeCell ref="B28:E28"/>
    <mergeCell ref="A3:E4"/>
    <mergeCell ref="A10:B12"/>
    <mergeCell ref="C10:E12"/>
    <mergeCell ref="B20:E20"/>
    <mergeCell ref="B21:E21"/>
    <mergeCell ref="B22:E22"/>
    <mergeCell ref="A24:E24"/>
    <mergeCell ref="B25:E25"/>
    <mergeCell ref="A16:C16"/>
    <mergeCell ref="D16:E16"/>
    <mergeCell ref="A17:E17"/>
    <mergeCell ref="B18:E18"/>
    <mergeCell ref="B19:E19"/>
  </mergeCells>
  <pageMargins left="0.39370078740157499" right="0.39370078740157499" top="1.0629921259842501" bottom="0.70866141732283505" header="0.31496062992126" footer="0.31496062992126"/>
  <pageSetup paperSize="9" scale="54" orientation="portrait"/>
  <headerFooter>
    <oddHeader>&amp;C&amp;G</oddHeader>
    <oddFooter>&amp;L&amp;"-,Bold"&amp;10&amp;K000000The Basic Ingredients Ltd&amp;"-,Regular"&amp;K01+0007th Floor, Kings Place, 90 York Way, London N1 9AG - T: 44(0)1727 760880 Registered No. 11242078 Registered in the UK&amp;R&amp;"-,Bold"&amp;10Confidential&amp;"-,Regular" &amp;D - Page &amp;P of &amp;N</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election activeCell="B1" sqref="B1"/>
    </sheetView>
  </sheetViews>
  <sheetFormatPr defaultColWidth="8.6328125" defaultRowHeight="42" customHeight="1"/>
  <cols>
    <col min="1" max="1" width="31" style="1" customWidth="1"/>
    <col min="2" max="2" width="116.54296875" style="1" customWidth="1"/>
    <col min="3" max="3" width="61.453125" style="1" customWidth="1"/>
    <col min="4" max="16384" width="8.6328125" style="1"/>
  </cols>
  <sheetData>
    <row r="1" spans="1:5" ht="40.15" customHeight="1">
      <c r="A1" s="2" t="s">
        <v>280</v>
      </c>
      <c r="B1" s="3" t="s">
        <v>293</v>
      </c>
    </row>
    <row r="2" spans="1:5" ht="20.25" customHeight="1">
      <c r="A2" s="205" t="s">
        <v>281</v>
      </c>
      <c r="B2" s="205"/>
    </row>
    <row r="3" spans="1:5" ht="30.75" customHeight="1">
      <c r="A3" s="4">
        <v>1</v>
      </c>
      <c r="B3" s="5" t="s">
        <v>288</v>
      </c>
    </row>
    <row r="4" spans="1:5" ht="91.5" customHeight="1">
      <c r="A4" s="4">
        <v>2</v>
      </c>
      <c r="B4" s="3" t="s">
        <v>282</v>
      </c>
    </row>
    <row r="5" spans="1:5" ht="76.150000000000006" customHeight="1">
      <c r="A5" s="4">
        <v>3</v>
      </c>
      <c r="B5" s="3" t="s">
        <v>283</v>
      </c>
      <c r="D5" s="6"/>
    </row>
    <row r="6" spans="1:5" ht="28">
      <c r="A6" s="4">
        <v>4</v>
      </c>
      <c r="B6" s="3" t="s">
        <v>284</v>
      </c>
      <c r="D6" s="6"/>
    </row>
    <row r="7" spans="1:5" ht="28">
      <c r="A7" s="4">
        <v>5</v>
      </c>
      <c r="B7" s="7" t="s">
        <v>285</v>
      </c>
      <c r="D7" s="6"/>
      <c r="E7" s="10"/>
    </row>
    <row r="8" spans="1:5" ht="14.5">
      <c r="A8" s="2" t="s">
        <v>286</v>
      </c>
      <c r="B8" s="8" t="s">
        <v>287</v>
      </c>
    </row>
    <row r="9" spans="1:5" ht="42" customHeight="1">
      <c r="B9" s="9"/>
    </row>
  </sheetData>
  <mergeCells count="1">
    <mergeCell ref="A2:B2"/>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5C259C-6682-4863-A3BC-61375200AA6D}">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2.xml><?xml version="1.0" encoding="utf-8"?>
<ds:datastoreItem xmlns:ds="http://schemas.openxmlformats.org/officeDocument/2006/customXml" ds:itemID="{8DA41973-F6F1-459C-8632-D7AEA914B62B}"/>
</file>

<file path=customXml/itemProps3.xml><?xml version="1.0" encoding="utf-8"?>
<ds:datastoreItem xmlns:ds="http://schemas.openxmlformats.org/officeDocument/2006/customXml" ds:itemID="{B9C4818F-57C2-47C8-9BBC-2B55CF66D1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1-5.Manufacturer &amp; product info</vt:lpstr>
      <vt:lpstr>6-8.Ingre&amp;Nutrition&amp;Allergens</vt:lpstr>
      <vt:lpstr>9-13.Quality Attributes </vt:lpstr>
      <vt:lpstr>14-16.Quantity&amp;packaging info</vt:lpstr>
      <vt:lpstr>17-20.HACCP,Artwork&amp;SpecAuthor.</vt:lpstr>
      <vt:lpstr>21 Ecommence</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Itsuro Kubo</cp:lastModifiedBy>
  <cp:revision/>
  <dcterms:created xsi:type="dcterms:W3CDTF">2020-04-04T10:32:00Z</dcterms:created>
  <dcterms:modified xsi:type="dcterms:W3CDTF">2026-04-09T16:54:19Z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y fmtid="{D5CDD505-2E9C-101B-9397-08002B2CF9AE}" pid="4" name="ICV">
    <vt:lpwstr>F0F0B505E02555B312C5AA67D509312E_42</vt:lpwstr>
  </property>
  <property fmtid="{D5CDD505-2E9C-101B-9397-08002B2CF9AE}" pid="5" name="KSOProductBuildVer">
    <vt:lpwstr>2052-6.7.1.8828</vt:lpwstr>
  </property>
</Properties>
</file>