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569" documentId="8_{6C032209-A2F2-4695-84C6-35C28396534E}" xr6:coauthVersionLast="47" xr6:coauthVersionMax="47" xr10:uidLastSave="{5CE8BCC1-5BC2-4E84-89E8-350192EC9C7E}"/>
  <bookViews>
    <workbookView xWindow="-110" yWindow="-110" windowWidth="38620" windowHeight="21100" tabRatio="962" activeTab="7" xr2:uid="{00000000-000D-0000-FFFF-FFFF00000000}"/>
  </bookViews>
  <sheets>
    <sheet name="1-5.Manufacturer &amp; product info" sheetId="1" r:id="rId1"/>
    <sheet name="6-8.Ingre&amp;Nutrition&amp;Allergens" sheetId="2" r:id="rId2"/>
    <sheet name="9-13.Quality Attributes " sheetId="11" r:id="rId3"/>
    <sheet name="Annex 1 EU pesticide" sheetId="15" r:id="rId4"/>
    <sheet name="Annex 2 UK Pesticide" sheetId="18" r:id="rId5"/>
    <sheet name="14-16.Quantity&amp;packaging info" sheetId="8" r:id="rId6"/>
    <sheet name="17-21.HACCP,Artwork&amp;SpecAuthor." sheetId="5" r:id="rId7"/>
    <sheet name="22 USP " sheetId="14" r:id="rId8"/>
    <sheet name="Package Legal Compliant" sheetId="16" r:id="rId9"/>
    <sheet name="FAQs" sheetId="17" r:id="rId10"/>
  </sheets>
  <definedNames>
    <definedName name="_xlnm.Print_Area" localSheetId="5">'14-16.Quantity&amp;packaging info'!$A$1:$F$31</definedName>
    <definedName name="_xlnm.Print_Area" localSheetId="0">'1-5.Manufacturer &amp; product info'!$A$1:$B$28</definedName>
    <definedName name="_xlnm.Print_Area" localSheetId="6">'17-21.HACCP,Artwork&amp;SpecAuthor.'!$A$1:$E$30</definedName>
    <definedName name="_xlnm.Print_Area" localSheetId="1">'6-8.Ingre&amp;Nutrition&amp;Allergens'!$A$1:$J$47</definedName>
    <definedName name="_xlnm.Print_Area" localSheetId="2">'9-13.Quality Attributes '!$A$1:$F$55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1" l="1"/>
  <c r="B20" i="8"/>
  <c r="C27" i="8"/>
  <c r="B27" i="8"/>
  <c r="C28" i="8"/>
  <c r="B28" i="8"/>
  <c r="C26" i="8"/>
  <c r="C29" i="8" s="1"/>
  <c r="B26" i="8"/>
  <c r="B29" i="8" s="1"/>
  <c r="E30" i="2"/>
  <c r="E28" i="2"/>
  <c r="E27" i="2"/>
  <c r="E23" i="2"/>
  <c r="E19" i="2"/>
  <c r="K18" i="2"/>
  <c r="E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tc={74753A58-0FC9-4A54-B0F6-DC2FD1867AF9}</author>
  </authors>
  <commentList>
    <comment ref="A28" authorId="0" shapeId="0" xr:uid="{74753A58-0FC9-4A54-B0F6-DC2FD1867AF9}">
      <text>
        <t>[Threaded comment]
Your version of Excel allows you to read this threaded comment; however, any edits to it will get removed if the file is opened in a newer version of Excel. Learn more: https://go.microsoft.com/fwlink/?linkid=870924
Comment:
    According to GBT34778-2017 page No 5 A.5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tc={A6530AB3-0E19-47B5-8C83-C36CB88B5B24}</author>
    <author>tc={598B03D6-EE26-409F-998C-E2A173BC896C}</author>
  </authors>
  <commentList>
    <comment ref="C27" authorId="0" shapeId="0" xr:uid="{A6530AB3-0E19-47B5-8C83-C36CB88B5B24}">
      <text>
        <t>[Threaded comment]
Your version of Excel allows you to read this threaded comment; however, any edits to it will get removed if the file is opened in a newer version of Excel. Learn more: https://go.microsoft.com/fwlink/?linkid=870924
Comment:
    Fibre number is based on RTV spec . There is no fibre test in nutrition lab July 2025</t>
      </text>
    </comment>
    <comment ref="E30" authorId="1" shapeId="0" xr:uid="{598B03D6-EE26-409F-998C-E2A173BC896C}">
      <text>
        <t xml:space="preserve">[Threaded comment]
Your version of Excel allows you to read this threaded comment; however, any edits to it will get removed if the file is opened in a newer version of Excel. Learn more: https://go.microsoft.com/fwlink/?linkid=870924
Comment:
    Your higher calculated value (≈ 447 Kcal/100 g) includes fibre energy.
The lab value (381.69 Kcal/100 g) excludes fibre or uses a lower energy factor for it.That’s why the numbers don’t match — and the lab result is more accurate for labeling.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tc={07897BCA-6BB6-4D5C-B4B7-6B90F3DA70A8}</author>
    <author>tc={048356E2-1532-48C2-93AB-5B67B793807A}</author>
    <author>tc={46B79858-6921-43D0-89BB-B2F5E3C72906}</author>
    <author>tc={7557CCA8-BFE1-4C6F-9178-B3FDF9A1DEE8}</author>
  </authors>
  <commentList>
    <comment ref="C3" authorId="0" shapeId="0" xr:uid="{07897BCA-6BB6-4D5C-B4B7-6B90F3DA70A8}">
      <text>
        <t>[Threaded comment]
Your version of Excel allows you to read this threaded comment; however, any edits to it will get removed if the file is opened in a newer version of Excel. Learn more: https://go.microsoft.com/fwlink/?linkid=870924
Comment:
    Not directly from EU2023-915, FSA suggest under 1mg/kg</t>
      </text>
    </comment>
    <comment ref="D3" authorId="1" shapeId="0" xr:uid="{048356E2-1532-48C2-93AB-5B67B793807A}">
      <text>
        <t>[Threaded comment]
Your version of Excel allows you to read this threaded comment; however, any edits to it will get removed if the file is opened in a newer version of Excel. Learn more: https://go.microsoft.com/fwlink/?linkid=870924
Comment:
    Reviewed GB2762-2022</t>
      </text>
    </comment>
    <comment ref="A22" authorId="2" shapeId="0" xr:uid="{46B79858-6921-43D0-89BB-B2F5E3C72906}">
      <text>
        <t>[Threaded comment]
Your version of Excel allows you to read this threaded comment; however, any edits to it will get removed if the file is opened in a newer version of Excel. Learn more: https://go.microsoft.com/fwlink/?linkid=870924
Comment:
    共检测出六种农药残留，其中四种（吡虫啉、甲基硫菌灵、苯醚甲环唑和噻虫嗪）的浓度均未超过各自的最大残留限量（MRL），因此是合格的。检测到啶虫脒（Imidacloprid）浓度为 0.061mg/kg，高于其 MRL（0.05mg/kg），但考虑到测量不确定度在关注水平上为±50%（即在 0.061mg/kg 时为 0.0305mg/kg），因此该检测值被认为是可接受的。然而，检测到特芬虫酰胺（Tolfenpyrad）浓度为 0.027mg/kg，虽考虑到测量不确定度在关注水平上为±50%（即在 0.027mg/kg 时为 0.0135mg/kg），仍然高于其 MRL（0.01mg/kg）。因此，特芬虫酰胺的检测浓度被认定为不合格（依据《农药（最大残留限量）（英格兰和威尔士）条例 2008》）。</t>
      </text>
    </comment>
    <comment ref="D34" authorId="3" shapeId="0" xr:uid="{7557CCA8-BFE1-4C6F-9178-B3FDF9A1DEE8}">
      <text>
        <t>[Threaded comment]
Your version of Excel allows you to read this threaded comment; however, any edits to it will get removed if the file is opened in a newer version of Excel. Learn more: https://go.microsoft.com/fwlink/?linkid=870924
Comment:
    Category tea is not included in GB29921-2021</t>
      </text>
    </comment>
  </commentList>
</comments>
</file>

<file path=xl/sharedStrings.xml><?xml version="1.0" encoding="utf-8"?>
<sst xmlns="http://schemas.openxmlformats.org/spreadsheetml/2006/main" count="3688" uniqueCount="1970">
  <si>
    <t>1.Product General Description:</t>
  </si>
  <si>
    <r>
      <rPr>
        <sz val="12"/>
        <color theme="1"/>
        <rFont val="Calibri Light"/>
        <family val="2"/>
        <scheme val="major"/>
      </rPr>
      <t>Product Name:</t>
    </r>
    <r>
      <rPr>
        <sz val="10"/>
        <color theme="1"/>
        <rFont val="Calibri Light"/>
        <family val="2"/>
        <scheme val="major"/>
      </rPr>
      <t xml:space="preserve">
* must match with the declared name on product package &amp; name in SAP</t>
    </r>
  </si>
  <si>
    <t>Matcha Premium Grade 100g</t>
  </si>
  <si>
    <t>Scientific name</t>
  </si>
  <si>
    <t>Purchase UoM:</t>
  </si>
  <si>
    <t>TBI Product Code:</t>
  </si>
  <si>
    <t>HS Code/Commodity Code</t>
  </si>
  <si>
    <t>0902100000</t>
  </si>
  <si>
    <t xml:space="preserve">2.Manufacturer Information </t>
  </si>
  <si>
    <t>Name of Manufacturer:</t>
  </si>
  <si>
    <t>Shaoxing Royal Tea Village Co., Ltd.</t>
  </si>
  <si>
    <t>Address of Manufacturer:</t>
  </si>
  <si>
    <t xml:space="preserve"> Royal Tea Village，Fusheng Town, Yuecheng District, Shaoxing City, Zhejiang Province</t>
  </si>
  <si>
    <r>
      <rPr>
        <sz val="12"/>
        <color theme="1"/>
        <rFont val="Calibri Light"/>
        <family val="2"/>
        <scheme val="major"/>
      </rP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</si>
  <si>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</si>
  <si>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 xml:space="preserve">GFSI Recoginised standard e.g. BRCGS, FSSC22000, IFS, etc.If certified indicate standards name,achieved grade and  attach the certificates &amp; reports </t>
  </si>
  <si>
    <t>FSSC22000 V6</t>
  </si>
  <si>
    <t>Global G.A.P.</t>
  </si>
  <si>
    <t>No</t>
  </si>
  <si>
    <t>SEDEX Member No.</t>
  </si>
  <si>
    <t>ZC411594492</t>
  </si>
  <si>
    <t>SEDEX SMETA Report
If a SMETA audit is conducted, please indicate the audit date here and attach the report</t>
  </si>
  <si>
    <t xml:space="preserve">Other accreditations </t>
  </si>
  <si>
    <t>FDA/HALA/ISO9001/ISO22000/HACCP</t>
  </si>
  <si>
    <t>3.Dietary Requirements</t>
  </si>
  <si>
    <t>Product suitable for :</t>
  </si>
  <si>
    <t>*Please choose Yes/No</t>
  </si>
  <si>
    <r>
      <rPr>
        <sz val="12"/>
        <color theme="1"/>
        <rFont val="Calibri Light"/>
        <family val="2"/>
        <scheme val="major"/>
      </rPr>
      <t xml:space="preserve">Vegetarians </t>
    </r>
    <r>
      <rPr>
        <sz val="12"/>
        <color rgb="FFFF0000"/>
        <rFont val="Calibri Light"/>
        <family val="2"/>
        <scheme val="major"/>
      </rPr>
      <t>(Contains no animal product but may contain animal-derived ingredients, e.g Milk &amp; egg)</t>
    </r>
  </si>
  <si>
    <t>Yes</t>
  </si>
  <si>
    <r>
      <rPr>
        <sz val="12"/>
        <color theme="1"/>
        <rFont val="Calibri Light"/>
        <family val="2"/>
        <scheme val="major"/>
      </rPr>
      <t>Vegans</t>
    </r>
    <r>
      <rPr>
        <sz val="12"/>
        <color rgb="FFFF0000"/>
        <rFont val="Calibri Light"/>
        <family val="2"/>
        <scheme val="major"/>
      </rPr>
      <t xml:space="preserve"> (Contains no animal product and derived ingredients)</t>
    </r>
  </si>
  <si>
    <r>
      <rPr>
        <sz val="12"/>
        <color theme="1"/>
        <rFont val="Calibri Light"/>
        <family val="2"/>
        <scheme val="major"/>
      </rPr>
      <t>Gluten Free</t>
    </r>
    <r>
      <rPr>
        <sz val="12"/>
        <color rgb="FFFF0000"/>
        <rFont val="Calibri Light"/>
        <family val="2"/>
        <scheme val="major"/>
      </rPr>
      <t xml:space="preserve"> ( Contains no Gluten in ingredients , low risk of cross contamination from the same site,under 20mg/kg)</t>
    </r>
  </si>
  <si>
    <t>Halal (check certificate scop)</t>
  </si>
  <si>
    <t>Kosher (check certificate scop)</t>
  </si>
  <si>
    <t>4.Storage Condition&amp;Shelf Life</t>
  </si>
  <si>
    <t>Storage Condition: Ambient product must include once opened how to store and consum within how many days , Frozen product must include once defrosted temperature range (°C)  &amp; consum within how many days under chilled</t>
  </si>
  <si>
    <t xml:space="preserve">Ambient. The product should be stored in cool, clean, dry, sunlight protected and odor-free environment, and should not be stored and transported with incompatible food and /or non-food materials. The product is recommended to be stored under temperature 0~ 5°C After the inner pack is opened, the product should be used up as soon as possible, and the opened-up pack should be kept re-sealed and stored under temperature  0~ 5°C till the product is used up. </t>
  </si>
  <si>
    <t>Total Shelf Life from Production</t>
  </si>
  <si>
    <t xml:space="preserve"> 24 months.</t>
  </si>
  <si>
    <t>BB/MM/YYYY</t>
  </si>
  <si>
    <t xml:space="preserve">5.Instructions for Use </t>
  </si>
  <si>
    <t>6.Product Composition</t>
  </si>
  <si>
    <t>Ingredients</t>
  </si>
  <si>
    <t>Components</t>
  </si>
  <si>
    <t>% 
Composition</t>
  </si>
  <si>
    <t>Supplier Names</t>
  </si>
  <si>
    <t>Country of Origin</t>
  </si>
  <si>
    <t>Genetically modified?</t>
  </si>
  <si>
    <r>
      <rPr>
        <sz val="8"/>
        <color theme="1"/>
        <rFont val="Calibri Light"/>
        <family val="2"/>
        <scheme val="major"/>
      </rP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</si>
  <si>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</si>
  <si>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rPr>
        <sz val="8"/>
        <color theme="1"/>
        <rFont val="Calibri Light"/>
        <family val="2"/>
        <scheme val="major"/>
      </rP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</si>
  <si>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</si>
  <si>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Tencha (green tea)</t>
  </si>
  <si>
    <t>贵州太羿茶业有限公司</t>
  </si>
  <si>
    <t>CHINA</t>
  </si>
  <si>
    <t>NO</t>
  </si>
  <si>
    <t>杭州径乐茶业有限公司</t>
  </si>
  <si>
    <t>杭州临安绿洲茶业有限公司</t>
  </si>
  <si>
    <t>Total</t>
  </si>
  <si>
    <t>* If any processing aid is used, please explain here:</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</si>
  <si>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</si>
  <si>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</si>
  <si>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</si>
  <si>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</si>
  <si>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</si>
  <si>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</si>
  <si>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r>
      <rPr>
        <sz val="11"/>
        <color theme="1"/>
        <rFont val="Calibri"/>
        <family val="2"/>
        <scheme val="minor"/>
      </rPr>
      <t>Kcal:</t>
    </r>
    <r>
      <rPr>
        <sz val="12"/>
        <color rgb="FFFF0000"/>
        <rFont val="Calibri Light"/>
        <family val="2"/>
        <scheme val="major"/>
      </rPr>
      <t>381.69</t>
    </r>
    <r>
      <rPr>
        <sz val="12"/>
        <rFont val="Calibri Light"/>
        <family val="2"/>
        <scheme val="major"/>
      </rPr>
      <t xml:space="preserve">
KJ:1596</t>
    </r>
  </si>
  <si>
    <t>Fat</t>
  </si>
  <si>
    <t xml:space="preserve">   of which saturate fat</t>
  </si>
  <si>
    <t xml:space="preserve">   of which monounsaturated fat*</t>
  </si>
  <si>
    <t xml:space="preserve">   of which, polyunsaturated fat*</t>
  </si>
  <si>
    <t>Carbohydrate</t>
  </si>
  <si>
    <t xml:space="preserve">   of which sugar</t>
  </si>
  <si>
    <t xml:space="preserve">   of which Polyols*</t>
  </si>
  <si>
    <t xml:space="preserve">   of which starch*</t>
  </si>
  <si>
    <t>Fibre*</t>
  </si>
  <si>
    <t>Protein</t>
  </si>
  <si>
    <t>Salt</t>
  </si>
  <si>
    <t>NOTE: Must attach lab analyses report</t>
  </si>
  <si>
    <t>8.The fourteen Allergens – Regulation (EU) No 1169/2011</t>
  </si>
  <si>
    <t>Potential Component</t>
  </si>
  <si>
    <t xml:space="preserve">Product contains? </t>
  </si>
  <si>
    <t>Handled on same site?</t>
  </si>
  <si>
    <t xml:space="preserve">Handled on same Production line ? </t>
  </si>
  <si>
    <t>Measures to prevent Cross-contamination in Place ?</t>
  </si>
  <si>
    <t xml:space="preserve">PAL/May Contain statement needed? </t>
  </si>
  <si>
    <t>*Please tick in the box</t>
  </si>
  <si>
    <t>Yes/No</t>
  </si>
  <si>
    <t>01</t>
  </si>
  <si>
    <r>
      <rPr>
        <sz val="12"/>
        <color rgb="FF000000"/>
        <rFont val="Calibri Light"/>
        <family val="2"/>
      </rPr>
      <t xml:space="preserve">Cereals containing gluten
</t>
    </r>
    <r>
      <rPr>
        <sz val="10"/>
        <color rgb="FF000000"/>
        <rFont val="Calibri Light"/>
        <family val="2"/>
      </rPr>
      <t>including wheat, Rye, Barley, Oats, Spelt &amp; Khorasan and products thereof:</t>
    </r>
  </si>
  <si>
    <t>N0</t>
  </si>
  <si>
    <t>02</t>
  </si>
  <si>
    <t>Crustaceans and products thereof:</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</si>
  <si>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</si>
  <si>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</si>
  <si>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</si>
  <si>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</si>
  <si>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</si>
  <si>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</si>
  <si>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</si>
  <si>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</si>
  <si>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</si>
  <si>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</si>
  <si>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</si>
  <si>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</si>
  <si>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</si>
  <si>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</si>
  <si>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</si>
  <si>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</si>
  <si>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</si>
  <si>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</si>
  <si>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</si>
  <si>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</si>
  <si>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</si>
  <si>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</si>
  <si>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</si>
  <si>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</si>
  <si>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9.Chemical Standard &amp; Harmful Contamination</t>
  </si>
  <si>
    <r>
      <rPr>
        <b/>
        <sz val="12"/>
        <color theme="1"/>
        <rFont val="Calibri Light"/>
        <family val="2"/>
        <scheme val="major"/>
      </rPr>
      <t>Test Item</t>
    </r>
    <r>
      <rPr>
        <sz val="12"/>
        <color theme="1"/>
        <rFont val="Calibri Light"/>
        <family val="2"/>
        <scheme val="major"/>
      </rPr>
      <t xml:space="preserve">
Depends on the products, different pesticides, heavy metals, chemicals should be monitord. Fill in the items to be monitored according to the likely risk of contamination ; Example : Cadmium in seaweed, Acidity in sushi ginger </t>
    </r>
  </si>
  <si>
    <t>EU MRL mg/kg</t>
  </si>
  <si>
    <t>Country of Origin MRL Standard (mg/kg)</t>
  </si>
  <si>
    <t>COA frequency</t>
  </si>
  <si>
    <t>Lead (in Pb)</t>
  </si>
  <si>
    <t>铅</t>
  </si>
  <si>
    <t>once a year</t>
  </si>
  <si>
    <t>Acetamiprid</t>
  </si>
  <si>
    <t>吡虫啉啶 /啶虫脒</t>
  </si>
  <si>
    <t>Carbendazim</t>
  </si>
  <si>
    <t>甲基硫菌灵</t>
  </si>
  <si>
    <t>Thiamethoxam</t>
  </si>
  <si>
    <t>噻虫嗪</t>
  </si>
  <si>
    <t>Difenoconazole</t>
  </si>
  <si>
    <t>苯醚甲环唑</t>
  </si>
  <si>
    <t>Imidacloprid</t>
  </si>
  <si>
    <t>吡虫啉</t>
  </si>
  <si>
    <t>Tolfenpyrad</t>
  </si>
  <si>
    <t>唑虫酰胺/托尔芬吡蚜酮</t>
  </si>
  <si>
    <t>Benomil/carbendazim</t>
  </si>
  <si>
    <t>苯菌灵/多菌灵</t>
  </si>
  <si>
    <t>Chlorpyriphos-ethyl</t>
  </si>
  <si>
    <t>乙基毒死蜱</t>
  </si>
  <si>
    <t>Dinotefuran</t>
  </si>
  <si>
    <t>呋虫胺</t>
  </si>
  <si>
    <t xml:space="preserve">Myclobutanil </t>
  </si>
  <si>
    <t>腈菌唑</t>
  </si>
  <si>
    <t>/</t>
  </si>
  <si>
    <t>Pyraclostrobin</t>
  </si>
  <si>
    <t>吡唑醚菌酯</t>
  </si>
  <si>
    <t>Tebuconazole</t>
  </si>
  <si>
    <t xml:space="preserve">戊唑醇 </t>
  </si>
  <si>
    <t>Lambda-cyhalothrin</t>
  </si>
  <si>
    <t>高效氯氟氰菊酯</t>
  </si>
  <si>
    <t>Procymidone</t>
  </si>
  <si>
    <t>腐霉利</t>
  </si>
  <si>
    <t>Thiacloprid</t>
  </si>
  <si>
    <t>噻虫啉</t>
  </si>
  <si>
    <t xml:space="preserve">Polycyclic aromatic hydrocarbons sum of </t>
  </si>
  <si>
    <t>多环芳烃总量（PAHs 总量）</t>
  </si>
  <si>
    <t>50 µg/kg - ppb</t>
  </si>
  <si>
    <t xml:space="preserve">Benzo(a)pyrene </t>
  </si>
  <si>
    <t>苯并[a]芘</t>
  </si>
  <si>
    <t>10 µg/kg - ppb</t>
  </si>
  <si>
    <t>* “Where no specific MRL is set, a default MRL of 0.01 mg/kg shall apply.”Under the Retained EU Regulation (EC) No 396/2005</t>
  </si>
  <si>
    <t>* Cell A 4-9 listed 6  pesticides shall be tested with extra frequency</t>
  </si>
  <si>
    <t xml:space="preserve">* Must comply with Annex EU pesticide  MRL </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</si>
  <si>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</si>
  <si>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</si>
  <si>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</si>
  <si>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</si>
  <si>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</si>
  <si>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</si>
  <si>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</si>
  <si>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</si>
  <si>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</si>
  <si>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</si>
  <si>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</si>
  <si>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</si>
  <si>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</si>
  <si>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</si>
  <si>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Standard</t>
  </si>
  <si>
    <t>Country of Origin Government Standard</t>
  </si>
  <si>
    <t>Manufacturer Own Standard</t>
  </si>
  <si>
    <t>COA Frequency</t>
  </si>
  <si>
    <t>TVC</t>
  </si>
  <si>
    <t>Quality Indicator</t>
  </si>
  <si>
    <t>10000CFU/g</t>
  </si>
  <si>
    <t>*please clarify by filling in how many samples per day/PO rather than by each lot</t>
  </si>
  <si>
    <t>Coliforms</t>
  </si>
  <si>
    <t>Hygiene indicator</t>
  </si>
  <si>
    <t>10CFU/g</t>
  </si>
  <si>
    <t>Escherichia coli</t>
  </si>
  <si>
    <t>Enterobacteriaceae</t>
  </si>
  <si>
    <t>Listeria spp</t>
  </si>
  <si>
    <t>Listeria monocytogenes</t>
  </si>
  <si>
    <t>Pathogens</t>
  </si>
  <si>
    <t>Campylobacter spp.</t>
  </si>
  <si>
    <t>Escherichia coli O157</t>
  </si>
  <si>
    <t>Salmonella spp.</t>
  </si>
  <si>
    <t>Absence</t>
  </si>
  <si>
    <t xml:space="preserve">Shigella spp. </t>
  </si>
  <si>
    <t xml:space="preserve">Vibrio cholera (O1 and O139) </t>
  </si>
  <si>
    <t>Vibrio parahaemolyticus</t>
  </si>
  <si>
    <t xml:space="preserve">Bacillus cereus </t>
  </si>
  <si>
    <t>Bacillus spp.</t>
  </si>
  <si>
    <t>Clostridium perfringens</t>
  </si>
  <si>
    <t>Staphylococcus aureus and other coagulase-positive staphylococci</t>
  </si>
  <si>
    <t>Yeast and Mould</t>
  </si>
  <si>
    <t>500CFU/g</t>
  </si>
  <si>
    <t>13.Acceptance and Rejection standard</t>
  </si>
  <si>
    <r>
      <rPr>
        <b/>
        <sz val="12"/>
        <color theme="1"/>
        <rFont val="Calibri Light"/>
        <family val="2"/>
        <scheme val="major"/>
      </rP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</si>
  <si>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</si>
  <si>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</si>
  <si>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 xml:space="preserve">An ultra-fine and bright green powder made from specially cultivated and processed green tea leaves, used as a tea product and culinary ingredient. </t>
  </si>
  <si>
    <t xml:space="preserve">Colour not green, taste has no flavour, and doesn't taste fresh. </t>
  </si>
  <si>
    <t>Item</t>
  </si>
  <si>
    <t>Index</t>
  </si>
  <si>
    <t>Test Method</t>
  </si>
  <si>
    <t>Appearance</t>
  </si>
  <si>
    <t>The color is yellow green, with fine particles, appearing as bright ultra-fine powder</t>
  </si>
  <si>
    <t>The sensory evaluation is conducted against the physical samples and according to GB / T 23776 (China).</t>
  </si>
  <si>
    <t>Soup color</t>
  </si>
  <si>
    <t xml:space="preserve"> yellow Green Bright</t>
  </si>
  <si>
    <t>Odour</t>
  </si>
  <si>
    <t>fragrant</t>
  </si>
  <si>
    <t>Taste</t>
  </si>
  <si>
    <t>fresh and brisk</t>
  </si>
  <si>
    <t>Texture</t>
  </si>
  <si>
    <t>fine and uniform particle, smooth</t>
  </si>
  <si>
    <t>Pesticides Web Version - EU MRLs (File created on 21/10/2025)</t>
  </si>
  <si>
    <t>Pesticide residues and maximum residue levels (mg/kg)</t>
  </si>
  <si>
    <t>(*) Indicates lower limit of analytical determination</t>
  </si>
  <si>
    <t>Selected Product: 0610000 - Teas</t>
  </si>
  <si>
    <t>Pesticide Id</t>
  </si>
  <si>
    <t>Pesticide residue</t>
  </si>
  <si>
    <t>Maximum residue level (mg/kg)</t>
  </si>
  <si>
    <t>1</t>
  </si>
  <si>
    <t>1,1-dichloro-2,2-bis(4-ethylphenyl)ethane (F)</t>
  </si>
  <si>
    <t>0.1*</t>
  </si>
  <si>
    <t>2</t>
  </si>
  <si>
    <t>1,2-dibromoethane (ethylene dibromide) (F)</t>
  </si>
  <si>
    <t>0.02*</t>
  </si>
  <si>
    <t>3</t>
  </si>
  <si>
    <t>1,2-dichloroethane (ethylene dichloride) (F)</t>
  </si>
  <si>
    <t>228</t>
  </si>
  <si>
    <t>1,3-Dichloropropene</t>
  </si>
  <si>
    <t>0.05*</t>
  </si>
  <si>
    <t>2830</t>
  </si>
  <si>
    <t>1,4-dimethylnaphthalene (R),(F)</t>
  </si>
  <si>
    <t>0.05</t>
  </si>
  <si>
    <t>229</t>
  </si>
  <si>
    <t>1-Naphthylacetamide and 1-naphthylacetic acid (sum of 1-naphthylacetamide and 1-naphthylacetic acid and its salts, expressed as 1-naphythlacetic acid)</t>
  </si>
  <si>
    <t>3030</t>
  </si>
  <si>
    <t>1-methyl-3-(trifluoromethyl)-1H-pyrazole-4-carboxamide (PAM)</t>
  </si>
  <si>
    <t>4</t>
  </si>
  <si>
    <t>1-methylcyclopropene</t>
  </si>
  <si>
    <t>6</t>
  </si>
  <si>
    <t>2,4,5-T (sum of 2,4,5-T, its salts and esters, expressed as 2,4,5-T) (F)</t>
  </si>
  <si>
    <t>7</t>
  </si>
  <si>
    <t>2,4-D (sum of 2,4-D, its salts, its esters and its conjugates, expressed as 2,4-D)</t>
  </si>
  <si>
    <t>5</t>
  </si>
  <si>
    <t>2,4-DB (sum of 2,4-DB, its salts, its esters and its conjugates, expressed as 2,4-DB) (R)</t>
  </si>
  <si>
    <t>2530</t>
  </si>
  <si>
    <t>2,5-dichlorobenzoic acid methylester (sum of 2,5-dichlorobenzoic acid and its ester expressed as 2,5-dichlorobenzoic acid methylester)</t>
  </si>
  <si>
    <t>0.01*</t>
  </si>
  <si>
    <t>2397</t>
  </si>
  <si>
    <t>2-amino-4-methoxy-6-(trifluormethyl)-1,3,5-triazine (AMTT), resulting from the use of tritosulfuron (F)</t>
  </si>
  <si>
    <t>2343</t>
  </si>
  <si>
    <t>2-naphthyloxyacetic acid</t>
  </si>
  <si>
    <t>2058</t>
  </si>
  <si>
    <t>2-phenylphenol (sum of 2-phenylphenol and its conjugates, expressed as 2-phenylphenol) (R),(F)</t>
  </si>
  <si>
    <t>2418</t>
  </si>
  <si>
    <t>3-decen-2-one</t>
  </si>
  <si>
    <t>2605</t>
  </si>
  <si>
    <t>6-Benzyladenine</t>
  </si>
  <si>
    <t>2318</t>
  </si>
  <si>
    <t>8-hydroxyquinoline (sum of 8-hydroxyquinoline and its salts, expressed as 8-hydroxyquinoline)</t>
  </si>
  <si>
    <t>8</t>
  </si>
  <si>
    <t>Abamectin (sum of avermectin B1a, avermectin B1b and delta-8,9 isomer of avermectin B1a, expressed as avermectin B1a) (R),(F)</t>
  </si>
  <si>
    <t>9</t>
  </si>
  <si>
    <t>Acephate</t>
  </si>
  <si>
    <t>2930</t>
  </si>
  <si>
    <t>Acequinocyl (F)</t>
  </si>
  <si>
    <t>Acetamiprid (R)</t>
  </si>
  <si>
    <t>232</t>
  </si>
  <si>
    <t>Acetochlor</t>
  </si>
  <si>
    <t>Acibenzolar-S-methyl (sum of acibenzolar-S-methyl and acibenzolar acid (free and conjugated), expressed as acibenzolar-S-methyl)</t>
  </si>
  <si>
    <t>233</t>
  </si>
  <si>
    <t>Aclonifen</t>
  </si>
  <si>
    <t>234</t>
  </si>
  <si>
    <t>Acrinathrin (F)</t>
  </si>
  <si>
    <t>235</t>
  </si>
  <si>
    <t>Alachlor</t>
  </si>
  <si>
    <t>Aldicarb (sum of aldicarb, its sulfoxide and its sulfone, expressed as aldicarb)</t>
  </si>
  <si>
    <t>Aldrin and Dieldrin (Aldrin and dieldrin combined expressed as dieldrin) (F)</t>
  </si>
  <si>
    <t>2694</t>
  </si>
  <si>
    <t>Ametoctradin (R),(F)</t>
  </si>
  <si>
    <t>236</t>
  </si>
  <si>
    <t>Amidosulfuron (R),(A)</t>
  </si>
  <si>
    <t>2671</t>
  </si>
  <si>
    <t>Aminopyralid (sum of aminopyralid, its salts and its conjugates, expressed as aminopyralid) (R)</t>
  </si>
  <si>
    <t>2080</t>
  </si>
  <si>
    <t>Amisulbrom</t>
  </si>
  <si>
    <t>Amitraz (amitraz including the metabolites containing the 2,4 -dimethylaniline moiety expressed as amitraz)</t>
  </si>
  <si>
    <t>15</t>
  </si>
  <si>
    <t>Amitrole</t>
  </si>
  <si>
    <t>237</t>
  </si>
  <si>
    <t>Anilazine</t>
  </si>
  <si>
    <t>2330</t>
  </si>
  <si>
    <t>Anthraquinone (F)</t>
  </si>
  <si>
    <t>16</t>
  </si>
  <si>
    <t>Aramite (F)</t>
  </si>
  <si>
    <t>238</t>
  </si>
  <si>
    <t>Asulam</t>
  </si>
  <si>
    <t>17</t>
  </si>
  <si>
    <t>Atrazine (F)</t>
  </si>
  <si>
    <t>239</t>
  </si>
  <si>
    <t>Azadirachtin</t>
  </si>
  <si>
    <t>18</t>
  </si>
  <si>
    <t>Azimsulfuron</t>
  </si>
  <si>
    <t>19</t>
  </si>
  <si>
    <t>Azinphos-ethyl (F)</t>
  </si>
  <si>
    <t>20</t>
  </si>
  <si>
    <t>Azinphos-methyl (F)</t>
  </si>
  <si>
    <t>21</t>
  </si>
  <si>
    <t>Azocyclotin and Cyhexatin (sum of azocyclotin and cyhexatin expressed as cyhexatin)</t>
  </si>
  <si>
    <t>22</t>
  </si>
  <si>
    <t>Azoxystrobin</t>
  </si>
  <si>
    <t>23</t>
  </si>
  <si>
    <t>Barban (F)</t>
  </si>
  <si>
    <t>240</t>
  </si>
  <si>
    <t>Beflubutamid</t>
  </si>
  <si>
    <t>24</t>
  </si>
  <si>
    <t>Benalaxyl including other mixtures of constituent isomers including benalaxyl-M (sum of isomers)</t>
  </si>
  <si>
    <t>241</t>
  </si>
  <si>
    <t>Benfluralin (F)</t>
  </si>
  <si>
    <t>2488</t>
  </si>
  <si>
    <t>Bensulfuron-methyl</t>
  </si>
  <si>
    <t>26</t>
  </si>
  <si>
    <t>Bentazone (Sum of bentazone, its salts and 6-hydroxy (free and conjugated) and 8-hydroxy bentazone (free and conjugated), expressed as bentazone) (R)</t>
  </si>
  <si>
    <t>242</t>
  </si>
  <si>
    <t>Benthiavalicarb (Benthiavalicarb-isopropyl(KIF-230 R-L) and its enantiomer (KIF-230 S-D) and its diastereomers(KIF-230 S-L and KIF-230 R-D), expressed as benthiavalicarb-isopropyl) (A)</t>
  </si>
  <si>
    <t>2333</t>
  </si>
  <si>
    <t>Benzalkonium chloride (mixture of alkylbenzyldimethylammonium chlorides with alkyl chain lengths of C8, C10, C12, C14, C16 and C18)</t>
  </si>
  <si>
    <t>0.1</t>
  </si>
  <si>
    <t>2415</t>
  </si>
  <si>
    <t>Benzovindiflupyr</t>
  </si>
  <si>
    <t>2536</t>
  </si>
  <si>
    <t>Bicyclopyrone (sum of bicyclopyrone and its structurally related metabolites determined as the sum of the common moieties 2-(2- methoxyethoxymethyl)-6-(trifluoromethyl) pyridine-3-carboxylic acid (SYN503780) and (2-(2-hydroxyethoxymethyl)-6- (trifluoromethyl)pyridine-3-carboxylic acid (CSCD686480), expressed as bicyclopyrone)</t>
  </si>
  <si>
    <t>27</t>
  </si>
  <si>
    <t>Bifenazate (sum of bifenazate plus bifenazate-diazene expressed as bifenazate) (F)</t>
  </si>
  <si>
    <t>243</t>
  </si>
  <si>
    <t>Bifenox (F)</t>
  </si>
  <si>
    <t>28</t>
  </si>
  <si>
    <t>Bifenthrin (sum of isomers) (F)</t>
  </si>
  <si>
    <t>30.0</t>
  </si>
  <si>
    <t>2148</t>
  </si>
  <si>
    <t>Biphenyl</t>
  </si>
  <si>
    <t>2517</t>
  </si>
  <si>
    <t>Bispyribac (sum of bispyribac, its salts and its esters, expressed as bispyribac)</t>
  </si>
  <si>
    <t>30</t>
  </si>
  <si>
    <t>Bitertanol (sum of isomers) (F)</t>
  </si>
  <si>
    <t>2693</t>
  </si>
  <si>
    <t>Bixafen (R),(F)</t>
  </si>
  <si>
    <t>2344</t>
  </si>
  <si>
    <t>Bone oil</t>
  </si>
  <si>
    <t>244</t>
  </si>
  <si>
    <t>Boscalid (R),(F)</t>
  </si>
  <si>
    <t>40.0</t>
  </si>
  <si>
    <t>2510</t>
  </si>
  <si>
    <t>Bromadiolone</t>
  </si>
  <si>
    <t>245</t>
  </si>
  <si>
    <t>Bromide ion</t>
  </si>
  <si>
    <t>70.0</t>
  </si>
  <si>
    <t>31</t>
  </si>
  <si>
    <t>Bromophos-ethyl (F)</t>
  </si>
  <si>
    <t>32</t>
  </si>
  <si>
    <t>Bromopropylate (F)</t>
  </si>
  <si>
    <t>33</t>
  </si>
  <si>
    <t>Bromoxynil and its salts, expressed as bromoxynil</t>
  </si>
  <si>
    <t>246</t>
  </si>
  <si>
    <t>Bromuconazole (sum of diasteroisomers) (F)</t>
  </si>
  <si>
    <t>2631</t>
  </si>
  <si>
    <t>Bupirimate (R),(F),(A)</t>
  </si>
  <si>
    <t>248</t>
  </si>
  <si>
    <t>Buprofezin (F)</t>
  </si>
  <si>
    <t>249</t>
  </si>
  <si>
    <t>Butralin</t>
  </si>
  <si>
    <t>250</t>
  </si>
  <si>
    <t>Butylate</t>
  </si>
  <si>
    <t>2275</t>
  </si>
  <si>
    <t>Cadusafos</t>
  </si>
  <si>
    <t>34</t>
  </si>
  <si>
    <t>Camphechlor (Toxaphene) (R),(F)</t>
  </si>
  <si>
    <t>35</t>
  </si>
  <si>
    <t>Captafol (F)</t>
  </si>
  <si>
    <t>36</t>
  </si>
  <si>
    <t>Captan (Sum of captan and THPI, expressed as captan) (R)</t>
  </si>
  <si>
    <t>37</t>
  </si>
  <si>
    <t>Carbaryl (F)</t>
  </si>
  <si>
    <t>38</t>
  </si>
  <si>
    <t>Carbendazim and benomyl (sum of benomyl and carbendazim expressed as carbendazim) (R)</t>
  </si>
  <si>
    <t>251</t>
  </si>
  <si>
    <t>Carbetamide (sum of carbetamide and its S isomer)</t>
  </si>
  <si>
    <t>39</t>
  </si>
  <si>
    <t>Carbofuran (sum of carbofuran (including any carbofuran generated from carbosulfan, benfuracarb or furathiocarb) and 3-OH carbofuran expressed as carbofuran) (R)</t>
  </si>
  <si>
    <t>2346</t>
  </si>
  <si>
    <t>Carbon monoxide</t>
  </si>
  <si>
    <t>41</t>
  </si>
  <si>
    <t>Carbon tetrachloride</t>
  </si>
  <si>
    <t>252</t>
  </si>
  <si>
    <t>Carboxin (carboxin plus its metabolites carboxin sulfoxide and oxycarboxin (carboxin sulfone), expressed as carboxin)</t>
  </si>
  <si>
    <t>2633</t>
  </si>
  <si>
    <t>Carfentrazone-ethyl (sum of carfentrazone-ethyl and carfentrazone, expressed as carfentrazone-ethyl) (R)</t>
  </si>
  <si>
    <t>44</t>
  </si>
  <si>
    <t>Cartap</t>
  </si>
  <si>
    <t>2670</t>
  </si>
  <si>
    <t>Chlorantraniliprole (F)</t>
  </si>
  <si>
    <t>80.0</t>
  </si>
  <si>
    <t>2378</t>
  </si>
  <si>
    <t>Chlorate (A)</t>
  </si>
  <si>
    <t>45</t>
  </si>
  <si>
    <t>Chlorbenside (F)</t>
  </si>
  <si>
    <t>46</t>
  </si>
  <si>
    <t>Chlorbufam (F)</t>
  </si>
  <si>
    <t>47</t>
  </si>
  <si>
    <t>Chlordane (sum of cis- and trans-chlordane) (R),(F)</t>
  </si>
  <si>
    <t>254</t>
  </si>
  <si>
    <t>Chlordecone (F)</t>
  </si>
  <si>
    <t>0.02</t>
  </si>
  <si>
    <t>48</t>
  </si>
  <si>
    <t>Chlorfenapyr</t>
  </si>
  <si>
    <t>50.0</t>
  </si>
  <si>
    <t>49</t>
  </si>
  <si>
    <t>Chlorfenson (F)</t>
  </si>
  <si>
    <t>50</t>
  </si>
  <si>
    <t>Chlorfenvinphos (F)</t>
  </si>
  <si>
    <t>253</t>
  </si>
  <si>
    <t>Chloridazon (sum of chloridazon and chloridazon-desphenyl, expressed as chloridazon) (R)</t>
  </si>
  <si>
    <t>51</t>
  </si>
  <si>
    <t>Chlormequat (sum of chlormequat and its salts, expressed as chlormequat-chloride)</t>
  </si>
  <si>
    <t>52</t>
  </si>
  <si>
    <t>Chlorobenzilate (F)</t>
  </si>
  <si>
    <t>772</t>
  </si>
  <si>
    <t>Chloropicrin</t>
  </si>
  <si>
    <t>0.025*</t>
  </si>
  <si>
    <t>53</t>
  </si>
  <si>
    <t>Chlorothalonil (R)</t>
  </si>
  <si>
    <t>258</t>
  </si>
  <si>
    <t>Chlorotoluron</t>
  </si>
  <si>
    <t>54</t>
  </si>
  <si>
    <t>Chloroxuron (F)</t>
  </si>
  <si>
    <t>55</t>
  </si>
  <si>
    <t>Chlorpropham (R),(F)</t>
  </si>
  <si>
    <t>56</t>
  </si>
  <si>
    <t>Chlorpyrifos (F)</t>
  </si>
  <si>
    <t>57</t>
  </si>
  <si>
    <t>Chlorpyrifos-methyl (R),(F)</t>
  </si>
  <si>
    <t>255</t>
  </si>
  <si>
    <t>Chlorsulfuron</t>
  </si>
  <si>
    <t>256</t>
  </si>
  <si>
    <t>Chlorthal-dimethyl</t>
  </si>
  <si>
    <t>257</t>
  </si>
  <si>
    <t>Chlorthiamid</t>
  </si>
  <si>
    <t>58</t>
  </si>
  <si>
    <t>Chlozolinate (F)</t>
  </si>
  <si>
    <t>773</t>
  </si>
  <si>
    <t>Chromafenozide</t>
  </si>
  <si>
    <t>59</t>
  </si>
  <si>
    <t>Cinidon-ethyl (sum of cinidon ethyl and its E-isomer)</t>
  </si>
  <si>
    <t>259</t>
  </si>
  <si>
    <t>Clethodim (sum of Sethoxydim and Clethodim including degradation products calculated as Sethoxydim)</t>
  </si>
  <si>
    <t>260</t>
  </si>
  <si>
    <t>Clodinafop and its S-isomers and their salts, expressed as clodinafop (F)</t>
  </si>
  <si>
    <t>60</t>
  </si>
  <si>
    <t>Clofentezine (R)</t>
  </si>
  <si>
    <t>774</t>
  </si>
  <si>
    <t>Clomazone</t>
  </si>
  <si>
    <t>261</t>
  </si>
  <si>
    <t>Clopyralid</t>
  </si>
  <si>
    <t>0.5</t>
  </si>
  <si>
    <t>775</t>
  </si>
  <si>
    <t>Clothianidin</t>
  </si>
  <si>
    <t>0.7</t>
  </si>
  <si>
    <t>262</t>
  </si>
  <si>
    <t>Copper compounds (Copper)</t>
  </si>
  <si>
    <t>2465</t>
  </si>
  <si>
    <t>Coumaphos</t>
  </si>
  <si>
    <t>263</t>
  </si>
  <si>
    <t>Cyanamide including salts expressed as cyanamide</t>
  </si>
  <si>
    <t>2351</t>
  </si>
  <si>
    <t>Cyantraniliprole</t>
  </si>
  <si>
    <t>61</t>
  </si>
  <si>
    <t>Cyazofamid</t>
  </si>
  <si>
    <t>62</t>
  </si>
  <si>
    <t>Cyclanilide (F)</t>
  </si>
  <si>
    <t>2500</t>
  </si>
  <si>
    <t>Cyclaniliprole</t>
  </si>
  <si>
    <t>3050</t>
  </si>
  <si>
    <t>Cycloxydim including degradation and reaction products which can be determined as 3-(3-thianyl)glutaric acid S-dioxide (BH 517-TGSO2) and/or 3-hydroxy-3-(3-thianyl)glutaric acid S-dioxide (BH 517-5-OH-TGSO2) or derivatives thereof, calculated in total as cycloxydim</t>
  </si>
  <si>
    <t>776</t>
  </si>
  <si>
    <t>Cyflufenamid (sum of cyflufenamid (Z-isomer) and its E-isomer, expressed as cyflufenamid) (R),(A)</t>
  </si>
  <si>
    <t>3031</t>
  </si>
  <si>
    <t>Cyflumetofen (sum of isomers)</t>
  </si>
  <si>
    <t>63</t>
  </si>
  <si>
    <t>Cyfluthrin (cyfluthrin including other mixtures of constituent isomers (sum of isomers)) (F)</t>
  </si>
  <si>
    <t>64</t>
  </si>
  <si>
    <t>Cyhalofop-butyl</t>
  </si>
  <si>
    <t>265</t>
  </si>
  <si>
    <t>Cymoxanil</t>
  </si>
  <si>
    <t>65</t>
  </si>
  <si>
    <t>Cypermethrin (cypermethrin including other mixtures of constituent isomers (sum of isomers)) (F)</t>
  </si>
  <si>
    <t>266</t>
  </si>
  <si>
    <t>Cyproconazole (F)</t>
  </si>
  <si>
    <t>267</t>
  </si>
  <si>
    <t>Cyprodinil (R),(F)</t>
  </si>
  <si>
    <t>66</t>
  </si>
  <si>
    <t>Cyromazine</t>
  </si>
  <si>
    <t>68</t>
  </si>
  <si>
    <t>DDT (sum of p,p´-DDT, o,p´-DDT, p-p´-DDE and p,p´-TDE (DDD) expressed as DDT) (F)</t>
  </si>
  <si>
    <t>0.2*</t>
  </si>
  <si>
    <t>84</t>
  </si>
  <si>
    <t>DNOC</t>
  </si>
  <si>
    <t>268</t>
  </si>
  <si>
    <t>Dalapon</t>
  </si>
  <si>
    <t>67</t>
  </si>
  <si>
    <t>Daminozide (sum of daminozide and 1,1-dimethyl-hydrazine (UDHM), expressed as daminozide)</t>
  </si>
  <si>
    <t>69</t>
  </si>
  <si>
    <t>Deltamethrin (cis-deltamethrin) (F)</t>
  </si>
  <si>
    <t>5.0</t>
  </si>
  <si>
    <t>2518</t>
  </si>
  <si>
    <t>Denatonium benzoate (sum of denatonium and its salts, expressed as denatonium benzoate)</t>
  </si>
  <si>
    <t>70</t>
  </si>
  <si>
    <t>Desmedipham</t>
  </si>
  <si>
    <t>71</t>
  </si>
  <si>
    <t>Di-allate (sum of isomers) (F)</t>
  </si>
  <si>
    <t>72</t>
  </si>
  <si>
    <t>Diazinon (F)</t>
  </si>
  <si>
    <t>270</t>
  </si>
  <si>
    <t>Dicamba</t>
  </si>
  <si>
    <t>271</t>
  </si>
  <si>
    <t>Dichlobenil</t>
  </si>
  <si>
    <t>272</t>
  </si>
  <si>
    <t>Dichlorprop (Sum of dichlorprop (including dichlorprop-P), its salts, esters and conjugates, expressed as dichlorprop) (R)</t>
  </si>
  <si>
    <t>73</t>
  </si>
  <si>
    <t>Dichlorvos</t>
  </si>
  <si>
    <t>274</t>
  </si>
  <si>
    <t>Dicloran</t>
  </si>
  <si>
    <t>74</t>
  </si>
  <si>
    <t>Dicofol (sum of p, p´ and o,p´ isomers) (F)</t>
  </si>
  <si>
    <t>20.0</t>
  </si>
  <si>
    <t>2332</t>
  </si>
  <si>
    <t>Didecyldimethylammonium chloride (mixture of alkyl-quaternary ammonium salts with alkyl chain lengths of C8, C10 and C12)</t>
  </si>
  <si>
    <t>275</t>
  </si>
  <si>
    <t>Diethofencarb</t>
  </si>
  <si>
    <t>3371</t>
  </si>
  <si>
    <t>Difenacoum</t>
  </si>
  <si>
    <t>276</t>
  </si>
  <si>
    <t>277</t>
  </si>
  <si>
    <t>Diflubenzuron (R),(F)</t>
  </si>
  <si>
    <t>278</t>
  </si>
  <si>
    <t>Diflufenican (F)</t>
  </si>
  <si>
    <t>2383</t>
  </si>
  <si>
    <t>Difluoroacetic acid (DFA)</t>
  </si>
  <si>
    <t>279</t>
  </si>
  <si>
    <t>Dimethachlor</t>
  </si>
  <si>
    <t>75</t>
  </si>
  <si>
    <t>Dimethenamid including other mixtures of constituent isomers including dimethenamid-P (sum of isomers)</t>
  </si>
  <si>
    <t>280</t>
  </si>
  <si>
    <t>Dimethipin</t>
  </si>
  <si>
    <t>76</t>
  </si>
  <si>
    <t>Dimethoate</t>
  </si>
  <si>
    <t>281</t>
  </si>
  <si>
    <t>Dimethomorph (sum of isomers)</t>
  </si>
  <si>
    <t>282</t>
  </si>
  <si>
    <t>Dimoxystrobin (R),(A)</t>
  </si>
  <si>
    <t>283</t>
  </si>
  <si>
    <t>Diniconazole (sum of isomers)</t>
  </si>
  <si>
    <t>284</t>
  </si>
  <si>
    <t>Dinocap (sum of dinocap isomers and their corresponding phenols expressed as dinocap) (Where only meptyldinocap or its corresponding phenol are detected but none of the other components constituting dinocap (including their corresponding phenols), the MRLs and residue definition of meptyldinocap are to be applied.) (F)</t>
  </si>
  <si>
    <t>77</t>
  </si>
  <si>
    <t>Dinoseb (sum of dinoseb, its salts, dinoseb-acetate and binapacryl, expressed as dinoseb)</t>
  </si>
  <si>
    <t>2322</t>
  </si>
  <si>
    <t>78</t>
  </si>
  <si>
    <t>Dinoterb (sum of dinoterb, its salts and esters, expressed as dinoterb)</t>
  </si>
  <si>
    <t>79</t>
  </si>
  <si>
    <t>Dioxathion (sum of isomers) (F)</t>
  </si>
  <si>
    <t>80</t>
  </si>
  <si>
    <t>Diphenylamine</t>
  </si>
  <si>
    <t>81</t>
  </si>
  <si>
    <t>Diquat</t>
  </si>
  <si>
    <t>82</t>
  </si>
  <si>
    <t>Disulfoton (sum of disulfoton, disulfoton sulfoxide and disulfoton sulfone expressed as disulfoton) (F)</t>
  </si>
  <si>
    <t>285</t>
  </si>
  <si>
    <t>Dithianon</t>
  </si>
  <si>
    <t>83</t>
  </si>
  <si>
    <t>Dithiocarbamates (dithiocarbamates expressed as CS2, including maneb, mancozeb, metiram, propineb, thiram and ziram)</t>
  </si>
  <si>
    <t>286</t>
  </si>
  <si>
    <t>Diuron</t>
  </si>
  <si>
    <t>2345</t>
  </si>
  <si>
    <t>Dodemorph</t>
  </si>
  <si>
    <t>287</t>
  </si>
  <si>
    <t>Dodine</t>
  </si>
  <si>
    <t>289</t>
  </si>
  <si>
    <t>EPTC (ethyl dipropylthiocarbamate)</t>
  </si>
  <si>
    <t>3010</t>
  </si>
  <si>
    <t>Emamectin B1a and its salts, expressed as emamectin B1a (free base) (R),(F)</t>
  </si>
  <si>
    <t>0.09</t>
  </si>
  <si>
    <t>85</t>
  </si>
  <si>
    <t>Endosulfan (sum of alpha- and beta-isomers and endosulfan-sulphate expressed as endosulfan) (F)</t>
  </si>
  <si>
    <t>86</t>
  </si>
  <si>
    <t>Endrin (F)</t>
  </si>
  <si>
    <t>288</t>
  </si>
  <si>
    <t>Epoxiconazole (F)</t>
  </si>
  <si>
    <t>290</t>
  </si>
  <si>
    <t>Ethalfluralin</t>
  </si>
  <si>
    <t>2228</t>
  </si>
  <si>
    <t>Ethametsulfuron-methyl</t>
  </si>
  <si>
    <t>87</t>
  </si>
  <si>
    <t>Ethephon</t>
  </si>
  <si>
    <t>88</t>
  </si>
  <si>
    <t>Ethion</t>
  </si>
  <si>
    <t>3.0</t>
  </si>
  <si>
    <t>2632</t>
  </si>
  <si>
    <t>Ethirimol (R),(F),(A)</t>
  </si>
  <si>
    <t>89</t>
  </si>
  <si>
    <t>Ethofumesate (Sum of ethofumesate, 2-keto–ethofumesate, open-ring-2-keto-ethofumesate and its conjugate, expressed as ethofumesate)</t>
  </si>
  <si>
    <t>292</t>
  </si>
  <si>
    <t>Ethoprophos</t>
  </si>
  <si>
    <t>293</t>
  </si>
  <si>
    <t>Ethoxyquin (F)</t>
  </si>
  <si>
    <t>90</t>
  </si>
  <si>
    <t>Ethoxysulfuron</t>
  </si>
  <si>
    <t>91</t>
  </si>
  <si>
    <t>Ethylene oxide (sum of ethylene oxide and 2-chloro-ethanol expressed as ethylene oxide) (F)</t>
  </si>
  <si>
    <t>294</t>
  </si>
  <si>
    <t>Etofenprox (F)</t>
  </si>
  <si>
    <t>92</t>
  </si>
  <si>
    <t>Etoxazole</t>
  </si>
  <si>
    <t>295</t>
  </si>
  <si>
    <t>Etridiazole</t>
  </si>
  <si>
    <t>93</t>
  </si>
  <si>
    <t>Famoxadone (F)</t>
  </si>
  <si>
    <t>94</t>
  </si>
  <si>
    <t>Fenamidone</t>
  </si>
  <si>
    <t>95</t>
  </si>
  <si>
    <t>Fenamiphos (sum of fenamiphos and its sulphoxide and sulphone expressed as fenamiphos)</t>
  </si>
  <si>
    <t>96</t>
  </si>
  <si>
    <t>Fenarimol</t>
  </si>
  <si>
    <t>2692</t>
  </si>
  <si>
    <t>Fenazaquin (F)</t>
  </si>
  <si>
    <t>9.0</t>
  </si>
  <si>
    <t>297</t>
  </si>
  <si>
    <t>Fenbuconazole (sum of constituent enantiomers)</t>
  </si>
  <si>
    <t>97</t>
  </si>
  <si>
    <t>Fenbutatin oxide (F)</t>
  </si>
  <si>
    <t>98</t>
  </si>
  <si>
    <t>Fenchlorphos (sum of fenchlorphos and fenchlorphos oxon expressed as fenchlorphos)</t>
  </si>
  <si>
    <t>99</t>
  </si>
  <si>
    <t>Fenhexamid (F)</t>
  </si>
  <si>
    <t>100</t>
  </si>
  <si>
    <t>Fenitrothion</t>
  </si>
  <si>
    <t>298</t>
  </si>
  <si>
    <t>Fenoxaprop-P</t>
  </si>
  <si>
    <t>299</t>
  </si>
  <si>
    <t>Fenoxycarb</t>
  </si>
  <si>
    <t>2513</t>
  </si>
  <si>
    <t>Fenpicoxamid (R),(F)</t>
  </si>
  <si>
    <t>777</t>
  </si>
  <si>
    <t>Fenpropathrin</t>
  </si>
  <si>
    <t>2.0</t>
  </si>
  <si>
    <t>300</t>
  </si>
  <si>
    <t>Fenpropidin (sum of fenpropidin and its salts, expressed as fenpropidin) (R),(A)</t>
  </si>
  <si>
    <t>101</t>
  </si>
  <si>
    <t>Fenpropimorph (sum of isomers) (R),(F)</t>
  </si>
  <si>
    <t>2281</t>
  </si>
  <si>
    <t>Fenpyrazamine (F)</t>
  </si>
  <si>
    <t>301</t>
  </si>
  <si>
    <t>Fenpyroximate (R),(F),(A)</t>
  </si>
  <si>
    <t>8.0</t>
  </si>
  <si>
    <t>102</t>
  </si>
  <si>
    <t>Fenthion (fenthion and its oxigen analogue, their sulfoxides and sulfone expressed as parent) (F)</t>
  </si>
  <si>
    <t>103</t>
  </si>
  <si>
    <t>Fentin (fentin including its salts, expressed as triphenyltin cation) (F)</t>
  </si>
  <si>
    <t>105</t>
  </si>
  <si>
    <t>Fenvalerate (any ratio of constituent isomers (RR, SS, RS &amp; SR) including esfenvalerate) (R),(F)</t>
  </si>
  <si>
    <t>302</t>
  </si>
  <si>
    <t>Fipronil (sum fipronil + sulfone metabolite (MB46136) expressed as fipronil) (F)</t>
  </si>
  <si>
    <t>0.005*</t>
  </si>
  <si>
    <t>107</t>
  </si>
  <si>
    <t>Flazasulfuron</t>
  </si>
  <si>
    <t>778</t>
  </si>
  <si>
    <t>Flonicamid (sum of flonicamid, TFNA and TFNG expressed as flonicamid) (R)</t>
  </si>
  <si>
    <t>108</t>
  </si>
  <si>
    <t>Florasulam</t>
  </si>
  <si>
    <t>2545</t>
  </si>
  <si>
    <t>Florpyrauxifen-benzyl</t>
  </si>
  <si>
    <t>304</t>
  </si>
  <si>
    <t>Fluazifop-P (sum of all the constituent isomers of fluazifop, its esters and its conjugates, expressed as fluazifop)</t>
  </si>
  <si>
    <t>305</t>
  </si>
  <si>
    <t>Fluazinam (F)</t>
  </si>
  <si>
    <t>779</t>
  </si>
  <si>
    <t>Flubendiamide (F)</t>
  </si>
  <si>
    <t>306</t>
  </si>
  <si>
    <t>Flucycloxuron (F)</t>
  </si>
  <si>
    <t>109</t>
  </si>
  <si>
    <t>Flucythrinate (flucythrinate including other mixtures of constituent isomers (sum of isomers)) (F)</t>
  </si>
  <si>
    <t>307</t>
  </si>
  <si>
    <t>Fludioxonil (R),(F)</t>
  </si>
  <si>
    <t>110</t>
  </si>
  <si>
    <t>Flufenacet (sum of all compounds containing the N fluorophenyl-N-isopropyl moiety expressed as flufenacet)</t>
  </si>
  <si>
    <t>308</t>
  </si>
  <si>
    <t>Flufenoxuron (F)</t>
  </si>
  <si>
    <t>15.0</t>
  </si>
  <si>
    <t>309</t>
  </si>
  <si>
    <t>Flufenzin</t>
  </si>
  <si>
    <t>2466</t>
  </si>
  <si>
    <t>Flumequine</t>
  </si>
  <si>
    <t>2380</t>
  </si>
  <si>
    <t>Flumetralin (F)</t>
  </si>
  <si>
    <t>111</t>
  </si>
  <si>
    <t>Flumioxazine</t>
  </si>
  <si>
    <t>780</t>
  </si>
  <si>
    <t>Fluometuron</t>
  </si>
  <si>
    <t>781</t>
  </si>
  <si>
    <t>Fluopicolide</t>
  </si>
  <si>
    <t>2276</t>
  </si>
  <si>
    <t>Fluopyram (R)</t>
  </si>
  <si>
    <t>782</t>
  </si>
  <si>
    <t>Fluoride ion</t>
  </si>
  <si>
    <t>400.0</t>
  </si>
  <si>
    <t>783</t>
  </si>
  <si>
    <t>Fluoroglycofene</t>
  </si>
  <si>
    <t>310</t>
  </si>
  <si>
    <t>Fluoxastrobin (sum of fluoxastrobin and its Z-isomer) (R)</t>
  </si>
  <si>
    <t>2381</t>
  </si>
  <si>
    <t>Flupyradifurone</t>
  </si>
  <si>
    <t>112</t>
  </si>
  <si>
    <t>Flupyrsulfuron-methyl</t>
  </si>
  <si>
    <t>311</t>
  </si>
  <si>
    <t>Fluquinconazole (F)</t>
  </si>
  <si>
    <t>312</t>
  </si>
  <si>
    <t>Flurochloridone (sum of cis- and trans- isomers) (F)</t>
  </si>
  <si>
    <t>113</t>
  </si>
  <si>
    <t>Fluroxypyr (sum of fluroxypyr, its salts, its esters, and its conjugates, expressed as fluroxypyr) (R),(A)</t>
  </si>
  <si>
    <t>784</t>
  </si>
  <si>
    <t>Flurprimidole</t>
  </si>
  <si>
    <t>114</t>
  </si>
  <si>
    <t>Flurtamone</t>
  </si>
  <si>
    <t>313</t>
  </si>
  <si>
    <t>Flusilazole (R),(F)</t>
  </si>
  <si>
    <t>2539</t>
  </si>
  <si>
    <t>Flutianil</t>
  </si>
  <si>
    <t>314</t>
  </si>
  <si>
    <t>Flutolanil (R)</t>
  </si>
  <si>
    <t>315</t>
  </si>
  <si>
    <t>Flutriafol</t>
  </si>
  <si>
    <t>2655</t>
  </si>
  <si>
    <t>Fluvalinate (sum of isomers) resulting from the use of tau-fluvalinate (F)</t>
  </si>
  <si>
    <t>2268</t>
  </si>
  <si>
    <t>Fluxapyroxad (F)</t>
  </si>
  <si>
    <t>115</t>
  </si>
  <si>
    <t>Folpet (sum of folpet and phtalimide, expressed as folpet) (R)</t>
  </si>
  <si>
    <t>785</t>
  </si>
  <si>
    <t>Fomesafen</t>
  </si>
  <si>
    <t>116</t>
  </si>
  <si>
    <t>Foramsulfuron</t>
  </si>
  <si>
    <t>303</t>
  </si>
  <si>
    <t>Forchlorfenuron</t>
  </si>
  <si>
    <t>316</t>
  </si>
  <si>
    <t>Formetanate: Sum of formetanate and its salts expressed as formetanate (hydrochloride)</t>
  </si>
  <si>
    <t>117</t>
  </si>
  <si>
    <t>Formothion</t>
  </si>
  <si>
    <t>3650</t>
  </si>
  <si>
    <t>Fosetyl</t>
  </si>
  <si>
    <t>118</t>
  </si>
  <si>
    <t>Fosthiazate</t>
  </si>
  <si>
    <t>318</t>
  </si>
  <si>
    <t>Fuberidazole</t>
  </si>
  <si>
    <t>786</t>
  </si>
  <si>
    <t>Furfural</t>
  </si>
  <si>
    <t>1.0</t>
  </si>
  <si>
    <t>320</t>
  </si>
  <si>
    <t>Glufosinate (sum of glufosinate isomers, its salts and its metabolites 3-[hydroxy(methyl)phosphinoyl]propionic acid (MPP) and N-acetyl-glufosinate (NAG), expressed as glufosinate)</t>
  </si>
  <si>
    <t>120</t>
  </si>
  <si>
    <t>Glyphosate</t>
  </si>
  <si>
    <t>321</t>
  </si>
  <si>
    <t>Guazatine (guazatine acetate, sum of components)</t>
  </si>
  <si>
    <t>2371</t>
  </si>
  <si>
    <t>Halauxifen-methyl (sum of halauxifen-methyl and X11393729 (halauxifen), expressed as halauxifen-methyl)</t>
  </si>
  <si>
    <t>787</t>
  </si>
  <si>
    <t>Halosulfuron methyl</t>
  </si>
  <si>
    <t>322</t>
  </si>
  <si>
    <t>Haloxyfop (Sum of haloxyfop, its esters, salts and conjugates expressed as haloxyfop (sum of the R- and S- isomers at any ratio)) (R),(F)</t>
  </si>
  <si>
    <t>121</t>
  </si>
  <si>
    <t>Heptachlor (sum of heptachlor and heptachlor epoxide expressed as heptachlor) (F)</t>
  </si>
  <si>
    <t>122</t>
  </si>
  <si>
    <t>Hexachlorobenzene (F)</t>
  </si>
  <si>
    <t>123</t>
  </si>
  <si>
    <t>Hexachlorocyclohexane (HCH), alpha-isomer (F)</t>
  </si>
  <si>
    <t>124</t>
  </si>
  <si>
    <t>Hexachlorocyclohexane (HCH), beta-isomer (F)</t>
  </si>
  <si>
    <t>126</t>
  </si>
  <si>
    <t>Hexaconazole</t>
  </si>
  <si>
    <t>2712</t>
  </si>
  <si>
    <t>Hexythiazox (any ratio of constituent isomers) (F)</t>
  </si>
  <si>
    <t>127</t>
  </si>
  <si>
    <t>Hydrogen cyanide (cyanides expressed as hydrogen cyanide)</t>
  </si>
  <si>
    <t>324</t>
  </si>
  <si>
    <t>Hymexazol</t>
  </si>
  <si>
    <t>129</t>
  </si>
  <si>
    <t>Imazalil (any ratio of constituent isomers) (R)</t>
  </si>
  <si>
    <t>130</t>
  </si>
  <si>
    <t>Imazamox (Sum of imazamox and its salts, expressed as imazamox)</t>
  </si>
  <si>
    <t>2277</t>
  </si>
  <si>
    <t>Imazapic</t>
  </si>
  <si>
    <t>2349</t>
  </si>
  <si>
    <t>Imazapyr</t>
  </si>
  <si>
    <t>325</t>
  </si>
  <si>
    <t>Imazaquin</t>
  </si>
  <si>
    <t>131</t>
  </si>
  <si>
    <t>Imazosulfuron</t>
  </si>
  <si>
    <t>326</t>
  </si>
  <si>
    <t>2352</t>
  </si>
  <si>
    <t>Indolylacetic acid</t>
  </si>
  <si>
    <t>2353</t>
  </si>
  <si>
    <t>Indolylbutyric acid</t>
  </si>
  <si>
    <t>132</t>
  </si>
  <si>
    <t>Indoxacarb (sum of indoxacarb and its R enantiomer) (F)</t>
  </si>
  <si>
    <t>133</t>
  </si>
  <si>
    <t>Iodosulfuron-methyl (sum of iodosulfuron-methyl and its salts, expressed as iodosulfuron-methyl)</t>
  </si>
  <si>
    <t>134</t>
  </si>
  <si>
    <t>Ioxynil (sum of ioxynil and its salts, expressed as ioxynil)</t>
  </si>
  <si>
    <t>788</t>
  </si>
  <si>
    <t>Ipconazole (F)</t>
  </si>
  <si>
    <t>135</t>
  </si>
  <si>
    <t>Iprodione (R)</t>
  </si>
  <si>
    <t>136</t>
  </si>
  <si>
    <t>Iprovalicarb</t>
  </si>
  <si>
    <t>2463</t>
  </si>
  <si>
    <t>Isofetamid</t>
  </si>
  <si>
    <t>2285</t>
  </si>
  <si>
    <t>Isoprothiolane</t>
  </si>
  <si>
    <t>137</t>
  </si>
  <si>
    <t>Isoproturon</t>
  </si>
  <si>
    <t>2168</t>
  </si>
  <si>
    <t>Isopyrazam (F)</t>
  </si>
  <si>
    <t>327</t>
  </si>
  <si>
    <t>Isoxaben</t>
  </si>
  <si>
    <t>138</t>
  </si>
  <si>
    <t>Isoxaflutole (sum of isoxaflutole and its diketonitrile-metabolite, expressed as isoxaflutole)</t>
  </si>
  <si>
    <t>139</t>
  </si>
  <si>
    <t>Kresoxim-methyl (R)</t>
  </si>
  <si>
    <t>789</t>
  </si>
  <si>
    <t>Lactofen</t>
  </si>
  <si>
    <t>140</t>
  </si>
  <si>
    <t>Lambda-cyhalothrin (includes gamma-cyhalothrin) (sum of R,S and S,R isomers) (F)</t>
  </si>
  <si>
    <t>328</t>
  </si>
  <si>
    <t>Lenacil</t>
  </si>
  <si>
    <t>141</t>
  </si>
  <si>
    <t>Lindane (Gamma-isomer of hexachlorocyclohexane (HCH)) (F)</t>
  </si>
  <si>
    <t>142</t>
  </si>
  <si>
    <t>Linuron</t>
  </si>
  <si>
    <t>329</t>
  </si>
  <si>
    <t>Lufenuron (any ratio of constituent isomers) (F)</t>
  </si>
  <si>
    <t>145</t>
  </si>
  <si>
    <t>MCPA and MCPB (MCPA, MCPB including their salts, esters and conjugates expressed as MCPA) (R),(F)</t>
  </si>
  <si>
    <t>143</t>
  </si>
  <si>
    <t>Malathion (sum of malathion and malaoxon expressed as malathion)</t>
  </si>
  <si>
    <t>144</t>
  </si>
  <si>
    <t>Maleic hydrazide</t>
  </si>
  <si>
    <t>0.5*</t>
  </si>
  <si>
    <t>2382</t>
  </si>
  <si>
    <t>Mandestrobin</t>
  </si>
  <si>
    <t>790</t>
  </si>
  <si>
    <t>Mandipropamid (any ratio of constituent isomers)</t>
  </si>
  <si>
    <t>146</t>
  </si>
  <si>
    <t>Mecarbam</t>
  </si>
  <si>
    <t>147</t>
  </si>
  <si>
    <t>Mecoprop (sum of mecoprop-p and mecoprop expressed as mecoprop)</t>
  </si>
  <si>
    <t>2542</t>
  </si>
  <si>
    <t>Mefentrifluconazole</t>
  </si>
  <si>
    <t>148</t>
  </si>
  <si>
    <t>Mepanipyrim</t>
  </si>
  <si>
    <t>330</t>
  </si>
  <si>
    <t>Mepiquat (sum of mepiquat and its salts, expressed as mepiquat chloride)</t>
  </si>
  <si>
    <t>791</t>
  </si>
  <si>
    <t>Mepronil</t>
  </si>
  <si>
    <t>792</t>
  </si>
  <si>
    <t>Meptyldinocap (sum of 2,4 DNOPC and 2,4 DNOP expressed as meptyldinocap)</t>
  </si>
  <si>
    <t>149</t>
  </si>
  <si>
    <t>Mercury compounds (sum of mercury compounds expressed as mercury)</t>
  </si>
  <si>
    <t>150</t>
  </si>
  <si>
    <t>Mesosulfuron-methyl</t>
  </si>
  <si>
    <t>151</t>
  </si>
  <si>
    <t>Mesotrione</t>
  </si>
  <si>
    <t>793</t>
  </si>
  <si>
    <t>Metaflumizone (sum of E- and Z- isomers)</t>
  </si>
  <si>
    <t>3370</t>
  </si>
  <si>
    <t>Metalaxyl and metalaxyl-M (metalaxyl including other mixtures of constituent isomers including metalaxyl-M (sum of isomers)) (R)</t>
  </si>
  <si>
    <t>331</t>
  </si>
  <si>
    <t>Metaldehyde</t>
  </si>
  <si>
    <t>333</t>
  </si>
  <si>
    <t>Metamitron</t>
  </si>
  <si>
    <t>334</t>
  </si>
  <si>
    <t>Metazachlor (Sum of metabolites 479M04, 479M08 and 479M16, expressed as metazachlor) (R)</t>
  </si>
  <si>
    <t>335</t>
  </si>
  <si>
    <t>Metconazole (sum of isomers) (F)</t>
  </si>
  <si>
    <t>336</t>
  </si>
  <si>
    <t>Methabenzthiazuron</t>
  </si>
  <si>
    <t>153</t>
  </si>
  <si>
    <t>Methacrifos</t>
  </si>
  <si>
    <t>154</t>
  </si>
  <si>
    <t>Methamidophos</t>
  </si>
  <si>
    <t>155</t>
  </si>
  <si>
    <t>Methidathion</t>
  </si>
  <si>
    <t>337</t>
  </si>
  <si>
    <t>Methiocarb (sum of methiocarb and methiocarb sulfoxide and sulfone, expressed as methiocarb)</t>
  </si>
  <si>
    <t>157</t>
  </si>
  <si>
    <t>Methomyl</t>
  </si>
  <si>
    <t>338</t>
  </si>
  <si>
    <t>Methoprene</t>
  </si>
  <si>
    <t>158</t>
  </si>
  <si>
    <t>Methoxychlor (F)</t>
  </si>
  <si>
    <t>159</t>
  </si>
  <si>
    <t>Methoxyfenozide (F)</t>
  </si>
  <si>
    <t>2711</t>
  </si>
  <si>
    <t>Methylisothiocyanate (resulting from the use of dazomet or metam)</t>
  </si>
  <si>
    <t>156</t>
  </si>
  <si>
    <t>Metolachlor and S-metolachlor (metolachlor including other mixtures of constituent isomers including S-metolachlor (sum of isomers))</t>
  </si>
  <si>
    <t>339</t>
  </si>
  <si>
    <t>Metosulam</t>
  </si>
  <si>
    <t>340</t>
  </si>
  <si>
    <t>Metrafenone (F)</t>
  </si>
  <si>
    <t>341</t>
  </si>
  <si>
    <t>Metribuzin</t>
  </si>
  <si>
    <t>160</t>
  </si>
  <si>
    <t>Metsulfuron-methyl</t>
  </si>
  <si>
    <t>161</t>
  </si>
  <si>
    <t>Mevinphos (sum of E- and Z-isomers)</t>
  </si>
  <si>
    <t>162</t>
  </si>
  <si>
    <t>Milbemectin (sum of milbemycin A4 and milbemycin A3, expressed as milbemectin)</t>
  </si>
  <si>
    <t>163</t>
  </si>
  <si>
    <t>Molinate</t>
  </si>
  <si>
    <t>164</t>
  </si>
  <si>
    <t>Monocrotophos</t>
  </si>
  <si>
    <t>165</t>
  </si>
  <si>
    <t>Monolinuron</t>
  </si>
  <si>
    <t>342</t>
  </si>
  <si>
    <t>Monuron</t>
  </si>
  <si>
    <t>166</t>
  </si>
  <si>
    <t>Myclobutanil  (sum of  constituent isomers) (R)</t>
  </si>
  <si>
    <t>343</t>
  </si>
  <si>
    <t>Napropamide (sum  of isomers)</t>
  </si>
  <si>
    <t>344</t>
  </si>
  <si>
    <t>Nicosulfuron</t>
  </si>
  <si>
    <t>2099</t>
  </si>
  <si>
    <t>Nicotine</t>
  </si>
  <si>
    <t>167</t>
  </si>
  <si>
    <t>Nitrofen (F)</t>
  </si>
  <si>
    <t>3130</t>
  </si>
  <si>
    <t>Novaluron (sum of constituent isomers) (F)</t>
  </si>
  <si>
    <t>2470</t>
  </si>
  <si>
    <t>Omethoate</t>
  </si>
  <si>
    <t>794</t>
  </si>
  <si>
    <t>Orthosulfamuron</t>
  </si>
  <si>
    <t>795</t>
  </si>
  <si>
    <t>Oryzalin (F)</t>
  </si>
  <si>
    <t>168</t>
  </si>
  <si>
    <t>Oxadiargyl</t>
  </si>
  <si>
    <t>346</t>
  </si>
  <si>
    <t>Oxadiazon</t>
  </si>
  <si>
    <t>796</t>
  </si>
  <si>
    <t>Oxadixyl</t>
  </si>
  <si>
    <t>169</t>
  </si>
  <si>
    <t>Oxamyl</t>
  </si>
  <si>
    <t>170</t>
  </si>
  <si>
    <t>Oxasulfuron</t>
  </si>
  <si>
    <t>2476</t>
  </si>
  <si>
    <t>Oxathiapiprolin</t>
  </si>
  <si>
    <t>347</t>
  </si>
  <si>
    <t>Oxycarboxin</t>
  </si>
  <si>
    <t>171</t>
  </si>
  <si>
    <t>Oxydemeton-methyl (sum of oxydemeton-methyl and demeton-S-methylsulfone expressed as oxydemeton-methyl)</t>
  </si>
  <si>
    <t>2870</t>
  </si>
  <si>
    <t>Oxyfluorfen (F)</t>
  </si>
  <si>
    <t>349</t>
  </si>
  <si>
    <t>Paclobutrazol (sum of constituent isomers)</t>
  </si>
  <si>
    <t>2347</t>
  </si>
  <si>
    <t>Paraffin oil (CAS 64742-54-7)</t>
  </si>
  <si>
    <t>172</t>
  </si>
  <si>
    <t>Paraquat</t>
  </si>
  <si>
    <t>173</t>
  </si>
  <si>
    <t>Parathion (F)</t>
  </si>
  <si>
    <t>174</t>
  </si>
  <si>
    <t>Parathion-methyl (sum of Parathion-methyl and paraoxon-methyl expressed as Parathion-methyl)</t>
  </si>
  <si>
    <t>175</t>
  </si>
  <si>
    <t>Penconazole (sum of constituent isomers) (F)</t>
  </si>
  <si>
    <t>2653</t>
  </si>
  <si>
    <t>Pencycuron (sum of pencycuron and pencycuron-PB-amine, expressed as pencycuron) (R),(F),(A)</t>
  </si>
  <si>
    <t>176</t>
  </si>
  <si>
    <t>Pendimethalin (F)</t>
  </si>
  <si>
    <t>2594</t>
  </si>
  <si>
    <t>Penflufen (sum of isomers) (F)</t>
  </si>
  <si>
    <t>797</t>
  </si>
  <si>
    <t>Penoxsulam</t>
  </si>
  <si>
    <t>3111</t>
  </si>
  <si>
    <t>Penthiopyrad (F)</t>
  </si>
  <si>
    <t>467</t>
  </si>
  <si>
    <t>Permethrin (sum of isomers) (F)</t>
  </si>
  <si>
    <t>177</t>
  </si>
  <si>
    <t>Pethoxamid</t>
  </si>
  <si>
    <t>2348</t>
  </si>
  <si>
    <t>Petroleum oils (CAS 92062-35-6)</t>
  </si>
  <si>
    <t>178</t>
  </si>
  <si>
    <t>Phenmedipham</t>
  </si>
  <si>
    <t>351</t>
  </si>
  <si>
    <t>Phenothrin (phenothrin including other mixtures of constituent isomers (sum of isomers)) (F)</t>
  </si>
  <si>
    <t>798</t>
  </si>
  <si>
    <t>Phenthoate</t>
  </si>
  <si>
    <t>179</t>
  </si>
  <si>
    <t>Phorate (sum of phorate, its oxygen analogue and their sulfones expressed as phorate)</t>
  </si>
  <si>
    <t>352</t>
  </si>
  <si>
    <t>Phosalone</t>
  </si>
  <si>
    <t>3190</t>
  </si>
  <si>
    <t>Phosmet</t>
  </si>
  <si>
    <t>180</t>
  </si>
  <si>
    <t>Phosphamidon</t>
  </si>
  <si>
    <t>354</t>
  </si>
  <si>
    <t>Phosphane and phosphide salts (sum of phosphane and phosphane generators (relevant phosphide salts), determined and expressed as phosphane)</t>
  </si>
  <si>
    <t>3430</t>
  </si>
  <si>
    <t>Phosphonic acid and its salts expressed as phosphonic acid (R)</t>
  </si>
  <si>
    <t>20.0*</t>
  </si>
  <si>
    <t>355</t>
  </si>
  <si>
    <t>Phoxim (F)</t>
  </si>
  <si>
    <t>4010</t>
  </si>
  <si>
    <t>Picloram, free and conjugated, expressed as picloram (R)</t>
  </si>
  <si>
    <t>181</t>
  </si>
  <si>
    <t>Picolinafen</t>
  </si>
  <si>
    <t>182</t>
  </si>
  <si>
    <t>Picoxystrobin (F)</t>
  </si>
  <si>
    <t>357</t>
  </si>
  <si>
    <t>Pirimicarb (R)</t>
  </si>
  <si>
    <t>183</t>
  </si>
  <si>
    <t>Pirimiphos-methyl (F)</t>
  </si>
  <si>
    <t>3391</t>
  </si>
  <si>
    <t>Potassium permanganate</t>
  </si>
  <si>
    <t>184</t>
  </si>
  <si>
    <t>Prochloraz (sum of prochloraz, BTS 44595 (M201-04) and BTS 44596 (M201-03), expressed as prochloraz) (F)</t>
  </si>
  <si>
    <t>0.15*</t>
  </si>
  <si>
    <t>185</t>
  </si>
  <si>
    <t>Procymidone (R)</t>
  </si>
  <si>
    <t>186</t>
  </si>
  <si>
    <t>Profenofos (F)</t>
  </si>
  <si>
    <t>800</t>
  </si>
  <si>
    <t>Profoxydim</t>
  </si>
  <si>
    <t>187</t>
  </si>
  <si>
    <t>Prohexadione (prohexadione (acid) and its salts expressed as prohexadione-calcium)</t>
  </si>
  <si>
    <t>358</t>
  </si>
  <si>
    <t>Propachlor: oxalinic derivate of propachlor, expressed as propachlor</t>
  </si>
  <si>
    <t>359</t>
  </si>
  <si>
    <t>Propamocarb (Sum of propamocarb and its salts, expressed as propamocarb) (R)</t>
  </si>
  <si>
    <t>360</t>
  </si>
  <si>
    <t>Propanil</t>
  </si>
  <si>
    <t>362</t>
  </si>
  <si>
    <t>Propargite (F)</t>
  </si>
  <si>
    <t>10.0</t>
  </si>
  <si>
    <t>468</t>
  </si>
  <si>
    <t>Propham</t>
  </si>
  <si>
    <t>188</t>
  </si>
  <si>
    <t>Propiconazole (sum of isomers) (F)</t>
  </si>
  <si>
    <t>189</t>
  </si>
  <si>
    <t>Propineb (expressed as propilendiamine)</t>
  </si>
  <si>
    <t>363</t>
  </si>
  <si>
    <t>Propisochlor</t>
  </si>
  <si>
    <t>190</t>
  </si>
  <si>
    <t>Propoxur</t>
  </si>
  <si>
    <t>191</t>
  </si>
  <si>
    <t>Propoxycarbazone (propoxycarbazone, its salts and 2-hydroxypropoxycarbazone expressed as propoxycarbazone) (A)</t>
  </si>
  <si>
    <t>192</t>
  </si>
  <si>
    <t>Propyzamide (R),(F)</t>
  </si>
  <si>
    <t>801</t>
  </si>
  <si>
    <t>Proquinazid (R),(F)</t>
  </si>
  <si>
    <t>364</t>
  </si>
  <si>
    <t>Prosulfocarb</t>
  </si>
  <si>
    <t>193</t>
  </si>
  <si>
    <t>Prosulfuron</t>
  </si>
  <si>
    <t>365</t>
  </si>
  <si>
    <t>Prothioconazole: prothioconazole-desthio (sum of isomers) (F)</t>
  </si>
  <si>
    <t>194</t>
  </si>
  <si>
    <t>Pymetrozine (R)</t>
  </si>
  <si>
    <t>195</t>
  </si>
  <si>
    <t>Pyraclostrobin (F)</t>
  </si>
  <si>
    <t>196</t>
  </si>
  <si>
    <t>Pyraflufen-ethyl (Sum of pyraflufen-ethyl and pyraflufen, expressed as pyraflufen-ethyl)</t>
  </si>
  <si>
    <t>802</t>
  </si>
  <si>
    <t>Pyrasulfotole</t>
  </si>
  <si>
    <t>197</t>
  </si>
  <si>
    <t>Pyrazophos (F)</t>
  </si>
  <si>
    <t>366</t>
  </si>
  <si>
    <t>Pyrethrins</t>
  </si>
  <si>
    <t>367</t>
  </si>
  <si>
    <t>Pyridaben (F)</t>
  </si>
  <si>
    <t>2036</t>
  </si>
  <si>
    <t>Pyridalyl</t>
  </si>
  <si>
    <t>198</t>
  </si>
  <si>
    <t>Pyridate (sum of pyridate, its hydrolysis product CL 9673 (6-chloro-4-hydroxy-3-phenylpyridazin) and hydrolysable conjugates of CL 9673 expressed as pyridate)</t>
  </si>
  <si>
    <t>199</t>
  </si>
  <si>
    <t>Pyrimethanil (R)</t>
  </si>
  <si>
    <t>2321</t>
  </si>
  <si>
    <t>Pyriofenone</t>
  </si>
  <si>
    <t>368</t>
  </si>
  <si>
    <t>Pyriproxyfen (F)</t>
  </si>
  <si>
    <t>803</t>
  </si>
  <si>
    <t>Pyroxsulam</t>
  </si>
  <si>
    <t>200</t>
  </si>
  <si>
    <t>Quinalphos (F)</t>
  </si>
  <si>
    <t>804</t>
  </si>
  <si>
    <t>Quinclorac</t>
  </si>
  <si>
    <t>2790</t>
  </si>
  <si>
    <t>Quinmerac (sum of quinmerac and its metabolites BH 518-2 and BH 518-4 expressed as quinmerac) (R)</t>
  </si>
  <si>
    <t>2320</t>
  </si>
  <si>
    <t>Quinoclamine</t>
  </si>
  <si>
    <t>201</t>
  </si>
  <si>
    <t>Quinoxyfen (F)</t>
  </si>
  <si>
    <t>202</t>
  </si>
  <si>
    <t>Quintozene (sum of quintozene and pentachloro-aniline expressed as quintozene) (F)</t>
  </si>
  <si>
    <t>370</t>
  </si>
  <si>
    <t>Quizalofop (sum of quizalofop, its salts, its esters (including propaquizafop) and its conjugates, expressed as quizalofop (any ratio of constituent isomers))</t>
  </si>
  <si>
    <t>3830</t>
  </si>
  <si>
    <t>Repellants: Tall oil</t>
  </si>
  <si>
    <t>203</t>
  </si>
  <si>
    <t>Resmethrin (resmethrin including other mixtures of consituent isomers (sum of isomers)) (F)</t>
  </si>
  <si>
    <t>204</t>
  </si>
  <si>
    <t>Rimsulfuron</t>
  </si>
  <si>
    <t>371</t>
  </si>
  <si>
    <t>Rotenone</t>
  </si>
  <si>
    <t>2296</t>
  </si>
  <si>
    <t>Saflufenacil (sum of saflufenacil, M800H11 and M800H35, expressed as saflufenacil) (R)</t>
  </si>
  <si>
    <t>0.03*</t>
  </si>
  <si>
    <t>2654</t>
  </si>
  <si>
    <t>Sedaxane (sum of isomers)</t>
  </si>
  <si>
    <t>205</t>
  </si>
  <si>
    <t>Silthiofam</t>
  </si>
  <si>
    <t>372</t>
  </si>
  <si>
    <t>Simazine</t>
  </si>
  <si>
    <t>2551</t>
  </si>
  <si>
    <t>Sintofen</t>
  </si>
  <si>
    <t>2417</t>
  </si>
  <si>
    <t>Sodium 5-nitroguaiacolate, sodium o-nitrophenolate and sodium p-nitrophenolate (Sum of sodium 5-nitroguaiacolate, sodium o-nitrophenolate and sodium p-nitrophenolate, expressed as sodium 5-nitroguaiacolate)</t>
  </si>
  <si>
    <t>3051</t>
  </si>
  <si>
    <t>Sodium aluminium silicate</t>
  </si>
  <si>
    <t>3290</t>
  </si>
  <si>
    <t>Sodium hypochlorite</t>
  </si>
  <si>
    <t>2691</t>
  </si>
  <si>
    <t>Spinetoram (sum of spinetoram-J and spinetoram-L) (F),(A)</t>
  </si>
  <si>
    <t>373</t>
  </si>
  <si>
    <t>Spinosad (spinosad, sum of spinosyn A and spinosyn D) (F)</t>
  </si>
  <si>
    <t>374</t>
  </si>
  <si>
    <t>Spirodiclofen (F)</t>
  </si>
  <si>
    <t>375</t>
  </si>
  <si>
    <t>Spiromesifen</t>
  </si>
  <si>
    <t>2750</t>
  </si>
  <si>
    <t>Spirotetramat and spirotetramat-enol (sum of), expressed as spirotetramat (R)</t>
  </si>
  <si>
    <t>206</t>
  </si>
  <si>
    <t>Spiroxamine (sum of isomers) (R),(A)</t>
  </si>
  <si>
    <t>2467</t>
  </si>
  <si>
    <t>Streptomycin</t>
  </si>
  <si>
    <t>376</t>
  </si>
  <si>
    <t>Sulcotrione (R)</t>
  </si>
  <si>
    <t>207</t>
  </si>
  <si>
    <t>Sulfosulfuron</t>
  </si>
  <si>
    <t>2370</t>
  </si>
  <si>
    <t>Sulfoxaflor (sum of isomers)</t>
  </si>
  <si>
    <t>807</t>
  </si>
  <si>
    <t>Sulfuryl fluoride</t>
  </si>
  <si>
    <t>2890</t>
  </si>
  <si>
    <t>Sum of M4 and M6 (both free and conjugated), expressed as pinoxaden (R),(A)</t>
  </si>
  <si>
    <t>273</t>
  </si>
  <si>
    <t>Sum of diclofop-methyl, diclofop acid and its salts, expressed as diclofop-methyl (sum of isomers)</t>
  </si>
  <si>
    <t>2970</t>
  </si>
  <si>
    <t>Sum of metobromuron and 4-bromophenylurea, expressed as metobromuron</t>
  </si>
  <si>
    <t>209</t>
  </si>
  <si>
    <t>TEPP</t>
  </si>
  <si>
    <t>379</t>
  </si>
  <si>
    <t>Tebuconazole (R)</t>
  </si>
  <si>
    <t>380</t>
  </si>
  <si>
    <t>Tebufenozide (F)</t>
  </si>
  <si>
    <t>381</t>
  </si>
  <si>
    <t>Tebufenpyrad (F)</t>
  </si>
  <si>
    <t>208</t>
  </si>
  <si>
    <t>Tecnazene (F)</t>
  </si>
  <si>
    <t>382</t>
  </si>
  <si>
    <t>Teflubenzuron (F)</t>
  </si>
  <si>
    <t>2690</t>
  </si>
  <si>
    <t>Tefluthrin (tefluthrin including other mixtures of constituent isomers (sum of isomers)) (F)</t>
  </si>
  <si>
    <t>808</t>
  </si>
  <si>
    <t>Tembotrione (Sum of parent tembotrione (AE 0172747) and its metabolite M5 (4,6-dihydroxy tembotrione), expressed as tembotrione) (R)</t>
  </si>
  <si>
    <t>809</t>
  </si>
  <si>
    <t>Tepraloxydim (sum of tepraloxydim and its metabolites that can be hydrolysed either to the moiety 3-(tetrahydro-pyran-4-yl)-glutaric acid or to the moiety 3-hydroxy-(tetrahydro-pyran-4-yl)-glutaric acid, expressed as tepraloxydim)</t>
  </si>
  <si>
    <t>384</t>
  </si>
  <si>
    <t>Terbufos</t>
  </si>
  <si>
    <t>385</t>
  </si>
  <si>
    <t>Terbuthylazine (R),(F)</t>
  </si>
  <si>
    <t>3131</t>
  </si>
  <si>
    <t>Tetraconazole (sum of constituent isomers) (F)</t>
  </si>
  <si>
    <t>387</t>
  </si>
  <si>
    <t>Tetradifon</t>
  </si>
  <si>
    <t>210</t>
  </si>
  <si>
    <t>Thiabendazole (R)</t>
  </si>
  <si>
    <t>211</t>
  </si>
  <si>
    <t>388</t>
  </si>
  <si>
    <t>2598</t>
  </si>
  <si>
    <t>Thiencarbazone-methyl</t>
  </si>
  <si>
    <t>212</t>
  </si>
  <si>
    <t>Thifensulfuron-methyl</t>
  </si>
  <si>
    <t>389</t>
  </si>
  <si>
    <t>Thiobencarb (4-chlorobenzyl methyl sulfone) (A)</t>
  </si>
  <si>
    <t>2419</t>
  </si>
  <si>
    <t>Thiodicarb</t>
  </si>
  <si>
    <t>213</t>
  </si>
  <si>
    <t>Thiophanate-methyl (R)</t>
  </si>
  <si>
    <t>214</t>
  </si>
  <si>
    <t>Thiram (expressed as thiram)</t>
  </si>
  <si>
    <t>390</t>
  </si>
  <si>
    <t>Tolclofos-methyl (F)</t>
  </si>
  <si>
    <t>215</t>
  </si>
  <si>
    <t>Tolylfluanid (Sum of tolylfluanid and dimethylaminosulfotoluidide expressed as tolylfluanid) (R),(F)</t>
  </si>
  <si>
    <t>810</t>
  </si>
  <si>
    <t>Topramezone (BAS 670H)</t>
  </si>
  <si>
    <t>811</t>
  </si>
  <si>
    <t>Tralkoxydim (sum of the constituent isomers of tralkoxydim)</t>
  </si>
  <si>
    <t>391</t>
  </si>
  <si>
    <t>Tri-allate</t>
  </si>
  <si>
    <t>2416</t>
  </si>
  <si>
    <t>Triadimefon (F)</t>
  </si>
  <si>
    <t>216</t>
  </si>
  <si>
    <t>Triadimenol (any ratio of constituent isomers)</t>
  </si>
  <si>
    <t>217</t>
  </si>
  <si>
    <t>Triasulfuron</t>
  </si>
  <si>
    <t>218</t>
  </si>
  <si>
    <t>Triazophos (F)</t>
  </si>
  <si>
    <t>2550</t>
  </si>
  <si>
    <t>Triazoxide</t>
  </si>
  <si>
    <t>219</t>
  </si>
  <si>
    <t>Tribenuron-methyl</t>
  </si>
  <si>
    <t>392</t>
  </si>
  <si>
    <t>Trichlorfon</t>
  </si>
  <si>
    <t>393</t>
  </si>
  <si>
    <t>Triclopyr</t>
  </si>
  <si>
    <t>394</t>
  </si>
  <si>
    <t>Tricyclazole</t>
  </si>
  <si>
    <t>220</t>
  </si>
  <si>
    <t>Tridemorph (F)</t>
  </si>
  <si>
    <t>3390</t>
  </si>
  <si>
    <t>Trifloxystrobin (R),(F)</t>
  </si>
  <si>
    <t>2537</t>
  </si>
  <si>
    <t>Triflumezopyrim</t>
  </si>
  <si>
    <t>395</t>
  </si>
  <si>
    <t>Triflumizole: Triflumizole and metabolite FM-6-1(N-(4-chloro-2-trifluoromethylphenyl)-n-propoxyacetamidine), expressed as Triflumizole (R),(F)</t>
  </si>
  <si>
    <t>396</t>
  </si>
  <si>
    <t>Triflumuron (F)</t>
  </si>
  <si>
    <t>397</t>
  </si>
  <si>
    <t>Trifluralin</t>
  </si>
  <si>
    <t>812</t>
  </si>
  <si>
    <t>Triflusulfuron (6-(2,2,2-trifluoroethoxy)-1,3,5-triazine-2,4-diamine (IN-M7222)) (A)</t>
  </si>
  <si>
    <t>222</t>
  </si>
  <si>
    <t>Triforine</t>
  </si>
  <si>
    <t>223</t>
  </si>
  <si>
    <t>Trimethyl-sulfonium cation, resulting from the use of glyphosate (F)</t>
  </si>
  <si>
    <t>398</t>
  </si>
  <si>
    <t>Trinexapac (sum of trinexapac (acid) and its salts, expressed as trinexapac)</t>
  </si>
  <si>
    <t>224</t>
  </si>
  <si>
    <t>Triticonazole</t>
  </si>
  <si>
    <t>813</t>
  </si>
  <si>
    <t>Tritosulfuron</t>
  </si>
  <si>
    <t>2850</t>
  </si>
  <si>
    <t>Valifenalate (R),(A)</t>
  </si>
  <si>
    <t>225</t>
  </si>
  <si>
    <t>Vinclozolin</t>
  </si>
  <si>
    <t>2319</t>
  </si>
  <si>
    <t>Warfarin</t>
  </si>
  <si>
    <t>3270</t>
  </si>
  <si>
    <t>Z,Z,Z,Z-7,13,16,19-docosatetraen-1-yl isobutyrate (F)</t>
  </si>
  <si>
    <t>3271</t>
  </si>
  <si>
    <t>Z-13-hexadecen-11-yn-1-yl acetate (F)</t>
  </si>
  <si>
    <t>226</t>
  </si>
  <si>
    <t>Ziram</t>
  </si>
  <si>
    <t>3690</t>
  </si>
  <si>
    <t>Zoxamide (sum of constituent isomers)</t>
  </si>
  <si>
    <t xml:space="preserve">14.Quantity Attributes </t>
  </si>
  <si>
    <t xml:space="preserve">Unit </t>
  </si>
  <si>
    <t>Case (kg)</t>
  </si>
  <si>
    <r>
      <rPr>
        <sz val="11"/>
        <color theme="1"/>
        <rFont val="Calibri Light"/>
        <family val="2"/>
        <scheme val="major"/>
      </rPr>
      <t xml:space="preserve">Unit Drained Weight
</t>
    </r>
    <r>
      <rPr>
        <sz val="10"/>
        <color theme="1"/>
        <rFont val="Calibri Light"/>
        <family val="2"/>
        <scheme val="major"/>
      </rPr>
      <t xml:space="preserve">(If Product contains liquid) </t>
    </r>
  </si>
  <si>
    <t>Net  Weight</t>
  </si>
  <si>
    <t>100g</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</si>
  <si>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</si>
  <si>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</si>
  <si>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</si>
  <si>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</si>
  <si>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 &amp; Container Maxi Load</t>
  </si>
  <si>
    <t>Material (plastic, cardbaord, glass, etc)</t>
  </si>
  <si>
    <r>
      <rPr>
        <sz val="11"/>
        <color theme="1"/>
        <rFont val="Calibri Light"/>
        <family val="2"/>
        <scheme val="major"/>
      </rPr>
      <t xml:space="preserve">If plastic, </t>
    </r>
    <r>
      <rPr>
        <sz val="8"/>
        <color theme="1"/>
        <rFont val="Calibri Light"/>
        <family val="2"/>
        <scheme val="major"/>
      </rPr>
      <t xml:space="preserve"> indicate the plastictypes from below 01-07</t>
    </r>
  </si>
  <si>
    <t>Weight 
(g)</t>
  </si>
  <si>
    <t xml:space="preserve">Dimensions
(mm)   </t>
  </si>
  <si>
    <t>Primary</t>
  </si>
  <si>
    <t>L</t>
  </si>
  <si>
    <t>Barcode: 5060740662215</t>
  </si>
  <si>
    <t>W</t>
  </si>
  <si>
    <t>H</t>
  </si>
  <si>
    <t>Secondary</t>
  </si>
  <si>
    <t xml:space="preserve">card paper </t>
  </si>
  <si>
    <t>Tertiary</t>
  </si>
  <si>
    <t>Barcode:</t>
  </si>
  <si>
    <t>20FCL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</si>
  <si>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</si>
  <si>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</si>
  <si>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</si>
  <si>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</si>
  <si>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</si>
  <si>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</si>
  <si>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</si>
  <si>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Total Pallet height including pallets base 0.145m</t>
  </si>
  <si>
    <t>Pallet weight (kg)</t>
  </si>
  <si>
    <t>Pallet Top-View</t>
  </si>
  <si>
    <t>*pallet height must lower than 1.75m &amp; gross weight under 1000kg</t>
  </si>
  <si>
    <t>* Pallet itself height 14.5cm</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</si>
  <si>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</si>
  <si>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</si>
  <si>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*please insert HACCP plan of product:picking→withering→fixation via steaming\hot air\mixed steaming and stir-frying→drying→destemming→ eliminating impurities→ blending→ grinding→ packaging → storage/*The fresh tea leaves go through 10-25 days’ covering before picking.</t>
  </si>
  <si>
    <t>18.Critical Control Points</t>
  </si>
  <si>
    <t>CCP</t>
  </si>
  <si>
    <t>Control Measure</t>
  </si>
  <si>
    <t>Critical Limit</t>
  </si>
  <si>
    <t>Monitoring Frequency</t>
  </si>
  <si>
    <t>Metal Detector</t>
  </si>
  <si>
    <t>Iron, Non iron, Stainless Steel</t>
  </si>
  <si>
    <t>Fe≥0.8mm、
SUS316≥1.5mm、
No Fe≥1.2mm</t>
  </si>
  <si>
    <t>Full monitoring throughout the process, verification of JinTan equipment before and after shift, and verification every 2 hours during the production process</t>
  </si>
  <si>
    <t>X-ray machine</t>
  </si>
  <si>
    <t>Stainless steel, ceramics, glass</t>
  </si>
  <si>
    <t>Stainless steel ≥ 1.5mm
ceramic ≥ 4mm
glass ≥ 4mm</t>
  </si>
  <si>
    <t>19.Artwork</t>
  </si>
  <si>
    <t>Inner Label / Package Design artwork</t>
  </si>
  <si>
    <t>Outer Label / Package Design artwork</t>
  </si>
  <si>
    <t>20.Packaging Photos</t>
  </si>
  <si>
    <t>Finished Product with Primary package</t>
  </si>
  <si>
    <t>Outer Case (Secondary)</t>
  </si>
  <si>
    <t>21. 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</si>
  <si>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</si>
  <si>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</si>
  <si>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Signature</t>
  </si>
  <si>
    <t>Print Name</t>
  </si>
  <si>
    <t>Position in Company</t>
  </si>
  <si>
    <t>Date</t>
  </si>
  <si>
    <t>For and on behalf of The Basic Ingredients Ltd:</t>
  </si>
  <si>
    <t>杜一静</t>
  </si>
  <si>
    <t>Emma Du</t>
  </si>
  <si>
    <t>Director</t>
  </si>
  <si>
    <t xml:space="preserve">Content </t>
  </si>
  <si>
    <t xml:space="preserve">Title </t>
  </si>
  <si>
    <t xml:space="preserve"> USP No 1</t>
  </si>
  <si>
    <t xml:space="preserve"> USP No 2</t>
  </si>
  <si>
    <t xml:space="preserve"> USP No 3</t>
  </si>
  <si>
    <t xml:space="preserve"> USP No 4</t>
  </si>
  <si>
    <t xml:space="preserve"> USP No 5</t>
  </si>
  <si>
    <t>50/100g</t>
  </si>
  <si>
    <t>PET/AL/PE</t>
  </si>
  <si>
    <t xml:space="preserve">Barcode: </t>
  </si>
  <si>
    <t>M002/（ Manufacture code :Matcha RTV-2M)</t>
  </si>
  <si>
    <t>Best Before  E.g. DD/MM/YY</t>
  </si>
  <si>
    <t>once/PO</t>
  </si>
  <si>
    <t>Once/PO</t>
  </si>
  <si>
    <t>Warm up the tea bowl &amp; chasen (tea whisk). Add 60ml water at 80°C to 2g Macha, whisk until creamy.</t>
  </si>
  <si>
    <t>Camellia Sinensis</t>
  </si>
  <si>
    <r>
      <t>Regulation (EC) No 1924/2006</t>
    </r>
    <r>
      <rPr>
        <sz val="11"/>
        <color theme="1"/>
        <rFont val="Calibri"/>
        <charset val="134"/>
        <scheme val="minor"/>
      </rPr>
      <t xml:space="preserve"> (nutrition &amp; health claims)</t>
    </r>
  </si>
  <si>
    <r>
      <t>Regulation (EU) No 1169/2011</t>
    </r>
    <r>
      <rPr>
        <sz val="11"/>
        <color theme="1"/>
        <rFont val="Calibri"/>
        <charset val="134"/>
        <scheme val="minor"/>
      </rPr>
      <t xml:space="preserve"> (food information, misleading info)</t>
    </r>
  </si>
  <si>
    <t>Mentioning a substance is allowed. Claiming or implying an effect is not — unless authorised.</t>
  </si>
  <si>
    <r>
      <t xml:space="preserve">✔ This is considered </t>
    </r>
    <r>
      <rPr>
        <b/>
        <sz val="11"/>
        <color theme="1"/>
        <rFont val="Calibri"/>
        <charset val="134"/>
        <scheme val="minor"/>
      </rPr>
      <t>factual ingredient information</t>
    </r>
    <r>
      <rPr>
        <sz val="11"/>
        <color theme="1"/>
        <rFont val="Calibri"/>
        <charset val="134"/>
        <scheme val="minor"/>
      </rPr>
      <t>, not a health claim</t>
    </r>
  </si>
  <si>
    <r>
      <t xml:space="preserve">✔ Catechins and L-theanine are </t>
    </r>
    <r>
      <rPr>
        <b/>
        <sz val="11"/>
        <color theme="1"/>
        <rFont val="Calibri"/>
        <charset val="134"/>
        <scheme val="minor"/>
      </rPr>
      <t>naturally present</t>
    </r>
    <r>
      <rPr>
        <sz val="11"/>
        <color theme="1"/>
        <rFont val="Calibri"/>
        <charset val="134"/>
        <scheme val="minor"/>
      </rPr>
      <t xml:space="preserve"> in matcha</t>
    </r>
  </si>
  <si>
    <t>✔ No function, benefit, or physiological effect is stated</t>
  </si>
  <si>
    <r>
      <t xml:space="preserve">➡️ </t>
    </r>
    <r>
      <rPr>
        <b/>
        <sz val="11"/>
        <color theme="1"/>
        <rFont val="Calibri"/>
        <charset val="134"/>
        <scheme val="minor"/>
      </rPr>
      <t>Low regulatory risk</t>
    </r>
    <r>
      <rPr>
        <sz val="11"/>
        <color theme="1"/>
        <rFont val="Calibri"/>
        <charset val="134"/>
        <scheme val="minor"/>
      </rPr>
      <t xml:space="preserve"> as currently designed.</t>
    </r>
  </si>
  <si>
    <t>⚠️ Where it could become non-compliant</t>
  </si>
  <si>
    <r>
      <t xml:space="preserve">You would cross into </t>
    </r>
    <r>
      <rPr>
        <b/>
        <sz val="11"/>
        <color theme="1"/>
        <rFont val="Calibri"/>
        <charset val="134"/>
        <scheme val="minor"/>
      </rPr>
      <t>unauthorised health claims</t>
    </r>
    <r>
      <rPr>
        <sz val="11"/>
        <color theme="1"/>
        <rFont val="Calibri"/>
        <charset val="134"/>
        <scheme val="minor"/>
      </rPr>
      <t xml:space="preserve"> if you add </t>
    </r>
    <r>
      <rPr>
        <i/>
        <sz val="11"/>
        <color theme="1"/>
        <rFont val="Calibri"/>
        <charset val="134"/>
        <scheme val="minor"/>
      </rPr>
      <t>anything like</t>
    </r>
    <r>
      <rPr>
        <sz val="11"/>
        <color theme="1"/>
        <rFont val="Calibri"/>
        <charset val="134"/>
        <scheme val="minor"/>
      </rPr>
      <t>:</t>
    </r>
  </si>
  <si>
    <t>“Calming” / “Relaxing” (L-theanine)</t>
  </si>
  <si>
    <t>“Focus” / “Alertness”</t>
  </si>
  <si>
    <t>“Antioxidant benefits”</t>
  </si>
  <si>
    <t>“Detox”</t>
  </si>
  <si>
    <t>“Fat burning”</t>
  </si>
  <si>
    <t>“Stress reduction”</t>
  </si>
  <si>
    <r>
      <t xml:space="preserve">Even </t>
    </r>
    <r>
      <rPr>
        <b/>
        <sz val="11"/>
        <color theme="1"/>
        <rFont val="Calibri"/>
        <charset val="134"/>
        <scheme val="minor"/>
      </rPr>
      <t>icons, colours, or symbols</t>
    </r>
    <r>
      <rPr>
        <sz val="11"/>
        <color theme="1"/>
        <rFont val="Calibri"/>
        <charset val="134"/>
        <scheme val="minor"/>
      </rPr>
      <t xml:space="preserve"> (brain, heart, lightning bolt, zen face) could be interpreted as </t>
    </r>
    <r>
      <rPr>
        <b/>
        <sz val="11"/>
        <color theme="1"/>
        <rFont val="Calibri"/>
        <charset val="134"/>
        <scheme val="minor"/>
      </rPr>
      <t>implicit health claims</t>
    </r>
    <r>
      <rPr>
        <sz val="11"/>
        <color theme="1"/>
        <rFont val="Calibri"/>
        <charset val="134"/>
        <scheme val="minor"/>
      </rPr>
      <t>.</t>
    </r>
  </si>
  <si>
    <t>👉 Your current plain boxes are good. Keep them boring.</t>
  </si>
  <si>
    <t>Specific assessment per icon</t>
  </si>
  <si>
    <t>🟢 Catechin</t>
  </si>
  <si>
    <t>❌ No authorised health claims for catechins in green tea</t>
  </si>
  <si>
    <r>
      <t xml:space="preserve">✅ Allowed as </t>
    </r>
    <r>
      <rPr>
        <b/>
        <sz val="11"/>
        <color theme="1"/>
        <rFont val="Calibri"/>
        <charset val="134"/>
        <scheme val="minor"/>
      </rPr>
      <t>substance presence only</t>
    </r>
  </si>
  <si>
    <t>⚠️ Avoid pairing with “antioxidant” wording or symbols</t>
  </si>
  <si>
    <r>
      <t>Verdict:</t>
    </r>
    <r>
      <rPr>
        <sz val="11"/>
        <color theme="1"/>
        <rFont val="Calibri"/>
        <charset val="134"/>
        <scheme val="minor"/>
      </rPr>
      <t xml:space="preserve"> ✔ Safe as-is</t>
    </r>
  </si>
  <si>
    <t>🟢 L-Theanine</t>
  </si>
  <si>
    <t>❌ EFSA has rejected claims related to relaxation, stress, sleep, focus</t>
  </si>
  <si>
    <t>✅ Name-only mention is allowed</t>
  </si>
  <si>
    <t>⚠️ High enforcement sensitivity ingredient</t>
  </si>
  <si>
    <r>
      <t>Verdict:</t>
    </r>
    <r>
      <rPr>
        <sz val="11"/>
        <color theme="1"/>
        <rFont val="Calibri"/>
        <charset val="134"/>
        <scheme val="minor"/>
      </rPr>
      <t xml:space="preserve"> ✔ Safe </t>
    </r>
    <r>
      <rPr>
        <i/>
        <sz val="11"/>
        <color theme="1"/>
        <rFont val="Calibri"/>
        <charset val="134"/>
        <scheme val="minor"/>
      </rPr>
      <t>only</t>
    </r>
    <r>
      <rPr>
        <sz val="11"/>
        <color theme="1"/>
        <rFont val="Calibri"/>
        <charset val="134"/>
        <scheme val="minor"/>
      </rPr>
      <t xml:space="preserve"> if kept strictly neutral</t>
    </r>
  </si>
  <si>
    <t>🟢 High Fibre</t>
  </si>
  <si>
    <r>
      <t xml:space="preserve">✅ This </t>
    </r>
    <r>
      <rPr>
        <i/>
        <sz val="11"/>
        <color theme="1"/>
        <rFont val="Calibri"/>
        <charset val="134"/>
        <scheme val="minor"/>
      </rPr>
      <t>is</t>
    </r>
    <r>
      <rPr>
        <sz val="11"/>
        <color theme="1"/>
        <rFont val="Calibri"/>
        <charset val="134"/>
        <scheme val="minor"/>
      </rPr>
      <t xml:space="preserve"> an authorised nutrition claim</t>
    </r>
  </si>
  <si>
    <t>Requirement: ≥6 g fibre / 100 g</t>
  </si>
  <si>
    <t>Your nutrition table shows ~35 g / 100 g</t>
  </si>
  <si>
    <r>
      <t>Verdict:</t>
    </r>
    <r>
      <rPr>
        <sz val="11"/>
        <color theme="1"/>
        <rFont val="Calibri"/>
        <charset val="134"/>
        <scheme val="minor"/>
      </rPr>
      <t xml:space="preserve"> ✔ Fully compliant</t>
    </r>
  </si>
  <si>
    <t>Final verdict</t>
  </si>
  <si>
    <r>
      <t xml:space="preserve">🟢 </t>
    </r>
    <r>
      <rPr>
        <b/>
        <sz val="11"/>
        <color theme="1"/>
        <rFont val="Calibri"/>
        <charset val="134"/>
        <scheme val="minor"/>
      </rPr>
      <t>Your “Catechin / L-Theanine” icons are compliant as currently designed.</t>
    </r>
  </si>
  <si>
    <r>
      <t xml:space="preserve">🟢 Risk level: </t>
    </r>
    <r>
      <rPr>
        <b/>
        <sz val="11"/>
        <color theme="1"/>
        <rFont val="Calibri"/>
        <charset val="134"/>
        <scheme val="minor"/>
      </rPr>
      <t>Low</t>
    </r>
  </si>
  <si>
    <t>🟡 Risk only increases if you add implied benefits later.</t>
  </si>
  <si>
    <t>https://assets.publishing.service.gov.uk/media/63e3546b8fa8f50e83749eb3/07.02.2023_-_explanatory_memorandum_on_Regulation__EU__2022.2340_-_restricting_the_use_of_green_tea_catechins.pdf</t>
  </si>
  <si>
    <t>Safe Matcha Intake Table (Internal Use)</t>
  </si>
  <si>
    <t>Matcha powder (g)</t>
  </si>
  <si>
    <t>Catechins (mg)</t>
  </si>
  <si>
    <t>% of 800 mg EU limit</t>
  </si>
  <si>
    <t>1 g (1 serving)</t>
  </si>
  <si>
    <t>2 g (2 servings)</t>
  </si>
  <si>
    <t>5 g (5 servings)</t>
  </si>
  <si>
    <t>9 g (9 servings)</t>
  </si>
  <si>
    <t>10 g (10 servings)</t>
  </si>
  <si>
    <r>
      <t>Typical daily use:</t>
    </r>
    <r>
      <rPr>
        <sz val="11"/>
        <color theme="1"/>
        <rFont val="Calibri"/>
        <family val="2"/>
        <scheme val="minor"/>
      </rPr>
      <t xml:space="preserve"> 1–2 g (1–2 servings) → 10–20% of the EU extract limit.</t>
    </r>
  </si>
  <si>
    <r>
      <t>Even 5 g/day</t>
    </r>
    <r>
      <rPr>
        <sz val="11"/>
        <color theme="1"/>
        <rFont val="Calibri"/>
        <family val="2"/>
        <scheme val="minor"/>
      </rPr>
      <t xml:space="preserve"> (5 servings) → ~50% of the limit.</t>
    </r>
  </si>
  <si>
    <r>
      <t>9–10 g/day</t>
    </r>
    <r>
      <rPr>
        <sz val="11"/>
        <color theme="1"/>
        <rFont val="Calibri"/>
        <family val="2"/>
        <scheme val="minor"/>
      </rPr>
      <t xml:space="preserve"> → would approach/exceed 800 mg if it were an extract.</t>
    </r>
  </si>
  <si>
    <r>
      <t xml:space="preserve">Traditional matcha is considered </t>
    </r>
    <r>
      <rPr>
        <b/>
        <sz val="11"/>
        <color theme="1"/>
        <rFont val="Calibri"/>
        <family val="2"/>
        <scheme val="minor"/>
      </rPr>
      <t>safe at normal consumption</t>
    </r>
    <r>
      <rPr>
        <sz val="11"/>
        <color theme="1"/>
        <rFont val="Calibri"/>
        <family val="2"/>
        <scheme val="minor"/>
      </rPr>
      <t xml:space="preserve">; this table is </t>
    </r>
    <r>
      <rPr>
        <b/>
        <sz val="11"/>
        <color theme="1"/>
        <rFont val="Calibri"/>
        <family val="2"/>
        <scheme val="minor"/>
      </rPr>
      <t>for internal regulatory reference only</t>
    </r>
    <r>
      <rPr>
        <sz val="11"/>
        <color theme="1"/>
        <rFont val="Calibri"/>
        <family val="2"/>
        <scheme val="minor"/>
      </rPr>
      <t>.</t>
    </r>
  </si>
  <si>
    <t>=</t>
  </si>
  <si>
    <t>农药网页版 - 欧盟最大残留限量（文件创建于 2025 年 10 月 21 日）</t>
  </si>
  <si>
    <t>农药残留及最大残留限量（毫克/千克）</t>
  </si>
  <si>
    <t>(*) 表示分析测定的下限</t>
  </si>
  <si>
    <t>选定产品：0610000 - 茶叶</t>
  </si>
  <si>
    <t>农药识别</t>
  </si>
  <si>
    <t>农药残留</t>
  </si>
  <si>
    <t>最大残留限量（毫克/千克）</t>
  </si>
  <si>
    <t>1,1-二氯-2,2-双(4-乙基苯基)乙烷(F)</t>
  </si>
  <si>
    <t>1,2-二溴乙烷（二溴乙烷）（F）</t>
  </si>
  <si>
    <t>1,2-二氯乙烷（二氯乙烷）（F）</t>
  </si>
  <si>
    <t>1,3-二氯丙烯</t>
  </si>
  <si>
    <t>1,4-二甲基萘 (R),(F)</t>
  </si>
  <si>
    <t>1-萘乙酰胺和1-萘乙酸（1-萘乙酰胺和1-萘乙酸及其盐的总和，以1-萘乙酸表示）</t>
  </si>
  <si>
    <t>1-甲基-3-(三氟甲基)-1H-吡唑-4-甲酰胺 (PAM)</t>
  </si>
  <si>
    <t>1-甲基环丙烯</t>
  </si>
  <si>
    <t>2,4,5-T（2,4,5-T 及其盐和酯的总和，表示为 2,4,5-T）（F）</t>
  </si>
  <si>
    <t>2,4-D（2,4-D、其盐、其酯及其共轭物的总和，表示为 2,4-D）</t>
  </si>
  <si>
    <t>2,4-DB（2,4-DB、其盐、其酯及其共轭物的总和，表示为 2,4-DB）(R)</t>
  </si>
  <si>
    <t>2,5-二氯苯甲酸甲酯（2,5-二氯苯甲酸及其酯的总和，以2,5-二氯苯甲酸甲酯表示）</t>
  </si>
  <si>
    <t>2-氨基-4-甲氧基-6-(三氟甲基)-1,3,5-三嗪 (AMTT)，是使用三氟磺隆 (F) 的产物。</t>
  </si>
  <si>
    <t>2-萘氧基乙酸</t>
  </si>
  <si>
    <t>2-苯基苯酚（2-苯基苯酚及其共轭物的总和，表示为2-苯基苯酚）(R),(F)</t>
  </si>
  <si>
    <t>3-癸烯-2-一</t>
  </si>
  <si>
    <t>6-苄基腺嘌呤</t>
  </si>
  <si>
    <t>8-羟基喹啉（8-羟基喹啉及其盐的总和，以8-羟基喹啉表示）</t>
  </si>
  <si>
    <t>阿维菌素（阿维菌素 B1a、阿维菌素 B1b 和阿维菌素 B1a 的 Δ-8,9 异构体的总和，表示为阿维菌素 B1a）(R),(F)</t>
  </si>
  <si>
    <t>乙酰甲胺磷</t>
  </si>
  <si>
    <t>乙酰喹诺环（F）</t>
  </si>
  <si>
    <t>啶虫脒（R）</t>
  </si>
  <si>
    <t>乙草胺</t>
  </si>
  <si>
    <t>噻唑啉-S-甲基（噻唑啉-S-甲基和噻唑啉酸（游离态和结合态）的总和，以噻唑啉-S-甲基表示）</t>
  </si>
  <si>
    <t>阿氯尼芬</t>
  </si>
  <si>
    <t>茚菊素（F）</t>
  </si>
  <si>
    <t>阿拉克洛</t>
  </si>
  <si>
    <t>涕灭威（涕灭威、其亚砜和其砜的总和，以涕灭威表示）</t>
  </si>
  <si>
    <t>艾氏剂和狄氏剂（艾氏剂和狄氏剂合计表示为狄氏剂）（F）</t>
  </si>
  <si>
    <t>阿米托克丁 (R),(F)</t>
  </si>
  <si>
    <t>氨基磺隆(R),(A)</t>
  </si>
  <si>
    <t>氨吡啶酸（氨吡啶酸、其盐和其结合物的总和，以氨吡啶酸表示）(R)</t>
  </si>
  <si>
    <t>阿米舒溴</t>
  </si>
  <si>
    <t>阿米曲唑（包括含有 2,4-二甲基苯胺部分的代谢物，统称为阿米曲唑）</t>
  </si>
  <si>
    <t>阿米曲罗</t>
  </si>
  <si>
    <t>苯胺嗪</t>
  </si>
  <si>
    <t>蒽醌（F）</t>
  </si>
  <si>
    <t>阿拉米特（F）</t>
  </si>
  <si>
    <t>阿苏拉姆</t>
  </si>
  <si>
    <t>阿特拉津（F）</t>
  </si>
  <si>
    <t>印楝素</t>
  </si>
  <si>
    <t>阿齐姆磺隆</t>
  </si>
  <si>
    <t>阿齐磷-乙基（F）</t>
  </si>
  <si>
    <t>甲基阿齐磷（F）</t>
  </si>
  <si>
    <t>偶氮环辛和环己辛（偶氮环辛和环己辛之和以环己辛表示）</t>
  </si>
  <si>
    <t>嘧菌酯</t>
  </si>
  <si>
    <t>巴尔班（F）</t>
  </si>
  <si>
    <t>贝氟布他胺</t>
  </si>
  <si>
    <t>苯那霉素，包括其他组成异构体的混合物，包括苯那霉素-M（异构体的总和）</t>
  </si>
  <si>
    <t>苯氟拉林（F）</t>
  </si>
  <si>
    <t>苯磺隆甲基</t>
  </si>
  <si>
    <t>苯达松（苯达松、其盐以及 6-羟基（游离和结合）和 8-羟基苯达松（游离和结合）的总和，以苯达松表示）(R)</t>
  </si>
  <si>
    <t>Benthiavalicarb（Benthiavalicarb-异丙基（KIF-230 RL）及其对映体（KIF-230 SD）及其非对映体（KIF-230 SL 和 KIF-230 RD），表示为 Benthiavalicarb-异丙基）（A）</t>
  </si>
  <si>
    <t>苯扎氯铵（烷基苄基二甲基氯化铵的混合物，烷基链长度分别为 C8、C10、C12、C14、C16 和 C18）</t>
  </si>
  <si>
    <t>苯并氟吡菌胺</t>
  </si>
  <si>
    <t>双环吡喃酮（双环吡喃酮及其结构相关代谢物的总和，定义为共同部分 2-(2-甲氧基乙氧基甲基)-6-(三氟甲基)吡啶-3-羧酸 (SYN503780) 和 (2-(2-羟基乙氧基甲基)-6-(三氟甲基)吡啶-3-羧酸 (CSCD686480) 的总和，以双环吡喃酮表示）</t>
  </si>
  <si>
    <t>联苯肼酯（联苯肼酯加联苯肼酯-二氮烯之和，以联苯肼酯表示）(F)</t>
  </si>
  <si>
    <t>联苯氧乙酸（F）</t>
  </si>
  <si>
    <t>联苯菊酯（异构体总和）（F）</t>
  </si>
  <si>
    <t>联苯</t>
  </si>
  <si>
    <t>双吡咯酸（双吡咯酸、其盐和酯的总和，以双吡咯酸表示）</t>
  </si>
  <si>
    <t>苦醇（异构体之和）（F）</t>
  </si>
  <si>
    <t>比沙芬（R），（F）</t>
  </si>
  <si>
    <t>骨油</t>
  </si>
  <si>
    <t>啶酰菌胺（R），（F）</t>
  </si>
  <si>
    <t>溴敌隆</t>
  </si>
  <si>
    <t>溴离子</t>
  </si>
  <si>
    <t>溴磷乙基（F）</t>
  </si>
  <si>
    <t>溴丙酸酯（F）</t>
  </si>
  <si>
    <t>溴苯腈及其盐，以溴苯腈表示</t>
  </si>
  <si>
    <t>溴咪康唑（非对映异构体之和）(F)</t>
  </si>
  <si>
    <t>布比拉酯（R）、（F）、（A）</t>
  </si>
  <si>
    <t>布洛芬净（F）</t>
  </si>
  <si>
    <t>布曲林</t>
  </si>
  <si>
    <t>丁酸酯</t>
  </si>
  <si>
    <t>卡杜萨福斯</t>
  </si>
  <si>
    <t>樟脑氯（毒杀芬）(R),(F)</t>
  </si>
  <si>
    <t>克菌丹（克菌丹和 THPI 之和，表示为克菌丹）(R)</t>
  </si>
  <si>
    <t>西维因（F）</t>
  </si>
  <si>
    <t>多菌灵和苯菌灵（苯菌灵和多菌灵的总和以多菌灵表示）(R)</t>
  </si>
  <si>
    <t>卡贝酰胺（卡贝酰胺及其S异构体的总和）</t>
  </si>
  <si>
    <t>呋喃丹（呋喃丹（包括由克百威、苯呋威或呋喃硫威生成的任何呋喃丹）和 3-OH 呋喃丹之和，以呋喃丹表示）(R)</t>
  </si>
  <si>
    <t>一氧化碳</t>
  </si>
  <si>
    <t>四氯化碳</t>
  </si>
  <si>
    <t>羧基素（羧基素及其代谢物羧基素亚砜和氧羧基素（羧基素砜），统称为羧基素）</t>
  </si>
  <si>
    <t>卡芬曲酮乙酯（卡芬曲酮乙酯与卡芬曲酮之和，以卡芬曲酮乙酯表示）(R)</t>
  </si>
  <si>
    <t>卡塔普</t>
  </si>
  <si>
    <t>氯虫苯甲酰胺（F）</t>
  </si>
  <si>
    <t>氯酸盐（A）</t>
  </si>
  <si>
    <t>氯苯甲酸钠（F）</t>
  </si>
  <si>
    <t>氯苯胺（F）</t>
  </si>
  <si>
    <t>氯丹（顺式和反式氯丹之和）(R),(F)</t>
  </si>
  <si>
    <t>氯酮（F）</t>
  </si>
  <si>
    <t>氯虫苯甲酰胺</t>
  </si>
  <si>
    <t>氯芬森（F）</t>
  </si>
  <si>
    <t>氯芬磷（F）</t>
  </si>
  <si>
    <t>氯哒嗪（氯哒嗪和去苯基氯哒嗪之和，以氯哒嗪表示）(R)</t>
  </si>
  <si>
    <t>氯甲胆碱（氯甲胆碱及其盐的总和，以氯化氯甲胆碱表示）</t>
  </si>
  <si>
    <t>氯苯甲酸酯（F）</t>
  </si>
  <si>
    <t>氯化苦</t>
  </si>
  <si>
    <t>百菌清（R）</t>
  </si>
  <si>
    <t>氯甲苯隆</t>
  </si>
  <si>
    <t>氯磺隆（F）</t>
  </si>
  <si>
    <t>氯丙胺（R），（F）</t>
  </si>
  <si>
    <t>毒死蜱（F）</t>
  </si>
  <si>
    <t>甲基毒死蜱（R），（F）</t>
  </si>
  <si>
    <t>氯磺隆</t>
  </si>
  <si>
    <t>氯噻嗪二甲基</t>
  </si>
  <si>
    <t>氯噻胺</t>
  </si>
  <si>
    <t>氯唑啉（F）</t>
  </si>
  <si>
    <t>色胺苯肼</t>
  </si>
  <si>
    <t>辛尼酮乙酯（辛尼酮乙酯及其E-异构体的总和）</t>
  </si>
  <si>
    <t>克雷托啶（塞托西啶和克雷托啶的总和，包括降解产物，按塞托西啶计算）</t>
  </si>
  <si>
    <t>氯地那氟及其S-异构体及其盐，表示为氯地那氟（F）</t>
  </si>
  <si>
    <t>氯芬特津（R）</t>
  </si>
  <si>
    <t>氯马宗</t>
  </si>
  <si>
    <t>氯吡啶酸</t>
  </si>
  <si>
    <t>噻噻尼丁</t>
  </si>
  <si>
    <t>铜化合物（铜）</t>
  </si>
  <si>
    <t>库马福斯</t>
  </si>
  <si>
    <t>氰胺，包括以氰胺形式表示的盐</t>
  </si>
  <si>
    <t>氰虫酰胺</t>
  </si>
  <si>
    <t>氰唑胺</t>
  </si>
  <si>
    <t>环苯胺（F）</t>
  </si>
  <si>
    <t>环氨酰胺</t>
  </si>
  <si>
    <t>环氧二胺（包括降解产物和反应产物）可测定为 3-(3-噻吩基)戊二酸 S-二氧化物 (BH 517-TGSO2) 和/或 3-羟基-3-(3-噻吩基)戊二酸 S-二氧化物 (BH 517-5-OH-TGSO2) 或其衍生物，总量以环氧二胺计。</t>
  </si>
  <si>
    <t>环氟芬那胺（环氟芬那胺（Z-异构体）及其E-异构体的总和，表示为环氟芬那胺）(R),(A)</t>
  </si>
  <si>
    <t>环氟美托芬（异构体总和）</t>
  </si>
  <si>
    <t>氟氯氰菊酯（氟氯氰菊酯，包括其他组成异构体的混合物（异构体总和））（F）</t>
  </si>
  <si>
    <t>氰氟草酯丁酯</t>
  </si>
  <si>
    <t>环氧苯胺</t>
  </si>
  <si>
    <t>氯氰菊酯（包括其他组成异构体的混合物（异构体总和））(F)</t>
  </si>
  <si>
    <t>环丙唑醇（F）</t>
  </si>
  <si>
    <t>环丙啶尼尔(R),(F)</t>
  </si>
  <si>
    <t>环丙嗪</t>
  </si>
  <si>
    <t>DDT（p,p´-DDT、o,p´-DDT、pp´-DDE 和 p,p´-TDE (DDD) 的总和，以 DDT 表示）(F)</t>
  </si>
  <si>
    <t>达拉蓬</t>
  </si>
  <si>
    <t>达米诺肼（达米诺肼和1,1-二甲基肼（UDHM）的总和，以达米诺肼表示）</t>
  </si>
  <si>
    <t>溴氰菊酯（顺式溴氰菊酯）（F）</t>
  </si>
  <si>
    <t>苯甲酸地那铵（地那铵及其盐的总和，以苯甲酸地那铵表示）</t>
  </si>
  <si>
    <t>德斯梅迪法姆</t>
  </si>
  <si>
    <t>二烯酸（异构体总和）(F)</t>
  </si>
  <si>
    <t>二嗪农（F）</t>
  </si>
  <si>
    <t>麦草畏</t>
  </si>
  <si>
    <t>二氯苯尼尔</t>
  </si>
  <si>
    <t>二氯丙烷（二氯丙烷（包括二氯丙烷-P）、其盐、酯和共轭物的总和，以二氯丙烷表示）(R)</t>
  </si>
  <si>
    <t>二氯敌隆</t>
  </si>
  <si>
    <t>双氯芬酸</t>
  </si>
  <si>
    <t>二氯苯酚（p、p' 和 o、p' 异构体的总和）(F)</t>
  </si>
  <si>
    <t>二癸基二甲基氯化铵（烷基链长度分别为 C8、C10 和 C12 的烷基季铵盐混合物）</t>
  </si>
  <si>
    <t>迪托芬卡布</t>
  </si>
  <si>
    <t>敌草酸</t>
  </si>
  <si>
    <t>二氟苯脲（R），（F）</t>
  </si>
  <si>
    <t>二氟尼康（F）</t>
  </si>
  <si>
    <t>二氟乙酸（DFA）</t>
  </si>
  <si>
    <t>二甲氯</t>
  </si>
  <si>
    <t>二甲戊灵，包括其他组成异构体的混合物，包括二甲戊灵-P（异构体总和）</t>
  </si>
  <si>
    <t>二甲噻平</t>
  </si>
  <si>
    <t>二甲硫醚</t>
  </si>
  <si>
    <t>二甲吗啉（异构体之和）</t>
  </si>
  <si>
    <t>二霉醚菌酯（R），（A）</t>
  </si>
  <si>
    <t>二唑唑（异构体总和）</t>
  </si>
  <si>
    <t>二甲酚（二甲酚异构体及其相应酚类的总和，以二甲酚表示）（如果仅检测到甲基二甲酚或其相应酚类，而未检测到构成二甲酚的其他成分（包括其相应酚类），则应适用甲基二甲酚的最大残留限量和残留定义。）（F）</t>
  </si>
  <si>
    <t>地诺沙星（地诺沙星、其盐类、乙酸地诺沙星和双萘丙烯酰的总和，以地诺沙星表示）</t>
  </si>
  <si>
    <t>二硝基苯甲酸钠（二硝基苯甲酸钠及其盐和酯的总和，以二硝基苯甲酸钠表示）</t>
  </si>
  <si>
    <t>二氧硫磷（异构体之和）(F)</t>
  </si>
  <si>
    <t>二苯胺</t>
  </si>
  <si>
    <t>敌草快</t>
  </si>
  <si>
    <t>二硫磷（二硫磷、二硫磷亚砜和二硫磷砜的总和，以二硫磷表示）(F)</t>
  </si>
  <si>
    <t>狄提阿农</t>
  </si>
  <si>
    <t>二硫代氨基甲酸盐（二硫代氨基甲酸盐以CS2表示，包括代森锰、代森锰锌、代森联、丙森锌、福美双和福美联）</t>
  </si>
  <si>
    <t>敌草隆</t>
  </si>
  <si>
    <t>十二面体</t>
  </si>
  <si>
    <t>多丁</t>
  </si>
  <si>
    <t>EPTC（乙基二丙基硫代氨基甲酸酯）</t>
  </si>
  <si>
    <t>依马菌素 B1a 及其盐，以依马菌素 B1a（游离碱）表示 (R),(F)</t>
  </si>
  <si>
    <t>硫丹（α-异构体、β-异构体和硫丹硫酸盐的总和，以硫丹表示）(F)</t>
  </si>
  <si>
    <t>恩德林（F）</t>
  </si>
  <si>
    <t>环氧唑（F）</t>
  </si>
  <si>
    <t>乙氟拉林</t>
  </si>
  <si>
    <t>乙甲磺隆甲基</t>
  </si>
  <si>
    <t>埃塞丰</t>
  </si>
  <si>
    <t>乙硫醇</t>
  </si>
  <si>
    <t>乙硫醇（R）、（F）、（A）</t>
  </si>
  <si>
    <t>乙氧氟沙星（乙氧氟沙星、2-酮基乙氧氟沙星、开环-2-酮基乙氧氟沙星及其共轭物的总和，以乙氧氟沙星表示）</t>
  </si>
  <si>
    <t>乙丙磷</t>
  </si>
  <si>
    <t>乙氧基喹（F）</t>
  </si>
  <si>
    <t>乙氧基磺隆</t>
  </si>
  <si>
    <t>环氧乙烷（环氧乙烷和2-氯乙醇的总和，以环氧乙烷表示）(F)</t>
  </si>
  <si>
    <t>依托芬普洛（F）</t>
  </si>
  <si>
    <t>乙氧唑</t>
  </si>
  <si>
    <t>乙二唑</t>
  </si>
  <si>
    <t>法莫沙酮（F）</t>
  </si>
  <si>
    <t>芬那米酮</t>
  </si>
  <si>
    <t>芬那米磷（芬那米磷及其亚砜和砜的总和，以芬那米磷表示）</t>
  </si>
  <si>
    <t>芬那利莫</t>
  </si>
  <si>
    <t>芬那扎喹（F）</t>
  </si>
  <si>
    <t>芬布康唑（组成对映体的总和）</t>
  </si>
  <si>
    <t>氧化芬布他汀（F）</t>
  </si>
  <si>
    <t>苯氯磷（苯氯磷和苯氯磷氧合物的总和，以苯氯磷表示）</t>
  </si>
  <si>
    <t>苯酰菌胺（F）</t>
  </si>
  <si>
    <t>倍硫磷</t>
  </si>
  <si>
    <t>芬诺沙普-P</t>
  </si>
  <si>
    <t>苯氧威</t>
  </si>
  <si>
    <t>芬匹沙胺（R），（F）</t>
  </si>
  <si>
    <t>芬普罗普林</t>
  </si>
  <si>
    <t>芬普利定（芬普利定及其盐的总和，以芬普利定表示）(R),(A)</t>
  </si>
  <si>
    <t>芬普罗莫尔（异构体之和）(R),(F)</t>
  </si>
  <si>
    <t>芬吡拉嗪（F）</t>
  </si>
  <si>
    <t>苯吡肟 (R),(F),(A)</t>
  </si>
  <si>
    <t>倍硫磷（倍硫磷及其氧类似物、它们的亚砜和砜，以母体表示）(F)</t>
  </si>
  <si>
    <t>芬汀（芬汀及其盐，以三苯基锡阳离子表示）(F)</t>
  </si>
  <si>
    <t>氰戊菊酯（任何比例的组成异构体（RR、SS、RS 和 SR），包括依芬戊菊酯）（R）、（F）</t>
  </si>
  <si>
    <t>氟虫腈（氟虫腈 + 砜代谢物 (MB46136) 的总和，表示为氟虫腈）(F)</t>
  </si>
  <si>
    <t>氟唑磺隆</t>
  </si>
  <si>
    <t>氟尼卡胺（氟尼卡胺、TFNA 和 TFNG 的总和，以氟尼卡胺表示）(R)</t>
  </si>
  <si>
    <t>弗洛拉苏拉姆</t>
  </si>
  <si>
    <t>氟吡草胺苄酯</t>
  </si>
  <si>
    <t>氟唑草酯-P（氟唑草酯及其酯类和共轭物的所有组成异构体的总和，以氟唑草酯表示）</t>
  </si>
  <si>
    <t>氟啶胺（F）</t>
  </si>
  <si>
    <t>氟苯虫酰胺（F）</t>
  </si>
  <si>
    <t>氟环脲（F）</t>
  </si>
  <si>
    <t>氟西汀（包括其他组成异构体的混合物（异构体总和））(F)</t>
  </si>
  <si>
    <t>氟啶虫酰胺（R），（F）</t>
  </si>
  <si>
    <t>氟芬那西特（所有含有N-氟苯基-N-异丙基部分的化合物的总和，以氟芬那西特表示）</t>
  </si>
  <si>
    <t>氟虫脲（F）</t>
  </si>
  <si>
    <t>氟芬嗪</t>
  </si>
  <si>
    <t>氟甲喹</t>
  </si>
  <si>
    <t>氟美曲林（F）</t>
  </si>
  <si>
    <t>氟咪唑嗪</t>
  </si>
  <si>
    <t>氟乐灵</t>
  </si>
  <si>
    <t>氟吡啶类药物</t>
  </si>
  <si>
    <t>氟吡菌胺（R）</t>
  </si>
  <si>
    <t>氟离子</t>
  </si>
  <si>
    <t>氟糖苷</t>
  </si>
  <si>
    <t>氟沙星菌素（氟沙星菌素及其 Z 异构体的总和）(R)</t>
  </si>
  <si>
    <t>氟吡呋喃酮</t>
  </si>
  <si>
    <t>氟吡磺隆甲基</t>
  </si>
  <si>
    <t>氟喹康唑（F）</t>
  </si>
  <si>
    <t>氟氯酮（顺式和反式异构体的总和）（F）</t>
  </si>
  <si>
    <t>氟氧吡啶（氟氧吡啶、其盐、其酯及其共轭物的总和，以氟氧吡啶表示）(R),(A)</t>
  </si>
  <si>
    <t>氟吡咪唑</t>
  </si>
  <si>
    <t>氟他蒙</t>
  </si>
  <si>
    <t>氟硅唑（R），（F）</t>
  </si>
  <si>
    <t>氟噻尼尔</t>
  </si>
  <si>
    <t>氟托拉尼（R）</t>
  </si>
  <si>
    <t>氟曲唑</t>
  </si>
  <si>
    <t>氟胺氰酸盐（异构体的总和）是由使用 τ-氟胺氰酸盐 (F) 产生的</t>
  </si>
  <si>
    <t>氟唑菌酰胺（F）</t>
  </si>
  <si>
    <t>福美特（福美特和邻苯二甲酰亚胺的总和，表示为福美特）(R)</t>
  </si>
  <si>
    <t>氟磺胺</t>
  </si>
  <si>
    <t>福拉磺隆</t>
  </si>
  <si>
    <t>氯苯脲</t>
  </si>
  <si>
    <t>甲酸盐：甲酸盐及其盐的总和，以甲酸盐（盐酸盐）表示。</t>
  </si>
  <si>
    <t>福尔摩西翁</t>
  </si>
  <si>
    <t>福赛泰</t>
  </si>
  <si>
    <t>福噻嗪</t>
  </si>
  <si>
    <t>呋喃达唑</t>
  </si>
  <si>
    <t>糠醛</t>
  </si>
  <si>
    <t>草铵膦（草铵膦异构体、其盐及其代谢物 3-[羟基（甲基）膦酰基]丙酸 (MPP) 和 N-乙酰草铵膦 (NAG) 的总和，以草铵膦表示）</t>
  </si>
  <si>
    <t>草甘膦</t>
  </si>
  <si>
    <t>愈创甘油醚（愈创甘油醚乙酸酯，各成分之和）</t>
  </si>
  <si>
    <t>氟乐西芬-甲基（氟乐西芬-甲基与 X11393729（氟乐西芬）之和，表示为氟乐西芬-甲基）</t>
  </si>
  <si>
    <t>甲基氟磺隆</t>
  </si>
  <si>
    <t>氟吡草酯（氟吡草酯、其酯、盐和共轭物的总和，以氟吡草酯表示（R-和S-异构体的总和，比例不限））(R),(F)</t>
  </si>
  <si>
    <t>七氯（七氯和环氧七氯之和，以七氯表示）(F)</t>
  </si>
  <si>
    <t>六氯苯（F）</t>
  </si>
  <si>
    <t>六氯环己烷（HCH），α-异构体（F）</t>
  </si>
  <si>
    <t>六氯环己烷（HCH），β-异构体（F）</t>
  </si>
  <si>
    <t>己康唑</t>
  </si>
  <si>
    <t>己噻唑（组成异构体的任意比例）(F)</t>
  </si>
  <si>
    <t>氰化氢（氰化物以氰化氢表示）</t>
  </si>
  <si>
    <t>复方新诺明</t>
  </si>
  <si>
    <t>咪唑利（任意比例的组成异构体）(R)</t>
  </si>
  <si>
    <t>伊马唑莫司（伊马唑莫司及其盐的总和，表示为伊马唑莫司）</t>
  </si>
  <si>
    <t>伊马扎皮克</t>
  </si>
  <si>
    <t>咪唑吡啶</t>
  </si>
  <si>
    <t>伊马沙喹</t>
  </si>
  <si>
    <t>咪唑磺隆</t>
  </si>
  <si>
    <t>吲哚乙酸</t>
  </si>
  <si>
    <t>吲哚丁酸</t>
  </si>
  <si>
    <t>茚虫威（茚虫威及其 R 对映体的总和）（F）</t>
  </si>
  <si>
    <t>碘磺隆甲酯（碘磺隆甲酯及其盐的总和，以碘磺隆甲酯表示）</t>
  </si>
  <si>
    <t>碘氧尼尔（碘氧尼尔及其盐的总和，以碘氧尼尔表示）</t>
  </si>
  <si>
    <t>异丙唑醇（F）</t>
  </si>
  <si>
    <t>异丙酮（R）</t>
  </si>
  <si>
    <t>异普罗伐卡</t>
  </si>
  <si>
    <t>异硫胺</t>
  </si>
  <si>
    <t>异丙硫烷</t>
  </si>
  <si>
    <t>异丙隆</t>
  </si>
  <si>
    <t>异吡拉嗪（F）</t>
  </si>
  <si>
    <t>异沙苯</t>
  </si>
  <si>
    <t>异氧氟托（异氧氟托及其二酮腈代谢物的总和，以异氧氟托表示）</t>
  </si>
  <si>
    <t>克雷索辛-甲基（R）</t>
  </si>
  <si>
    <t>乳糖芬</t>
  </si>
  <si>
    <t>λ-氯氰菊酯（包括γ-氯氰菊酯）（R,S 和 S,R 异构体的总和）（F）</t>
  </si>
  <si>
    <t>来那西尔</t>
  </si>
  <si>
    <t>林丹（六氯环己烷 (HCH) 的 γ-异构体）(F)</t>
  </si>
  <si>
    <t>利努隆</t>
  </si>
  <si>
    <t>氟虫脲（任意比例的组成异构体）(F)</t>
  </si>
  <si>
    <t>MCPA 和 MCPB（MCPA、MCPB 包括它们的盐、酯和共轭物，统称为 MCPA）(R),(F)</t>
  </si>
  <si>
    <t>马拉硫磷（马拉硫磷和马拉氧磷的总和，以马拉硫磷表示）</t>
  </si>
  <si>
    <t>马来酰肼</t>
  </si>
  <si>
    <t>曼德斯特罗宾</t>
  </si>
  <si>
    <t>曼地丙酰胺（组成异构体的任意比例）</t>
  </si>
  <si>
    <t>美卡巴姆</t>
  </si>
  <si>
    <t>甲氧丙酸（甲氧丙酸-p 和甲氧丙酸的总和，以甲氧丙酸表示）</t>
  </si>
  <si>
    <t>甲芬曲氟康唑</t>
  </si>
  <si>
    <t>美帕尼嘧啶</t>
  </si>
  <si>
    <t>甲哌鎓（甲哌鎓及其盐的总和，以氯化甲哌鎓表示）</t>
  </si>
  <si>
    <t>美普罗尼尔</t>
  </si>
  <si>
    <t>甲氧基苯丙酮（2,4-二硝基苯丙酮和2,4-二硝基苯丙酮的总和，以甲氧基苯丙酮表示）</t>
  </si>
  <si>
    <t>汞化合物（以汞表示的汞化合物总和）</t>
  </si>
  <si>
    <t>甲磺隆甲基</t>
  </si>
  <si>
    <t>甲磺草酮</t>
  </si>
  <si>
    <t>甲氟咪唑（E-和Z-异构体的总和）</t>
  </si>
  <si>
    <t>甲霜灵和甲霜灵-M（甲霜灵包括其他组成异构体的混合物，包括甲霜灵-M（异构体之和））（R）</t>
  </si>
  <si>
    <t>甲醛</t>
  </si>
  <si>
    <t>梅塔米特隆</t>
  </si>
  <si>
    <t>甲草胺（代谢物 479M04、479M08 和 479M16 的总和，以甲草胺表示）(R)</t>
  </si>
  <si>
    <t>甲氧康唑（异构体总和）(F)</t>
  </si>
  <si>
    <t>甲苯噻唑隆</t>
  </si>
  <si>
    <t>梅塔克里福斯</t>
  </si>
  <si>
    <t>甲胺磷</t>
  </si>
  <si>
    <t>甲硫胺素</t>
  </si>
  <si>
    <t>甲硫威（甲硫威及其亚砜和砜的总和，以甲硫威表示）</t>
  </si>
  <si>
    <t>灭多美</t>
  </si>
  <si>
    <t>甲氧普烯</t>
  </si>
  <si>
    <t>甲氧氯（F）</t>
  </si>
  <si>
    <t>甲氧苯肼（F）</t>
  </si>
  <si>
    <t>异硫氰酸甲酯（由使用达唑美或美他明产生）</t>
  </si>
  <si>
    <t>异丙甲草胺和S-异丙甲草胺（异丙甲草胺包括其他组成异构体的混合物，包括S-异丙甲草胺（异构体总和））</t>
  </si>
  <si>
    <t>美托苏拉姆</t>
  </si>
  <si>
    <t>美特拉芬酮（F）</t>
  </si>
  <si>
    <t>嗪草酮</t>
  </si>
  <si>
    <t>美维磷（E-和Z-异构体的总和）</t>
  </si>
  <si>
    <t>米尔贝菌素（米尔贝霉素A4和米尔贝霉素A3的总和，以米尔贝菌素表示）</t>
  </si>
  <si>
    <t>莫利纳特</t>
  </si>
  <si>
    <t>久效磷</t>
  </si>
  <si>
    <t>单利诺隆</t>
  </si>
  <si>
    <t>莫努隆</t>
  </si>
  <si>
    <t>戊唑醇（组成异构体的总和）(R)</t>
  </si>
  <si>
    <t>萘丙酰胺（异构体总和）</t>
  </si>
  <si>
    <t>烟磺隆</t>
  </si>
  <si>
    <t>尼古丁</t>
  </si>
  <si>
    <t>硝苯地平（F）</t>
  </si>
  <si>
    <t>诺伐隆（组成异构体的总和）（F）</t>
  </si>
  <si>
    <t>奥美托酯</t>
  </si>
  <si>
    <t>邻磺胺酮</t>
  </si>
  <si>
    <t>奥利扎林（F）</t>
  </si>
  <si>
    <t>奥沙迪亚吉尔</t>
  </si>
  <si>
    <t>奥沙地松</t>
  </si>
  <si>
    <t>恶唑酮</t>
  </si>
  <si>
    <t>恶霉灵</t>
  </si>
  <si>
    <t>奥沙磺隆</t>
  </si>
  <si>
    <t>奥沙噻吡咯林</t>
  </si>
  <si>
    <t>氧羧肽</t>
  </si>
  <si>
    <t>氧化地美通-甲基（氧化地美通-甲基和地美通-S-甲基砜的总和，以氧化地美通-甲基表示）</t>
  </si>
  <si>
    <t>氧氟芬（F）</t>
  </si>
  <si>
    <t>多效唑（组成异构体的总和）</t>
  </si>
  <si>
    <t>石蜡油（CAS 64742-54-7）</t>
  </si>
  <si>
    <t>百草枯</t>
  </si>
  <si>
    <t>对硫磷（F）</t>
  </si>
  <si>
    <t>对硫磷甲基（对硫磷甲基和对氧磷甲基的总和，以对硫磷甲基表示）</t>
  </si>
  <si>
    <t>戊唑醇（组成异构体的总和）（F）</t>
  </si>
  <si>
    <t>戊烯基隆（戊烯基隆和戊烯基隆-PB-胺的总和，以戊烯基隆表示）(R),(F),(A)</t>
  </si>
  <si>
    <t>二甲戊灵（F）</t>
  </si>
  <si>
    <t>戊氟芬（异构体总和）（F）</t>
  </si>
  <si>
    <t>吡诺苏拉姆</t>
  </si>
  <si>
    <t>戊硫吡啶（F）</t>
  </si>
  <si>
    <t>氯菊酯（异构体总和）（F）</t>
  </si>
  <si>
    <t>哌唑酰胺</t>
  </si>
  <si>
    <t>石油油（CAS 92062-35-6）</t>
  </si>
  <si>
    <t>苯二酚</t>
  </si>
  <si>
    <t>苯醚菊酯（苯醚菊酯，包括其他组成异构体的混合物（异构体总和））（F）</t>
  </si>
  <si>
    <t>苯硫酚</t>
  </si>
  <si>
    <t>福美双（福美双、其氧类似物及其砜的总和，以福美双表示）</t>
  </si>
  <si>
    <t>磷化物</t>
  </si>
  <si>
    <t>磷光体</t>
  </si>
  <si>
    <t>磷脂</t>
  </si>
  <si>
    <t>膦和磷化物盐（膦和膦生成剂（相关磷化物盐）的总和，以膦表示）</t>
  </si>
  <si>
    <t>膦酸及其盐，以膦酸（R）表示</t>
  </si>
  <si>
    <t>辛硫磷（F）</t>
  </si>
  <si>
    <t>吡氯拉姆，游离态和结合态，表示为吡氯拉姆（R）</t>
  </si>
  <si>
    <t>吡啶甲胺</t>
  </si>
  <si>
    <t>吡唑醚菌酯（F）</t>
  </si>
  <si>
    <t>吡咪卡（R）</t>
  </si>
  <si>
    <t>甲基吡虫啉（F）</t>
  </si>
  <si>
    <t>高锰酸钾</t>
  </si>
  <si>
    <t>丙氯灵（丙氯灵、BTS 44595 (M201-04) 和 BTS 44596 (M201-03) 的总和，以丙氯灵表示）(F)</t>
  </si>
  <si>
    <t>丙西米酮（R）</t>
  </si>
  <si>
    <t>丙溴磷（F）</t>
  </si>
  <si>
    <t>普罗弗西迪姆</t>
  </si>
  <si>
    <t>丙环己酮（丙环己酮（酸）及其盐，以丙环己酮钙表示）</t>
  </si>
  <si>
    <t>丙草胺：丙草胺的草酸衍生物，简称丙草胺</t>
  </si>
  <si>
    <t>丙硫克（丙硫克及其盐的总和，以丙硫克表示）(R)</t>
  </si>
  <si>
    <t>丙尼尔</t>
  </si>
  <si>
    <t>丙炔石（F）</t>
  </si>
  <si>
    <t>普罗法姆</t>
  </si>
  <si>
    <t>丙环唑（异构体总和）（F）</t>
  </si>
  <si>
    <t>丙烯二胺（以丙烯二胺的形式表达）</t>
  </si>
  <si>
    <t>丙异氯</t>
  </si>
  <si>
    <t>丙氧脲</t>
  </si>
  <si>
    <t>丙氧基卡巴腙（丙氧基卡巴腙、其盐和 2-羟基丙氧基卡巴腙，均以丙氧基卡巴腙表示）（A）</t>
  </si>
  <si>
    <t>丙酰胺（R），（F）</t>
  </si>
  <si>
    <t>丙喹肼 (R),(F)</t>
  </si>
  <si>
    <t>丙硫卡</t>
  </si>
  <si>
    <t>丙磺隆</t>
  </si>
  <si>
    <t>丙硫菌唑：丙硫菌唑-脱硫（异构体之和）(F)</t>
  </si>
  <si>
    <t>吡美罗嗪（R）</t>
  </si>
  <si>
    <t>吡氟芬乙酯（吡氟芬乙酯和吡氟芬的总和，以吡氟芬乙酯表示）</t>
  </si>
  <si>
    <t>吡拉磺托</t>
  </si>
  <si>
    <t>吡唑磷（F）</t>
  </si>
  <si>
    <t>除虫菊酯</t>
  </si>
  <si>
    <t>吡啶苯（F）</t>
  </si>
  <si>
    <t>吡啶基</t>
  </si>
  <si>
    <t>吡啶酸酯（吡啶酸酯、其水解产物 CL 9673（6-氯-4-羟基-3-苯基哒嗪）和 CL 9673 的可水解结合物（以吡啶酸酯表示）的总和）</t>
  </si>
  <si>
    <t>嘧菌胺（R）</t>
  </si>
  <si>
    <t>吡利奥芬酮</t>
  </si>
  <si>
    <t>吡丙醚（F）</t>
  </si>
  <si>
    <t>吡唑磺草</t>
  </si>
  <si>
    <t>喹硫磷（F）</t>
  </si>
  <si>
    <t>喹诺拉克</t>
  </si>
  <si>
    <t>喹美拉克（喹美拉克及其代谢物 BH 518-2 和 BH 518-4 的总和，以喹美拉克表示）(R)</t>
  </si>
  <si>
    <t>喹诺克拉明</t>
  </si>
  <si>
    <t>喹氧芬（F）</t>
  </si>
  <si>
    <t>五氯苯胺（五氯苯胺和五氯苯胺的总和，以五氯苯胺表示）(F)</t>
  </si>
  <si>
    <t>喹唑啉（喹唑啉、其盐、其酯（包括丙喹唑啉）及其共轭物的总和，表示为喹唑啉（组成异构体的任意比例））</t>
  </si>
  <si>
    <t>驱虫剂：妥尔油</t>
  </si>
  <si>
    <t>苯甲菊酯（苯甲菊酯，包括其他组成异构体的混合物（异构体总和））（F）</t>
  </si>
  <si>
    <t>利姆磺隆</t>
  </si>
  <si>
    <t>鱼藤酮</t>
  </si>
  <si>
    <t>沙氟萘西林（沙氟萘西林、M800H11 和 M800H35 的总和，以沙氟萘西林表示）(R)</t>
  </si>
  <si>
    <t>塞达沙坦（异构体总和）</t>
  </si>
  <si>
    <t>西硫法姆</t>
  </si>
  <si>
    <t>西玛津</t>
  </si>
  <si>
    <t>辛托芬</t>
  </si>
  <si>
    <t>5-硝基愈创木酚钠、邻硝基苯酚钠和对硝基苯酚钠（5-硝基愈创木酚钠、邻硝基苯酚钠和对硝基苯酚钠的总和，以5-硝基愈创木酚钠表示）</t>
  </si>
  <si>
    <t>硅酸铝钠</t>
  </si>
  <si>
    <t>次氯酸钠</t>
  </si>
  <si>
    <t>棘霉素（棘霉素-J 和棘霉素-L 之和）(F),(A)</t>
  </si>
  <si>
    <t>Spinosad（多杀菌素，多杀菌素 A 和多杀菌素 D 的总和）(F)</t>
  </si>
  <si>
    <t>螺吡啶氯芬（F）</t>
  </si>
  <si>
    <t>螺吡咯西芬</t>
  </si>
  <si>
    <t>螺虫乙酯和螺虫乙酯烯醇（总和），表示为螺虫乙酯（R）</t>
  </si>
  <si>
    <t>螺吡嗪（异构体之和）(R),(A)</t>
  </si>
  <si>
    <t>链霉素</t>
  </si>
  <si>
    <t>舒可曲酮（R）</t>
  </si>
  <si>
    <t>磺磺隆</t>
  </si>
  <si>
    <t>磺胺花粉（异构体总和）</t>
  </si>
  <si>
    <t>氟化硫酰</t>
  </si>
  <si>
    <t>M4 和 M6（包括游离态和结合态）之和，以 pinoxaden (R),(A) 表示</t>
  </si>
  <si>
    <t>双氯吡啶甲酯、双氯吡啶酸及其盐的总和，以双氯吡啶甲酯表示（异构体总和）</t>
  </si>
  <si>
    <t>甲溴脲和4-溴苯脲的总和，以甲溴脲表示</t>
  </si>
  <si>
    <t>戊唑醇（R）</t>
  </si>
  <si>
    <t>特布芬诺嗪（F）</t>
  </si>
  <si>
    <t>特布芬吡啶（F）</t>
  </si>
  <si>
    <t>替卡那嗪（F）</t>
  </si>
  <si>
    <t>氟苯脲（F）</t>
  </si>
  <si>
    <t>氟氯菊酯（氟氯菊酯，包括其他组成异构体的混合物（异构体总和））（F）</t>
  </si>
  <si>
    <t>坦博曲酮（母体坦博曲酮 (AE 0172747) 及其代谢物 M5 (4,6-二羟基坦博曲酮) 的总和，以坦博曲酮表示）(R)</t>
  </si>
  <si>
    <t>替普拉氧啶（替普拉氧啶及其代谢物的总和，这些代谢物可水解为 3-(四氢吡喃-4-基)-戊二酸或 3-羟基-(四氢吡喃-4-基)-戊二酸，以替普拉氧啶表示）</t>
  </si>
  <si>
    <t>特布福斯</t>
  </si>
  <si>
    <t>特丁津（R），（F）</t>
  </si>
  <si>
    <t>四唑唑（组成异构体的总和）(F)</t>
  </si>
  <si>
    <t>四环素</t>
  </si>
  <si>
    <t>噻苯咪唑（R）</t>
  </si>
  <si>
    <t>噻吩卡巴腙甲基</t>
  </si>
  <si>
    <t>噻吩磺隆甲酯</t>
  </si>
  <si>
    <t>硫苯卡（4-氯苄基甲基砜）（A）</t>
  </si>
  <si>
    <t>硫二威特</t>
  </si>
  <si>
    <t>甲基噻菌灵（R）</t>
  </si>
  <si>
    <t>蒂拉姆（写作 thiram）</t>
  </si>
  <si>
    <t>托克洛福斯甲基（F）</t>
  </si>
  <si>
    <t>甲苯氟酰胺（甲苯氟酰胺和二甲基氨基磺酰甲苯的总和，以甲苯氟酰胺表示）(R),(F)</t>
  </si>
  <si>
    <t>Topramezone（BAS 670H）</t>
  </si>
  <si>
    <t>特拉克氧二胺（特拉克氧二胺各组成异构体的总和）</t>
  </si>
  <si>
    <t>三烯酸</t>
  </si>
  <si>
    <t>三唑酮（F）</t>
  </si>
  <si>
    <t>三二烯醇（任意比例的组成异构体）</t>
  </si>
  <si>
    <t>三磺隆</t>
  </si>
  <si>
    <t>三唑磷（F）</t>
  </si>
  <si>
    <t>三氮氧化物</t>
  </si>
  <si>
    <t>甲基曲贝隆</t>
  </si>
  <si>
    <t>敌百虫</t>
  </si>
  <si>
    <t>三氯吡啶</t>
  </si>
  <si>
    <t>三环唑</t>
  </si>
  <si>
    <t>三态（F）</t>
  </si>
  <si>
    <t>三氟苯嘧菌酯（R），（F）</t>
  </si>
  <si>
    <t>三氟甲唑嘧啶</t>
  </si>
  <si>
    <t>三氟咪唑：三氟咪唑及其代谢物 FM-6-1（N-(4-氯-2-三氟甲基苯基)-n-丙氧基乙酰胺），表示为三氟咪唑 (R),(F)</t>
  </si>
  <si>
    <t>三氟脲（F）</t>
  </si>
  <si>
    <t>三氟拉林</t>
  </si>
  <si>
    <t>三氟磺隆（6-(2,2,2-三氟乙氧基)-1,3,5-三嗪-2,4-二胺（IN-M7222））（A）</t>
  </si>
  <si>
    <t>三福林</t>
  </si>
  <si>
    <t>使用草甘膦(F)产生的三甲基锍阳离子</t>
  </si>
  <si>
    <t>Trinexapac（三环唑啉酸及其盐的总和，表示为三环唑啉）</t>
  </si>
  <si>
    <t>三替康唑</t>
  </si>
  <si>
    <t>缬氨烯酸酯(R),(A)</t>
  </si>
  <si>
    <t>乙烯菌核利</t>
  </si>
  <si>
    <t>华法林</t>
  </si>
  <si>
    <t>Z,Z,Z,Z-7,13,16,19-二十二碳四烯-1-基异丁酸酯 (F)</t>
  </si>
  <si>
    <t>Z-13-十六碳烯-11-yn-1-乙酸酯 (F)</t>
  </si>
  <si>
    <t>锌拉姆</t>
  </si>
  <si>
    <t>唑沙胺（组成异构体的总和）</t>
  </si>
  <si>
    <t>- Can't claim L-theanine benefits — cognitive function, alertness, focus, relaxation, mood, sleep, stress reduction. All rejected by EFSA, none authorised.</t>
  </si>
  <si>
    <t>- Can't claim caffeine benefits — "improved alertness" and "improved concentration" are authorised on paper but blocked for general food use, and would need ≥75mg caffeine per serving (a 1–2g matcha serve doesn't hit this).</t>
  </si>
  <si>
    <t>- Can't claim green tea / catechin / EGCG benefits — antioxidant, anti-ageing, fat-burning, metabolism, heart health, immunity. All rejected.</t>
  </si>
  <si>
    <t>- Can't use "soft" claim language — "supports," "helps," "boosts," "promotes," "aids," "may improve," "natural energy," "calm focus," "clean energy." These are treated as health claims.</t>
  </si>
  <si>
    <t>- Can't link to research papers from product pages, product descriptions, "benefits" tabs, "the science" sections, Buy Now areas, or marketing emails — counts as an implied claim.</t>
  </si>
  <si>
    <t>- Can't use customer testimonials or reviews that reference health effects ("helps me focus," "calms me down," "great for energy") — you become responsible for them.</t>
  </si>
  <si>
    <t>- Can't use imagery that implies health benefits — e.g. brain icons, meditation poses paired with the product, athletic performance visuals.</t>
  </si>
  <si>
    <t>- Can't use a brand name, tagline, or product name that implies a health effect — e.g. "FocusMatcha," "CalmBrew," "ZenEnergy."</t>
  </si>
  <si>
    <t>- Can't cite studies, scientists, or "clinically shown" language on product marketing, even if the study is real.</t>
  </si>
  <si>
    <t>- Can't claim weight loss, detox, or disease prevention — these are separately prohibited (detox/disease claims are banned outright for foods, not just unauthorised).</t>
  </si>
  <si>
    <t>- Can't imply medicinal use — anything suggesting it treats, prevents, or cures a condition pushes the product into "medicine" territory under the MHRA, which is a much bigger problem than an ASA complaint.</t>
  </si>
  <si>
    <t>Q1</t>
  </si>
  <si>
    <t>A1</t>
  </si>
  <si>
    <r>
      <t xml:space="preserve"> Does Emma Basic Matcha Premium 100</t>
    </r>
    <r>
      <rPr>
        <b/>
        <sz val="12"/>
        <color theme="1"/>
        <rFont val="Arial"/>
        <family val="2"/>
      </rPr>
      <t> </t>
    </r>
    <r>
      <rPr>
        <b/>
        <sz val="12"/>
        <color theme="1"/>
        <rFont val="Aptos"/>
        <family val="2"/>
      </rPr>
      <t>g contain green tea extract?</t>
    </r>
  </si>
  <si>
    <t>Q2</t>
  </si>
  <si>
    <t>A3</t>
  </si>
  <si>
    <t>A2</t>
  </si>
  <si>
    <t xml:space="preserve"> I heard catechin extract isn’t allowed in food. Is this a problem?</t>
  </si>
  <si>
    <t>No. Emma Basic Matcha is made from pure ground tea leaves and contains no added green tea extract.</t>
  </si>
  <si>
    <t xml:space="preserve"> Catechins are natural compounds found in green tea. Our matcha is made from whole tea leaves and contains only naturally occurring catechins, not added extracts. The EU rules on catechin extracts only apply to concentrated green tea extracts, not traditional matcha. You can enjoy Emma Basic Matcha safely as part of a balanced diet.Emma Basic Matcha Premium 100 g is made from finely ground Camellia sinensis leaves (matcha), and it does not contain added catechin extract. Traditional green tea products like matcha powders are not affected by the EU measures restricting green tea extracts containing high levels of (-)-epigallocatechin‑3‑gallate (EGCG) in foods and food supplements. Commission Regulation ( EU) 2022/2340 of 30.11.2022 amending Annex III to Regulation (EC) No 1925/2006  on restricting the use of green‑tea catechins in foods was introduced to manage safety concerns related to added green tea extracts that can deliver concentrated amounts of EGCG, which at high doses may pose health risks if consumed daily at or above 800 mg. In contrast, naturally occurring catechins present in whole tea leaf products such as matcha, when consumed in typical amounts, are widely considered safe and are excluded from these restrictions. The EU rules on green tea extracts only apply to concentrated extracts with very high EGCG levels. Traditional matcha like ours is safe to enjoy daily as part of a balanced diet.</t>
  </si>
  <si>
    <t>For internal only : RTV test report show Teapolyphnoels 14.2g/100g. Reasonable asumption   Catehin is 60% of total teapolyphnoels, how may g matcha I can take a day ?</t>
  </si>
  <si>
    <t>Q3</t>
  </si>
  <si>
    <t>Approx. 9–10 servings (1 g each) would reach the 800 mg EGCG limit set by the EU for extracts.Note: EU limit of 800 mg EGCG per day refers to green tea extracts. Traditional matcha is considered safe even above this in typical servings because EGCG is naturally present, but the table is for internal reference.</t>
  </si>
  <si>
    <r>
      <t>"High Fibre"</t>
    </r>
    <r>
      <rPr>
        <sz val="11"/>
        <color theme="1"/>
        <rFont val="Calibri"/>
        <family val="2"/>
        <scheme val="minor"/>
      </rPr>
      <t xml:space="preserve"> — this is a regulated </t>
    </r>
    <r>
      <rPr>
        <b/>
        <sz val="11"/>
        <color theme="1"/>
        <rFont val="Calibri"/>
        <family val="2"/>
        <scheme val="minor"/>
      </rPr>
      <t>nutrition claim</t>
    </r>
    <r>
      <rPr>
        <sz val="11"/>
        <color theme="1"/>
        <rFont val="Calibri"/>
        <family val="2"/>
        <scheme val="minor"/>
      </rPr>
      <t xml:space="preserve"> under assimilated Reg 1924/2006. To use it legally, the product must contain ≥6g fibre per 100g (or ≥3g per 100 kcal). Matcha powder usually does meet that threshold on a dry-weight basis (around 30–40% fibre). </t>
    </r>
    <r>
      <rPr>
        <b/>
        <sz val="11"/>
        <color theme="1"/>
        <rFont val="Calibri"/>
        <family val="2"/>
        <scheme val="minor"/>
      </rPr>
      <t>BUT</t>
    </r>
    <r>
      <rPr>
        <sz val="11"/>
        <color theme="1"/>
        <rFont val="Calibri"/>
        <family val="2"/>
        <scheme val="minor"/>
      </rPr>
      <t xml:space="preserve"> — because matcha is consumed at 1–2g per serving (so ~0.3–0.6g fibre per cup), the ASA can still rule "High Fibre" </t>
    </r>
    <r>
      <rPr>
        <b/>
        <sz val="11"/>
        <color theme="1"/>
        <rFont val="Calibri"/>
        <family val="2"/>
        <scheme val="minor"/>
      </rPr>
      <t>misleading in context</t>
    </r>
    <r>
      <rPr>
        <sz val="11"/>
        <color theme="1"/>
        <rFont val="Calibri"/>
        <family val="2"/>
        <scheme val="minor"/>
      </rPr>
      <t xml:space="preserve"> even if the threshold is technically met. Realistically: drop it. Low SEO value, real regulatory exposure.</t>
    </r>
  </si>
  <si>
    <r>
      <t>"L-Theanine"</t>
    </r>
    <r>
      <rPr>
        <sz val="11"/>
        <color theme="1"/>
        <rFont val="Calibri"/>
        <family val="2"/>
        <scheme val="minor"/>
      </rPr>
      <t xml:space="preserve"> — listing a compound by name in a title is borderline. Compositional fact = allowed. But putting it in the title is widely read as "buy this </t>
    </r>
    <r>
      <rPr>
        <i/>
        <sz val="11"/>
        <color theme="1"/>
        <rFont val="Calibri"/>
        <family val="2"/>
        <scheme val="minor"/>
      </rPr>
      <t>for</t>
    </r>
    <r>
      <rPr>
        <sz val="11"/>
        <color theme="1"/>
        <rFont val="Calibri"/>
        <family val="2"/>
        <scheme val="minor"/>
      </rPr>
      <t xml:space="preserve"> the L-theanine," which is an implied benefit claim for an ingredient with </t>
    </r>
    <r>
      <rPr>
        <b/>
        <sz val="11"/>
        <color theme="1"/>
        <rFont val="Calibri"/>
        <family val="2"/>
        <scheme val="minor"/>
      </rPr>
      <t>zero authorised health claims</t>
    </r>
    <r>
      <rPr>
        <sz val="11"/>
        <color theme="1"/>
        <rFont val="Calibri"/>
        <family val="2"/>
        <scheme val="minor"/>
      </rPr>
      <t>. Higher risk than people think. Safer to remove from title; mention it in the body as composition only (which you already do in USP 5).</t>
    </r>
  </si>
  <si>
    <t>What you CAN'T do (UK matcha）</t>
  </si>
  <si>
    <r>
      <t xml:space="preserve">Front of the pack : Catechin, L-Theanine, High Fibre , Each is shown as a </t>
    </r>
    <r>
      <rPr>
        <b/>
        <sz val="11"/>
        <color theme="1"/>
        <rFont val="Calibri"/>
        <charset val="134"/>
        <scheme val="minor"/>
      </rPr>
      <t>neutral descriptor</t>
    </r>
    <r>
      <rPr>
        <sz val="11"/>
        <color theme="1"/>
        <rFont val="Calibri"/>
        <charset val="134"/>
        <scheme val="minor"/>
      </rPr>
      <t>, not a benefit.</t>
    </r>
  </si>
  <si>
    <r>
      <rPr>
        <b/>
        <sz val="12"/>
        <color theme="1"/>
        <rFont val="Arial"/>
        <family val="2"/>
      </rPr>
      <t xml:space="preserve">100% PURE MATCHA </t>
    </r>
    <r>
      <rPr>
        <sz val="12"/>
        <color theme="1"/>
        <rFont val="Arial"/>
        <family val="2"/>
      </rPr>
      <t>: Matcha made from Tencha. No Additives. No fillers.No added extract. Every batch is tested by accredited laboratories for pesticides and heavy metals.</t>
    </r>
  </si>
  <si>
    <r>
      <t xml:space="preserve">25 DAYS SHADED PRE-HARVEST: </t>
    </r>
    <r>
      <rPr>
        <sz val="12"/>
        <color theme="1"/>
        <rFont val="Arial"/>
        <family val="2"/>
      </rPr>
      <t>Made from Longjing 43 and Yabukita tea leaves, carefully shaded for 25 days before hand-picking to develop natural sweetness, vibrant green colour and umami depth.</t>
    </r>
  </si>
  <si>
    <r>
      <rPr>
        <b/>
        <sz val="12"/>
        <color theme="1"/>
        <rFont val="Arial"/>
        <family val="2"/>
      </rPr>
      <t>NATURALLY OCCURRING COMPOUNDS</t>
    </r>
    <r>
      <rPr>
        <sz val="12"/>
        <color theme="1"/>
        <rFont val="Arial"/>
        <family val="2"/>
      </rPr>
      <t>: Matcha is produced from the leaves of Camellia sinensis and naturally contains catechins (tea polyphenols) and L-theanine, a naturally occurring amino acid.</t>
    </r>
  </si>
  <si>
    <r>
      <rPr>
        <b/>
        <sz val="11"/>
        <color theme="1"/>
        <rFont val="Arial"/>
        <family val="2"/>
      </rPr>
      <t>SEALED FOR FRESHNESS, GENEROUS VALUE</t>
    </r>
    <r>
      <rPr>
        <sz val="11"/>
        <color theme="1"/>
        <rFont val="Arial"/>
        <family val="2"/>
      </rPr>
      <t>: Supplied in a multi-layer PET/AL/PE foil pouch, resealable and light-protected to preserve the vibrant green colour, delicate aroma and fresh flavour. 100g delivers approximately 50–100 cups — ideal for daily matcha drinkers.</t>
    </r>
  </si>
  <si>
    <t>Emma Basic Matcha Powder 100g | Premium Grade for Lattes | Longjing 43 &amp; Yabukita | Shaded Pre-Harvest | Pure, No Additives</t>
  </si>
  <si>
    <r>
      <rPr>
        <b/>
        <sz val="11"/>
        <color theme="1"/>
        <rFont val="Calibri"/>
        <family val="2"/>
        <scheme val="minor"/>
      </rPr>
      <t>MADE FOR LATTES and  BEYOND</t>
    </r>
    <r>
      <rPr>
        <sz val="11"/>
        <color theme="1"/>
        <rFont val="Calibri"/>
        <family val="2"/>
        <scheme val="minor"/>
      </rPr>
      <t>: Sieve 1–2g of matcha into a cup. Add 40ml warm water (75°C) and whisk until smooth. Enjoy hot or iced with your choice of milk for a latte. Although designed for lattes, it's premium enough to sip neat as a traditional matcha short. Or — if you feel like indulging — use in baking for cakes, cookies, bread and matcha desserts.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</si>
</sst>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Light"/>
      <family val="2"/>
      <scheme val="major"/>
    </font>
    <font>
      <b/>
      <sz val="14"/>
      <color theme="1"/>
      <name val="Calibri Light"/>
      <family val="2"/>
      <scheme val="major"/>
    </font>
    <font>
      <sz val="10"/>
      <color theme="1"/>
      <name val="Calibri Light"/>
      <family val="2"/>
      <scheme val="major"/>
    </font>
    <font>
      <i/>
      <sz val="11"/>
      <color theme="1"/>
      <name val="Calibri Light"/>
      <family val="2"/>
      <scheme val="major"/>
    </font>
    <font>
      <i/>
      <sz val="11"/>
      <color rgb="FFFF0000"/>
      <name val="Calibri Light"/>
      <family val="2"/>
      <scheme val="major"/>
    </font>
    <font>
      <sz val="12"/>
      <color theme="1"/>
      <name val="Calibri Light"/>
      <family val="2"/>
      <scheme val="major"/>
    </font>
    <font>
      <sz val="11"/>
      <name val="Calibri Light"/>
      <family val="2"/>
      <scheme val="major"/>
    </font>
    <font>
      <b/>
      <sz val="11"/>
      <color theme="1"/>
      <name val="Calibri Light"/>
      <family val="2"/>
      <scheme val="major"/>
    </font>
    <font>
      <b/>
      <sz val="10"/>
      <name val="Calibri Light"/>
      <family val="2"/>
      <scheme val="major"/>
    </font>
    <font>
      <b/>
      <sz val="12"/>
      <color theme="1"/>
      <name val="Calibri Light"/>
      <family val="2"/>
      <scheme val="major"/>
    </font>
    <font>
      <i/>
      <sz val="10"/>
      <color rgb="FFFF0000"/>
      <name val="Calibri Light"/>
      <family val="2"/>
      <scheme val="major"/>
    </font>
    <font>
      <b/>
      <sz val="12"/>
      <color rgb="FF000000"/>
      <name val="Calibri"/>
      <family val="2"/>
    </font>
    <font>
      <sz val="11"/>
      <color rgb="FFFF0000"/>
      <name val="Calibri Light"/>
      <family val="2"/>
      <scheme val="major"/>
    </font>
    <font>
      <sz val="10"/>
      <color rgb="FFFF0000"/>
      <name val="Calibri Light"/>
      <family val="2"/>
      <scheme val="major"/>
    </font>
    <font>
      <sz val="12"/>
      <color rgb="FF000000"/>
      <name val="Calibri Light"/>
      <family val="2"/>
      <scheme val="major"/>
    </font>
    <font>
      <u/>
      <sz val="11"/>
      <color theme="10"/>
      <name val="Calibri"/>
      <family val="2"/>
      <scheme val="minor"/>
    </font>
    <font>
      <sz val="12"/>
      <color theme="1"/>
      <name val="Aptos"/>
      <family val="2"/>
    </font>
    <font>
      <b/>
      <sz val="11"/>
      <color theme="1"/>
      <name val="Calibri"/>
      <family val="2"/>
      <scheme val="minor"/>
    </font>
    <font>
      <b/>
      <sz val="10"/>
      <color rgb="FF000000"/>
      <name val="Arial"/>
      <family val="2"/>
    </font>
    <font>
      <b/>
      <sz val="10"/>
      <color rgb="FF303030"/>
      <name val="Arial"/>
      <family val="2"/>
    </font>
    <font>
      <b/>
      <sz val="10"/>
      <color rgb="FFFF0000"/>
      <name val="Arial"/>
      <family val="2"/>
    </font>
    <font>
      <sz val="11"/>
      <color rgb="FFFF0000"/>
      <name val="Calibri"/>
      <family val="2"/>
      <scheme val="minor"/>
    </font>
    <font>
      <b/>
      <sz val="11"/>
      <color rgb="FFFF0000"/>
      <name val="Calibri Light"/>
      <family val="2"/>
      <scheme val="major"/>
    </font>
    <font>
      <b/>
      <sz val="11"/>
      <color rgb="FF000000"/>
      <name val="Arial"/>
      <family val="2"/>
    </font>
    <font>
      <sz val="11"/>
      <color rgb="FF000000"/>
      <name val="Arial"/>
      <family val="2"/>
    </font>
    <font>
      <sz val="10"/>
      <color rgb="FF000000"/>
      <name val="Arial"/>
      <family val="2"/>
    </font>
    <font>
      <sz val="10"/>
      <color theme="1"/>
      <name val="Arial"/>
      <family val="2"/>
    </font>
    <font>
      <sz val="11"/>
      <color theme="1"/>
      <name val="Arial"/>
      <family val="2"/>
    </font>
    <font>
      <sz val="10.5"/>
      <color theme="1"/>
      <name val="Calibri"/>
      <family val="2"/>
      <scheme val="minor"/>
    </font>
    <font>
      <b/>
      <sz val="9"/>
      <color theme="1"/>
      <name val="Calibri"/>
      <family val="2"/>
    </font>
    <font>
      <sz val="9"/>
      <color theme="1"/>
      <name val="Calibri"/>
      <family val="2"/>
    </font>
    <font>
      <b/>
      <sz val="12"/>
      <color theme="1"/>
      <name val="宋体"/>
      <charset val="134"/>
    </font>
    <font>
      <b/>
      <sz val="11"/>
      <color theme="1"/>
      <name val="Arial"/>
      <family val="2"/>
    </font>
    <font>
      <b/>
      <sz val="10.5"/>
      <color theme="1"/>
      <name val="Calibri"/>
      <family val="2"/>
      <scheme val="minor"/>
    </font>
    <font>
      <b/>
      <sz val="12"/>
      <color rgb="FF000000"/>
      <name val="Calibri Light"/>
      <family val="2"/>
      <scheme val="major"/>
    </font>
    <font>
      <sz val="8"/>
      <color rgb="FF000000"/>
      <name val="Calibri Light"/>
      <family val="2"/>
      <scheme val="major"/>
    </font>
    <font>
      <sz val="14"/>
      <color theme="1"/>
      <name val="Calibri Light"/>
      <family val="2"/>
      <scheme val="major"/>
    </font>
    <font>
      <b/>
      <sz val="9"/>
      <color theme="1"/>
      <name val="Calibri Light"/>
      <family val="2"/>
      <scheme val="major"/>
    </font>
    <font>
      <sz val="8"/>
      <color theme="1"/>
      <name val="Calibri Light"/>
      <family val="2"/>
      <scheme val="major"/>
    </font>
    <font>
      <sz val="9"/>
      <color theme="1"/>
      <name val="Calibri Light"/>
      <family val="2"/>
      <scheme val="major"/>
    </font>
    <font>
      <b/>
      <sz val="12"/>
      <name val="Calibri Light"/>
      <family val="2"/>
      <scheme val="major"/>
    </font>
    <font>
      <sz val="12"/>
      <name val="Calibri Light"/>
      <family val="2"/>
      <scheme val="major"/>
    </font>
    <font>
      <sz val="12"/>
      <color rgb="FF000000"/>
      <name val="Calibri Light"/>
      <family val="2"/>
    </font>
    <font>
      <i/>
      <sz val="10"/>
      <color rgb="FFFF0000"/>
      <name val="Calibri Light"/>
      <family val="2"/>
    </font>
    <font>
      <sz val="11"/>
      <color rgb="FF000000"/>
      <name val="Calibri Light"/>
      <family val="2"/>
    </font>
    <font>
      <sz val="10"/>
      <color theme="1"/>
      <name val="Calibri"/>
      <family val="2"/>
      <scheme val="minor"/>
    </font>
    <font>
      <sz val="11"/>
      <name val="Arial"/>
      <family val="2"/>
    </font>
    <font>
      <b/>
      <sz val="8"/>
      <color theme="1"/>
      <name val="Calibri Light"/>
      <family val="2"/>
      <scheme val="major"/>
    </font>
    <font>
      <sz val="8"/>
      <color rgb="FFFF0000"/>
      <name val="Calibri Light"/>
      <family val="2"/>
      <scheme val="major"/>
    </font>
    <font>
      <b/>
      <sz val="8"/>
      <color rgb="FFFF0000"/>
      <name val="Calibri Light"/>
      <family val="2"/>
      <scheme val="major"/>
    </font>
    <font>
      <sz val="12"/>
      <color rgb="FFFF0000"/>
      <name val="Calibri Light"/>
      <family val="2"/>
      <scheme val="major"/>
    </font>
    <font>
      <sz val="10"/>
      <color rgb="FF000000"/>
      <name val="Calibri Light"/>
      <family val="2"/>
    </font>
    <font>
      <sz val="11"/>
      <color theme="1"/>
      <name val="Calibri"/>
      <family val="2"/>
      <scheme val="minor"/>
    </font>
    <font>
      <sz val="10"/>
      <color rgb="FF0B0C0C"/>
      <name val="Arial"/>
      <family val="2"/>
    </font>
    <font>
      <b/>
      <sz val="11"/>
      <color theme="1"/>
      <name val="Calibri"/>
      <charset val="134"/>
      <scheme val="minor"/>
    </font>
    <font>
      <b/>
      <sz val="18"/>
      <color theme="1"/>
      <name val="Calibri"/>
      <charset val="134"/>
      <scheme val="minor"/>
    </font>
    <font>
      <b/>
      <sz val="13.5"/>
      <color theme="1"/>
      <name val="Calibri"/>
      <charset val="134"/>
      <scheme val="minor"/>
    </font>
    <font>
      <i/>
      <sz val="11"/>
      <color theme="1"/>
      <name val="Calibri"/>
      <charset val="134"/>
      <scheme val="minor"/>
    </font>
    <font>
      <b/>
      <sz val="12"/>
      <color theme="1"/>
      <name val="Aptos"/>
      <family val="2"/>
    </font>
    <font>
      <b/>
      <sz val="12"/>
      <color theme="1"/>
      <name val="Arial"/>
      <family val="2"/>
    </font>
    <font>
      <i/>
      <sz val="11"/>
      <color theme="1"/>
      <name val="Aptos"/>
      <family val="2"/>
    </font>
    <font>
      <b/>
      <sz val="13.5"/>
      <color theme="1"/>
      <name val="Calibri"/>
      <family val="2"/>
      <scheme val="minor"/>
    </font>
    <font>
      <sz val="11"/>
      <color rgb="FF000000"/>
      <name val="Calibri"/>
    </font>
    <font>
      <b/>
      <sz val="12"/>
      <color rgb="FF000000"/>
      <name val="Calibri"/>
    </font>
    <font>
      <i/>
      <sz val="11"/>
      <color theme="1"/>
      <name val="Calibri"/>
      <family val="2"/>
      <scheme val="minor"/>
    </font>
    <font>
      <sz val="12"/>
      <color theme="1"/>
      <name val="Arial"/>
      <family val="2"/>
    </font>
  </fonts>
  <fills count="9">
    <fill>
      <patternFill patternType="none"/>
    </fill>
    <fill>
      <patternFill patternType="gray125"/>
    </fill>
    <fill>
      <patternFill patternType="solid">
        <fgColor theme="9"/>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0.14993743705557422"/>
        <bgColor indexed="64"/>
      </patternFill>
    </fill>
    <fill>
      <patternFill patternType="solid">
        <fgColor rgb="FFFCFCFC"/>
        <bgColor indexed="64"/>
      </patternFill>
    </fill>
    <fill>
      <patternFill patternType="solid">
        <fgColor rgb="FFC6E0B4"/>
        <bgColor rgb="FFC6E0B4"/>
      </patternFill>
    </fill>
    <fill>
      <patternFill patternType="solid">
        <fgColor theme="0"/>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theme="0"/>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medium">
        <color auto="1"/>
      </right>
      <top/>
      <bottom style="medium">
        <color auto="1"/>
      </bottom>
      <diagonal/>
    </border>
    <border>
      <left style="thin">
        <color auto="1"/>
      </left>
      <right/>
      <top/>
      <bottom/>
      <diagonal/>
    </border>
    <border>
      <left style="thin">
        <color rgb="FF000000"/>
      </left>
      <right style="thin">
        <color rgb="FF000000"/>
      </right>
      <top/>
      <bottom style="thin">
        <color rgb="FF000000"/>
      </bottom>
      <diagonal/>
    </border>
  </borders>
  <cellStyleXfs count="4">
    <xf numFmtId="0" fontId="0" fillId="0" borderId="0"/>
    <xf numFmtId="0" fontId="21" fillId="0" borderId="0" applyNumberFormat="0" applyFill="0" applyBorder="0" applyAlignment="0" applyProtection="0"/>
    <xf numFmtId="0" fontId="58" fillId="0" borderId="0"/>
    <xf numFmtId="0" fontId="68" fillId="0" borderId="0"/>
  </cellStyleXfs>
  <cellXfs count="254">
    <xf numFmtId="0" fontId="0" fillId="0" borderId="0" xfId="0"/>
    <xf numFmtId="0" fontId="6" fillId="0" borderId="0" xfId="0" applyFont="1"/>
    <xf numFmtId="0" fontId="6" fillId="0" borderId="0" xfId="0" applyFont="1" applyAlignment="1">
      <alignment vertical="center"/>
    </xf>
    <xf numFmtId="0" fontId="7" fillId="0" borderId="0" xfId="0" applyFont="1" applyAlignment="1">
      <alignment horizontal="left"/>
    </xf>
    <xf numFmtId="0" fontId="8" fillId="3" borderId="1" xfId="0" applyFont="1" applyFill="1" applyBorder="1" applyAlignment="1">
      <alignment horizontal="left" vertical="center" wrapText="1"/>
    </xf>
    <xf numFmtId="0" fontId="8" fillId="0" borderId="0" xfId="0" applyFont="1" applyAlignment="1">
      <alignment horizontal="left" vertical="center" wrapText="1"/>
    </xf>
    <xf numFmtId="0" fontId="10" fillId="0" borderId="0" xfId="0" applyFont="1" applyAlignment="1">
      <alignment horizontal="left" vertical="top"/>
    </xf>
    <xf numFmtId="0" fontId="11" fillId="3" borderId="1" xfId="0" applyFont="1" applyFill="1" applyBorder="1" applyAlignment="1">
      <alignment horizontal="center" vertical="center" wrapText="1"/>
    </xf>
    <xf numFmtId="0" fontId="11" fillId="0" borderId="0" xfId="0" applyFont="1" applyAlignment="1">
      <alignment horizontal="center"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7" fillId="0" borderId="0" xfId="0" applyFont="1"/>
    <xf numFmtId="0" fontId="12" fillId="0" borderId="0" xfId="0" applyFont="1"/>
    <xf numFmtId="0" fontId="6" fillId="3" borderId="1"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13" fillId="3" borderId="1" xfId="0" applyFont="1" applyFill="1" applyBorder="1" applyAlignment="1">
      <alignment horizontal="center" vertical="center" wrapText="1"/>
    </xf>
    <xf numFmtId="0" fontId="13" fillId="0" borderId="0" xfId="0" applyFont="1" applyAlignment="1">
      <alignment horizontal="center" vertical="center" wrapText="1"/>
    </xf>
    <xf numFmtId="0" fontId="6" fillId="0" borderId="1" xfId="0" applyFont="1" applyBorder="1" applyAlignment="1">
      <alignment horizontal="center" vertical="center"/>
    </xf>
    <xf numFmtId="0" fontId="13" fillId="0" borderId="0" xfId="0" applyFont="1" applyAlignment="1">
      <alignment horizontal="center" wrapText="1"/>
    </xf>
    <xf numFmtId="0" fontId="6" fillId="3" borderId="1" xfId="0" applyFont="1" applyFill="1" applyBorder="1" applyAlignment="1">
      <alignment vertical="center" wrapText="1"/>
    </xf>
    <xf numFmtId="0" fontId="6" fillId="0" borderId="0" xfId="0" applyFont="1" applyAlignment="1">
      <alignment vertical="center" wrapText="1"/>
    </xf>
    <xf numFmtId="0" fontId="15" fillId="0" borderId="0" xfId="0" applyFont="1" applyAlignment="1">
      <alignment horizontal="left" vertical="center" wrapText="1"/>
    </xf>
    <xf numFmtId="0" fontId="6" fillId="4" borderId="1" xfId="0" applyFont="1" applyFill="1" applyBorder="1" applyAlignment="1">
      <alignment vertical="center" wrapText="1"/>
    </xf>
    <xf numFmtId="0" fontId="7" fillId="0" borderId="0" xfId="0" applyFont="1" applyAlignment="1">
      <alignment horizontal="left" wrapText="1"/>
    </xf>
    <xf numFmtId="0" fontId="6" fillId="0" borderId="0" xfId="0" applyFont="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9" fillId="0" borderId="0" xfId="0" applyFont="1" applyAlignment="1">
      <alignment horizontal="left" vertical="center" wrapText="1"/>
    </xf>
    <xf numFmtId="0" fontId="7" fillId="0" borderId="0" xfId="0" applyFont="1" applyAlignment="1">
      <alignment wrapText="1"/>
    </xf>
    <xf numFmtId="0" fontId="6" fillId="0" borderId="5" xfId="0" applyFont="1" applyBorder="1" applyAlignment="1">
      <alignment horizontal="center" vertical="center" wrapText="1"/>
    </xf>
    <xf numFmtId="0" fontId="6" fillId="3" borderId="5" xfId="0" applyFont="1" applyFill="1" applyBorder="1" applyAlignment="1">
      <alignment horizontal="center" vertical="center" wrapText="1"/>
    </xf>
    <xf numFmtId="0" fontId="13" fillId="3" borderId="5" xfId="0" applyFont="1" applyFill="1" applyBorder="1" applyAlignment="1">
      <alignment vertical="center" wrapText="1"/>
    </xf>
    <xf numFmtId="0" fontId="6" fillId="0" borderId="2" xfId="0" applyFont="1" applyBorder="1" applyAlignment="1">
      <alignment horizontal="left" vertical="center" wrapText="1"/>
    </xf>
    <xf numFmtId="0" fontId="13" fillId="3" borderId="9" xfId="0" applyFont="1" applyFill="1" applyBorder="1" applyAlignment="1">
      <alignment vertical="center" wrapText="1"/>
    </xf>
    <xf numFmtId="0" fontId="6" fillId="3" borderId="9" xfId="0" applyFont="1" applyFill="1" applyBorder="1" applyAlignment="1">
      <alignment vertical="center" wrapText="1"/>
    </xf>
    <xf numFmtId="0" fontId="6" fillId="0" borderId="8" xfId="0" applyFont="1" applyBorder="1" applyAlignment="1">
      <alignment horizontal="left" vertical="center" wrapText="1"/>
    </xf>
    <xf numFmtId="0" fontId="6" fillId="3" borderId="10" xfId="0" applyFont="1" applyFill="1" applyBorder="1" applyAlignment="1">
      <alignment vertical="center" wrapText="1"/>
    </xf>
    <xf numFmtId="0" fontId="8" fillId="3" borderId="1" xfId="0" applyFont="1" applyFill="1" applyBorder="1" applyAlignment="1">
      <alignment vertical="center" wrapText="1"/>
    </xf>
    <xf numFmtId="1" fontId="6" fillId="0" borderId="2" xfId="0" applyNumberFormat="1" applyFont="1" applyBorder="1" applyAlignment="1">
      <alignment horizontal="center" vertical="center" wrapText="1"/>
    </xf>
    <xf numFmtId="1" fontId="6" fillId="0" borderId="3" xfId="0" applyNumberFormat="1" applyFont="1" applyBorder="1" applyAlignment="1">
      <alignment horizontal="center" vertical="center" wrapText="1"/>
    </xf>
    <xf numFmtId="0" fontId="6" fillId="0" borderId="0" xfId="0" applyFont="1" applyAlignment="1">
      <alignment horizontal="right" vertical="center" wrapText="1"/>
    </xf>
    <xf numFmtId="0" fontId="16" fillId="0" borderId="0" xfId="0" applyFont="1" applyAlignment="1">
      <alignment vertical="center"/>
    </xf>
    <xf numFmtId="0" fontId="17" fillId="0" borderId="0" xfId="0" applyFont="1"/>
    <xf numFmtId="0" fontId="0" fillId="0" borderId="11" xfId="0" applyBorder="1" applyAlignment="1">
      <alignment vertical="top"/>
    </xf>
    <xf numFmtId="0" fontId="0" fillId="0" borderId="11" xfId="0" applyBorder="1" applyAlignment="1">
      <alignment horizontal="center" vertical="top" wrapText="1"/>
    </xf>
    <xf numFmtId="0" fontId="0" fillId="0" borderId="11" xfId="0" applyBorder="1" applyAlignment="1">
      <alignment horizontal="center" vertical="top"/>
    </xf>
    <xf numFmtId="0" fontId="18" fillId="0" borderId="0" xfId="0" applyFont="1" applyAlignment="1">
      <alignment vertical="center"/>
    </xf>
    <xf numFmtId="0" fontId="19" fillId="0" borderId="0" xfId="0" applyFont="1"/>
    <xf numFmtId="0" fontId="8"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0" fillId="0" borderId="0" xfId="0" applyAlignment="1">
      <alignment horizontal="left" vertical="center" wrapText="1"/>
    </xf>
    <xf numFmtId="0" fontId="6" fillId="3" borderId="1" xfId="0" applyFont="1" applyFill="1" applyBorder="1" applyAlignment="1">
      <alignment horizontal="center" vertical="center"/>
    </xf>
    <xf numFmtId="0" fontId="0" fillId="0" borderId="1" xfId="0" applyBorder="1"/>
    <xf numFmtId="0" fontId="0" fillId="3" borderId="1" xfId="0" applyFill="1" applyBorder="1" applyAlignment="1">
      <alignment horizontal="center" vertical="center"/>
    </xf>
    <xf numFmtId="0" fontId="22" fillId="0" borderId="0" xfId="0" applyFont="1"/>
    <xf numFmtId="0" fontId="0" fillId="0" borderId="1" xfId="0" applyBorder="1" applyAlignment="1">
      <alignment horizontal="left" vertical="center" wrapText="1"/>
    </xf>
    <xf numFmtId="0" fontId="24" fillId="6" borderId="1" xfId="0" applyFont="1" applyFill="1" applyBorder="1" applyAlignment="1">
      <alignment vertical="center" wrapText="1"/>
    </xf>
    <xf numFmtId="0" fontId="25" fillId="0" borderId="1" xfId="0" applyFont="1" applyBorder="1" applyAlignment="1">
      <alignment vertical="center" wrapText="1"/>
    </xf>
    <xf numFmtId="0" fontId="26" fillId="0" borderId="0" xfId="0" applyFont="1" applyAlignment="1">
      <alignment vertical="center"/>
    </xf>
    <xf numFmtId="0" fontId="18" fillId="0" borderId="0" xfId="0" applyFont="1" applyAlignment="1">
      <alignment horizontal="left" vertical="center" wrapText="1"/>
    </xf>
    <xf numFmtId="0" fontId="27" fillId="0" borderId="0" xfId="0" applyFont="1" applyAlignment="1">
      <alignment horizontal="center" vertical="center"/>
    </xf>
    <xf numFmtId="0" fontId="18" fillId="0" borderId="0" xfId="0" applyFont="1" applyAlignment="1">
      <alignment horizontal="left" vertical="center"/>
    </xf>
    <xf numFmtId="0" fontId="27" fillId="0" borderId="0" xfId="0" applyFont="1" applyAlignment="1">
      <alignment horizontal="left" vertical="center" wrapText="1"/>
    </xf>
    <xf numFmtId="0" fontId="27" fillId="0" borderId="0" xfId="0" applyFont="1" applyAlignment="1">
      <alignment horizontal="left" vertical="center"/>
    </xf>
    <xf numFmtId="0" fontId="28" fillId="0" borderId="0" xfId="0" applyFont="1" applyAlignment="1">
      <alignment vertical="center"/>
    </xf>
    <xf numFmtId="0" fontId="16" fillId="0" borderId="0" xfId="0" applyFont="1"/>
    <xf numFmtId="0" fontId="10" fillId="0" borderId="0" xfId="0" applyFont="1"/>
    <xf numFmtId="0" fontId="29" fillId="0" borderId="1" xfId="0" applyFont="1" applyBorder="1" applyAlignment="1">
      <alignment horizontal="center" vertical="center" wrapText="1"/>
    </xf>
    <xf numFmtId="0" fontId="29" fillId="3" borderId="1" xfId="0" applyFont="1" applyFill="1" applyBorder="1" applyAlignment="1">
      <alignment horizontal="center" vertical="center" wrapText="1"/>
    </xf>
    <xf numFmtId="0" fontId="7" fillId="0" borderId="0" xfId="0" applyFont="1" applyAlignment="1">
      <alignment horizontal="left" vertical="center"/>
    </xf>
    <xf numFmtId="0" fontId="30" fillId="3" borderId="1" xfId="0" applyFont="1" applyFill="1" applyBorder="1" applyAlignment="1">
      <alignment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xf>
    <xf numFmtId="0" fontId="10" fillId="0" borderId="0" xfId="0" applyFont="1" applyAlignment="1">
      <alignment horizontal="left"/>
    </xf>
    <xf numFmtId="0" fontId="33" fillId="0" borderId="0" xfId="0" applyFont="1" applyAlignment="1">
      <alignment horizontal="center" vertical="center" wrapText="1"/>
    </xf>
    <xf numFmtId="0" fontId="35" fillId="0" borderId="0" xfId="0" applyFont="1" applyAlignment="1">
      <alignment horizontal="center" vertical="center" wrapText="1"/>
    </xf>
    <xf numFmtId="0" fontId="36" fillId="0" borderId="0" xfId="0" applyFont="1" applyAlignment="1">
      <alignment horizontal="center" vertical="center" wrapText="1"/>
    </xf>
    <xf numFmtId="0" fontId="37" fillId="0" borderId="1" xfId="0" applyFont="1" applyBorder="1" applyAlignment="1">
      <alignment horizontal="center" vertical="center"/>
    </xf>
    <xf numFmtId="0" fontId="38" fillId="0" borderId="1" xfId="0" applyFont="1" applyBorder="1" applyAlignment="1">
      <alignment horizontal="center" vertical="center" wrapText="1"/>
    </xf>
    <xf numFmtId="0" fontId="39" fillId="0" borderId="1" xfId="0" applyFont="1" applyBorder="1" applyAlignment="1">
      <alignment horizontal="center" vertical="center"/>
    </xf>
    <xf numFmtId="0" fontId="6" fillId="0" borderId="0" xfId="0" applyFont="1" applyAlignment="1">
      <alignment horizontal="left"/>
    </xf>
    <xf numFmtId="0" fontId="35" fillId="0" borderId="16" xfId="0" applyFont="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vertical="center" wrapText="1"/>
    </xf>
    <xf numFmtId="0" fontId="0" fillId="0" borderId="0" xfId="0" applyAlignment="1">
      <alignment vertical="center" wrapText="1"/>
    </xf>
    <xf numFmtId="0" fontId="36" fillId="0" borderId="20" xfId="0" applyFont="1" applyBorder="1" applyAlignment="1">
      <alignment horizontal="center" vertical="center" wrapText="1"/>
    </xf>
    <xf numFmtId="0" fontId="36" fillId="0" borderId="20" xfId="0" applyFont="1" applyBorder="1" applyAlignment="1">
      <alignment horizontal="left" vertical="center" wrapText="1"/>
    </xf>
    <xf numFmtId="0" fontId="7" fillId="0" borderId="0" xfId="0" applyFont="1" applyAlignment="1">
      <alignment vertical="center"/>
    </xf>
    <xf numFmtId="0" fontId="15" fillId="3" borderId="1" xfId="0" applyFont="1" applyFill="1" applyBorder="1" applyAlignment="1">
      <alignment horizontal="center" vertical="center"/>
    </xf>
    <xf numFmtId="0" fontId="43" fillId="3" borderId="1" xfId="0" applyFont="1" applyFill="1" applyBorder="1" applyAlignment="1">
      <alignment horizontal="center" vertical="center" wrapText="1"/>
    </xf>
    <xf numFmtId="0" fontId="44" fillId="3" borderId="1" xfId="0" applyFont="1" applyFill="1" applyBorder="1" applyAlignment="1">
      <alignment horizontal="center" vertical="center" wrapText="1"/>
    </xf>
    <xf numFmtId="0" fontId="45" fillId="3" borderId="1" xfId="0" applyFont="1" applyFill="1" applyBorder="1" applyAlignment="1">
      <alignment horizontal="center" vertical="center" wrapText="1"/>
    </xf>
    <xf numFmtId="10" fontId="12" fillId="0" borderId="1" xfId="0" applyNumberFormat="1" applyFont="1" applyBorder="1" applyAlignment="1">
      <alignment horizontal="center" vertical="center" wrapText="1"/>
    </xf>
    <xf numFmtId="10" fontId="12" fillId="0" borderId="2" xfId="0" applyNumberFormat="1" applyFont="1" applyBorder="1" applyAlignment="1">
      <alignment horizontal="center" vertical="center" wrapText="1"/>
    </xf>
    <xf numFmtId="0" fontId="11" fillId="0" borderId="0" xfId="0" applyFont="1" applyAlignment="1">
      <alignment horizontal="right" vertical="center" indent="1"/>
    </xf>
    <xf numFmtId="10" fontId="6" fillId="0" borderId="0" xfId="0" applyNumberFormat="1" applyFont="1" applyAlignment="1">
      <alignment vertical="center"/>
    </xf>
    <xf numFmtId="0" fontId="16" fillId="0" borderId="0" xfId="0" applyFont="1" applyAlignment="1">
      <alignment horizontal="left" vertical="center" wrapText="1"/>
    </xf>
    <xf numFmtId="0" fontId="7" fillId="0" borderId="0" xfId="0" applyFont="1" applyAlignment="1">
      <alignment vertical="center" wrapText="1"/>
    </xf>
    <xf numFmtId="0" fontId="16" fillId="0" borderId="21" xfId="0" applyFont="1" applyBorder="1" applyAlignment="1">
      <alignment vertical="center"/>
    </xf>
    <xf numFmtId="0" fontId="16" fillId="0" borderId="0" xfId="0" applyFont="1" applyAlignment="1">
      <alignment vertical="center" wrapText="1"/>
    </xf>
    <xf numFmtId="0" fontId="10" fillId="0" borderId="0" xfId="0" applyFont="1" applyAlignment="1">
      <alignment vertical="center"/>
    </xf>
    <xf numFmtId="0" fontId="48" fillId="7" borderId="1" xfId="0" applyFont="1" applyFill="1" applyBorder="1" applyAlignment="1">
      <alignment horizontal="center" vertical="center" wrapText="1"/>
    </xf>
    <xf numFmtId="0" fontId="48" fillId="7" borderId="22" xfId="0" applyFont="1" applyFill="1" applyBorder="1" applyAlignment="1">
      <alignment vertical="center"/>
    </xf>
    <xf numFmtId="0" fontId="50" fillId="0" borderId="22" xfId="0" applyFont="1" applyBorder="1" applyAlignment="1">
      <alignment horizontal="center" vertical="center"/>
    </xf>
    <xf numFmtId="0" fontId="48" fillId="7" borderId="11" xfId="0" applyFont="1" applyFill="1" applyBorder="1" applyAlignment="1">
      <alignment vertical="center"/>
    </xf>
    <xf numFmtId="10" fontId="12" fillId="0" borderId="1" xfId="0" applyNumberFormat="1" applyFont="1" applyBorder="1" applyAlignment="1">
      <alignment vertical="center" wrapText="1"/>
    </xf>
    <xf numFmtId="0" fontId="7" fillId="0" borderId="0" xfId="0" applyFont="1" applyAlignment="1">
      <alignment horizontal="left" vertical="center" wrapText="1"/>
    </xf>
    <xf numFmtId="0" fontId="11" fillId="3" borderId="1" xfId="0" applyFont="1" applyFill="1" applyBorder="1" applyAlignment="1">
      <alignment horizontal="left" vertical="center" wrapText="1"/>
    </xf>
    <xf numFmtId="0" fontId="11" fillId="3" borderId="14" xfId="0" applyFont="1" applyFill="1" applyBorder="1" applyAlignment="1">
      <alignment horizontal="left" vertical="center" wrapText="1"/>
    </xf>
    <xf numFmtId="0" fontId="7" fillId="0" borderId="14" xfId="0" applyFont="1" applyBorder="1" applyAlignment="1">
      <alignment horizontal="left" vertical="center" wrapText="1"/>
    </xf>
    <xf numFmtId="0" fontId="6" fillId="3" borderId="1" xfId="0" applyFont="1" applyFill="1" applyBorder="1" applyAlignment="1">
      <alignment horizontal="left" vertical="center" wrapText="1"/>
    </xf>
    <xf numFmtId="0" fontId="16" fillId="0" borderId="1" xfId="0" applyFont="1" applyBorder="1" applyAlignment="1">
      <alignment horizontal="left" vertical="center" wrapText="1"/>
    </xf>
    <xf numFmtId="0" fontId="47" fillId="3" borderId="1" xfId="0" applyFont="1" applyFill="1" applyBorder="1" applyAlignment="1">
      <alignment horizontal="left" vertical="center" wrapText="1"/>
    </xf>
    <xf numFmtId="0" fontId="51" fillId="0" borderId="0" xfId="0" applyFont="1" applyAlignment="1">
      <alignment horizontal="justify" vertical="center"/>
    </xf>
    <xf numFmtId="0" fontId="47" fillId="3" borderId="10" xfId="0" applyFont="1" applyFill="1" applyBorder="1" applyAlignment="1">
      <alignment horizontal="left" vertical="center" wrapText="1"/>
    </xf>
    <xf numFmtId="164" fontId="6" fillId="0" borderId="1" xfId="0" applyNumberFormat="1" applyFont="1" applyBorder="1" applyAlignment="1">
      <alignment horizontal="center" vertical="center" wrapText="1"/>
    </xf>
    <xf numFmtId="0" fontId="6" fillId="0" borderId="0" xfId="0" applyFont="1" applyAlignment="1">
      <alignment horizontal="left" vertical="center"/>
    </xf>
    <xf numFmtId="0" fontId="23" fillId="0" borderId="0" xfId="0" applyFont="1"/>
    <xf numFmtId="0" fontId="0" fillId="0" borderId="0" xfId="0" applyAlignment="1">
      <alignment wrapText="1"/>
    </xf>
    <xf numFmtId="0" fontId="21" fillId="0" borderId="0" xfId="1" applyFill="1" applyAlignment="1">
      <alignment horizontal="left" vertical="center"/>
    </xf>
    <xf numFmtId="0" fontId="21" fillId="0" borderId="0" xfId="1" applyFill="1" applyAlignment="1">
      <alignment horizontal="left" vertical="center" wrapText="1"/>
    </xf>
    <xf numFmtId="0" fontId="13" fillId="0" borderId="1" xfId="0" applyFont="1" applyBorder="1" applyAlignment="1">
      <alignment horizontal="left" vertical="center" wrapText="1"/>
    </xf>
    <xf numFmtId="0" fontId="23" fillId="0" borderId="1" xfId="0" applyFont="1" applyBorder="1"/>
    <xf numFmtId="1" fontId="13" fillId="3" borderId="9" xfId="0" applyNumberFormat="1" applyFont="1" applyFill="1" applyBorder="1" applyAlignment="1">
      <alignment vertical="center" wrapText="1"/>
    </xf>
    <xf numFmtId="0" fontId="13" fillId="3"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vertical="center"/>
    </xf>
    <xf numFmtId="0" fontId="23" fillId="3" borderId="1" xfId="0" applyFont="1" applyFill="1" applyBorder="1" applyAlignment="1">
      <alignment horizontal="center" vertical="center"/>
    </xf>
    <xf numFmtId="0" fontId="4" fillId="0" borderId="0" xfId="0" applyFont="1"/>
    <xf numFmtId="0" fontId="59" fillId="0" borderId="0" xfId="0" applyFont="1"/>
    <xf numFmtId="0" fontId="61" fillId="0" borderId="0" xfId="0" applyFont="1" applyAlignment="1">
      <alignment vertical="center"/>
    </xf>
    <xf numFmtId="0" fontId="0" fillId="0" borderId="0" xfId="0" applyAlignment="1">
      <alignment horizontal="left" vertical="center" indent="1"/>
    </xf>
    <xf numFmtId="0" fontId="60" fillId="0" borderId="0" xfId="0" applyFont="1"/>
    <xf numFmtId="0" fontId="60" fillId="0" borderId="0" xfId="0" applyFont="1" applyAlignment="1">
      <alignment horizontal="left" vertical="center" indent="1"/>
    </xf>
    <xf numFmtId="0" fontId="62" fillId="0" borderId="0" xfId="0" applyFont="1" applyAlignment="1">
      <alignment vertical="center"/>
    </xf>
    <xf numFmtId="0" fontId="21" fillId="0" borderId="0" xfId="1" applyAlignment="1">
      <alignment vertical="center"/>
    </xf>
    <xf numFmtId="0" fontId="67" fillId="0" borderId="0" xfId="0" applyFont="1" applyAlignment="1">
      <alignment vertical="center"/>
    </xf>
    <xf numFmtId="0" fontId="68" fillId="0" borderId="0" xfId="3"/>
    <xf numFmtId="0" fontId="69" fillId="0" borderId="0" xfId="3" applyFont="1"/>
    <xf numFmtId="0" fontId="68" fillId="0" borderId="11" xfId="3" applyBorder="1" applyAlignment="1">
      <alignment vertical="top"/>
    </xf>
    <xf numFmtId="0" fontId="68" fillId="0" borderId="11" xfId="3" applyBorder="1" applyAlignment="1">
      <alignment horizontal="center" vertical="top" wrapText="1"/>
    </xf>
    <xf numFmtId="0" fontId="68" fillId="0" borderId="11" xfId="3" applyBorder="1" applyAlignment="1">
      <alignment horizontal="center" vertical="top"/>
    </xf>
    <xf numFmtId="0" fontId="2" fillId="0" borderId="14" xfId="0" quotePrefix="1" applyFont="1" applyBorder="1"/>
    <xf numFmtId="0" fontId="7" fillId="0" borderId="0" xfId="0" applyFont="1" applyAlignment="1">
      <alignment horizontal="left" vertical="center" wrapText="1"/>
    </xf>
    <xf numFmtId="0" fontId="5" fillId="0" borderId="1" xfId="0" applyFont="1" applyBorder="1"/>
    <xf numFmtId="0" fontId="52" fillId="8" borderId="1" xfId="0" applyFont="1" applyFill="1" applyBorder="1" applyAlignment="1">
      <alignment horizontal="left" vertical="center" wrapText="1"/>
    </xf>
    <xf numFmtId="0" fontId="15" fillId="3" borderId="1" xfId="0" applyFont="1" applyFill="1" applyBorder="1" applyAlignment="1">
      <alignment horizontal="center" vertical="center"/>
    </xf>
    <xf numFmtId="0" fontId="44" fillId="3" borderId="1" xfId="0" applyFont="1" applyFill="1" applyBorder="1" applyAlignment="1">
      <alignment horizontal="center"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46" fillId="0" borderId="2" xfId="0" applyFont="1" applyBorder="1" applyAlignment="1">
      <alignment horizontal="left" vertical="center" wrapText="1"/>
    </xf>
    <xf numFmtId="0" fontId="46" fillId="0" borderId="3" xfId="0" applyFont="1" applyBorder="1" applyAlignment="1">
      <alignment horizontal="left" vertical="center" wrapText="1"/>
    </xf>
    <xf numFmtId="0" fontId="0" fillId="0" borderId="0" xfId="0"/>
    <xf numFmtId="0" fontId="47" fillId="0" borderId="3" xfId="0" applyFont="1" applyBorder="1" applyAlignment="1">
      <alignment horizontal="center" vertical="center" wrapText="1"/>
    </xf>
    <xf numFmtId="0" fontId="47" fillId="0" borderId="2" xfId="0" applyFont="1" applyBorder="1" applyAlignment="1">
      <alignment horizontal="center" vertical="center" wrapText="1"/>
    </xf>
    <xf numFmtId="0" fontId="47" fillId="0" borderId="2" xfId="0" applyFont="1" applyBorder="1" applyAlignment="1">
      <alignment horizontal="left" vertical="center" wrapText="1"/>
    </xf>
    <xf numFmtId="0" fontId="47" fillId="0" borderId="3" xfId="0" applyFont="1" applyBorder="1" applyAlignment="1">
      <alignment horizontal="left" vertical="center" wrapText="1"/>
    </xf>
    <xf numFmtId="0" fontId="48" fillId="0" borderId="11" xfId="0" applyFont="1" applyBorder="1" applyAlignment="1">
      <alignment horizontal="left" vertical="center" wrapText="1"/>
    </xf>
    <xf numFmtId="0" fontId="0" fillId="0" borderId="1" xfId="0" applyBorder="1"/>
    <xf numFmtId="0" fontId="15" fillId="3" borderId="1" xfId="0" applyFont="1" applyFill="1" applyBorder="1" applyAlignment="1">
      <alignment horizontal="center" vertical="center" wrapText="1"/>
    </xf>
    <xf numFmtId="0" fontId="48" fillId="7" borderId="1" xfId="0" applyFont="1" applyFill="1" applyBorder="1" applyAlignment="1">
      <alignment horizontal="center" vertical="center" wrapText="1"/>
    </xf>
    <xf numFmtId="0" fontId="16" fillId="0" borderId="0" xfId="0" applyFont="1" applyAlignment="1">
      <alignment horizontal="left" vertical="center" wrapText="1"/>
    </xf>
    <xf numFmtId="0" fontId="6" fillId="0" borderId="0" xfId="0" applyFont="1" applyAlignment="1">
      <alignment vertical="center"/>
    </xf>
    <xf numFmtId="0" fontId="0" fillId="0" borderId="0" xfId="0" applyAlignment="1">
      <alignment vertical="center"/>
    </xf>
    <xf numFmtId="0" fontId="49" fillId="7" borderId="1" xfId="0" applyFont="1" applyFill="1" applyBorder="1" applyAlignment="1">
      <alignment horizontal="right" vertical="center" wrapText="1"/>
    </xf>
    <xf numFmtId="0" fontId="48" fillId="0" borderId="22" xfId="0" applyFont="1" applyBorder="1" applyAlignment="1">
      <alignment horizontal="left" vertical="center" wrapText="1"/>
    </xf>
    <xf numFmtId="0" fontId="11" fillId="3" borderId="1" xfId="0" applyFont="1" applyFill="1" applyBorder="1" applyAlignment="1">
      <alignment horizontal="center" vertical="center" wrapText="1"/>
    </xf>
    <xf numFmtId="0" fontId="11" fillId="3" borderId="2"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11" fillId="3" borderId="3" xfId="0" applyFont="1" applyFill="1" applyBorder="1" applyAlignment="1">
      <alignment horizontal="left" vertical="center" wrapText="1"/>
    </xf>
    <xf numFmtId="0" fontId="16" fillId="0" borderId="0" xfId="0" applyFont="1" applyAlignment="1">
      <alignment horizontal="left" wrapText="1"/>
    </xf>
    <xf numFmtId="0" fontId="6" fillId="3" borderId="2"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3" xfId="0" applyFont="1" applyFill="1" applyBorder="1" applyAlignment="1">
      <alignment horizontal="left" vertical="center" wrapText="1"/>
    </xf>
    <xf numFmtId="0" fontId="36" fillId="0" borderId="17" xfId="0" applyFont="1" applyBorder="1" applyAlignment="1">
      <alignment horizontal="center" vertical="center" wrapText="1"/>
    </xf>
    <xf numFmtId="0" fontId="36" fillId="0" borderId="18" xfId="0" applyFont="1" applyBorder="1" applyAlignment="1">
      <alignment horizontal="center" vertical="center" wrapText="1"/>
    </xf>
    <xf numFmtId="0" fontId="36" fillId="0" borderId="17" xfId="0" applyFont="1" applyBorder="1" applyAlignment="1">
      <alignment horizontal="left" vertical="center" wrapText="1"/>
    </xf>
    <xf numFmtId="0" fontId="36" fillId="0" borderId="18" xfId="0" applyFont="1" applyBorder="1" applyAlignment="1">
      <alignment horizontal="left" vertical="center" wrapText="1"/>
    </xf>
    <xf numFmtId="0" fontId="36" fillId="0" borderId="19" xfId="0" applyFont="1" applyBorder="1" applyAlignment="1">
      <alignment horizontal="left" vertical="center" wrapText="1"/>
    </xf>
    <xf numFmtId="0" fontId="15" fillId="3" borderId="5" xfId="0" applyFont="1" applyFill="1" applyBorder="1" applyAlignment="1">
      <alignment horizontal="center" vertical="center" wrapText="1"/>
    </xf>
    <xf numFmtId="0" fontId="40" fillId="3" borderId="6" xfId="0" applyFont="1" applyFill="1" applyBorder="1" applyAlignment="1">
      <alignment horizontal="center" vertical="center" wrapText="1"/>
    </xf>
    <xf numFmtId="0" fontId="40" fillId="3" borderId="12" xfId="0" applyFont="1" applyFill="1" applyBorder="1" applyAlignment="1">
      <alignment horizontal="center" vertical="center" wrapText="1"/>
    </xf>
    <xf numFmtId="0" fontId="40" fillId="3" borderId="7" xfId="0" applyFont="1" applyFill="1" applyBorder="1" applyAlignment="1">
      <alignment horizontal="center" vertical="center" wrapText="1"/>
    </xf>
    <xf numFmtId="0" fontId="36" fillId="0" borderId="0" xfId="0" applyFont="1" applyAlignment="1">
      <alignment horizontal="center" vertical="center" wrapText="1"/>
    </xf>
    <xf numFmtId="0" fontId="41" fillId="3" borderId="10" xfId="0" applyFont="1" applyFill="1" applyBorder="1" applyAlignment="1">
      <alignment horizontal="center" vertical="center" wrapText="1"/>
    </xf>
    <xf numFmtId="0" fontId="41" fillId="3" borderId="13" xfId="0" applyFont="1" applyFill="1" applyBorder="1" applyAlignment="1">
      <alignment horizontal="center" vertical="center" wrapText="1"/>
    </xf>
    <xf numFmtId="0" fontId="41" fillId="3" borderId="14" xfId="0" applyFont="1" applyFill="1" applyBorder="1" applyAlignment="1">
      <alignment horizontal="center" vertical="center" wrapText="1"/>
    </xf>
    <xf numFmtId="0" fontId="41" fillId="3" borderId="15" xfId="0" applyFont="1" applyFill="1" applyBorder="1" applyAlignment="1">
      <alignment horizontal="center" vertical="center" wrapText="1"/>
    </xf>
    <xf numFmtId="0" fontId="42" fillId="0" borderId="1" xfId="0" applyFont="1" applyBorder="1" applyAlignment="1">
      <alignment horizontal="left" vertical="center" wrapText="1"/>
    </xf>
    <xf numFmtId="0" fontId="42" fillId="0" borderId="13" xfId="0" applyFont="1" applyBorder="1" applyAlignment="1">
      <alignment horizontal="left" vertical="center" wrapText="1"/>
    </xf>
    <xf numFmtId="0" fontId="42" fillId="0" borderId="14" xfId="0" applyFont="1" applyBorder="1" applyAlignment="1">
      <alignment horizontal="left" vertical="center" wrapText="1"/>
    </xf>
    <xf numFmtId="0" fontId="42" fillId="0" borderId="15" xfId="0" applyFont="1" applyBorder="1" applyAlignment="1">
      <alignment horizontal="left" vertical="center" wrapText="1"/>
    </xf>
    <xf numFmtId="0" fontId="69" fillId="0" borderId="0" xfId="3" applyFont="1"/>
    <xf numFmtId="0" fontId="68" fillId="0" borderId="0" xfId="3"/>
    <xf numFmtId="0" fontId="17" fillId="0" borderId="0" xfId="0" applyFont="1"/>
    <xf numFmtId="0" fontId="6" fillId="0" borderId="0" xfId="0" applyFont="1" applyAlignment="1">
      <alignment horizontal="center" vertical="center" wrapText="1"/>
    </xf>
    <xf numFmtId="0" fontId="6" fillId="0" borderId="5"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7" fillId="0" borderId="0" xfId="0" applyFont="1" applyAlignment="1">
      <alignment horizontal="left"/>
    </xf>
    <xf numFmtId="0" fontId="8" fillId="3" borderId="1" xfId="0" applyFont="1" applyFill="1" applyBorder="1" applyAlignment="1">
      <alignment horizontal="left" vertical="center" wrapText="1"/>
    </xf>
    <xf numFmtId="0" fontId="9" fillId="0" borderId="1" xfId="0" applyFont="1" applyBorder="1" applyAlignment="1">
      <alignment horizontal="left" vertical="top" wrapText="1"/>
    </xf>
    <xf numFmtId="0" fontId="9" fillId="0" borderId="1" xfId="0" applyFont="1" applyBorder="1" applyAlignment="1">
      <alignment horizontal="left" vertical="top"/>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13" fillId="0" borderId="0" xfId="0" applyFont="1" applyAlignment="1">
      <alignment horizontal="left" wrapText="1"/>
    </xf>
    <xf numFmtId="0" fontId="13" fillId="0" borderId="0" xfId="0" applyFont="1" applyAlignment="1">
      <alignment horizontal="center" wrapText="1"/>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3" borderId="1" xfId="0" applyFont="1" applyFill="1" applyBorder="1" applyAlignment="1">
      <alignment horizontal="center" vertical="center" wrapText="1"/>
    </xf>
    <xf numFmtId="15" fontId="6" fillId="4" borderId="1" xfId="0" applyNumberFormat="1"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15" fillId="4" borderId="0" xfId="0" applyFont="1" applyFill="1" applyAlignment="1">
      <alignment horizontal="left" vertical="center" wrapText="1"/>
    </xf>
    <xf numFmtId="0" fontId="14" fillId="0" borderId="2" xfId="0" applyFont="1" applyBorder="1" applyAlignment="1">
      <alignment horizontal="left" vertical="center" wrapText="1"/>
    </xf>
    <xf numFmtId="0" fontId="14" fillId="0" borderId="4" xfId="0" applyFont="1" applyBorder="1" applyAlignment="1">
      <alignment horizontal="left" vertical="center" wrapText="1"/>
    </xf>
    <xf numFmtId="0" fontId="14" fillId="0" borderId="3" xfId="0" applyFont="1" applyBorder="1" applyAlignment="1">
      <alignment horizontal="left" vertical="center" wrapText="1"/>
    </xf>
    <xf numFmtId="0" fontId="13" fillId="3" borderId="1" xfId="0" applyFont="1" applyFill="1" applyBorder="1" applyAlignment="1">
      <alignment horizontal="center" vertical="center" wrapText="1"/>
    </xf>
    <xf numFmtId="0" fontId="0" fillId="0" borderId="1" xfId="0" applyBorder="1" applyAlignment="1">
      <alignment wrapText="1"/>
    </xf>
    <xf numFmtId="0" fontId="64" fillId="0" borderId="1" xfId="0" applyFont="1" applyBorder="1" applyAlignment="1">
      <alignment vertical="center" wrapText="1"/>
    </xf>
    <xf numFmtId="0" fontId="64" fillId="0" borderId="0" xfId="0" applyFont="1" applyAlignment="1">
      <alignment vertical="center" wrapText="1"/>
    </xf>
    <xf numFmtId="0" fontId="66" fillId="0" borderId="0" xfId="0" applyFont="1" applyAlignment="1">
      <alignment vertical="center" wrapText="1"/>
    </xf>
    <xf numFmtId="0" fontId="22" fillId="0" borderId="1" xfId="0" applyFont="1" applyBorder="1" applyAlignment="1">
      <alignment vertical="center" wrapText="1"/>
    </xf>
    <xf numFmtId="0" fontId="1" fillId="0" borderId="0" xfId="0" applyFont="1" applyAlignment="1">
      <alignment wrapText="1"/>
    </xf>
    <xf numFmtId="0" fontId="23" fillId="0" borderId="1" xfId="0" applyFont="1" applyBorder="1" applyAlignment="1">
      <alignment horizontal="center" vertical="center" wrapText="1"/>
    </xf>
    <xf numFmtId="0" fontId="3" fillId="0" borderId="1" xfId="0" applyFont="1" applyBorder="1" applyAlignment="1">
      <alignment vertical="center" wrapText="1"/>
    </xf>
    <xf numFmtId="10" fontId="3" fillId="0" borderId="1" xfId="0" applyNumberFormat="1" applyFont="1" applyBorder="1" applyAlignment="1">
      <alignment vertical="center" wrapText="1"/>
    </xf>
    <xf numFmtId="0" fontId="1" fillId="0" borderId="1" xfId="0" applyFont="1" applyBorder="1" applyAlignment="1">
      <alignment wrapText="1"/>
    </xf>
    <xf numFmtId="0" fontId="66" fillId="0" borderId="1" xfId="0" applyFont="1" applyBorder="1" applyAlignment="1">
      <alignment vertical="center" wrapText="1"/>
    </xf>
    <xf numFmtId="0" fontId="23" fillId="0" borderId="0" xfId="0" applyFont="1" applyAlignment="1">
      <alignment horizontal="left" vertical="center"/>
    </xf>
    <xf numFmtId="0" fontId="3" fillId="0" borderId="0" xfId="0" applyFont="1" applyAlignment="1">
      <alignment horizontal="left" vertical="center"/>
    </xf>
    <xf numFmtId="0" fontId="0" fillId="0" borderId="0" xfId="0" applyAlignment="1"/>
    <xf numFmtId="0" fontId="1" fillId="0" borderId="0" xfId="0" applyFont="1"/>
    <xf numFmtId="0" fontId="71" fillId="0" borderId="0" xfId="0" applyFont="1" applyAlignment="1">
      <alignment wrapText="1"/>
    </xf>
    <xf numFmtId="0" fontId="65" fillId="0" borderId="0" xfId="0" applyFont="1" applyAlignment="1">
      <alignment wrapText="1"/>
    </xf>
    <xf numFmtId="0" fontId="65" fillId="0" borderId="0" xfId="0" applyFont="1" applyAlignment="1">
      <alignment horizontal="justify" vertical="center" wrapText="1"/>
    </xf>
    <xf numFmtId="0" fontId="71" fillId="0" borderId="0" xfId="0" applyFont="1"/>
    <xf numFmtId="0" fontId="65" fillId="0" borderId="0" xfId="0" applyFont="1" applyAlignment="1">
      <alignment horizontal="left" vertical="center" wrapText="1"/>
    </xf>
    <xf numFmtId="0" fontId="71" fillId="0" borderId="0" xfId="0" applyFont="1" applyAlignment="1"/>
    <xf numFmtId="0" fontId="65" fillId="0" borderId="0" xfId="0" applyFont="1" applyAlignment="1"/>
    <xf numFmtId="0" fontId="65" fillId="2" borderId="1" xfId="0" applyFont="1" applyFill="1" applyBorder="1" applyAlignment="1">
      <alignment horizontal="left" wrapText="1"/>
    </xf>
    <xf numFmtId="0" fontId="65" fillId="0" borderId="1" xfId="0" applyFont="1" applyBorder="1" applyAlignment="1">
      <alignment horizontal="left" wrapText="1"/>
    </xf>
    <xf numFmtId="0" fontId="71" fillId="0" borderId="1" xfId="0" applyFont="1" applyBorder="1" applyAlignment="1">
      <alignment horizontal="left" wrapText="1"/>
    </xf>
    <xf numFmtId="0" fontId="33" fillId="0" borderId="1" xfId="0" applyFont="1" applyBorder="1" applyAlignment="1">
      <alignment wrapText="1"/>
    </xf>
    <xf numFmtId="0" fontId="23" fillId="0" borderId="0" xfId="0" applyFont="1" applyAlignment="1">
      <alignment wrapText="1"/>
    </xf>
  </cellXfs>
  <cellStyles count="4">
    <cellStyle name="Hyperlink" xfId="1" builtinId="8"/>
    <cellStyle name="Normal" xfId="0" builtinId="0"/>
    <cellStyle name="Normal 2" xfId="2" xr:uid="{00000000-0005-0000-0000-00002A000000}"/>
    <cellStyle name="Normal 3" xfId="3" xr:uid="{510535A4-1A96-4035-8975-29A967F4E5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301324</xdr:colOff>
      <xdr:row>17</xdr:row>
      <xdr:rowOff>53068</xdr:rowOff>
    </xdr:from>
    <xdr:to>
      <xdr:col>10</xdr:col>
      <xdr:colOff>209147</xdr:colOff>
      <xdr:row>27</xdr:row>
      <xdr:rowOff>237802</xdr:rowOff>
    </xdr:to>
    <xdr:pic>
      <xdr:nvPicPr>
        <xdr:cNvPr id="14" name="Picture 1" descr="A calculator with numbers and symbols&#10;&#10;Description automatically generated">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
        <a:stretch>
          <a:fillRect/>
        </a:stretch>
      </xdr:blipFill>
      <xdr:spPr>
        <a:xfrm>
          <a:off x="6769253" y="4897211"/>
          <a:ext cx="6466465" cy="28517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423333</xdr:colOff>
      <xdr:row>36</xdr:row>
      <xdr:rowOff>89551</xdr:rowOff>
    </xdr:from>
    <xdr:to>
      <xdr:col>22</xdr:col>
      <xdr:colOff>97409</xdr:colOff>
      <xdr:row>49</xdr:row>
      <xdr:rowOff>121818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0459720" y="12162155"/>
          <a:ext cx="11791315" cy="4292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209549</xdr:colOff>
      <xdr:row>20</xdr:row>
      <xdr:rowOff>77179</xdr:rowOff>
    </xdr:from>
    <xdr:to>
      <xdr:col>6</xdr:col>
      <xdr:colOff>276957</xdr:colOff>
      <xdr:row>21</xdr:row>
      <xdr:rowOff>324829</xdr:rowOff>
    </xdr:to>
    <xdr:pic>
      <xdr:nvPicPr>
        <xdr:cNvPr id="2" name="Picture 4">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015865" y="6407785"/>
          <a:ext cx="276161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352651</xdr:colOff>
      <xdr:row>29</xdr:row>
      <xdr:rowOff>104612</xdr:rowOff>
    </xdr:from>
    <xdr:to>
      <xdr:col>3</xdr:col>
      <xdr:colOff>419100</xdr:colOff>
      <xdr:row>34</xdr:row>
      <xdr:rowOff>151616</xdr:rowOff>
    </xdr:to>
    <xdr:pic>
      <xdr:nvPicPr>
        <xdr:cNvPr id="3" name="Picture 2">
          <a:extLst>
            <a:ext uri="{FF2B5EF4-FFF2-40B4-BE49-F238E27FC236}">
              <a16:creationId xmlns:a16="http://schemas.microsoft.com/office/drawing/2014/main" id="{19C86A4C-0D76-71EB-469C-25E86B34A3AF}"/>
            </a:ext>
          </a:extLst>
        </xdr:cNvPr>
        <xdr:cNvPicPr>
          <a:picLocks noChangeAspect="1"/>
        </xdr:cNvPicPr>
      </xdr:nvPicPr>
      <xdr:blipFill>
        <a:blip xmlns:r="http://schemas.openxmlformats.org/officeDocument/2006/relationships" r:embed="rId2"/>
        <a:stretch>
          <a:fillRect/>
        </a:stretch>
      </xdr:blipFill>
      <xdr:spPr>
        <a:xfrm>
          <a:off x="3534001" y="9089862"/>
          <a:ext cx="1660299" cy="2212354"/>
        </a:xfrm>
        <a:prstGeom prst="rect">
          <a:avLst/>
        </a:prstGeom>
      </xdr:spPr>
    </xdr:pic>
    <xdr:clientData/>
  </xdr:twoCellAnchor>
  <xdr:twoCellAnchor editAs="oneCell">
    <xdr:from>
      <xdr:col>0</xdr:col>
      <xdr:colOff>1873251</xdr:colOff>
      <xdr:row>29</xdr:row>
      <xdr:rowOff>98425</xdr:rowOff>
    </xdr:from>
    <xdr:to>
      <xdr:col>2</xdr:col>
      <xdr:colOff>355601</xdr:colOff>
      <xdr:row>33</xdr:row>
      <xdr:rowOff>16572</xdr:rowOff>
    </xdr:to>
    <xdr:pic>
      <xdr:nvPicPr>
        <xdr:cNvPr id="4" name="Picture 3">
          <a:extLst>
            <a:ext uri="{FF2B5EF4-FFF2-40B4-BE49-F238E27FC236}">
              <a16:creationId xmlns:a16="http://schemas.microsoft.com/office/drawing/2014/main" id="{7B255D36-1805-45B2-81CA-4338160D59DB}"/>
            </a:ext>
          </a:extLst>
        </xdr:cNvPr>
        <xdr:cNvPicPr>
          <a:picLocks noChangeAspect="1"/>
        </xdr:cNvPicPr>
      </xdr:nvPicPr>
      <xdr:blipFill>
        <a:blip xmlns:r="http://schemas.openxmlformats.org/officeDocument/2006/relationships" r:embed="rId3"/>
        <a:stretch>
          <a:fillRect/>
        </a:stretch>
      </xdr:blipFill>
      <xdr:spPr>
        <a:xfrm>
          <a:off x="1873251" y="9299575"/>
          <a:ext cx="1520825" cy="19183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11</xdr:row>
      <xdr:rowOff>109753</xdr:rowOff>
    </xdr:from>
    <xdr:to>
      <xdr:col>0</xdr:col>
      <xdr:colOff>1822769</xdr:colOff>
      <xdr:row>14</xdr:row>
      <xdr:rowOff>174199</xdr:rowOff>
    </xdr:to>
    <xdr:pic>
      <xdr:nvPicPr>
        <xdr:cNvPr id="2" name="Picture 1">
          <a:extLst>
            <a:ext uri="{FF2B5EF4-FFF2-40B4-BE49-F238E27FC236}">
              <a16:creationId xmlns:a16="http://schemas.microsoft.com/office/drawing/2014/main" id="{570B696D-6E5E-0BC2-5055-A66E58934997}"/>
            </a:ext>
          </a:extLst>
        </xdr:cNvPr>
        <xdr:cNvPicPr>
          <a:picLocks noChangeAspect="1"/>
        </xdr:cNvPicPr>
      </xdr:nvPicPr>
      <xdr:blipFill>
        <a:blip xmlns:r="http://schemas.openxmlformats.org/officeDocument/2006/relationships" r:embed="rId1"/>
        <a:stretch>
          <a:fillRect/>
        </a:stretch>
      </xdr:blipFill>
      <xdr:spPr>
        <a:xfrm>
          <a:off x="0" y="6608704"/>
          <a:ext cx="1822769" cy="1216853"/>
        </a:xfrm>
        <a:prstGeom prst="rect">
          <a:avLst/>
        </a:prstGeom>
      </xdr:spPr>
    </xdr:pic>
    <xdr:clientData/>
  </xdr:twoCellAnchor>
  <xdr:twoCellAnchor editAs="oneCell">
    <xdr:from>
      <xdr:col>2</xdr:col>
      <xdr:colOff>781478</xdr:colOff>
      <xdr:row>9</xdr:row>
      <xdr:rowOff>23520</xdr:rowOff>
    </xdr:from>
    <xdr:to>
      <xdr:col>7</xdr:col>
      <xdr:colOff>156281</xdr:colOff>
      <xdr:row>15</xdr:row>
      <xdr:rowOff>0</xdr:rowOff>
    </xdr:to>
    <xdr:pic>
      <xdr:nvPicPr>
        <xdr:cNvPr id="3" name="Picture 2">
          <a:extLst>
            <a:ext uri="{FF2B5EF4-FFF2-40B4-BE49-F238E27FC236}">
              <a16:creationId xmlns:a16="http://schemas.microsoft.com/office/drawing/2014/main" id="{59584F7A-F1BE-CC46-A4A0-72F154CFBE3A}"/>
            </a:ext>
          </a:extLst>
        </xdr:cNvPr>
        <xdr:cNvPicPr>
          <a:picLocks noChangeAspect="1"/>
        </xdr:cNvPicPr>
      </xdr:nvPicPr>
      <xdr:blipFill>
        <a:blip xmlns:r="http://schemas.openxmlformats.org/officeDocument/2006/relationships" r:embed="rId2"/>
        <a:stretch>
          <a:fillRect/>
        </a:stretch>
      </xdr:blipFill>
      <xdr:spPr>
        <a:xfrm>
          <a:off x="3870243" y="5958026"/>
          <a:ext cx="4697828" cy="2077468"/>
        </a:xfrm>
        <a:prstGeom prst="rect">
          <a:avLst/>
        </a:prstGeom>
      </xdr:spPr>
    </xdr:pic>
    <xdr:clientData/>
  </xdr:twoCellAnchor>
  <xdr:twoCellAnchor editAs="oneCell">
    <xdr:from>
      <xdr:col>1</xdr:col>
      <xdr:colOff>729074</xdr:colOff>
      <xdr:row>15</xdr:row>
      <xdr:rowOff>0</xdr:rowOff>
    </xdr:from>
    <xdr:to>
      <xdr:col>13</xdr:col>
      <xdr:colOff>15678</xdr:colOff>
      <xdr:row>17</xdr:row>
      <xdr:rowOff>7379</xdr:rowOff>
    </xdr:to>
    <xdr:pic>
      <xdr:nvPicPr>
        <xdr:cNvPr id="5" name="Picture 4">
          <a:extLst>
            <a:ext uri="{FF2B5EF4-FFF2-40B4-BE49-F238E27FC236}">
              <a16:creationId xmlns:a16="http://schemas.microsoft.com/office/drawing/2014/main" id="{BDEE12A5-DD6F-F4FC-7232-89D45A3DED87}"/>
            </a:ext>
          </a:extLst>
        </xdr:cNvPr>
        <xdr:cNvPicPr>
          <a:picLocks noChangeAspect="1"/>
        </xdr:cNvPicPr>
      </xdr:nvPicPr>
      <xdr:blipFill>
        <a:blip xmlns:r="http://schemas.openxmlformats.org/officeDocument/2006/relationships" r:embed="rId3"/>
        <a:stretch>
          <a:fillRect/>
        </a:stretch>
      </xdr:blipFill>
      <xdr:spPr>
        <a:xfrm>
          <a:off x="2767346" y="8035494"/>
          <a:ext cx="9517159" cy="1622317"/>
        </a:xfrm>
        <a:prstGeom prst="rect">
          <a:avLst/>
        </a:prstGeom>
      </xdr:spPr>
    </xdr:pic>
    <xdr:clientData/>
  </xdr:twoCellAnchor>
  <xdr:twoCellAnchor editAs="oneCell">
    <xdr:from>
      <xdr:col>0</xdr:col>
      <xdr:colOff>1</xdr:colOff>
      <xdr:row>15</xdr:row>
      <xdr:rowOff>7839</xdr:rowOff>
    </xdr:from>
    <xdr:to>
      <xdr:col>0</xdr:col>
      <xdr:colOff>1011297</xdr:colOff>
      <xdr:row>16</xdr:row>
      <xdr:rowOff>1027689</xdr:rowOff>
    </xdr:to>
    <xdr:pic>
      <xdr:nvPicPr>
        <xdr:cNvPr id="6" name="Picture 5">
          <a:extLst>
            <a:ext uri="{FF2B5EF4-FFF2-40B4-BE49-F238E27FC236}">
              <a16:creationId xmlns:a16="http://schemas.microsoft.com/office/drawing/2014/main" id="{2AA4E060-95E2-553D-1409-8E37489E825C}"/>
            </a:ext>
          </a:extLst>
        </xdr:cNvPr>
        <xdr:cNvPicPr>
          <a:picLocks noChangeAspect="1"/>
        </xdr:cNvPicPr>
      </xdr:nvPicPr>
      <xdr:blipFill>
        <a:blip xmlns:r="http://schemas.openxmlformats.org/officeDocument/2006/relationships" r:embed="rId4"/>
        <a:stretch>
          <a:fillRect/>
        </a:stretch>
      </xdr:blipFill>
      <xdr:spPr>
        <a:xfrm>
          <a:off x="1" y="8043333"/>
          <a:ext cx="1011296" cy="1388307"/>
        </a:xfrm>
        <a:prstGeom prst="rect">
          <a:avLst/>
        </a:prstGeom>
      </xdr:spPr>
    </xdr:pic>
    <xdr:clientData/>
  </xdr:twoCellAnchor>
  <xdr:twoCellAnchor editAs="oneCell">
    <xdr:from>
      <xdr:col>0</xdr:col>
      <xdr:colOff>1356235</xdr:colOff>
      <xdr:row>14</xdr:row>
      <xdr:rowOff>305741</xdr:rowOff>
    </xdr:from>
    <xdr:to>
      <xdr:col>1</xdr:col>
      <xdr:colOff>589019</xdr:colOff>
      <xdr:row>17</xdr:row>
      <xdr:rowOff>54876</xdr:rowOff>
    </xdr:to>
    <xdr:pic>
      <xdr:nvPicPr>
        <xdr:cNvPr id="7" name="Picture 6">
          <a:extLst>
            <a:ext uri="{FF2B5EF4-FFF2-40B4-BE49-F238E27FC236}">
              <a16:creationId xmlns:a16="http://schemas.microsoft.com/office/drawing/2014/main" id="{A16E613E-5123-63CE-F2F0-04569D78FA3B}"/>
            </a:ext>
          </a:extLst>
        </xdr:cNvPr>
        <xdr:cNvPicPr>
          <a:picLocks noChangeAspect="1"/>
        </xdr:cNvPicPr>
      </xdr:nvPicPr>
      <xdr:blipFill>
        <a:blip xmlns:r="http://schemas.openxmlformats.org/officeDocument/2006/relationships" r:embed="rId5"/>
        <a:stretch>
          <a:fillRect/>
        </a:stretch>
      </xdr:blipFill>
      <xdr:spPr>
        <a:xfrm>
          <a:off x="1356235" y="7957099"/>
          <a:ext cx="1271056" cy="17482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349084</xdr:colOff>
      <xdr:row>0</xdr:row>
      <xdr:rowOff>0</xdr:rowOff>
    </xdr:from>
    <xdr:to>
      <xdr:col>20</xdr:col>
      <xdr:colOff>521313</xdr:colOff>
      <xdr:row>18</xdr:row>
      <xdr:rowOff>44450</xdr:rowOff>
    </xdr:to>
    <xdr:pic>
      <xdr:nvPicPr>
        <xdr:cNvPr id="3" name="Picture 2">
          <a:extLst>
            <a:ext uri="{FF2B5EF4-FFF2-40B4-BE49-F238E27FC236}">
              <a16:creationId xmlns:a16="http://schemas.microsoft.com/office/drawing/2014/main" id="{34064BBC-4D19-40DB-9056-A5D01ABC4677}"/>
            </a:ext>
          </a:extLst>
        </xdr:cNvPr>
        <xdr:cNvPicPr>
          <a:picLocks noChangeAspect="1"/>
        </xdr:cNvPicPr>
      </xdr:nvPicPr>
      <xdr:blipFill>
        <a:blip xmlns:r="http://schemas.openxmlformats.org/officeDocument/2006/relationships" r:embed="rId1"/>
        <a:stretch>
          <a:fillRect/>
        </a:stretch>
      </xdr:blipFill>
      <xdr:spPr>
        <a:xfrm>
          <a:off x="6445084" y="0"/>
          <a:ext cx="6268229" cy="34734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mma Du" id="{50CE8B4D-3FA8-4120-821F-2D638B4A36C0}" userId="S::emma@thebasic.london::23ff4a52-6d7a-4e7b-835e-49e483cc7ec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8" dT="2026-01-13T08:23:31.75" personId="{50CE8B4D-3FA8-4120-821F-2D638B4A36C0}" id="{74753A58-0FC9-4A54-B0F6-DC2FD1867AF9}">
    <text>According to GBT34778-2017 page No 5 A.5</text>
  </threadedComment>
</ThreadedComments>
</file>

<file path=xl/threadedComments/threadedComment2.xml><?xml version="1.0" encoding="utf-8"?>
<ThreadedComments xmlns="http://schemas.microsoft.com/office/spreadsheetml/2018/threadedcomments" xmlns:x="http://schemas.openxmlformats.org/spreadsheetml/2006/main">
  <threadedComment ref="C27" dT="2026-01-13T07:50:40.91" personId="{50CE8B4D-3FA8-4120-821F-2D638B4A36C0}" id="{A6530AB3-0E19-47B5-8C83-C36CB88B5B24}">
    <text>Fibre number is based on RTV spec . There is no fibre test in nutrition lab July 2025</text>
  </threadedComment>
  <threadedComment ref="E30" dT="2025-11-06T20:41:08.32" personId="{50CE8B4D-3FA8-4120-821F-2D638B4A36C0}" id="{598B03D6-EE26-409F-998C-E2A173BC896C}">
    <text xml:space="preserve">Your higher calculated value (≈ 447 Kcal/100 g) includes fibre energy.
The lab value (381.69 Kcal/100 g) excludes fibre or uses a lower energy factor for it.That’s why the numbers don’t match — and the lab result is more accurate for labeling. </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6-01-13T22:23:09.35" personId="{50CE8B4D-3FA8-4120-821F-2D638B4A36C0}" id="{07897BCA-6BB6-4D5C-B4B7-6B90F3DA70A8}">
    <text>Not directly from EU2023-915, FSA suggest under 1mg/kg</text>
  </threadedComment>
  <threadedComment ref="D3" dT="2026-01-13T08:26:41.32" personId="{50CE8B4D-3FA8-4120-821F-2D638B4A36C0}" id="{048356E2-1532-48C2-93AB-5B67B793807A}">
    <text>Reviewed GB2762-2022</text>
  </threadedComment>
  <threadedComment ref="A22" dT="2026-01-16T09:32:38.27" personId="{50CE8B4D-3FA8-4120-821F-2D638B4A36C0}" id="{46B79858-6921-43D0-89BB-B2F5E3C72906}">
    <text>共检测出六种农药残留，其中四种（吡虫啉、甲基硫菌灵、苯醚甲环唑和噻虫嗪）的浓度均未超过各自的最大残留限量（MRL），因此是合格的。检测到啶虫脒（Imidacloprid）浓度为 0.061mg/kg，高于其 MRL（0.05mg/kg），但考虑到测量不确定度在关注水平上为±50%（即在 0.061mg/kg 时为 0.0305mg/kg），因此该检测值被认为是可接受的。然而，检测到特芬虫酰胺（Tolfenpyrad）浓度为 0.027mg/kg，虽考虑到测量不确定度在关注水平上为±50%（即在 0.027mg/kg 时为 0.0135mg/kg），仍然高于其 MRL（0.01mg/kg）。因此，特芬虫酰胺的检测浓度被认定为不合格（依据《农药（最大残留限量）（英格兰和威尔士）条例 2008》）。</text>
  </threadedComment>
  <threadedComment ref="D34" dT="2026-01-13T08:33:09.25" personId="{50CE8B4D-3FA8-4120-821F-2D638B4A36C0}" id="{7557CCA8-BFE1-4C6F-9178-B3FDF9A1DEE8}">
    <text>Category tea is not included in GB29921-2021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drawing" Target="../drawings/drawing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vmlDrawing" Target="../drawings/vmlDrawing5.vml"/><Relationship Id="rId1" Type="http://schemas.openxmlformats.org/officeDocument/2006/relationships/drawing" Target="../drawings/drawing2.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hyperlink" Target="https://assets.publishing.service.gov.uk/media/63e3546b8fa8f50e83749eb3/07.02.2023_-_explanatory_memorandum_on_Regulation__EU__2022.2340_-_restricting_the_use_of_green_tea_catechins.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34"/>
  <sheetViews>
    <sheetView zoomScale="81" zoomScaleNormal="81" zoomScalePageLayoutView="89" workbookViewId="0">
      <selection activeCell="B11" sqref="B11"/>
    </sheetView>
  </sheetViews>
  <sheetFormatPr defaultColWidth="9.1796875" defaultRowHeight="14.5"/>
  <cols>
    <col min="1" max="1" width="45.54296875" style="25" customWidth="1"/>
    <col min="2" max="2" width="56.453125" style="25" customWidth="1"/>
    <col min="3" max="3" width="28.54296875" style="25" customWidth="1"/>
    <col min="4" max="16384" width="9.1796875" style="25"/>
  </cols>
  <sheetData>
    <row r="1" spans="1:3" ht="18.5">
      <c r="A1" s="110" t="s">
        <v>0</v>
      </c>
    </row>
    <row r="2" spans="1:3" ht="42" customHeight="1">
      <c r="A2" s="4" t="s">
        <v>1</v>
      </c>
      <c r="B2" s="121" t="s">
        <v>2</v>
      </c>
      <c r="C2" s="100"/>
    </row>
    <row r="3" spans="1:3" ht="27" customHeight="1">
      <c r="A3" s="111" t="s">
        <v>3</v>
      </c>
      <c r="B3" s="132" t="s">
        <v>1372</v>
      </c>
      <c r="C3" s="133"/>
    </row>
    <row r="4" spans="1:3" ht="25" customHeight="1">
      <c r="A4" s="111" t="s">
        <v>4</v>
      </c>
      <c r="B4" s="10" t="s">
        <v>1364</v>
      </c>
      <c r="C4" s="120"/>
    </row>
    <row r="5" spans="1:3" ht="25" customHeight="1">
      <c r="A5" s="111" t="s">
        <v>5</v>
      </c>
      <c r="B5" s="10" t="s">
        <v>1367</v>
      </c>
    </row>
    <row r="6" spans="1:3" ht="25" customHeight="1">
      <c r="A6" s="112" t="s">
        <v>6</v>
      </c>
      <c r="B6" s="146" t="s">
        <v>7</v>
      </c>
    </row>
    <row r="7" spans="1:3" ht="30" customHeight="1">
      <c r="A7" s="113" t="s">
        <v>8</v>
      </c>
      <c r="B7" s="113"/>
    </row>
    <row r="8" spans="1:3" ht="30" customHeight="1">
      <c r="A8" s="111" t="s">
        <v>9</v>
      </c>
      <c r="B8" s="10" t="s">
        <v>10</v>
      </c>
    </row>
    <row r="9" spans="1:3" ht="30" customHeight="1">
      <c r="A9" s="111" t="s">
        <v>11</v>
      </c>
      <c r="B9" s="10" t="s">
        <v>12</v>
      </c>
    </row>
    <row r="10" spans="1:3" ht="30" customHeight="1">
      <c r="A10" s="111" t="s">
        <v>13</v>
      </c>
      <c r="B10" t="s">
        <v>14</v>
      </c>
    </row>
    <row r="11" spans="1:3" ht="69.75" customHeight="1">
      <c r="A11" s="111" t="s">
        <v>15</v>
      </c>
      <c r="B11" s="10" t="s">
        <v>16</v>
      </c>
    </row>
    <row r="12" spans="1:3" ht="25" customHeight="1">
      <c r="A12" s="111" t="s">
        <v>17</v>
      </c>
      <c r="B12" t="s">
        <v>18</v>
      </c>
    </row>
    <row r="13" spans="1:3" ht="25" customHeight="1">
      <c r="A13" s="111" t="s">
        <v>19</v>
      </c>
      <c r="B13" s="10" t="s">
        <v>20</v>
      </c>
    </row>
    <row r="14" spans="1:3" ht="66" customHeight="1">
      <c r="A14" s="111" t="s">
        <v>21</v>
      </c>
      <c r="B14" t="s">
        <v>14</v>
      </c>
    </row>
    <row r="15" spans="1:3" ht="25" customHeight="1">
      <c r="A15" s="111" t="s">
        <v>22</v>
      </c>
      <c r="B15" s="10" t="s">
        <v>23</v>
      </c>
    </row>
    <row r="16" spans="1:3" ht="30" customHeight="1">
      <c r="A16" s="110" t="s">
        <v>24</v>
      </c>
      <c r="B16" s="110"/>
    </row>
    <row r="17" spans="1:3" ht="25" customHeight="1">
      <c r="A17" s="114" t="s">
        <v>25</v>
      </c>
      <c r="B17" s="115" t="s">
        <v>26</v>
      </c>
    </row>
    <row r="18" spans="1:3" ht="37" customHeight="1">
      <c r="A18" s="111" t="s">
        <v>27</v>
      </c>
      <c r="B18" s="10" t="s">
        <v>28</v>
      </c>
    </row>
    <row r="19" spans="1:3" ht="30" customHeight="1">
      <c r="A19" s="111" t="s">
        <v>29</v>
      </c>
      <c r="B19" s="10" t="s">
        <v>28</v>
      </c>
    </row>
    <row r="20" spans="1:3" ht="30" customHeight="1">
      <c r="A20" s="111" t="s">
        <v>30</v>
      </c>
      <c r="B20" s="10" t="s">
        <v>28</v>
      </c>
    </row>
    <row r="21" spans="1:3" ht="25" customHeight="1">
      <c r="A21" s="111" t="s">
        <v>31</v>
      </c>
      <c r="B21" s="10" t="s">
        <v>28</v>
      </c>
      <c r="C21"/>
    </row>
    <row r="22" spans="1:3" ht="25" customHeight="1">
      <c r="A22" s="111" t="s">
        <v>32</v>
      </c>
      <c r="B22" s="10" t="s">
        <v>18</v>
      </c>
    </row>
    <row r="23" spans="1:3" ht="30" customHeight="1">
      <c r="A23" s="110" t="s">
        <v>33</v>
      </c>
      <c r="B23" s="110"/>
    </row>
    <row r="24" spans="1:3" ht="126" customHeight="1">
      <c r="A24" s="116" t="s">
        <v>34</v>
      </c>
      <c r="B24" s="122" t="s">
        <v>35</v>
      </c>
      <c r="C24" s="117"/>
    </row>
    <row r="25" spans="1:3" ht="45.65" customHeight="1">
      <c r="A25" s="116" t="s">
        <v>36</v>
      </c>
      <c r="B25" s="54" t="s">
        <v>37</v>
      </c>
      <c r="C25" s="117"/>
    </row>
    <row r="26" spans="1:3" ht="25" customHeight="1">
      <c r="A26" s="118" t="s">
        <v>1368</v>
      </c>
      <c r="B26" t="s">
        <v>38</v>
      </c>
      <c r="C26" s="117"/>
    </row>
    <row r="27" spans="1:3" ht="30" customHeight="1">
      <c r="A27" s="147" t="s">
        <v>39</v>
      </c>
      <c r="B27" s="147"/>
    </row>
    <row r="28" spans="1:3" ht="33.75" customHeight="1">
      <c r="A28" s="148" t="s">
        <v>1371</v>
      </c>
      <c r="B28" s="149"/>
    </row>
    <row r="29" spans="1:3">
      <c r="A29" s="149"/>
      <c r="B29" s="149"/>
    </row>
    <row r="33" spans="2:2">
      <c r="B33" s="25">
        <f>60*5</f>
        <v>300</v>
      </c>
    </row>
    <row r="34" spans="2:2">
      <c r="B34" s="25" t="s">
        <v>1424</v>
      </c>
    </row>
  </sheetData>
  <mergeCells count="2">
    <mergeCell ref="A27:B27"/>
    <mergeCell ref="A28:B29"/>
  </mergeCells>
  <printOptions verticalCentered="1"/>
  <pageMargins left="0.39370078740157499" right="0.39370078740157499" top="0.98425196850393704" bottom="0.98425196850393704" header="0.39370078740157499" footer="0.39370078740157499"/>
  <pageSetup paperSize="9" scale="77" orientation="portrait"/>
  <headerFooter>
    <oddHeader>&amp;C&amp;G&amp;R&amp;9The Basic Ingredients Ltd
&amp;8 18 Platt Street, London, NW1 1RP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legacyDrawing r:id="rId1"/>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47"/>
  <sheetViews>
    <sheetView topLeftCell="A16" zoomScale="115" zoomScaleNormal="115" zoomScalePageLayoutView="10" workbookViewId="0">
      <selection activeCell="A17" sqref="A17:D29"/>
    </sheetView>
  </sheetViews>
  <sheetFormatPr defaultColWidth="9.1796875" defaultRowHeight="14.5"/>
  <cols>
    <col min="1" max="1" width="18.26953125" style="2" customWidth="1"/>
    <col min="2" max="2" width="29.453125" style="2" customWidth="1"/>
    <col min="3" max="3" width="12.1796875" style="2" customWidth="1"/>
    <col min="4" max="4" width="19.453125" style="2" customWidth="1"/>
    <col min="5" max="5" width="13.453125" style="2" customWidth="1"/>
    <col min="6" max="6" width="32.453125" style="2" customWidth="1"/>
    <col min="7" max="7" width="13.81640625" style="2" customWidth="1"/>
    <col min="8" max="8" width="19.453125" style="2" customWidth="1"/>
    <col min="9" max="9" width="13.453125" style="2" customWidth="1"/>
    <col min="10" max="10" width="15" style="2" customWidth="1"/>
    <col min="11" max="11" width="21" style="2" customWidth="1"/>
    <col min="12" max="16384" width="9.1796875" style="2"/>
  </cols>
  <sheetData>
    <row r="1" spans="1:10" ht="30" customHeight="1">
      <c r="A1" s="11" t="s">
        <v>40</v>
      </c>
      <c r="B1" s="11"/>
      <c r="C1" s="91"/>
    </row>
    <row r="2" spans="1:10" ht="30" customHeight="1">
      <c r="A2" s="150" t="s">
        <v>41</v>
      </c>
      <c r="B2" s="150"/>
      <c r="C2" s="150" t="s">
        <v>42</v>
      </c>
      <c r="D2" s="150"/>
      <c r="E2" s="93" t="s">
        <v>43</v>
      </c>
      <c r="F2" s="92" t="s">
        <v>44</v>
      </c>
      <c r="G2" s="92"/>
      <c r="H2" s="165" t="s">
        <v>45</v>
      </c>
      <c r="I2" s="165" t="s">
        <v>46</v>
      </c>
    </row>
    <row r="3" spans="1:10" ht="35.25" customHeight="1">
      <c r="A3" s="151" t="s">
        <v>47</v>
      </c>
      <c r="B3" s="151"/>
      <c r="C3" s="151" t="s">
        <v>48</v>
      </c>
      <c r="D3" s="151"/>
      <c r="E3" s="94" t="s">
        <v>49</v>
      </c>
      <c r="F3" s="95" t="s">
        <v>50</v>
      </c>
      <c r="G3" s="95"/>
      <c r="H3" s="165"/>
      <c r="I3" s="165"/>
    </row>
    <row r="4" spans="1:10" ht="20.25" customHeight="1">
      <c r="A4" s="152" t="s">
        <v>51</v>
      </c>
      <c r="B4" s="153"/>
      <c r="C4" s="152" t="s">
        <v>51</v>
      </c>
      <c r="D4" s="153"/>
      <c r="E4" s="96">
        <v>1</v>
      </c>
      <c r="F4" s="97" t="s">
        <v>52</v>
      </c>
      <c r="G4" s="97"/>
      <c r="H4" s="97" t="s">
        <v>53</v>
      </c>
      <c r="I4" s="96" t="s">
        <v>54</v>
      </c>
    </row>
    <row r="5" spans="1:10" ht="20.25" customHeight="1">
      <c r="A5" s="152"/>
      <c r="B5" s="153"/>
      <c r="C5" s="152"/>
      <c r="D5" s="153"/>
      <c r="E5" s="96"/>
      <c r="F5" s="97" t="s">
        <v>55</v>
      </c>
      <c r="G5" s="97"/>
      <c r="H5" s="97" t="s">
        <v>53</v>
      </c>
      <c r="I5" s="96" t="s">
        <v>54</v>
      </c>
    </row>
    <row r="6" spans="1:10" ht="20.25" customHeight="1">
      <c r="A6" s="152"/>
      <c r="B6" s="153"/>
      <c r="C6" s="152"/>
      <c r="D6" s="153"/>
      <c r="E6" s="96"/>
      <c r="F6" s="97" t="s">
        <v>56</v>
      </c>
      <c r="G6" s="97"/>
      <c r="H6" s="97" t="s">
        <v>53</v>
      </c>
      <c r="I6" s="96" t="s">
        <v>54</v>
      </c>
    </row>
    <row r="7" spans="1:10" ht="20.25" customHeight="1">
      <c r="A7" s="152"/>
      <c r="B7" s="153"/>
      <c r="C7" s="152"/>
      <c r="D7" s="153"/>
      <c r="E7" s="96"/>
      <c r="F7" s="97"/>
      <c r="G7" s="97"/>
      <c r="H7" s="97"/>
      <c r="I7" s="109"/>
    </row>
    <row r="8" spans="1:10" ht="20.25" customHeight="1">
      <c r="A8" s="152"/>
      <c r="B8" s="153"/>
      <c r="C8" s="152"/>
      <c r="D8" s="153"/>
      <c r="E8" s="96"/>
      <c r="F8" s="97"/>
      <c r="G8" s="97"/>
      <c r="H8" s="97"/>
      <c r="I8" s="109"/>
    </row>
    <row r="9" spans="1:10" ht="20.25" customHeight="1">
      <c r="A9" s="152"/>
      <c r="B9" s="153"/>
      <c r="C9" s="152"/>
      <c r="D9" s="153"/>
      <c r="E9" s="96"/>
      <c r="F9" s="97"/>
      <c r="G9" s="97"/>
      <c r="H9" s="97"/>
      <c r="I9" s="109"/>
    </row>
    <row r="10" spans="1:10" ht="20.25" customHeight="1">
      <c r="A10" s="152"/>
      <c r="B10" s="153"/>
      <c r="C10" s="152"/>
      <c r="D10" s="153"/>
      <c r="E10" s="96"/>
      <c r="F10" s="97"/>
      <c r="G10" s="97"/>
      <c r="H10" s="97"/>
      <c r="I10" s="109"/>
    </row>
    <row r="11" spans="1:10" ht="15" customHeight="1">
      <c r="D11" s="98" t="s">
        <v>57</v>
      </c>
      <c r="E11" s="99">
        <f>SUM(E4:E10)</f>
        <v>1</v>
      </c>
      <c r="F11" s="99"/>
      <c r="G11" s="99"/>
      <c r="H11" s="99"/>
    </row>
    <row r="12" spans="1:10" ht="15" customHeight="1">
      <c r="A12" s="168" t="s">
        <v>58</v>
      </c>
      <c r="B12" s="169"/>
      <c r="C12" s="169"/>
      <c r="D12" s="169"/>
      <c r="E12" s="169"/>
      <c r="F12" s="169"/>
      <c r="G12" s="169"/>
      <c r="H12" s="169"/>
      <c r="I12" s="169"/>
    </row>
    <row r="13" spans="1:10" ht="15" customHeight="1">
      <c r="A13" s="169"/>
      <c r="B13" s="169"/>
      <c r="C13" s="169"/>
      <c r="D13" s="169"/>
      <c r="E13" s="169"/>
      <c r="F13" s="169"/>
      <c r="G13" s="169"/>
      <c r="H13" s="169"/>
      <c r="I13" s="169"/>
    </row>
    <row r="14" spans="1:10" ht="25.5" customHeight="1">
      <c r="A14" s="167" t="s">
        <v>59</v>
      </c>
      <c r="B14" s="167"/>
      <c r="C14" s="167"/>
      <c r="D14" s="167"/>
      <c r="E14" s="167"/>
      <c r="F14" s="167"/>
      <c r="G14" s="167"/>
      <c r="H14" s="167"/>
      <c r="I14" s="167"/>
      <c r="J14" s="167"/>
    </row>
    <row r="15" spans="1:10" ht="25.5" customHeight="1">
      <c r="A15" s="167"/>
      <c r="B15" s="167"/>
      <c r="C15" s="167"/>
      <c r="D15" s="167"/>
      <c r="E15" s="167"/>
      <c r="F15" s="167"/>
      <c r="G15" s="167"/>
      <c r="H15" s="167"/>
      <c r="I15" s="167"/>
      <c r="J15" s="167"/>
    </row>
    <row r="16" spans="1:10" ht="30" customHeight="1">
      <c r="A16" s="11" t="s">
        <v>60</v>
      </c>
      <c r="B16" s="101"/>
      <c r="C16" s="49" t="s">
        <v>61</v>
      </c>
    </row>
    <row r="17" spans="1:11" ht="20.25" customHeight="1">
      <c r="A17" s="154" t="s">
        <v>62</v>
      </c>
      <c r="B17" s="155"/>
      <c r="C17" s="154" t="s">
        <v>63</v>
      </c>
      <c r="D17" s="155"/>
    </row>
    <row r="18" spans="1:11" ht="31" customHeight="1">
      <c r="A18" s="156" t="s">
        <v>64</v>
      </c>
      <c r="B18" s="157"/>
      <c r="C18" s="158" t="s">
        <v>65</v>
      </c>
      <c r="D18" s="159"/>
      <c r="K18" s="2">
        <f>D19*37+(D23+D28)*17</f>
        <v>0</v>
      </c>
    </row>
    <row r="19" spans="1:11" ht="20.25" customHeight="1">
      <c r="A19" s="156" t="s">
        <v>66</v>
      </c>
      <c r="B19" s="157"/>
      <c r="C19" s="160">
        <v>3.2</v>
      </c>
      <c r="D19" s="159"/>
      <c r="E19" s="2">
        <f>C19*9</f>
        <v>28.8</v>
      </c>
    </row>
    <row r="20" spans="1:11" ht="20.25" customHeight="1">
      <c r="A20" s="161" t="s">
        <v>67</v>
      </c>
      <c r="B20" s="162"/>
      <c r="C20" s="160">
        <v>0.8</v>
      </c>
      <c r="D20" s="159"/>
    </row>
    <row r="21" spans="1:11" ht="20.25" customHeight="1">
      <c r="A21" s="161" t="s">
        <v>68</v>
      </c>
      <c r="B21" s="162"/>
      <c r="C21" s="160"/>
      <c r="D21" s="159"/>
    </row>
    <row r="22" spans="1:11" ht="20.25" customHeight="1">
      <c r="A22" s="161" t="s">
        <v>69</v>
      </c>
      <c r="B22" s="162"/>
      <c r="C22" s="160"/>
      <c r="D22" s="159"/>
    </row>
    <row r="23" spans="1:11" ht="20.25" customHeight="1">
      <c r="A23" s="156" t="s">
        <v>70</v>
      </c>
      <c r="B23" s="157"/>
      <c r="C23" s="160">
        <v>59.8</v>
      </c>
      <c r="D23" s="159"/>
      <c r="E23" s="2">
        <f>C23*4</f>
        <v>239.2</v>
      </c>
    </row>
    <row r="24" spans="1:11" ht="19.5" customHeight="1">
      <c r="A24" s="161" t="s">
        <v>71</v>
      </c>
      <c r="B24" s="162"/>
      <c r="C24" s="160">
        <v>2</v>
      </c>
      <c r="D24" s="159"/>
    </row>
    <row r="25" spans="1:11" ht="20.25" customHeight="1">
      <c r="A25" s="161" t="s">
        <v>72</v>
      </c>
      <c r="B25" s="162"/>
      <c r="C25" s="160"/>
      <c r="D25" s="159"/>
    </row>
    <row r="26" spans="1:11" ht="20.25" customHeight="1">
      <c r="A26" s="161" t="s">
        <v>73</v>
      </c>
      <c r="B26" s="162"/>
      <c r="C26" s="160"/>
      <c r="D26" s="159"/>
    </row>
    <row r="27" spans="1:11" ht="20.25" customHeight="1">
      <c r="A27" s="156" t="s">
        <v>74</v>
      </c>
      <c r="B27" s="157"/>
      <c r="C27" s="160">
        <v>35.299999999999997</v>
      </c>
      <c r="D27" s="159"/>
      <c r="E27" s="2">
        <f>C27*2</f>
        <v>70.599999999999994</v>
      </c>
    </row>
    <row r="28" spans="1:11" ht="20.25" customHeight="1">
      <c r="A28" s="156" t="s">
        <v>75</v>
      </c>
      <c r="B28" s="157"/>
      <c r="C28" s="160">
        <v>27.1</v>
      </c>
      <c r="D28" s="159"/>
      <c r="E28" s="2">
        <f>C28*4</f>
        <v>108.4</v>
      </c>
    </row>
    <row r="29" spans="1:11" ht="20.25" customHeight="1">
      <c r="A29" s="156" t="s">
        <v>76</v>
      </c>
      <c r="B29" s="157"/>
      <c r="C29" s="160">
        <v>0</v>
      </c>
      <c r="D29" s="159"/>
      <c r="E29" s="102"/>
      <c r="F29" s="43"/>
      <c r="G29" s="43"/>
      <c r="H29" s="103"/>
      <c r="I29" s="103"/>
      <c r="J29" s="103"/>
      <c r="K29" s="103"/>
    </row>
    <row r="30" spans="1:11" ht="20.25" customHeight="1">
      <c r="A30" s="43" t="s">
        <v>77</v>
      </c>
      <c r="B30" s="102"/>
      <c r="C30" s="104"/>
      <c r="E30" s="103">
        <f>SUM(E18:E29)</f>
        <v>447</v>
      </c>
      <c r="F30" s="103"/>
      <c r="G30" s="103"/>
      <c r="H30" s="103"/>
      <c r="I30" s="103"/>
      <c r="J30" s="103"/>
      <c r="K30" s="103"/>
    </row>
    <row r="31" spans="1:11" ht="30" customHeight="1">
      <c r="A31" s="11" t="s">
        <v>78</v>
      </c>
      <c r="B31" s="91"/>
      <c r="C31" s="91"/>
      <c r="D31" s="91"/>
    </row>
    <row r="32" spans="1:11" ht="68.150000000000006" customHeight="1">
      <c r="A32" s="164"/>
      <c r="B32" s="166" t="s">
        <v>79</v>
      </c>
      <c r="C32" s="166"/>
      <c r="D32" s="166"/>
      <c r="E32" s="105" t="s">
        <v>80</v>
      </c>
      <c r="F32" s="105" t="s">
        <v>81</v>
      </c>
      <c r="G32" s="105" t="s">
        <v>82</v>
      </c>
      <c r="H32" s="105" t="s">
        <v>83</v>
      </c>
      <c r="I32" s="105" t="s">
        <v>84</v>
      </c>
    </row>
    <row r="33" spans="1:11" ht="20.9" customHeight="1">
      <c r="A33" s="164"/>
      <c r="B33" s="170" t="s">
        <v>85</v>
      </c>
      <c r="C33" s="170"/>
      <c r="D33" s="170"/>
      <c r="E33" s="105" t="s">
        <v>86</v>
      </c>
      <c r="F33" s="105" t="s">
        <v>86</v>
      </c>
      <c r="G33" s="105" t="s">
        <v>86</v>
      </c>
      <c r="H33" s="105" t="s">
        <v>86</v>
      </c>
      <c r="I33" s="105" t="s">
        <v>86</v>
      </c>
    </row>
    <row r="34" spans="1:11" ht="34" customHeight="1">
      <c r="A34" s="106" t="s">
        <v>87</v>
      </c>
      <c r="B34" s="171" t="s">
        <v>88</v>
      </c>
      <c r="C34" s="171"/>
      <c r="D34" s="171"/>
      <c r="E34" s="107" t="s">
        <v>54</v>
      </c>
      <c r="F34" s="107" t="s">
        <v>54</v>
      </c>
      <c r="G34" s="107" t="s">
        <v>89</v>
      </c>
      <c r="H34" s="107" t="s">
        <v>54</v>
      </c>
      <c r="I34" s="107" t="s">
        <v>54</v>
      </c>
      <c r="K34"/>
    </row>
    <row r="35" spans="1:11" ht="25" customHeight="1">
      <c r="A35" s="108" t="s">
        <v>90</v>
      </c>
      <c r="B35" s="163" t="s">
        <v>91</v>
      </c>
      <c r="C35" s="163"/>
      <c r="D35" s="163"/>
      <c r="E35" s="107" t="s">
        <v>54</v>
      </c>
      <c r="F35" s="107" t="s">
        <v>54</v>
      </c>
      <c r="G35" s="107" t="s">
        <v>89</v>
      </c>
      <c r="H35" s="107" t="s">
        <v>54</v>
      </c>
      <c r="I35" s="107" t="s">
        <v>54</v>
      </c>
    </row>
    <row r="36" spans="1:11" ht="25" customHeight="1">
      <c r="A36" s="108" t="s">
        <v>92</v>
      </c>
      <c r="B36" s="163" t="s">
        <v>93</v>
      </c>
      <c r="C36" s="163"/>
      <c r="D36" s="163"/>
      <c r="E36" s="107" t="s">
        <v>54</v>
      </c>
      <c r="F36" s="107" t="s">
        <v>54</v>
      </c>
      <c r="G36" s="107" t="s">
        <v>89</v>
      </c>
      <c r="H36" s="107" t="s">
        <v>54</v>
      </c>
      <c r="I36" s="107" t="s">
        <v>54</v>
      </c>
    </row>
    <row r="37" spans="1:11" ht="25" customHeight="1">
      <c r="A37" s="108" t="s">
        <v>94</v>
      </c>
      <c r="B37" s="163" t="s">
        <v>95</v>
      </c>
      <c r="C37" s="163"/>
      <c r="D37" s="163"/>
      <c r="E37" s="107" t="s">
        <v>54</v>
      </c>
      <c r="F37" s="107" t="s">
        <v>54</v>
      </c>
      <c r="G37" s="107" t="s">
        <v>89</v>
      </c>
      <c r="H37" s="107" t="s">
        <v>54</v>
      </c>
      <c r="I37" s="107" t="s">
        <v>54</v>
      </c>
    </row>
    <row r="38" spans="1:11" ht="25" customHeight="1">
      <c r="A38" s="108" t="s">
        <v>96</v>
      </c>
      <c r="B38" s="163" t="s">
        <v>97</v>
      </c>
      <c r="C38" s="163"/>
      <c r="D38" s="163"/>
      <c r="E38" s="107" t="s">
        <v>54</v>
      </c>
      <c r="F38" s="107" t="s">
        <v>54</v>
      </c>
      <c r="G38" s="107" t="s">
        <v>89</v>
      </c>
      <c r="H38" s="107" t="s">
        <v>54</v>
      </c>
      <c r="I38" s="107" t="s">
        <v>54</v>
      </c>
    </row>
    <row r="39" spans="1:11" ht="25" customHeight="1">
      <c r="A39" s="108" t="s">
        <v>98</v>
      </c>
      <c r="B39" s="163" t="s">
        <v>99</v>
      </c>
      <c r="C39" s="163"/>
      <c r="D39" s="163"/>
      <c r="E39" s="107" t="s">
        <v>54</v>
      </c>
      <c r="F39" s="107" t="s">
        <v>54</v>
      </c>
      <c r="G39" s="107" t="s">
        <v>89</v>
      </c>
      <c r="H39" s="107" t="s">
        <v>54</v>
      </c>
      <c r="I39" s="107" t="s">
        <v>54</v>
      </c>
    </row>
    <row r="40" spans="1:11" ht="25" customHeight="1">
      <c r="A40" s="108" t="s">
        <v>100</v>
      </c>
      <c r="B40" s="163" t="s">
        <v>101</v>
      </c>
      <c r="C40" s="163"/>
      <c r="D40" s="163"/>
      <c r="E40" s="107" t="s">
        <v>54</v>
      </c>
      <c r="F40" s="107" t="s">
        <v>54</v>
      </c>
      <c r="G40" s="107" t="s">
        <v>89</v>
      </c>
      <c r="H40" s="107" t="s">
        <v>54</v>
      </c>
      <c r="I40" s="107" t="s">
        <v>54</v>
      </c>
    </row>
    <row r="41" spans="1:11" ht="25" customHeight="1">
      <c r="A41" s="108" t="s">
        <v>102</v>
      </c>
      <c r="B41" s="163" t="s">
        <v>103</v>
      </c>
      <c r="C41" s="163"/>
      <c r="D41" s="163"/>
      <c r="E41" s="107" t="s">
        <v>54</v>
      </c>
      <c r="F41" s="107" t="s">
        <v>54</v>
      </c>
      <c r="G41" s="107" t="s">
        <v>89</v>
      </c>
      <c r="H41" s="107" t="s">
        <v>54</v>
      </c>
      <c r="I41" s="107" t="s">
        <v>54</v>
      </c>
    </row>
    <row r="42" spans="1:11" ht="25" customHeight="1">
      <c r="A42" s="108" t="s">
        <v>104</v>
      </c>
      <c r="B42" s="163" t="s">
        <v>105</v>
      </c>
      <c r="C42" s="163"/>
      <c r="D42" s="163"/>
      <c r="E42" s="107" t="s">
        <v>54</v>
      </c>
      <c r="F42" s="107" t="s">
        <v>54</v>
      </c>
      <c r="G42" s="107" t="s">
        <v>89</v>
      </c>
      <c r="H42" s="107" t="s">
        <v>54</v>
      </c>
      <c r="I42" s="107" t="s">
        <v>54</v>
      </c>
    </row>
    <row r="43" spans="1:11" ht="25" customHeight="1">
      <c r="A43" s="108" t="s">
        <v>106</v>
      </c>
      <c r="B43" s="163" t="s">
        <v>107</v>
      </c>
      <c r="C43" s="163"/>
      <c r="D43" s="163"/>
      <c r="E43" s="107" t="s">
        <v>54</v>
      </c>
      <c r="F43" s="107" t="s">
        <v>54</v>
      </c>
      <c r="G43" s="107" t="s">
        <v>89</v>
      </c>
      <c r="H43" s="107" t="s">
        <v>54</v>
      </c>
      <c r="I43" s="107" t="s">
        <v>54</v>
      </c>
    </row>
    <row r="44" spans="1:11" ht="25" customHeight="1">
      <c r="A44" s="108" t="s">
        <v>108</v>
      </c>
      <c r="B44" s="163" t="s">
        <v>109</v>
      </c>
      <c r="C44" s="163"/>
      <c r="D44" s="163"/>
      <c r="E44" s="107" t="s">
        <v>54</v>
      </c>
      <c r="F44" s="107" t="s">
        <v>54</v>
      </c>
      <c r="G44" s="107" t="s">
        <v>89</v>
      </c>
      <c r="H44" s="107" t="s">
        <v>54</v>
      </c>
      <c r="I44" s="107" t="s">
        <v>54</v>
      </c>
    </row>
    <row r="45" spans="1:11" ht="25" customHeight="1">
      <c r="A45" s="108" t="s">
        <v>110</v>
      </c>
      <c r="B45" s="163" t="s">
        <v>111</v>
      </c>
      <c r="C45" s="163"/>
      <c r="D45" s="163"/>
      <c r="E45" s="107" t="s">
        <v>54</v>
      </c>
      <c r="F45" s="107" t="s">
        <v>54</v>
      </c>
      <c r="G45" s="107" t="s">
        <v>89</v>
      </c>
      <c r="H45" s="107" t="s">
        <v>54</v>
      </c>
      <c r="I45" s="107" t="s">
        <v>54</v>
      </c>
    </row>
    <row r="46" spans="1:11" ht="25" customHeight="1">
      <c r="A46" s="108" t="s">
        <v>112</v>
      </c>
      <c r="B46" s="163" t="s">
        <v>113</v>
      </c>
      <c r="C46" s="163"/>
      <c r="D46" s="163"/>
      <c r="E46" s="107" t="s">
        <v>54</v>
      </c>
      <c r="F46" s="107" t="s">
        <v>54</v>
      </c>
      <c r="G46" s="107" t="s">
        <v>89</v>
      </c>
      <c r="H46" s="107" t="s">
        <v>54</v>
      </c>
      <c r="I46" s="107" t="s">
        <v>54</v>
      </c>
    </row>
    <row r="47" spans="1:11" ht="25" customHeight="1">
      <c r="A47" s="108" t="s">
        <v>114</v>
      </c>
      <c r="B47" s="163" t="s">
        <v>115</v>
      </c>
      <c r="C47" s="163"/>
      <c r="D47" s="163"/>
      <c r="E47" s="107" t="s">
        <v>54</v>
      </c>
      <c r="F47" s="107" t="s">
        <v>54</v>
      </c>
      <c r="G47" s="107" t="s">
        <v>89</v>
      </c>
      <c r="H47" s="107" t="s">
        <v>54</v>
      </c>
      <c r="I47" s="107" t="s">
        <v>54</v>
      </c>
    </row>
  </sheetData>
  <mergeCells count="65">
    <mergeCell ref="I2:I3"/>
    <mergeCell ref="A14:J15"/>
    <mergeCell ref="A12:I13"/>
    <mergeCell ref="B45:D45"/>
    <mergeCell ref="B46:D46"/>
    <mergeCell ref="B33:D33"/>
    <mergeCell ref="B34:D34"/>
    <mergeCell ref="A26:B26"/>
    <mergeCell ref="C26:D26"/>
    <mergeCell ref="A27:B27"/>
    <mergeCell ref="C27:D27"/>
    <mergeCell ref="A28:B28"/>
    <mergeCell ref="C28:D28"/>
    <mergeCell ref="A23:B23"/>
    <mergeCell ref="C23:D23"/>
    <mergeCell ref="A24:B24"/>
    <mergeCell ref="B47:D47"/>
    <mergeCell ref="A32:A33"/>
    <mergeCell ref="H2:H3"/>
    <mergeCell ref="B40:D40"/>
    <mergeCell ref="B41:D41"/>
    <mergeCell ref="B42:D42"/>
    <mergeCell ref="B43:D43"/>
    <mergeCell ref="B44:D44"/>
    <mergeCell ref="B35:D35"/>
    <mergeCell ref="B36:D36"/>
    <mergeCell ref="B37:D37"/>
    <mergeCell ref="B38:D38"/>
    <mergeCell ref="B39:D39"/>
    <mergeCell ref="A29:B29"/>
    <mergeCell ref="C29:D29"/>
    <mergeCell ref="B32:D32"/>
    <mergeCell ref="C24:D24"/>
    <mergeCell ref="A25:B25"/>
    <mergeCell ref="C25:D25"/>
    <mergeCell ref="A20:B20"/>
    <mergeCell ref="C20:D20"/>
    <mergeCell ref="A21:B21"/>
    <mergeCell ref="C21:D21"/>
    <mergeCell ref="A22:B22"/>
    <mergeCell ref="C22:D22"/>
    <mergeCell ref="A17:B17"/>
    <mergeCell ref="C17:D17"/>
    <mergeCell ref="A18:B18"/>
    <mergeCell ref="C18:D18"/>
    <mergeCell ref="A19:B19"/>
    <mergeCell ref="C19:D19"/>
    <mergeCell ref="A8:B8"/>
    <mergeCell ref="C8:D8"/>
    <mergeCell ref="A9:B9"/>
    <mergeCell ref="C9:D9"/>
    <mergeCell ref="A10:B10"/>
    <mergeCell ref="C10:D10"/>
    <mergeCell ref="A5:B5"/>
    <mergeCell ref="C5:D5"/>
    <mergeCell ref="A6:B6"/>
    <mergeCell ref="C6:D6"/>
    <mergeCell ref="A7:B7"/>
    <mergeCell ref="C7:D7"/>
    <mergeCell ref="A2:B2"/>
    <mergeCell ref="C2:D2"/>
    <mergeCell ref="A3:B3"/>
    <mergeCell ref="C3:D3"/>
    <mergeCell ref="A4:B4"/>
    <mergeCell ref="C4:D4"/>
  </mergeCells>
  <printOptions verticalCentered="1"/>
  <pageMargins left="0.39370078740157499" right="0.39370078740157499" top="0.98425196850393704" bottom="0.98425196850393704" header="0.39370078740157499" footer="0.39370078740157499"/>
  <pageSetup paperSize="9" scale="63" orientation="portrait"/>
  <headerFooter>
    <oddHeader>&amp;C&amp;G&amp;R&amp;9The Basic Ingredients Ltd
&amp;8 18 Platt Street, London, NW1 1RP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drawing r:id="rId1"/>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H63"/>
  <sheetViews>
    <sheetView zoomScale="78" zoomScaleNormal="78" zoomScalePageLayoutView="72" workbookViewId="0">
      <selection activeCell="I30" sqref="I30"/>
    </sheetView>
  </sheetViews>
  <sheetFormatPr defaultColWidth="9.1796875" defaultRowHeight="14.5"/>
  <cols>
    <col min="1" max="1" width="35.81640625" style="2" customWidth="1"/>
    <col min="2" max="2" width="28.81640625" style="2" customWidth="1"/>
    <col min="3" max="3" width="16.453125" style="2" customWidth="1"/>
    <col min="4" max="4" width="19.1796875" style="2" customWidth="1"/>
    <col min="5" max="5" width="15.453125" style="2" customWidth="1"/>
    <col min="6" max="6" width="16" style="2" customWidth="1"/>
    <col min="7" max="7" width="14" style="2" customWidth="1"/>
    <col min="8" max="8" width="16.453125" style="2" customWidth="1"/>
    <col min="9" max="16384" width="9.1796875" style="2"/>
  </cols>
  <sheetData>
    <row r="1" spans="1:8" s="1" customFormat="1" ht="30" customHeight="1">
      <c r="A1" s="11" t="s">
        <v>116</v>
      </c>
      <c r="B1" s="11"/>
      <c r="C1" s="11"/>
      <c r="D1" s="11"/>
      <c r="E1" s="11"/>
      <c r="G1" s="49"/>
      <c r="H1" s="49"/>
    </row>
    <row r="2" spans="1:8" ht="101.5" customHeight="1">
      <c r="A2" s="165" t="s">
        <v>117</v>
      </c>
      <c r="B2" s="172"/>
      <c r="C2" s="7" t="s">
        <v>118</v>
      </c>
      <c r="D2" s="50" t="s">
        <v>119</v>
      </c>
      <c r="E2" s="51" t="s">
        <v>120</v>
      </c>
      <c r="G2" s="52"/>
      <c r="H2" s="52"/>
    </row>
    <row r="3" spans="1:8" ht="27" customHeight="1">
      <c r="A3" s="10" t="s">
        <v>121</v>
      </c>
      <c r="B3" s="10" t="s">
        <v>122</v>
      </c>
      <c r="C3" s="53">
        <v>0.5</v>
      </c>
      <c r="D3" s="18">
        <v>5</v>
      </c>
      <c r="E3" s="18" t="s">
        <v>123</v>
      </c>
      <c r="G3"/>
      <c r="H3" s="52"/>
    </row>
    <row r="4" spans="1:8" ht="29.15" customHeight="1">
      <c r="A4" s="126" t="s">
        <v>124</v>
      </c>
      <c r="B4" s="125" t="s">
        <v>125</v>
      </c>
      <c r="C4" s="128">
        <v>0.05</v>
      </c>
      <c r="D4" s="129">
        <v>10</v>
      </c>
      <c r="E4" s="129" t="s">
        <v>123</v>
      </c>
      <c r="F4" s="123"/>
      <c r="G4"/>
      <c r="H4" s="52"/>
    </row>
    <row r="5" spans="1:8" ht="29.15" customHeight="1">
      <c r="A5" s="126" t="s">
        <v>126</v>
      </c>
      <c r="B5" s="126" t="s">
        <v>127</v>
      </c>
      <c r="C5" s="128">
        <v>0.1</v>
      </c>
      <c r="D5" s="129">
        <v>5</v>
      </c>
      <c r="E5" s="129" t="s">
        <v>123</v>
      </c>
      <c r="G5" s="52"/>
      <c r="H5" s="52"/>
    </row>
    <row r="6" spans="1:8" ht="29.15" customHeight="1">
      <c r="A6" s="126" t="s">
        <v>128</v>
      </c>
      <c r="B6" s="126" t="s">
        <v>129</v>
      </c>
      <c r="C6" s="128">
        <v>20</v>
      </c>
      <c r="D6" s="129">
        <v>10</v>
      </c>
      <c r="E6" s="129" t="s">
        <v>123</v>
      </c>
      <c r="G6" s="52"/>
    </row>
    <row r="7" spans="1:8" ht="29.15" customHeight="1">
      <c r="A7" s="126" t="s">
        <v>130</v>
      </c>
      <c r="B7" s="126" t="s">
        <v>131</v>
      </c>
      <c r="C7" s="128">
        <v>0.05</v>
      </c>
      <c r="D7" s="129">
        <v>10</v>
      </c>
      <c r="E7" s="129" t="s">
        <v>123</v>
      </c>
      <c r="G7" s="52"/>
      <c r="H7" s="124"/>
    </row>
    <row r="8" spans="1:8" ht="20.5" customHeight="1">
      <c r="A8" s="126" t="s">
        <v>132</v>
      </c>
      <c r="B8" s="130" t="s">
        <v>133</v>
      </c>
      <c r="C8" s="131">
        <v>0.05</v>
      </c>
      <c r="D8" s="129">
        <v>0.5</v>
      </c>
      <c r="E8" s="129" t="s">
        <v>123</v>
      </c>
      <c r="G8" s="56"/>
      <c r="H8" s="52"/>
    </row>
    <row r="9" spans="1:8" ht="20.5" customHeight="1">
      <c r="A9" s="125" t="s">
        <v>134</v>
      </c>
      <c r="B9" s="126" t="s">
        <v>135</v>
      </c>
      <c r="C9" s="131">
        <v>0.05</v>
      </c>
      <c r="D9" s="129">
        <v>50</v>
      </c>
      <c r="E9" s="129" t="s">
        <v>123</v>
      </c>
      <c r="G9" s="52"/>
      <c r="H9" s="52"/>
    </row>
    <row r="10" spans="1:8" ht="20.5" customHeight="1">
      <c r="A10" s="10" t="s">
        <v>136</v>
      </c>
      <c r="B10" s="10" t="s">
        <v>137</v>
      </c>
      <c r="C10" s="55">
        <v>0.1</v>
      </c>
      <c r="D10" s="18">
        <v>5</v>
      </c>
      <c r="E10" s="18" t="s">
        <v>123</v>
      </c>
      <c r="G10"/>
      <c r="H10" s="52"/>
    </row>
    <row r="11" spans="1:8" ht="20.5" customHeight="1">
      <c r="A11" s="10" t="s">
        <v>138</v>
      </c>
      <c r="B11" s="10" t="s">
        <v>139</v>
      </c>
      <c r="C11" s="55">
        <v>0.01</v>
      </c>
      <c r="D11" s="18">
        <v>2</v>
      </c>
      <c r="E11" s="18" t="s">
        <v>123</v>
      </c>
      <c r="G11" s="52"/>
      <c r="H11" s="52"/>
    </row>
    <row r="12" spans="1:8" ht="20.5" customHeight="1">
      <c r="A12" s="10" t="s">
        <v>140</v>
      </c>
      <c r="B12" s="10" t="s">
        <v>141</v>
      </c>
      <c r="C12" s="55">
        <v>0.01</v>
      </c>
      <c r="D12" s="18">
        <v>20</v>
      </c>
      <c r="E12" s="18" t="s">
        <v>123</v>
      </c>
      <c r="G12" s="52"/>
      <c r="H12" s="52"/>
    </row>
    <row r="13" spans="1:8" ht="20.5" customHeight="1">
      <c r="A13" s="10" t="s">
        <v>142</v>
      </c>
      <c r="B13" s="10" t="s">
        <v>143</v>
      </c>
      <c r="C13" s="55">
        <v>0.05</v>
      </c>
      <c r="D13" s="18" t="s">
        <v>144</v>
      </c>
      <c r="E13" s="18" t="s">
        <v>123</v>
      </c>
      <c r="G13" s="52"/>
      <c r="H13" s="52"/>
    </row>
    <row r="14" spans="1:8" ht="20.5" customHeight="1">
      <c r="A14" s="10" t="s">
        <v>145</v>
      </c>
      <c r="B14" s="10" t="s">
        <v>146</v>
      </c>
      <c r="C14" s="55">
        <v>0.1</v>
      </c>
      <c r="D14" s="18">
        <v>10</v>
      </c>
      <c r="E14" s="18" t="s">
        <v>123</v>
      </c>
      <c r="G14" s="52"/>
      <c r="H14" s="52"/>
    </row>
    <row r="15" spans="1:8" ht="20.5" customHeight="1">
      <c r="A15" s="10" t="s">
        <v>147</v>
      </c>
      <c r="B15" s="10" t="s">
        <v>148</v>
      </c>
      <c r="C15" s="55">
        <v>0.05</v>
      </c>
      <c r="D15" s="18" t="s">
        <v>144</v>
      </c>
      <c r="E15" s="18" t="s">
        <v>123</v>
      </c>
      <c r="G15" s="52"/>
      <c r="H15" s="52"/>
    </row>
    <row r="16" spans="1:8" ht="20.5" customHeight="1">
      <c r="A16" s="10" t="s">
        <v>149</v>
      </c>
      <c r="B16" s="10" t="s">
        <v>150</v>
      </c>
      <c r="C16" s="55">
        <v>0.01</v>
      </c>
      <c r="D16" s="18">
        <v>15</v>
      </c>
      <c r="E16" s="18" t="s">
        <v>123</v>
      </c>
      <c r="G16" s="52"/>
      <c r="H16" s="52"/>
    </row>
    <row r="17" spans="1:8" ht="20.5" customHeight="1">
      <c r="A17" s="10" t="s">
        <v>151</v>
      </c>
      <c r="B17" s="10" t="s">
        <v>152</v>
      </c>
      <c r="C17" s="55">
        <v>0.05</v>
      </c>
      <c r="D17" s="18" t="s">
        <v>144</v>
      </c>
      <c r="E17" s="18" t="s">
        <v>123</v>
      </c>
      <c r="H17" s="52"/>
    </row>
    <row r="18" spans="1:8" ht="20.5" customHeight="1">
      <c r="A18" s="57" t="s">
        <v>153</v>
      </c>
      <c r="B18" s="54" t="s">
        <v>154</v>
      </c>
      <c r="C18" s="55">
        <v>5</v>
      </c>
      <c r="D18" s="18">
        <v>10</v>
      </c>
      <c r="E18" s="18" t="s">
        <v>123</v>
      </c>
      <c r="G18" s="52"/>
      <c r="H18" s="52"/>
    </row>
    <row r="19" spans="1:8" ht="20.5" customHeight="1">
      <c r="A19" s="58" t="s">
        <v>155</v>
      </c>
      <c r="B19" s="10" t="s">
        <v>156</v>
      </c>
      <c r="C19" s="55" t="s">
        <v>157</v>
      </c>
      <c r="D19" s="18" t="s">
        <v>144</v>
      </c>
      <c r="E19" s="18" t="s">
        <v>123</v>
      </c>
      <c r="G19" s="52"/>
      <c r="H19" s="52"/>
    </row>
    <row r="20" spans="1:8" ht="20.5" customHeight="1">
      <c r="A20" s="59" t="s">
        <v>158</v>
      </c>
      <c r="B20" s="10" t="s">
        <v>159</v>
      </c>
      <c r="C20" s="55" t="s">
        <v>160</v>
      </c>
      <c r="D20" s="18" t="s">
        <v>144</v>
      </c>
      <c r="E20" s="18" t="s">
        <v>123</v>
      </c>
      <c r="G20" s="52"/>
      <c r="H20" s="52"/>
    </row>
    <row r="21" spans="1:8" s="48" customFormat="1" ht="20.5" customHeight="1">
      <c r="A21" s="60" t="s">
        <v>161</v>
      </c>
      <c r="B21" s="61"/>
      <c r="C21" s="62"/>
      <c r="D21" s="63"/>
      <c r="E21" s="63"/>
      <c r="G21" s="64"/>
      <c r="H21" s="64"/>
    </row>
    <row r="22" spans="1:8" s="48" customFormat="1" ht="38.15" customHeight="1">
      <c r="A22" s="60" t="s">
        <v>162</v>
      </c>
      <c r="B22" s="63"/>
      <c r="C22" s="62"/>
      <c r="D22" s="63"/>
      <c r="E22" s="63"/>
      <c r="G22" s="65"/>
      <c r="H22" s="65"/>
    </row>
    <row r="23" spans="1:8" s="48" customFormat="1">
      <c r="A23" s="66" t="s">
        <v>163</v>
      </c>
    </row>
    <row r="24" spans="1:8" s="1" customFormat="1" ht="30" customHeight="1">
      <c r="A24" s="11" t="s">
        <v>164</v>
      </c>
      <c r="B24" s="11"/>
      <c r="C24" s="11"/>
      <c r="D24" s="11"/>
      <c r="E24" s="11"/>
    </row>
    <row r="25" spans="1:8" ht="20.25" customHeight="1">
      <c r="A25" s="173" t="s">
        <v>165</v>
      </c>
      <c r="B25" s="174"/>
      <c r="C25" s="174"/>
      <c r="D25" s="174"/>
      <c r="E25" s="175"/>
      <c r="F25" s="18" t="s">
        <v>86</v>
      </c>
    </row>
    <row r="26" spans="1:8" ht="20.25" customHeight="1">
      <c r="A26" s="173" t="s">
        <v>166</v>
      </c>
      <c r="B26" s="174"/>
      <c r="C26" s="174"/>
      <c r="D26" s="174"/>
      <c r="E26" s="175"/>
      <c r="F26" s="18" t="s">
        <v>54</v>
      </c>
    </row>
    <row r="27" spans="1:8" s="1" customFormat="1" ht="30" customHeight="1">
      <c r="A27" s="11" t="s">
        <v>167</v>
      </c>
      <c r="B27" s="176" t="s">
        <v>168</v>
      </c>
      <c r="C27" s="176"/>
      <c r="D27" s="176"/>
      <c r="E27" s="176"/>
      <c r="F27" s="176"/>
    </row>
    <row r="28" spans="1:8" ht="20.25" customHeight="1">
      <c r="A28" s="177" t="s">
        <v>169</v>
      </c>
      <c r="B28" s="178"/>
      <c r="C28" s="178"/>
      <c r="D28" s="178"/>
      <c r="E28" s="179"/>
      <c r="F28" s="18" t="s">
        <v>86</v>
      </c>
    </row>
    <row r="29" spans="1:8" ht="20.25" customHeight="1">
      <c r="A29" s="177" t="s">
        <v>170</v>
      </c>
      <c r="B29" s="178"/>
      <c r="C29" s="178" t="s">
        <v>86</v>
      </c>
      <c r="D29" s="178" t="s">
        <v>86</v>
      </c>
      <c r="E29" s="179" t="s">
        <v>86</v>
      </c>
      <c r="F29" s="18" t="s">
        <v>18</v>
      </c>
    </row>
    <row r="30" spans="1:8" ht="20.25" customHeight="1">
      <c r="A30" s="177" t="s">
        <v>171</v>
      </c>
      <c r="B30" s="178"/>
      <c r="C30" s="178"/>
      <c r="D30" s="178"/>
      <c r="E30" s="179"/>
      <c r="F30" s="26"/>
    </row>
    <row r="31" spans="1:8" ht="20.25" customHeight="1">
      <c r="A31" s="177" t="s">
        <v>172</v>
      </c>
      <c r="B31" s="178"/>
      <c r="C31" s="178" t="s">
        <v>86</v>
      </c>
      <c r="D31" s="178" t="s">
        <v>86</v>
      </c>
      <c r="E31" s="179" t="s">
        <v>86</v>
      </c>
      <c r="F31" s="18" t="s">
        <v>18</v>
      </c>
    </row>
    <row r="32" spans="1:8" ht="20.25" customHeight="1">
      <c r="A32" s="177" t="s">
        <v>173</v>
      </c>
      <c r="B32" s="178"/>
      <c r="C32" s="178"/>
      <c r="D32" s="178"/>
      <c r="E32" s="179"/>
      <c r="F32" s="26"/>
    </row>
    <row r="33" spans="1:8" s="1" customFormat="1" ht="30" customHeight="1">
      <c r="A33" s="11" t="s">
        <v>174</v>
      </c>
      <c r="B33" s="67" t="s">
        <v>175</v>
      </c>
      <c r="C33" s="68"/>
      <c r="D33" s="68"/>
      <c r="E33" s="11"/>
      <c r="F33" s="3"/>
      <c r="G33" s="3"/>
    </row>
    <row r="34" spans="1:8" ht="54.75" customHeight="1">
      <c r="A34" s="69" t="s">
        <v>176</v>
      </c>
      <c r="B34" s="70" t="s">
        <v>177</v>
      </c>
      <c r="C34" s="70" t="s">
        <v>178</v>
      </c>
      <c r="D34" s="70" t="s">
        <v>179</v>
      </c>
      <c r="E34" s="70" t="s">
        <v>180</v>
      </c>
      <c r="F34" s="70" t="s">
        <v>181</v>
      </c>
      <c r="G34" s="71"/>
    </row>
    <row r="35" spans="1:8" ht="25" customHeight="1">
      <c r="A35" s="72" t="s">
        <v>182</v>
      </c>
      <c r="B35" s="73" t="s">
        <v>183</v>
      </c>
      <c r="C35" s="74"/>
      <c r="D35" s="75" t="s">
        <v>54</v>
      </c>
      <c r="E35" s="75" t="s">
        <v>184</v>
      </c>
      <c r="F35" s="76" t="s">
        <v>1369</v>
      </c>
      <c r="G35" s="77" t="s">
        <v>185</v>
      </c>
    </row>
    <row r="36" spans="1:8" ht="25" customHeight="1">
      <c r="A36" s="72" t="s">
        <v>186</v>
      </c>
      <c r="B36" s="73" t="s">
        <v>187</v>
      </c>
      <c r="C36" s="74"/>
      <c r="D36" s="75" t="s">
        <v>54</v>
      </c>
      <c r="E36" s="75" t="s">
        <v>188</v>
      </c>
      <c r="F36" s="76" t="s">
        <v>1369</v>
      </c>
      <c r="G36" s="77"/>
    </row>
    <row r="37" spans="1:8" ht="25" customHeight="1">
      <c r="A37" s="72" t="s">
        <v>189</v>
      </c>
      <c r="B37" s="73" t="s">
        <v>187</v>
      </c>
      <c r="C37" s="74"/>
      <c r="D37" s="75" t="s">
        <v>54</v>
      </c>
      <c r="E37" s="75" t="s">
        <v>54</v>
      </c>
      <c r="F37" s="75"/>
      <c r="G37" s="71"/>
    </row>
    <row r="38" spans="1:8" ht="25" customHeight="1">
      <c r="A38" s="72" t="s">
        <v>190</v>
      </c>
      <c r="B38" s="73" t="s">
        <v>187</v>
      </c>
      <c r="C38" s="74"/>
      <c r="D38" s="75" t="s">
        <v>54</v>
      </c>
      <c r="E38" s="75" t="s">
        <v>54</v>
      </c>
      <c r="F38" s="75"/>
      <c r="G38" s="71"/>
    </row>
    <row r="39" spans="1:8" ht="25" customHeight="1">
      <c r="A39" s="72" t="s">
        <v>191</v>
      </c>
      <c r="B39" s="73" t="s">
        <v>187</v>
      </c>
      <c r="C39" s="74"/>
      <c r="D39" s="75" t="s">
        <v>54</v>
      </c>
      <c r="E39" s="75" t="s">
        <v>54</v>
      </c>
      <c r="F39" s="75"/>
      <c r="G39" s="78"/>
      <c r="H39" s="79"/>
    </row>
    <row r="40" spans="1:8" ht="35.5" customHeight="1">
      <c r="A40" s="72" t="s">
        <v>192</v>
      </c>
      <c r="B40" s="73" t="s">
        <v>193</v>
      </c>
      <c r="C40" s="74"/>
      <c r="D40" s="75" t="s">
        <v>54</v>
      </c>
      <c r="E40" s="75" t="s">
        <v>54</v>
      </c>
      <c r="F40" s="75"/>
      <c r="G40" s="78"/>
      <c r="H40" s="189"/>
    </row>
    <row r="41" spans="1:8" ht="25" customHeight="1">
      <c r="A41" s="72" t="s">
        <v>194</v>
      </c>
      <c r="B41" s="73" t="s">
        <v>193</v>
      </c>
      <c r="C41" s="74"/>
      <c r="D41" s="75" t="s">
        <v>54</v>
      </c>
      <c r="E41" s="75" t="s">
        <v>54</v>
      </c>
      <c r="F41" s="75"/>
      <c r="G41" s="78"/>
      <c r="H41" s="189"/>
    </row>
    <row r="42" spans="1:8" ht="25" customHeight="1">
      <c r="A42" s="72" t="s">
        <v>195</v>
      </c>
      <c r="B42" s="73" t="s">
        <v>193</v>
      </c>
      <c r="C42" s="74"/>
      <c r="D42" s="75" t="s">
        <v>54</v>
      </c>
      <c r="E42" s="75" t="s">
        <v>54</v>
      </c>
      <c r="F42" s="75"/>
      <c r="G42" s="78"/>
      <c r="H42" s="80"/>
    </row>
    <row r="43" spans="1:8" ht="25" customHeight="1">
      <c r="A43" s="72" t="s">
        <v>196</v>
      </c>
      <c r="B43" s="73" t="s">
        <v>193</v>
      </c>
      <c r="C43" s="74"/>
      <c r="D43" s="75" t="s">
        <v>54</v>
      </c>
      <c r="E43" s="81" t="s">
        <v>197</v>
      </c>
      <c r="F43" s="81" t="s">
        <v>123</v>
      </c>
      <c r="G43" s="78"/>
      <c r="H43" s="80"/>
    </row>
    <row r="44" spans="1:8" ht="25" customHeight="1">
      <c r="A44" s="72" t="s">
        <v>198</v>
      </c>
      <c r="B44" s="73" t="s">
        <v>193</v>
      </c>
      <c r="C44" s="74"/>
      <c r="D44" s="75" t="s">
        <v>54</v>
      </c>
      <c r="E44" s="75" t="s">
        <v>54</v>
      </c>
      <c r="F44" s="75"/>
      <c r="G44" s="78"/>
      <c r="H44" s="80"/>
    </row>
    <row r="45" spans="1:8" ht="25" customHeight="1">
      <c r="A45" s="72" t="s">
        <v>199</v>
      </c>
      <c r="B45" s="73" t="s">
        <v>193</v>
      </c>
      <c r="C45" s="74"/>
      <c r="D45" s="75" t="s">
        <v>54</v>
      </c>
      <c r="E45" s="75" t="s">
        <v>54</v>
      </c>
      <c r="F45" s="75"/>
      <c r="G45" s="78"/>
      <c r="H45" s="80"/>
    </row>
    <row r="46" spans="1:8" ht="25" customHeight="1">
      <c r="A46" s="72" t="s">
        <v>200</v>
      </c>
      <c r="B46" s="73" t="s">
        <v>193</v>
      </c>
      <c r="C46" s="74"/>
      <c r="D46" s="75" t="s">
        <v>54</v>
      </c>
      <c r="E46" s="75" t="s">
        <v>54</v>
      </c>
      <c r="F46" s="75"/>
      <c r="G46" s="78"/>
    </row>
    <row r="47" spans="1:8" ht="25" customHeight="1">
      <c r="A47" s="72" t="s">
        <v>201</v>
      </c>
      <c r="B47" s="73" t="s">
        <v>193</v>
      </c>
      <c r="C47" s="74"/>
      <c r="D47" s="75" t="s">
        <v>54</v>
      </c>
      <c r="E47" s="75" t="s">
        <v>54</v>
      </c>
      <c r="F47" s="75"/>
      <c r="G47" s="78"/>
    </row>
    <row r="48" spans="1:8" ht="25" customHeight="1">
      <c r="A48" s="72" t="s">
        <v>202</v>
      </c>
      <c r="B48" s="73" t="s">
        <v>193</v>
      </c>
      <c r="C48" s="74"/>
      <c r="D48" s="75" t="s">
        <v>54</v>
      </c>
      <c r="E48" s="75" t="s">
        <v>54</v>
      </c>
      <c r="F48" s="75"/>
      <c r="G48" s="78"/>
    </row>
    <row r="49" spans="1:8" ht="25" customHeight="1">
      <c r="A49" s="72" t="s">
        <v>203</v>
      </c>
      <c r="B49" s="73" t="s">
        <v>193</v>
      </c>
      <c r="C49" s="74"/>
      <c r="D49" s="75" t="s">
        <v>54</v>
      </c>
      <c r="E49" s="75" t="s">
        <v>54</v>
      </c>
      <c r="F49" s="75"/>
      <c r="G49" s="78"/>
    </row>
    <row r="50" spans="1:8" ht="34" customHeight="1">
      <c r="A50" s="72" t="s">
        <v>204</v>
      </c>
      <c r="B50" s="73" t="s">
        <v>193</v>
      </c>
      <c r="C50" s="74"/>
      <c r="D50" s="75" t="s">
        <v>54</v>
      </c>
      <c r="E50" s="81" t="s">
        <v>197</v>
      </c>
      <c r="F50" s="81" t="s">
        <v>123</v>
      </c>
      <c r="G50" s="78"/>
    </row>
    <row r="51" spans="1:8" ht="25" customHeight="1">
      <c r="A51" s="72" t="s">
        <v>205</v>
      </c>
      <c r="B51" s="73" t="s">
        <v>187</v>
      </c>
      <c r="C51" s="74"/>
      <c r="D51" s="75" t="s">
        <v>54</v>
      </c>
      <c r="E51" s="82" t="s">
        <v>206</v>
      </c>
      <c r="F51" s="83" t="s">
        <v>1370</v>
      </c>
      <c r="G51" s="78"/>
    </row>
    <row r="52" spans="1:8" s="1" customFormat="1" ht="30" customHeight="1">
      <c r="A52" s="11" t="s">
        <v>207</v>
      </c>
      <c r="B52" s="11"/>
      <c r="C52" s="11"/>
      <c r="E52" s="84"/>
    </row>
    <row r="53" spans="1:8" ht="15.5">
      <c r="A53" s="185" t="s">
        <v>208</v>
      </c>
      <c r="B53" s="185"/>
      <c r="C53" s="186" t="s">
        <v>209</v>
      </c>
      <c r="D53" s="187"/>
      <c r="E53" s="188"/>
    </row>
    <row r="54" spans="1:8">
      <c r="A54" s="190" t="s">
        <v>210</v>
      </c>
      <c r="B54" s="190"/>
      <c r="C54" s="191" t="s">
        <v>210</v>
      </c>
      <c r="D54" s="192"/>
      <c r="E54" s="193"/>
    </row>
    <row r="55" spans="1:8" ht="133.5" customHeight="1">
      <c r="A55" s="194" t="s">
        <v>211</v>
      </c>
      <c r="B55" s="194"/>
      <c r="C55" s="195" t="s">
        <v>212</v>
      </c>
      <c r="D55" s="196"/>
      <c r="E55" s="197"/>
    </row>
    <row r="57" spans="1:8">
      <c r="A57" s="85" t="s">
        <v>213</v>
      </c>
      <c r="B57" s="85" t="s">
        <v>214</v>
      </c>
      <c r="C57" s="85" t="s">
        <v>215</v>
      </c>
      <c r="E57" s="86"/>
      <c r="F57" s="86"/>
      <c r="G57" s="86"/>
      <c r="H57" s="86"/>
    </row>
    <row r="58" spans="1:8">
      <c r="A58" s="180" t="s">
        <v>216</v>
      </c>
      <c r="B58" s="182" t="s">
        <v>217</v>
      </c>
      <c r="C58" s="182" t="s">
        <v>218</v>
      </c>
      <c r="E58" s="87"/>
      <c r="F58" s="88"/>
      <c r="G58" s="88"/>
      <c r="H58" s="88"/>
    </row>
    <row r="59" spans="1:8">
      <c r="A59" s="181"/>
      <c r="B59" s="183"/>
      <c r="C59" s="184"/>
      <c r="E59" s="87"/>
      <c r="F59" s="88"/>
      <c r="G59" s="88"/>
      <c r="H59" s="88"/>
    </row>
    <row r="60" spans="1:8">
      <c r="A60" s="89" t="s">
        <v>219</v>
      </c>
      <c r="B60" s="90" t="s">
        <v>220</v>
      </c>
      <c r="C60" s="184"/>
      <c r="E60" s="87"/>
      <c r="F60" s="88"/>
      <c r="G60" s="88"/>
      <c r="H60" s="88"/>
    </row>
    <row r="61" spans="1:8">
      <c r="A61" s="89" t="s">
        <v>221</v>
      </c>
      <c r="B61" s="90" t="s">
        <v>222</v>
      </c>
      <c r="C61" s="184"/>
    </row>
    <row r="62" spans="1:8">
      <c r="A62" s="89" t="s">
        <v>223</v>
      </c>
      <c r="B62" s="90" t="s">
        <v>224</v>
      </c>
      <c r="C62" s="184"/>
    </row>
    <row r="63" spans="1:8">
      <c r="A63" s="89" t="s">
        <v>225</v>
      </c>
      <c r="B63" s="90" t="s">
        <v>226</v>
      </c>
      <c r="C63" s="183"/>
    </row>
  </sheetData>
  <mergeCells count="19">
    <mergeCell ref="H40:H41"/>
    <mergeCell ref="A54:B54"/>
    <mergeCell ref="C54:E54"/>
    <mergeCell ref="A55:B55"/>
    <mergeCell ref="C55:E55"/>
    <mergeCell ref="A58:A59"/>
    <mergeCell ref="B58:B59"/>
    <mergeCell ref="C58:C63"/>
    <mergeCell ref="A29:E29"/>
    <mergeCell ref="A30:E30"/>
    <mergeCell ref="A31:E31"/>
    <mergeCell ref="A32:E32"/>
    <mergeCell ref="A53:B53"/>
    <mergeCell ref="C53:E53"/>
    <mergeCell ref="A2:B2"/>
    <mergeCell ref="A25:E25"/>
    <mergeCell ref="A26:E26"/>
    <mergeCell ref="B27:F27"/>
    <mergeCell ref="A28:E28"/>
  </mergeCells>
  <printOptions verticalCentered="1"/>
  <pageMargins left="0.39370078740157499" right="0.39370078740157499" top="0.98425196850393704" bottom="0.98425196850393704" header="0.39370078740157499" footer="0.39370078740157499"/>
  <pageSetup paperSize="9" scale="65" orientation="portrait"/>
  <headerFooter>
    <oddHeader>&amp;C&amp;G&amp;R&amp;9The Basic Ingredients Ltd
&amp;8 18 Platt Street, London, NW1 1RP     
T: 44(0)1727 760880
Registered No. 11242078
Registered in the UK</oddHeader>
    <oddFooter>&amp;L&amp;"-,Bold"&amp;9Doc Name: Food Specification   Doc Number: BASIC-18   Version: V07  Issue Date: 01/10/2024
Issued By: Nancy Deng  Authorised By: Emma Du&amp;C
&amp;R&amp;"-,Bold"&amp;10Confidential&amp;"-,Regular"
&amp;D - Page &amp;P of 5</oddFooter>
  </headerFooter>
  <drawing r:id="rId1"/>
  <legacy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28"/>
  <sheetViews>
    <sheetView topLeftCell="A79" workbookViewId="0">
      <selection activeCell="B104" sqref="B104"/>
    </sheetView>
  </sheetViews>
  <sheetFormatPr defaultColWidth="9" defaultRowHeight="24" customHeight="1"/>
  <cols>
    <col min="2" max="2" width="48.54296875" customWidth="1"/>
    <col min="3" max="3" width="18.453125" customWidth="1"/>
    <col min="6" max="6" width="12.453125" customWidth="1"/>
    <col min="7" max="7" width="48.81640625" customWidth="1"/>
    <col min="8" max="8" width="24.54296875" customWidth="1"/>
  </cols>
  <sheetData>
    <row r="1" spans="1:8" ht="24" customHeight="1">
      <c r="A1" s="200" t="s">
        <v>227</v>
      </c>
      <c r="B1" s="158"/>
      <c r="F1" s="198" t="s">
        <v>1425</v>
      </c>
      <c r="G1" s="199"/>
      <c r="H1" s="141"/>
    </row>
    <row r="2" spans="1:8" ht="24" customHeight="1">
      <c r="A2" s="158"/>
      <c r="B2" s="158"/>
      <c r="F2" s="199"/>
      <c r="G2" s="199"/>
      <c r="H2" s="141"/>
    </row>
    <row r="3" spans="1:8" ht="24" customHeight="1">
      <c r="A3" s="158" t="s">
        <v>228</v>
      </c>
      <c r="B3" s="158"/>
      <c r="F3" s="199" t="s">
        <v>1426</v>
      </c>
      <c r="G3" s="199"/>
      <c r="H3" s="141"/>
    </row>
    <row r="4" spans="1:8" ht="24" customHeight="1">
      <c r="A4" s="158" t="s">
        <v>229</v>
      </c>
      <c r="B4" s="158"/>
      <c r="F4" s="199" t="s">
        <v>1427</v>
      </c>
      <c r="G4" s="199"/>
      <c r="H4" s="141"/>
    </row>
    <row r="5" spans="1:8" ht="24" customHeight="1">
      <c r="A5" s="158"/>
      <c r="B5" s="158"/>
      <c r="F5" s="199"/>
      <c r="G5" s="199"/>
      <c r="H5" s="141"/>
    </row>
    <row r="6" spans="1:8" ht="24" customHeight="1">
      <c r="A6" s="200" t="s">
        <v>230</v>
      </c>
      <c r="B6" s="158"/>
      <c r="F6" s="198" t="s">
        <v>1428</v>
      </c>
      <c r="G6" s="199"/>
      <c r="H6" s="141"/>
    </row>
    <row r="7" spans="1:8" ht="24" customHeight="1">
      <c r="A7" s="158"/>
      <c r="B7" s="158"/>
      <c r="F7" s="199"/>
      <c r="G7" s="199"/>
      <c r="H7" s="141"/>
    </row>
    <row r="8" spans="1:8" ht="24" customHeight="1">
      <c r="A8" s="44" t="s">
        <v>231</v>
      </c>
      <c r="B8" s="44" t="s">
        <v>232</v>
      </c>
      <c r="C8" s="44" t="s">
        <v>233</v>
      </c>
      <c r="F8" s="142" t="s">
        <v>1429</v>
      </c>
      <c r="G8" s="142" t="s">
        <v>1430</v>
      </c>
      <c r="H8" s="142" t="s">
        <v>1431</v>
      </c>
    </row>
    <row r="9" spans="1:8" ht="24" customHeight="1">
      <c r="A9" s="45" t="s">
        <v>234</v>
      </c>
      <c r="B9" s="46" t="s">
        <v>235</v>
      </c>
      <c r="C9" s="47" t="s">
        <v>236</v>
      </c>
      <c r="F9" s="143" t="s">
        <v>234</v>
      </c>
      <c r="G9" s="144" t="s">
        <v>1432</v>
      </c>
      <c r="H9" s="145" t="s">
        <v>236</v>
      </c>
    </row>
    <row r="10" spans="1:8" ht="24" customHeight="1">
      <c r="A10" s="45" t="s">
        <v>237</v>
      </c>
      <c r="B10" s="46" t="s">
        <v>238</v>
      </c>
      <c r="C10" s="47" t="s">
        <v>239</v>
      </c>
      <c r="F10" s="143" t="s">
        <v>237</v>
      </c>
      <c r="G10" s="144" t="s">
        <v>1433</v>
      </c>
      <c r="H10" s="145" t="s">
        <v>239</v>
      </c>
    </row>
    <row r="11" spans="1:8" ht="24" customHeight="1">
      <c r="A11" s="45" t="s">
        <v>240</v>
      </c>
      <c r="B11" s="46" t="s">
        <v>241</v>
      </c>
      <c r="C11" s="47" t="s">
        <v>239</v>
      </c>
      <c r="F11" s="143" t="s">
        <v>240</v>
      </c>
      <c r="G11" s="144" t="s">
        <v>1434</v>
      </c>
      <c r="H11" s="145" t="s">
        <v>239</v>
      </c>
    </row>
    <row r="12" spans="1:8" ht="24" customHeight="1">
      <c r="A12" s="45" t="s">
        <v>242</v>
      </c>
      <c r="B12" s="46" t="s">
        <v>243</v>
      </c>
      <c r="C12" s="47" t="s">
        <v>244</v>
      </c>
      <c r="F12" s="143" t="s">
        <v>242</v>
      </c>
      <c r="G12" s="144" t="s">
        <v>1435</v>
      </c>
      <c r="H12" s="145" t="s">
        <v>244</v>
      </c>
    </row>
    <row r="13" spans="1:8" ht="24" customHeight="1">
      <c r="A13" s="45" t="s">
        <v>245</v>
      </c>
      <c r="B13" s="46" t="s">
        <v>246</v>
      </c>
      <c r="C13" s="47" t="s">
        <v>247</v>
      </c>
      <c r="F13" s="143" t="s">
        <v>245</v>
      </c>
      <c r="G13" s="144" t="s">
        <v>1436</v>
      </c>
      <c r="H13" s="145" t="s">
        <v>247</v>
      </c>
    </row>
    <row r="14" spans="1:8" ht="24" customHeight="1">
      <c r="A14" s="45" t="s">
        <v>248</v>
      </c>
      <c r="B14" s="46" t="s">
        <v>249</v>
      </c>
      <c r="C14" s="47" t="s">
        <v>236</v>
      </c>
      <c r="F14" s="143" t="s">
        <v>248</v>
      </c>
      <c r="G14" s="144" t="s">
        <v>1437</v>
      </c>
      <c r="H14" s="145" t="s">
        <v>236</v>
      </c>
    </row>
    <row r="15" spans="1:8" ht="24" customHeight="1">
      <c r="A15" s="45" t="s">
        <v>250</v>
      </c>
      <c r="B15" s="46" t="s">
        <v>251</v>
      </c>
      <c r="C15" s="47"/>
      <c r="F15" s="143" t="s">
        <v>250</v>
      </c>
      <c r="G15" s="144" t="s">
        <v>1438</v>
      </c>
      <c r="H15" s="145"/>
    </row>
    <row r="16" spans="1:8" ht="24" customHeight="1">
      <c r="A16" s="45" t="s">
        <v>250</v>
      </c>
      <c r="B16" s="46" t="s">
        <v>251</v>
      </c>
      <c r="C16" s="47"/>
      <c r="F16" s="143" t="s">
        <v>250</v>
      </c>
      <c r="G16" s="144" t="s">
        <v>1438</v>
      </c>
      <c r="H16" s="145"/>
    </row>
    <row r="17" spans="1:8" ht="24" customHeight="1">
      <c r="A17" s="45" t="s">
        <v>252</v>
      </c>
      <c r="B17" s="46" t="s">
        <v>253</v>
      </c>
      <c r="C17" s="47" t="s">
        <v>244</v>
      </c>
      <c r="F17" s="143" t="s">
        <v>252</v>
      </c>
      <c r="G17" s="144" t="s">
        <v>1439</v>
      </c>
      <c r="H17" s="145" t="s">
        <v>244</v>
      </c>
    </row>
    <row r="18" spans="1:8" ht="24" customHeight="1">
      <c r="A18" s="45" t="s">
        <v>254</v>
      </c>
      <c r="B18" s="46" t="s">
        <v>255</v>
      </c>
      <c r="C18" s="47" t="s">
        <v>244</v>
      </c>
      <c r="F18" s="143" t="s">
        <v>254</v>
      </c>
      <c r="G18" s="144" t="s">
        <v>1440</v>
      </c>
      <c r="H18" s="145" t="s">
        <v>244</v>
      </c>
    </row>
    <row r="19" spans="1:8" ht="24" customHeight="1">
      <c r="A19" s="45" t="s">
        <v>256</v>
      </c>
      <c r="B19" s="46" t="s">
        <v>257</v>
      </c>
      <c r="C19" s="47" t="s">
        <v>236</v>
      </c>
      <c r="F19" s="143" t="s">
        <v>256</v>
      </c>
      <c r="G19" s="144" t="s">
        <v>1441</v>
      </c>
      <c r="H19" s="145" t="s">
        <v>236</v>
      </c>
    </row>
    <row r="20" spans="1:8" ht="24" customHeight="1">
      <c r="A20" s="45" t="s">
        <v>258</v>
      </c>
      <c r="B20" s="46" t="s">
        <v>259</v>
      </c>
      <c r="C20" s="47" t="s">
        <v>244</v>
      </c>
      <c r="F20" s="143" t="s">
        <v>258</v>
      </c>
      <c r="G20" s="144" t="s">
        <v>1442</v>
      </c>
      <c r="H20" s="145" t="s">
        <v>244</v>
      </c>
    </row>
    <row r="21" spans="1:8" ht="24" customHeight="1">
      <c r="A21" s="45" t="s">
        <v>260</v>
      </c>
      <c r="B21" s="46" t="s">
        <v>261</v>
      </c>
      <c r="C21" s="47" t="s">
        <v>262</v>
      </c>
      <c r="F21" s="143" t="s">
        <v>260</v>
      </c>
      <c r="G21" s="144" t="s">
        <v>1443</v>
      </c>
      <c r="H21" s="145" t="s">
        <v>262</v>
      </c>
    </row>
    <row r="22" spans="1:8" ht="24" customHeight="1">
      <c r="A22" s="45" t="s">
        <v>263</v>
      </c>
      <c r="B22" s="46" t="s">
        <v>264</v>
      </c>
      <c r="C22" s="47" t="s">
        <v>262</v>
      </c>
      <c r="F22" s="143" t="s">
        <v>263</v>
      </c>
      <c r="G22" s="144" t="s">
        <v>1444</v>
      </c>
      <c r="H22" s="145" t="s">
        <v>262</v>
      </c>
    </row>
    <row r="23" spans="1:8" ht="24" customHeight="1">
      <c r="A23" s="45" t="s">
        <v>265</v>
      </c>
      <c r="B23" s="46" t="s">
        <v>266</v>
      </c>
      <c r="C23" s="47" t="s">
        <v>244</v>
      </c>
      <c r="F23" s="143" t="s">
        <v>265</v>
      </c>
      <c r="G23" s="144" t="s">
        <v>1445</v>
      </c>
      <c r="H23" s="145" t="s">
        <v>244</v>
      </c>
    </row>
    <row r="24" spans="1:8" ht="24" customHeight="1">
      <c r="A24" s="45" t="s">
        <v>267</v>
      </c>
      <c r="B24" s="46" t="s">
        <v>268</v>
      </c>
      <c r="C24" s="47" t="s">
        <v>244</v>
      </c>
      <c r="F24" s="143" t="s">
        <v>267</v>
      </c>
      <c r="G24" s="144" t="s">
        <v>1446</v>
      </c>
      <c r="H24" s="145" t="s">
        <v>244</v>
      </c>
    </row>
    <row r="25" spans="1:8" ht="24" customHeight="1">
      <c r="A25" s="45" t="s">
        <v>269</v>
      </c>
      <c r="B25" s="46" t="s">
        <v>270</v>
      </c>
      <c r="C25" s="47" t="s">
        <v>236</v>
      </c>
      <c r="F25" s="143" t="s">
        <v>269</v>
      </c>
      <c r="G25" s="144" t="s">
        <v>1447</v>
      </c>
      <c r="H25" s="145" t="s">
        <v>236</v>
      </c>
    </row>
    <row r="26" spans="1:8" ht="24" customHeight="1">
      <c r="A26" s="45" t="s">
        <v>271</v>
      </c>
      <c r="B26" s="46" t="s">
        <v>272</v>
      </c>
      <c r="C26" s="47" t="s">
        <v>244</v>
      </c>
      <c r="F26" s="143" t="s">
        <v>271</v>
      </c>
      <c r="G26" s="144" t="s">
        <v>1448</v>
      </c>
      <c r="H26" s="145" t="s">
        <v>244</v>
      </c>
    </row>
    <row r="27" spans="1:8" ht="24" customHeight="1">
      <c r="A27" s="45" t="s">
        <v>273</v>
      </c>
      <c r="B27" s="46" t="s">
        <v>274</v>
      </c>
      <c r="C27" s="47" t="s">
        <v>244</v>
      </c>
      <c r="F27" s="143" t="s">
        <v>273</v>
      </c>
      <c r="G27" s="144" t="s">
        <v>1449</v>
      </c>
      <c r="H27" s="145" t="s">
        <v>244</v>
      </c>
    </row>
    <row r="28" spans="1:8" ht="24" customHeight="1">
      <c r="A28" s="45" t="s">
        <v>275</v>
      </c>
      <c r="B28" s="46" t="s">
        <v>276</v>
      </c>
      <c r="C28" s="47" t="s">
        <v>244</v>
      </c>
      <c r="F28" s="143" t="s">
        <v>275</v>
      </c>
      <c r="G28" s="144" t="s">
        <v>1450</v>
      </c>
      <c r="H28" s="145" t="s">
        <v>244</v>
      </c>
    </row>
    <row r="29" spans="1:8" ht="24" customHeight="1">
      <c r="A29" s="45" t="s">
        <v>277</v>
      </c>
      <c r="B29" s="46" t="s">
        <v>278</v>
      </c>
      <c r="C29" s="47" t="s">
        <v>244</v>
      </c>
      <c r="F29" s="143" t="s">
        <v>277</v>
      </c>
      <c r="G29" s="144" t="s">
        <v>1451</v>
      </c>
      <c r="H29" s="145" t="s">
        <v>244</v>
      </c>
    </row>
    <row r="30" spans="1:8" ht="24" customHeight="1">
      <c r="A30" s="45" t="s">
        <v>279</v>
      </c>
      <c r="B30" s="46" t="s">
        <v>280</v>
      </c>
      <c r="C30" s="47" t="s">
        <v>244</v>
      </c>
      <c r="F30" s="143" t="s">
        <v>279</v>
      </c>
      <c r="G30" s="144" t="s">
        <v>1452</v>
      </c>
      <c r="H30" s="145" t="s">
        <v>244</v>
      </c>
    </row>
    <row r="31" spans="1:8" ht="24" customHeight="1">
      <c r="A31" s="45" t="s">
        <v>106</v>
      </c>
      <c r="B31" s="46" t="s">
        <v>281</v>
      </c>
      <c r="C31" s="47" t="s">
        <v>244</v>
      </c>
      <c r="F31" s="143" t="s">
        <v>106</v>
      </c>
      <c r="G31" s="144" t="s">
        <v>1453</v>
      </c>
      <c r="H31" s="145" t="s">
        <v>244</v>
      </c>
    </row>
    <row r="32" spans="1:8" ht="24" customHeight="1">
      <c r="A32" s="45" t="s">
        <v>282</v>
      </c>
      <c r="B32" s="46" t="s">
        <v>283</v>
      </c>
      <c r="C32" s="47" t="s">
        <v>244</v>
      </c>
      <c r="F32" s="143" t="s">
        <v>282</v>
      </c>
      <c r="G32" s="144" t="s">
        <v>1454</v>
      </c>
      <c r="H32" s="145" t="s">
        <v>244</v>
      </c>
    </row>
    <row r="33" spans="1:8" ht="24" customHeight="1">
      <c r="A33" s="45" t="s">
        <v>108</v>
      </c>
      <c r="B33" s="46" t="s">
        <v>284</v>
      </c>
      <c r="C33" s="47" t="s">
        <v>244</v>
      </c>
      <c r="F33" s="143" t="s">
        <v>108</v>
      </c>
      <c r="G33" s="144" t="s">
        <v>1455</v>
      </c>
      <c r="H33" s="145" t="s">
        <v>244</v>
      </c>
    </row>
    <row r="34" spans="1:8" ht="24" customHeight="1">
      <c r="A34" s="45" t="s">
        <v>285</v>
      </c>
      <c r="B34" s="46" t="s">
        <v>286</v>
      </c>
      <c r="C34" s="47" t="s">
        <v>244</v>
      </c>
      <c r="F34" s="143" t="s">
        <v>285</v>
      </c>
      <c r="G34" s="144" t="s">
        <v>1456</v>
      </c>
      <c r="H34" s="145" t="s">
        <v>244</v>
      </c>
    </row>
    <row r="35" spans="1:8" ht="24" customHeight="1">
      <c r="A35" s="45" t="s">
        <v>287</v>
      </c>
      <c r="B35" s="46" t="s">
        <v>288</v>
      </c>
      <c r="C35" s="47" t="s">
        <v>244</v>
      </c>
      <c r="F35" s="143" t="s">
        <v>287</v>
      </c>
      <c r="G35" s="144" t="s">
        <v>1457</v>
      </c>
      <c r="H35" s="145" t="s">
        <v>244</v>
      </c>
    </row>
    <row r="36" spans="1:8" ht="24" customHeight="1">
      <c r="A36" s="45" t="s">
        <v>289</v>
      </c>
      <c r="B36" s="46" t="s">
        <v>290</v>
      </c>
      <c r="C36" s="47" t="s">
        <v>244</v>
      </c>
      <c r="F36" s="143" t="s">
        <v>289</v>
      </c>
      <c r="G36" s="144" t="s">
        <v>1458</v>
      </c>
      <c r="H36" s="145" t="s">
        <v>244</v>
      </c>
    </row>
    <row r="37" spans="1:8" ht="24" customHeight="1">
      <c r="A37" s="45" t="s">
        <v>110</v>
      </c>
      <c r="B37" s="46" t="s">
        <v>291</v>
      </c>
      <c r="C37" s="47" t="s">
        <v>244</v>
      </c>
      <c r="F37" s="143" t="s">
        <v>110</v>
      </c>
      <c r="G37" s="144" t="s">
        <v>1459</v>
      </c>
      <c r="H37" s="145" t="s">
        <v>244</v>
      </c>
    </row>
    <row r="38" spans="1:8" ht="24" customHeight="1">
      <c r="A38" s="45" t="s">
        <v>112</v>
      </c>
      <c r="B38" s="46" t="s">
        <v>292</v>
      </c>
      <c r="C38" s="47" t="s">
        <v>239</v>
      </c>
      <c r="F38" s="143" t="s">
        <v>112</v>
      </c>
      <c r="G38" s="144" t="s">
        <v>1460</v>
      </c>
      <c r="H38" s="145" t="s">
        <v>239</v>
      </c>
    </row>
    <row r="39" spans="1:8" ht="24" customHeight="1">
      <c r="A39" s="45" t="s">
        <v>293</v>
      </c>
      <c r="B39" s="46" t="s">
        <v>294</v>
      </c>
      <c r="C39" s="47" t="s">
        <v>244</v>
      </c>
      <c r="F39" s="143" t="s">
        <v>293</v>
      </c>
      <c r="G39" s="144" t="s">
        <v>1461</v>
      </c>
      <c r="H39" s="145" t="s">
        <v>244</v>
      </c>
    </row>
    <row r="40" spans="1:8" ht="24" customHeight="1">
      <c r="A40" s="45" t="s">
        <v>295</v>
      </c>
      <c r="B40" s="46" t="s">
        <v>296</v>
      </c>
      <c r="C40" s="47" t="s">
        <v>244</v>
      </c>
      <c r="F40" s="143" t="s">
        <v>295</v>
      </c>
      <c r="G40" s="144" t="s">
        <v>1462</v>
      </c>
      <c r="H40" s="145" t="s">
        <v>244</v>
      </c>
    </row>
    <row r="41" spans="1:8" ht="24" customHeight="1">
      <c r="A41" s="45" t="s">
        <v>297</v>
      </c>
      <c r="B41" s="46" t="s">
        <v>298</v>
      </c>
      <c r="C41" s="47" t="s">
        <v>244</v>
      </c>
      <c r="F41" s="143" t="s">
        <v>297</v>
      </c>
      <c r="G41" s="144" t="s">
        <v>1463</v>
      </c>
      <c r="H41" s="145" t="s">
        <v>244</v>
      </c>
    </row>
    <row r="42" spans="1:8" ht="24" customHeight="1">
      <c r="A42" s="45" t="s">
        <v>299</v>
      </c>
      <c r="B42" s="46" t="s">
        <v>300</v>
      </c>
      <c r="C42" s="47" t="s">
        <v>244</v>
      </c>
      <c r="F42" s="143" t="s">
        <v>299</v>
      </c>
      <c r="G42" s="144" t="s">
        <v>1464</v>
      </c>
      <c r="H42" s="145" t="s">
        <v>244</v>
      </c>
    </row>
    <row r="43" spans="1:8" ht="24" customHeight="1">
      <c r="A43" s="45" t="s">
        <v>114</v>
      </c>
      <c r="B43" s="46" t="s">
        <v>301</v>
      </c>
      <c r="C43" s="47" t="s">
        <v>236</v>
      </c>
      <c r="F43" s="143" t="s">
        <v>114</v>
      </c>
      <c r="G43" s="144" t="s">
        <v>1465</v>
      </c>
      <c r="H43" s="145" t="s">
        <v>236</v>
      </c>
    </row>
    <row r="44" spans="1:8" ht="24" customHeight="1">
      <c r="A44" s="45" t="s">
        <v>302</v>
      </c>
      <c r="B44" s="46" t="s">
        <v>303</v>
      </c>
      <c r="C44" s="47" t="s">
        <v>244</v>
      </c>
      <c r="F44" s="143" t="s">
        <v>302</v>
      </c>
      <c r="G44" s="144" t="s">
        <v>1466</v>
      </c>
      <c r="H44" s="145" t="s">
        <v>244</v>
      </c>
    </row>
    <row r="45" spans="1:8" ht="24" customHeight="1">
      <c r="A45" s="45" t="s">
        <v>304</v>
      </c>
      <c r="B45" s="46" t="s">
        <v>305</v>
      </c>
      <c r="C45" s="47" t="s">
        <v>244</v>
      </c>
      <c r="F45" s="143" t="s">
        <v>304</v>
      </c>
      <c r="G45" s="144" t="s">
        <v>1467</v>
      </c>
      <c r="H45" s="145" t="s">
        <v>244</v>
      </c>
    </row>
    <row r="46" spans="1:8" ht="24" customHeight="1">
      <c r="A46" s="45" t="s">
        <v>306</v>
      </c>
      <c r="B46" s="46" t="s">
        <v>307</v>
      </c>
      <c r="C46" s="47" t="s">
        <v>239</v>
      </c>
      <c r="F46" s="143" t="s">
        <v>306</v>
      </c>
      <c r="G46" s="144" t="s">
        <v>1468</v>
      </c>
      <c r="H46" s="145" t="s">
        <v>239</v>
      </c>
    </row>
    <row r="47" spans="1:8" ht="24" customHeight="1">
      <c r="A47" s="45" t="s">
        <v>308</v>
      </c>
      <c r="B47" s="46" t="s">
        <v>309</v>
      </c>
      <c r="C47" s="47" t="s">
        <v>236</v>
      </c>
      <c r="F47" s="143" t="s">
        <v>308</v>
      </c>
      <c r="G47" s="144" t="s">
        <v>1469</v>
      </c>
      <c r="H47" s="145" t="s">
        <v>236</v>
      </c>
    </row>
    <row r="48" spans="1:8" ht="24" customHeight="1">
      <c r="A48" s="45" t="s">
        <v>310</v>
      </c>
      <c r="B48" s="46" t="s">
        <v>311</v>
      </c>
      <c r="C48" s="47" t="s">
        <v>236</v>
      </c>
      <c r="F48" s="143" t="s">
        <v>310</v>
      </c>
      <c r="G48" s="144" t="s">
        <v>1470</v>
      </c>
      <c r="H48" s="145" t="s">
        <v>236</v>
      </c>
    </row>
    <row r="49" spans="1:8" ht="24" customHeight="1">
      <c r="A49" s="45" t="s">
        <v>312</v>
      </c>
      <c r="B49" s="46" t="s">
        <v>313</v>
      </c>
      <c r="C49" s="47" t="s">
        <v>236</v>
      </c>
      <c r="F49" s="143" t="s">
        <v>312</v>
      </c>
      <c r="G49" s="144" t="s">
        <v>1471</v>
      </c>
      <c r="H49" s="145" t="s">
        <v>236</v>
      </c>
    </row>
    <row r="50" spans="1:8" ht="24" customHeight="1">
      <c r="A50" s="45" t="s">
        <v>314</v>
      </c>
      <c r="B50" s="46" t="s">
        <v>315</v>
      </c>
      <c r="C50" s="47" t="s">
        <v>262</v>
      </c>
      <c r="F50" s="143" t="s">
        <v>314</v>
      </c>
      <c r="G50" s="144" t="s">
        <v>1472</v>
      </c>
      <c r="H50" s="145" t="s">
        <v>262</v>
      </c>
    </row>
    <row r="51" spans="1:8" ht="24" customHeight="1">
      <c r="A51" s="45" t="s">
        <v>316</v>
      </c>
      <c r="B51" s="46" t="s">
        <v>317</v>
      </c>
      <c r="C51" s="47" t="s">
        <v>244</v>
      </c>
      <c r="F51" s="143" t="s">
        <v>316</v>
      </c>
      <c r="G51" s="144" t="s">
        <v>1473</v>
      </c>
      <c r="H51" s="145" t="s">
        <v>244</v>
      </c>
    </row>
    <row r="52" spans="1:8" ht="24" customHeight="1">
      <c r="A52" s="45" t="s">
        <v>318</v>
      </c>
      <c r="B52" s="46" t="s">
        <v>319</v>
      </c>
      <c r="C52" s="47" t="s">
        <v>244</v>
      </c>
      <c r="F52" s="143" t="s">
        <v>318</v>
      </c>
      <c r="G52" s="144" t="s">
        <v>1474</v>
      </c>
      <c r="H52" s="145" t="s">
        <v>244</v>
      </c>
    </row>
    <row r="53" spans="1:8" ht="24" customHeight="1">
      <c r="A53" s="45" t="s">
        <v>320</v>
      </c>
      <c r="B53" s="46" t="s">
        <v>321</v>
      </c>
      <c r="C53" s="47" t="s">
        <v>244</v>
      </c>
      <c r="F53" s="143" t="s">
        <v>320</v>
      </c>
      <c r="G53" s="144" t="s">
        <v>1475</v>
      </c>
      <c r="H53" s="145" t="s">
        <v>244</v>
      </c>
    </row>
    <row r="54" spans="1:8" ht="24" customHeight="1">
      <c r="A54" s="45" t="s">
        <v>322</v>
      </c>
      <c r="B54" s="46" t="s">
        <v>323</v>
      </c>
      <c r="C54" s="47" t="s">
        <v>244</v>
      </c>
      <c r="F54" s="143" t="s">
        <v>322</v>
      </c>
      <c r="G54" s="144" t="s">
        <v>1476</v>
      </c>
      <c r="H54" s="145" t="s">
        <v>244</v>
      </c>
    </row>
    <row r="55" spans="1:8" ht="24" customHeight="1">
      <c r="A55" s="45" t="s">
        <v>324</v>
      </c>
      <c r="B55" s="46" t="s">
        <v>325</v>
      </c>
      <c r="C55" s="47" t="s">
        <v>244</v>
      </c>
      <c r="F55" s="143" t="s">
        <v>324</v>
      </c>
      <c r="G55" s="144" t="s">
        <v>1477</v>
      </c>
      <c r="H55" s="145" t="s">
        <v>244</v>
      </c>
    </row>
    <row r="56" spans="1:8" ht="24" customHeight="1">
      <c r="A56" s="45" t="s">
        <v>326</v>
      </c>
      <c r="B56" s="46" t="s">
        <v>327</v>
      </c>
      <c r="C56" s="47" t="s">
        <v>244</v>
      </c>
      <c r="F56" s="143" t="s">
        <v>326</v>
      </c>
      <c r="G56" s="144" t="s">
        <v>1478</v>
      </c>
      <c r="H56" s="145" t="s">
        <v>244</v>
      </c>
    </row>
    <row r="57" spans="1:8" ht="24" customHeight="1">
      <c r="A57" s="45" t="s">
        <v>328</v>
      </c>
      <c r="B57" s="46" t="s">
        <v>329</v>
      </c>
      <c r="C57" s="47" t="s">
        <v>244</v>
      </c>
      <c r="F57" s="143" t="s">
        <v>328</v>
      </c>
      <c r="G57" s="144" t="s">
        <v>1479</v>
      </c>
      <c r="H57" s="145" t="s">
        <v>244</v>
      </c>
    </row>
    <row r="58" spans="1:8" ht="24" customHeight="1">
      <c r="A58" s="45" t="s">
        <v>330</v>
      </c>
      <c r="B58" s="46" t="s">
        <v>331</v>
      </c>
      <c r="C58" s="47" t="s">
        <v>244</v>
      </c>
      <c r="F58" s="143" t="s">
        <v>330</v>
      </c>
      <c r="G58" s="144" t="s">
        <v>1480</v>
      </c>
      <c r="H58" s="145" t="s">
        <v>244</v>
      </c>
    </row>
    <row r="59" spans="1:8" ht="24" customHeight="1">
      <c r="A59" s="45" t="s">
        <v>332</v>
      </c>
      <c r="B59" s="46" t="s">
        <v>333</v>
      </c>
      <c r="C59" s="47" t="s">
        <v>236</v>
      </c>
      <c r="F59" s="143" t="s">
        <v>332</v>
      </c>
      <c r="G59" s="144" t="s">
        <v>1481</v>
      </c>
      <c r="H59" s="145" t="s">
        <v>236</v>
      </c>
    </row>
    <row r="60" spans="1:8" ht="24" customHeight="1">
      <c r="A60" s="45" t="s">
        <v>334</v>
      </c>
      <c r="B60" s="46" t="s">
        <v>335</v>
      </c>
      <c r="C60" s="47" t="s">
        <v>244</v>
      </c>
      <c r="F60" s="143" t="s">
        <v>334</v>
      </c>
      <c r="G60" s="144" t="s">
        <v>1482</v>
      </c>
      <c r="H60" s="145" t="s">
        <v>244</v>
      </c>
    </row>
    <row r="61" spans="1:8" ht="24" customHeight="1">
      <c r="A61" s="45" t="s">
        <v>336</v>
      </c>
      <c r="B61" s="46" t="s">
        <v>337</v>
      </c>
      <c r="C61" s="47" t="s">
        <v>236</v>
      </c>
      <c r="F61" s="143" t="s">
        <v>336</v>
      </c>
      <c r="G61" s="144" t="s">
        <v>1483</v>
      </c>
      <c r="H61" s="145" t="s">
        <v>236</v>
      </c>
    </row>
    <row r="62" spans="1:8" ht="24" customHeight="1">
      <c r="A62" s="45" t="s">
        <v>338</v>
      </c>
      <c r="B62" s="46" t="s">
        <v>339</v>
      </c>
      <c r="C62" s="47" t="s">
        <v>244</v>
      </c>
      <c r="F62" s="143" t="s">
        <v>338</v>
      </c>
      <c r="G62" s="144" t="s">
        <v>1484</v>
      </c>
      <c r="H62" s="145" t="s">
        <v>244</v>
      </c>
    </row>
    <row r="63" spans="1:8" ht="24" customHeight="1">
      <c r="A63" s="45" t="s">
        <v>340</v>
      </c>
      <c r="B63" s="46" t="s">
        <v>341</v>
      </c>
      <c r="C63" s="47" t="s">
        <v>342</v>
      </c>
      <c r="F63" s="143" t="s">
        <v>340</v>
      </c>
      <c r="G63" s="144" t="s">
        <v>1485</v>
      </c>
      <c r="H63" s="145" t="s">
        <v>342</v>
      </c>
    </row>
    <row r="64" spans="1:8" ht="24" customHeight="1">
      <c r="A64" s="45" t="s">
        <v>343</v>
      </c>
      <c r="B64" s="46" t="s">
        <v>344</v>
      </c>
      <c r="C64" s="47" t="s">
        <v>244</v>
      </c>
      <c r="F64" s="143" t="s">
        <v>343</v>
      </c>
      <c r="G64" s="144" t="s">
        <v>1486</v>
      </c>
      <c r="H64" s="145" t="s">
        <v>244</v>
      </c>
    </row>
    <row r="65" spans="1:8" ht="24" customHeight="1">
      <c r="A65" s="45" t="s">
        <v>345</v>
      </c>
      <c r="B65" s="46" t="s">
        <v>346</v>
      </c>
      <c r="C65" s="47"/>
      <c r="F65" s="143" t="s">
        <v>345</v>
      </c>
      <c r="G65" s="144" t="s">
        <v>1487</v>
      </c>
      <c r="H65" s="145"/>
    </row>
    <row r="66" spans="1:8" ht="24" customHeight="1">
      <c r="A66" s="45" t="s">
        <v>347</v>
      </c>
      <c r="B66" s="46" t="s">
        <v>348</v>
      </c>
      <c r="C66" s="47" t="s">
        <v>244</v>
      </c>
      <c r="F66" s="143" t="s">
        <v>347</v>
      </c>
      <c r="G66" s="144" t="s">
        <v>1488</v>
      </c>
      <c r="H66" s="145" t="s">
        <v>244</v>
      </c>
    </row>
    <row r="67" spans="1:8" ht="24" customHeight="1">
      <c r="A67" s="45" t="s">
        <v>349</v>
      </c>
      <c r="B67" s="46" t="s">
        <v>350</v>
      </c>
      <c r="C67" s="47" t="s">
        <v>244</v>
      </c>
      <c r="F67" s="143" t="s">
        <v>349</v>
      </c>
      <c r="G67" s="144" t="s">
        <v>1489</v>
      </c>
      <c r="H67" s="145" t="s">
        <v>244</v>
      </c>
    </row>
    <row r="68" spans="1:8" ht="24" customHeight="1">
      <c r="A68" s="45" t="s">
        <v>351</v>
      </c>
      <c r="B68" s="46" t="s">
        <v>352</v>
      </c>
      <c r="C68" s="47" t="s">
        <v>353</v>
      </c>
      <c r="F68" s="143" t="s">
        <v>351</v>
      </c>
      <c r="G68" s="144" t="s">
        <v>1490</v>
      </c>
      <c r="H68" s="145" t="s">
        <v>353</v>
      </c>
    </row>
    <row r="69" spans="1:8" ht="24" customHeight="1">
      <c r="A69" s="45" t="s">
        <v>354</v>
      </c>
      <c r="B69" s="46" t="s">
        <v>355</v>
      </c>
      <c r="C69" s="47" t="s">
        <v>244</v>
      </c>
      <c r="F69" s="143" t="s">
        <v>354</v>
      </c>
      <c r="G69" s="144" t="s">
        <v>1491</v>
      </c>
      <c r="H69" s="145" t="s">
        <v>244</v>
      </c>
    </row>
    <row r="70" spans="1:8" ht="24" customHeight="1">
      <c r="A70" s="45" t="s">
        <v>356</v>
      </c>
      <c r="B70" s="46" t="s">
        <v>357</v>
      </c>
      <c r="C70" s="47" t="s">
        <v>244</v>
      </c>
      <c r="F70" s="143" t="s">
        <v>356</v>
      </c>
      <c r="G70" s="144" t="s">
        <v>1492</v>
      </c>
      <c r="H70" s="145" t="s">
        <v>244</v>
      </c>
    </row>
    <row r="71" spans="1:8" ht="24" customHeight="1">
      <c r="A71" s="45" t="s">
        <v>358</v>
      </c>
      <c r="B71" s="46" t="s">
        <v>359</v>
      </c>
      <c r="C71" s="47" t="s">
        <v>244</v>
      </c>
      <c r="F71" s="143" t="s">
        <v>358</v>
      </c>
      <c r="G71" s="144" t="s">
        <v>1493</v>
      </c>
      <c r="H71" s="145" t="s">
        <v>244</v>
      </c>
    </row>
    <row r="72" spans="1:8" ht="24" customHeight="1">
      <c r="A72" s="45" t="s">
        <v>360</v>
      </c>
      <c r="B72" s="46" t="s">
        <v>361</v>
      </c>
      <c r="C72" s="47" t="s">
        <v>244</v>
      </c>
      <c r="F72" s="143" t="s">
        <v>360</v>
      </c>
      <c r="G72" s="144" t="s">
        <v>1494</v>
      </c>
      <c r="H72" s="145" t="s">
        <v>244</v>
      </c>
    </row>
    <row r="73" spans="1:8" ht="24" customHeight="1">
      <c r="A73" s="45" t="s">
        <v>362</v>
      </c>
      <c r="B73" s="46" t="s">
        <v>363</v>
      </c>
      <c r="C73" s="47" t="s">
        <v>262</v>
      </c>
      <c r="F73" s="143" t="s">
        <v>362</v>
      </c>
      <c r="G73" s="144" t="s">
        <v>1495</v>
      </c>
      <c r="H73" s="145" t="s">
        <v>262</v>
      </c>
    </row>
    <row r="74" spans="1:8" ht="24" customHeight="1">
      <c r="A74" s="45" t="s">
        <v>364</v>
      </c>
      <c r="B74" s="46" t="s">
        <v>365</v>
      </c>
      <c r="C74" s="47" t="s">
        <v>366</v>
      </c>
      <c r="F74" s="143" t="s">
        <v>364</v>
      </c>
      <c r="G74" s="144" t="s">
        <v>1496</v>
      </c>
      <c r="H74" s="145" t="s">
        <v>366</v>
      </c>
    </row>
    <row r="75" spans="1:8" ht="24" customHeight="1">
      <c r="A75" s="45" t="s">
        <v>367</v>
      </c>
      <c r="B75" s="46" t="s">
        <v>368</v>
      </c>
      <c r="C75" s="47" t="s">
        <v>262</v>
      </c>
      <c r="F75" s="143" t="s">
        <v>367</v>
      </c>
      <c r="G75" s="144" t="s">
        <v>1497</v>
      </c>
      <c r="H75" s="145" t="s">
        <v>262</v>
      </c>
    </row>
    <row r="76" spans="1:8" ht="24" customHeight="1">
      <c r="A76" s="45" t="s">
        <v>369</v>
      </c>
      <c r="B76" s="46" t="s">
        <v>370</v>
      </c>
      <c r="C76" s="47" t="s">
        <v>371</v>
      </c>
      <c r="F76" s="143" t="s">
        <v>369</v>
      </c>
      <c r="G76" s="144" t="s">
        <v>1498</v>
      </c>
      <c r="H76" s="145" t="s">
        <v>371</v>
      </c>
    </row>
    <row r="77" spans="1:8" ht="24" customHeight="1">
      <c r="A77" s="45" t="s">
        <v>372</v>
      </c>
      <c r="B77" s="46" t="s">
        <v>373</v>
      </c>
      <c r="C77" s="47" t="s">
        <v>244</v>
      </c>
      <c r="F77" s="143" t="s">
        <v>372</v>
      </c>
      <c r="G77" s="144" t="s">
        <v>1499</v>
      </c>
      <c r="H77" s="145" t="s">
        <v>244</v>
      </c>
    </row>
    <row r="78" spans="1:8" ht="24" customHeight="1">
      <c r="A78" s="45" t="s">
        <v>374</v>
      </c>
      <c r="B78" s="46" t="s">
        <v>375</v>
      </c>
      <c r="C78" s="47" t="s">
        <v>244</v>
      </c>
      <c r="F78" s="143" t="s">
        <v>374</v>
      </c>
      <c r="G78" s="144" t="s">
        <v>1500</v>
      </c>
      <c r="H78" s="145" t="s">
        <v>244</v>
      </c>
    </row>
    <row r="79" spans="1:8" ht="24" customHeight="1">
      <c r="A79" s="45" t="s">
        <v>376</v>
      </c>
      <c r="B79" s="46" t="s">
        <v>377</v>
      </c>
      <c r="C79" s="47" t="s">
        <v>244</v>
      </c>
      <c r="F79" s="143" t="s">
        <v>376</v>
      </c>
      <c r="G79" s="144" t="s">
        <v>1501</v>
      </c>
      <c r="H79" s="145" t="s">
        <v>244</v>
      </c>
    </row>
    <row r="80" spans="1:8" ht="24" customHeight="1">
      <c r="A80" s="45" t="s">
        <v>378</v>
      </c>
      <c r="B80" s="46" t="s">
        <v>379</v>
      </c>
      <c r="C80" s="47" t="s">
        <v>244</v>
      </c>
      <c r="F80" s="143" t="s">
        <v>378</v>
      </c>
      <c r="G80" s="144" t="s">
        <v>1502</v>
      </c>
      <c r="H80" s="145" t="s">
        <v>244</v>
      </c>
    </row>
    <row r="81" spans="1:8" ht="24" customHeight="1">
      <c r="A81" s="45" t="s">
        <v>380</v>
      </c>
      <c r="B81" s="46" t="s">
        <v>381</v>
      </c>
      <c r="C81" s="47" t="s">
        <v>244</v>
      </c>
      <c r="F81" s="143" t="s">
        <v>380</v>
      </c>
      <c r="G81" s="144" t="s">
        <v>1503</v>
      </c>
      <c r="H81" s="145" t="s">
        <v>244</v>
      </c>
    </row>
    <row r="82" spans="1:8" ht="24" customHeight="1">
      <c r="A82" s="45" t="s">
        <v>382</v>
      </c>
      <c r="B82" s="46" t="s">
        <v>383</v>
      </c>
      <c r="C82" s="47" t="s">
        <v>244</v>
      </c>
      <c r="F82" s="143" t="s">
        <v>382</v>
      </c>
      <c r="G82" s="144" t="s">
        <v>1504</v>
      </c>
      <c r="H82" s="145" t="s">
        <v>244</v>
      </c>
    </row>
    <row r="83" spans="1:8" ht="24" customHeight="1">
      <c r="A83" s="45" t="s">
        <v>384</v>
      </c>
      <c r="B83" s="46" t="s">
        <v>385</v>
      </c>
      <c r="C83" s="47" t="s">
        <v>244</v>
      </c>
      <c r="F83" s="143" t="s">
        <v>384</v>
      </c>
      <c r="G83" s="144" t="s">
        <v>1505</v>
      </c>
      <c r="H83" s="145" t="s">
        <v>244</v>
      </c>
    </row>
    <row r="84" spans="1:8" ht="24" customHeight="1">
      <c r="A84" s="45" t="s">
        <v>386</v>
      </c>
      <c r="B84" s="46" t="s">
        <v>387</v>
      </c>
      <c r="C84" s="47" t="s">
        <v>244</v>
      </c>
      <c r="F84" s="143" t="s">
        <v>386</v>
      </c>
      <c r="G84" s="144" t="s">
        <v>1506</v>
      </c>
      <c r="H84" s="145" t="s">
        <v>244</v>
      </c>
    </row>
    <row r="85" spans="1:8" ht="24" customHeight="1">
      <c r="A85" s="45" t="s">
        <v>388</v>
      </c>
      <c r="B85" s="46" t="s">
        <v>389</v>
      </c>
      <c r="C85" s="47" t="s">
        <v>262</v>
      </c>
      <c r="F85" s="143" t="s">
        <v>388</v>
      </c>
      <c r="G85" s="144" t="s">
        <v>1507</v>
      </c>
      <c r="H85" s="145" t="s">
        <v>262</v>
      </c>
    </row>
    <row r="86" spans="1:8" ht="24" customHeight="1">
      <c r="A86" s="45" t="s">
        <v>390</v>
      </c>
      <c r="B86" s="46" t="s">
        <v>391</v>
      </c>
      <c r="C86" s="47" t="s">
        <v>244</v>
      </c>
      <c r="F86" s="143" t="s">
        <v>390</v>
      </c>
      <c r="G86" s="144" t="s">
        <v>1508</v>
      </c>
      <c r="H86" s="145" t="s">
        <v>244</v>
      </c>
    </row>
    <row r="87" spans="1:8" ht="24" customHeight="1">
      <c r="A87" s="45" t="s">
        <v>392</v>
      </c>
      <c r="B87" s="46" t="s">
        <v>393</v>
      </c>
      <c r="C87" s="47" t="s">
        <v>236</v>
      </c>
      <c r="F87" s="143" t="s">
        <v>392</v>
      </c>
      <c r="G87" s="144" t="s">
        <v>393</v>
      </c>
      <c r="H87" s="145" t="s">
        <v>236</v>
      </c>
    </row>
    <row r="88" spans="1:8" ht="24" customHeight="1">
      <c r="A88" s="45" t="s">
        <v>394</v>
      </c>
      <c r="B88" s="46" t="s">
        <v>395</v>
      </c>
      <c r="C88" s="47" t="s">
        <v>236</v>
      </c>
      <c r="F88" s="143" t="s">
        <v>394</v>
      </c>
      <c r="G88" s="144" t="s">
        <v>1509</v>
      </c>
      <c r="H88" s="145" t="s">
        <v>236</v>
      </c>
    </row>
    <row r="89" spans="1:8" ht="24" customHeight="1">
      <c r="A89" s="45" t="s">
        <v>396</v>
      </c>
      <c r="B89" s="46" t="s">
        <v>397</v>
      </c>
      <c r="C89" s="47" t="s">
        <v>244</v>
      </c>
      <c r="F89" s="143" t="s">
        <v>396</v>
      </c>
      <c r="G89" s="144" t="s">
        <v>1510</v>
      </c>
      <c r="H89" s="145" t="s">
        <v>244</v>
      </c>
    </row>
    <row r="90" spans="1:8" ht="24" customHeight="1">
      <c r="A90" s="45" t="s">
        <v>398</v>
      </c>
      <c r="B90" s="46" t="s">
        <v>399</v>
      </c>
      <c r="C90" s="47" t="s">
        <v>236</v>
      </c>
      <c r="F90" s="143" t="s">
        <v>398</v>
      </c>
      <c r="G90" s="144" t="s">
        <v>1511</v>
      </c>
      <c r="H90" s="145" t="s">
        <v>236</v>
      </c>
    </row>
    <row r="91" spans="1:8" ht="24" customHeight="1">
      <c r="A91" s="45" t="s">
        <v>400</v>
      </c>
      <c r="B91" s="46" t="s">
        <v>401</v>
      </c>
      <c r="C91" s="47" t="s">
        <v>244</v>
      </c>
      <c r="F91" s="143" t="s">
        <v>400</v>
      </c>
      <c r="G91" s="144" t="s">
        <v>1512</v>
      </c>
      <c r="H91" s="145" t="s">
        <v>244</v>
      </c>
    </row>
    <row r="92" spans="1:8" ht="24" customHeight="1">
      <c r="A92" s="45" t="s">
        <v>402</v>
      </c>
      <c r="B92" s="46" t="s">
        <v>403</v>
      </c>
      <c r="C92" s="47" t="s">
        <v>244</v>
      </c>
      <c r="F92" s="143" t="s">
        <v>402</v>
      </c>
      <c r="G92" s="144" t="s">
        <v>1513</v>
      </c>
      <c r="H92" s="145" t="s">
        <v>244</v>
      </c>
    </row>
    <row r="93" spans="1:8" ht="24" customHeight="1">
      <c r="A93" s="45" t="s">
        <v>404</v>
      </c>
      <c r="B93" s="46" t="s">
        <v>405</v>
      </c>
      <c r="C93" s="47" t="s">
        <v>262</v>
      </c>
      <c r="F93" s="143" t="s">
        <v>404</v>
      </c>
      <c r="G93" s="144" t="s">
        <v>1514</v>
      </c>
      <c r="H93" s="145" t="s">
        <v>262</v>
      </c>
    </row>
    <row r="94" spans="1:8" ht="24" customHeight="1">
      <c r="A94" s="45" t="s">
        <v>406</v>
      </c>
      <c r="B94" s="46" t="s">
        <v>407</v>
      </c>
      <c r="C94" s="47"/>
      <c r="F94" s="143" t="s">
        <v>406</v>
      </c>
      <c r="G94" s="144" t="s">
        <v>1515</v>
      </c>
      <c r="H94" s="145"/>
    </row>
    <row r="95" spans="1:8" ht="24" customHeight="1">
      <c r="A95" s="45" t="s">
        <v>408</v>
      </c>
      <c r="B95" s="46" t="s">
        <v>409</v>
      </c>
      <c r="C95" s="47" t="s">
        <v>236</v>
      </c>
      <c r="F95" s="143" t="s">
        <v>408</v>
      </c>
      <c r="G95" s="144" t="s">
        <v>1516</v>
      </c>
      <c r="H95" s="145" t="s">
        <v>236</v>
      </c>
    </row>
    <row r="96" spans="1:8" ht="24" customHeight="1">
      <c r="A96" s="45" t="s">
        <v>410</v>
      </c>
      <c r="B96" s="46" t="s">
        <v>411</v>
      </c>
      <c r="C96" s="47" t="s">
        <v>236</v>
      </c>
      <c r="F96" s="143" t="s">
        <v>410</v>
      </c>
      <c r="G96" s="144" t="s">
        <v>1517</v>
      </c>
      <c r="H96" s="145" t="s">
        <v>236</v>
      </c>
    </row>
    <row r="97" spans="1:8" ht="24" customHeight="1">
      <c r="A97" s="45" t="s">
        <v>412</v>
      </c>
      <c r="B97" s="46" t="s">
        <v>413</v>
      </c>
      <c r="C97" s="47" t="s">
        <v>236</v>
      </c>
      <c r="F97" s="143" t="s">
        <v>412</v>
      </c>
      <c r="G97" s="144" t="s">
        <v>1518</v>
      </c>
      <c r="H97" s="145" t="s">
        <v>236</v>
      </c>
    </row>
    <row r="98" spans="1:8" ht="24" customHeight="1">
      <c r="A98" s="45" t="s">
        <v>414</v>
      </c>
      <c r="B98" s="46" t="s">
        <v>415</v>
      </c>
      <c r="C98" s="47" t="s">
        <v>416</v>
      </c>
      <c r="F98" s="143" t="s">
        <v>414</v>
      </c>
      <c r="G98" s="144" t="s">
        <v>1519</v>
      </c>
      <c r="H98" s="145" t="s">
        <v>416</v>
      </c>
    </row>
    <row r="99" spans="1:8" ht="24" customHeight="1">
      <c r="A99" s="45" t="s">
        <v>417</v>
      </c>
      <c r="B99" s="46" t="s">
        <v>418</v>
      </c>
      <c r="C99" s="47" t="s">
        <v>247</v>
      </c>
      <c r="F99" s="143" t="s">
        <v>417</v>
      </c>
      <c r="G99" s="144" t="s">
        <v>1520</v>
      </c>
      <c r="H99" s="145" t="s">
        <v>247</v>
      </c>
    </row>
    <row r="100" spans="1:8" ht="24" customHeight="1">
      <c r="A100" s="45" t="s">
        <v>419</v>
      </c>
      <c r="B100" s="46" t="s">
        <v>420</v>
      </c>
      <c r="C100" s="47" t="s">
        <v>236</v>
      </c>
      <c r="F100" s="143" t="s">
        <v>419</v>
      </c>
      <c r="G100" s="144" t="s">
        <v>1521</v>
      </c>
      <c r="H100" s="145" t="s">
        <v>236</v>
      </c>
    </row>
    <row r="101" spans="1:8" ht="24" customHeight="1">
      <c r="A101" s="45" t="s">
        <v>421</v>
      </c>
      <c r="B101" s="46" t="s">
        <v>422</v>
      </c>
      <c r="C101" s="47" t="s">
        <v>244</v>
      </c>
      <c r="F101" s="143" t="s">
        <v>421</v>
      </c>
      <c r="G101" s="144" t="s">
        <v>1522</v>
      </c>
      <c r="H101" s="145" t="s">
        <v>244</v>
      </c>
    </row>
    <row r="102" spans="1:8" ht="24" customHeight="1">
      <c r="A102" s="45" t="s">
        <v>423</v>
      </c>
      <c r="B102" s="46" t="s">
        <v>424</v>
      </c>
      <c r="C102" s="47" t="s">
        <v>239</v>
      </c>
      <c r="F102" s="143" t="s">
        <v>423</v>
      </c>
      <c r="G102" s="144" t="s">
        <v>1523</v>
      </c>
      <c r="H102" s="145" t="s">
        <v>239</v>
      </c>
    </row>
    <row r="103" spans="1:8" ht="24" customHeight="1">
      <c r="A103" s="45" t="s">
        <v>425</v>
      </c>
      <c r="B103" s="46" t="s">
        <v>426</v>
      </c>
      <c r="C103" s="47" t="s">
        <v>427</v>
      </c>
      <c r="F103" s="143" t="s">
        <v>425</v>
      </c>
      <c r="G103" s="144" t="s">
        <v>1524</v>
      </c>
      <c r="H103" s="145" t="s">
        <v>427</v>
      </c>
    </row>
    <row r="104" spans="1:8" ht="24" customHeight="1">
      <c r="A104" s="45" t="s">
        <v>428</v>
      </c>
      <c r="B104" s="46" t="s">
        <v>429</v>
      </c>
      <c r="C104" s="47" t="s">
        <v>430</v>
      </c>
      <c r="F104" s="143" t="s">
        <v>428</v>
      </c>
      <c r="G104" s="144" t="s">
        <v>1525</v>
      </c>
      <c r="H104" s="145" t="s">
        <v>430</v>
      </c>
    </row>
    <row r="105" spans="1:8" ht="24" customHeight="1">
      <c r="A105" s="45" t="s">
        <v>431</v>
      </c>
      <c r="B105" s="46" t="s">
        <v>432</v>
      </c>
      <c r="C105" s="47" t="s">
        <v>236</v>
      </c>
      <c r="F105" s="143" t="s">
        <v>431</v>
      </c>
      <c r="G105" s="144" t="s">
        <v>1526</v>
      </c>
      <c r="H105" s="145" t="s">
        <v>236</v>
      </c>
    </row>
    <row r="106" spans="1:8" ht="24" customHeight="1">
      <c r="A106" s="45" t="s">
        <v>433</v>
      </c>
      <c r="B106" s="46" t="s">
        <v>434</v>
      </c>
      <c r="C106" s="47" t="s">
        <v>244</v>
      </c>
      <c r="F106" s="143" t="s">
        <v>433</v>
      </c>
      <c r="G106" s="144" t="s">
        <v>1527</v>
      </c>
      <c r="H106" s="145" t="s">
        <v>244</v>
      </c>
    </row>
    <row r="107" spans="1:8" ht="24" customHeight="1">
      <c r="A107" s="45" t="s">
        <v>435</v>
      </c>
      <c r="B107" s="46" t="s">
        <v>436</v>
      </c>
      <c r="C107" s="47" t="s">
        <v>236</v>
      </c>
      <c r="F107" s="143" t="s">
        <v>435</v>
      </c>
      <c r="G107" s="144" t="s">
        <v>1528</v>
      </c>
      <c r="H107" s="145" t="s">
        <v>236</v>
      </c>
    </row>
    <row r="108" spans="1:8" ht="24" customHeight="1">
      <c r="A108" s="45" t="s">
        <v>437</v>
      </c>
      <c r="B108" s="46" t="s">
        <v>438</v>
      </c>
      <c r="C108" s="47" t="s">
        <v>244</v>
      </c>
      <c r="F108" s="143" t="s">
        <v>437</v>
      </c>
      <c r="G108" s="144" t="s">
        <v>1529</v>
      </c>
      <c r="H108" s="145" t="s">
        <v>244</v>
      </c>
    </row>
    <row r="109" spans="1:8" ht="24" customHeight="1">
      <c r="A109" s="45" t="s">
        <v>439</v>
      </c>
      <c r="B109" s="46" t="s">
        <v>440</v>
      </c>
      <c r="C109" s="47" t="s">
        <v>236</v>
      </c>
      <c r="F109" s="143" t="s">
        <v>439</v>
      </c>
      <c r="G109" s="144" t="s">
        <v>1530</v>
      </c>
      <c r="H109" s="145" t="s">
        <v>236</v>
      </c>
    </row>
    <row r="110" spans="1:8" ht="24" customHeight="1">
      <c r="A110" s="45" t="s">
        <v>441</v>
      </c>
      <c r="B110" s="46" t="s">
        <v>442</v>
      </c>
      <c r="C110" s="47" t="s">
        <v>443</v>
      </c>
      <c r="F110" s="143" t="s">
        <v>441</v>
      </c>
      <c r="G110" s="144" t="s">
        <v>1531</v>
      </c>
      <c r="H110" s="145" t="s">
        <v>443</v>
      </c>
    </row>
    <row r="111" spans="1:8" ht="24" customHeight="1">
      <c r="A111" s="45" t="s">
        <v>444</v>
      </c>
      <c r="B111" s="46" t="s">
        <v>445</v>
      </c>
      <c r="C111" s="47" t="s">
        <v>244</v>
      </c>
      <c r="F111" s="143" t="s">
        <v>444</v>
      </c>
      <c r="G111" s="144" t="s">
        <v>1532</v>
      </c>
      <c r="H111" s="145" t="s">
        <v>244</v>
      </c>
    </row>
    <row r="112" spans="1:8" ht="24" customHeight="1">
      <c r="A112" s="45" t="s">
        <v>446</v>
      </c>
      <c r="B112" s="46" t="s">
        <v>447</v>
      </c>
      <c r="C112" s="47" t="s">
        <v>244</v>
      </c>
      <c r="F112" s="143" t="s">
        <v>446</v>
      </c>
      <c r="G112" s="144" t="s">
        <v>1533</v>
      </c>
      <c r="H112" s="145" t="s">
        <v>244</v>
      </c>
    </row>
    <row r="113" spans="1:8" ht="24" customHeight="1">
      <c r="A113" s="45" t="s">
        <v>448</v>
      </c>
      <c r="B113" s="46" t="s">
        <v>449</v>
      </c>
      <c r="C113" s="47" t="s">
        <v>244</v>
      </c>
      <c r="F113" s="143" t="s">
        <v>448</v>
      </c>
      <c r="G113" s="144" t="s">
        <v>1534</v>
      </c>
      <c r="H113" s="145" t="s">
        <v>244</v>
      </c>
    </row>
    <row r="114" spans="1:8" ht="24" customHeight="1">
      <c r="A114" s="45" t="s">
        <v>450</v>
      </c>
      <c r="B114" s="46" t="s">
        <v>451</v>
      </c>
      <c r="C114" s="47" t="s">
        <v>244</v>
      </c>
      <c r="F114" s="143" t="s">
        <v>450</v>
      </c>
      <c r="G114" s="144" t="s">
        <v>1535</v>
      </c>
      <c r="H114" s="145" t="s">
        <v>244</v>
      </c>
    </row>
    <row r="115" spans="1:8" ht="24" customHeight="1">
      <c r="A115" s="45" t="s">
        <v>452</v>
      </c>
      <c r="B115" s="46" t="s">
        <v>453</v>
      </c>
      <c r="C115" s="47" t="s">
        <v>262</v>
      </c>
      <c r="F115" s="143" t="s">
        <v>452</v>
      </c>
      <c r="G115" s="144" t="s">
        <v>1536</v>
      </c>
      <c r="H115" s="145" t="s">
        <v>262</v>
      </c>
    </row>
    <row r="116" spans="1:8" ht="24" customHeight="1">
      <c r="A116" s="45" t="s">
        <v>454</v>
      </c>
      <c r="B116" s="46" t="s">
        <v>455</v>
      </c>
      <c r="C116" s="47" t="s">
        <v>262</v>
      </c>
      <c r="F116" s="143" t="s">
        <v>454</v>
      </c>
      <c r="G116" s="144" t="s">
        <v>1537</v>
      </c>
      <c r="H116" s="145" t="s">
        <v>262</v>
      </c>
    </row>
    <row r="117" spans="1:8" ht="24" customHeight="1">
      <c r="A117" s="45" t="s">
        <v>456</v>
      </c>
      <c r="B117" s="46" t="s">
        <v>457</v>
      </c>
      <c r="C117" s="47" t="s">
        <v>244</v>
      </c>
      <c r="F117" s="143" t="s">
        <v>456</v>
      </c>
      <c r="G117" s="144" t="s">
        <v>1538</v>
      </c>
      <c r="H117" s="145" t="s">
        <v>244</v>
      </c>
    </row>
    <row r="118" spans="1:8" ht="24" customHeight="1">
      <c r="A118" s="45" t="s">
        <v>458</v>
      </c>
      <c r="B118" s="46" t="s">
        <v>459</v>
      </c>
      <c r="C118" s="47" t="s">
        <v>244</v>
      </c>
      <c r="F118" s="143" t="s">
        <v>458</v>
      </c>
      <c r="G118" s="144" t="s">
        <v>1539</v>
      </c>
      <c r="H118" s="145" t="s">
        <v>244</v>
      </c>
    </row>
    <row r="119" spans="1:8" ht="24" customHeight="1">
      <c r="A119" s="45" t="s">
        <v>460</v>
      </c>
      <c r="B119" s="46" t="s">
        <v>461</v>
      </c>
      <c r="C119" s="47" t="s">
        <v>244</v>
      </c>
      <c r="F119" s="143" t="s">
        <v>460</v>
      </c>
      <c r="G119" s="144" t="s">
        <v>1540</v>
      </c>
      <c r="H119" s="145" t="s">
        <v>244</v>
      </c>
    </row>
    <row r="120" spans="1:8" ht="24" customHeight="1">
      <c r="A120" s="45" t="s">
        <v>462</v>
      </c>
      <c r="B120" s="46" t="s">
        <v>463</v>
      </c>
      <c r="C120" s="47" t="s">
        <v>244</v>
      </c>
      <c r="F120" s="143" t="s">
        <v>462</v>
      </c>
      <c r="G120" s="144" t="s">
        <v>1541</v>
      </c>
      <c r="H120" s="145" t="s">
        <v>244</v>
      </c>
    </row>
    <row r="121" spans="1:8" ht="24" customHeight="1">
      <c r="A121" s="45" t="s">
        <v>464</v>
      </c>
      <c r="B121" s="46" t="s">
        <v>465</v>
      </c>
      <c r="C121" s="47" t="s">
        <v>244</v>
      </c>
      <c r="F121" s="143" t="s">
        <v>464</v>
      </c>
      <c r="G121" s="144" t="s">
        <v>1542</v>
      </c>
      <c r="H121" s="145" t="s">
        <v>244</v>
      </c>
    </row>
    <row r="122" spans="1:8" ht="24" customHeight="1">
      <c r="A122" s="45" t="s">
        <v>466</v>
      </c>
      <c r="B122" s="46" t="s">
        <v>467</v>
      </c>
      <c r="C122" s="47" t="s">
        <v>236</v>
      </c>
      <c r="F122" s="143" t="s">
        <v>466</v>
      </c>
      <c r="G122" s="144" t="s">
        <v>1543</v>
      </c>
      <c r="H122" s="145" t="s">
        <v>236</v>
      </c>
    </row>
    <row r="123" spans="1:8" ht="24" customHeight="1">
      <c r="A123" s="45" t="s">
        <v>468</v>
      </c>
      <c r="B123" s="46" t="s">
        <v>469</v>
      </c>
      <c r="C123" s="47" t="s">
        <v>342</v>
      </c>
      <c r="F123" s="143" t="s">
        <v>468</v>
      </c>
      <c r="G123" s="144" t="s">
        <v>1544</v>
      </c>
      <c r="H123" s="145" t="s">
        <v>342</v>
      </c>
    </row>
    <row r="124" spans="1:8" ht="24" customHeight="1">
      <c r="A124" s="45" t="s">
        <v>470</v>
      </c>
      <c r="B124" s="46" t="s">
        <v>471</v>
      </c>
      <c r="C124" s="47" t="s">
        <v>236</v>
      </c>
      <c r="F124" s="143" t="s">
        <v>470</v>
      </c>
      <c r="G124" s="144" t="s">
        <v>1545</v>
      </c>
      <c r="H124" s="145" t="s">
        <v>236</v>
      </c>
    </row>
    <row r="125" spans="1:8" ht="24" customHeight="1">
      <c r="A125" s="45" t="s">
        <v>472</v>
      </c>
      <c r="B125" s="46" t="s">
        <v>473</v>
      </c>
      <c r="C125" s="47" t="s">
        <v>244</v>
      </c>
      <c r="F125" s="143" t="s">
        <v>472</v>
      </c>
      <c r="G125" s="144" t="s">
        <v>1546</v>
      </c>
      <c r="H125" s="145" t="s">
        <v>244</v>
      </c>
    </row>
    <row r="126" spans="1:8" ht="24" customHeight="1">
      <c r="A126" s="45" t="s">
        <v>474</v>
      </c>
      <c r="B126" s="46" t="s">
        <v>475</v>
      </c>
      <c r="C126" s="47" t="s">
        <v>244</v>
      </c>
      <c r="F126" s="143" t="s">
        <v>474</v>
      </c>
      <c r="G126" s="144" t="s">
        <v>1547</v>
      </c>
      <c r="H126" s="145" t="s">
        <v>244</v>
      </c>
    </row>
    <row r="127" spans="1:8" ht="24" customHeight="1">
      <c r="A127" s="45" t="s">
        <v>476</v>
      </c>
      <c r="B127" s="46" t="s">
        <v>477</v>
      </c>
      <c r="C127" s="47" t="s">
        <v>478</v>
      </c>
      <c r="F127" s="143" t="s">
        <v>476</v>
      </c>
      <c r="G127" s="144" t="s">
        <v>1548</v>
      </c>
      <c r="H127" s="145" t="s">
        <v>478</v>
      </c>
    </row>
    <row r="128" spans="1:8" ht="24" customHeight="1">
      <c r="A128" s="45" t="s">
        <v>479</v>
      </c>
      <c r="B128" s="46" t="s">
        <v>480</v>
      </c>
      <c r="C128" s="47" t="s">
        <v>481</v>
      </c>
      <c r="F128" s="143" t="s">
        <v>479</v>
      </c>
      <c r="G128" s="144" t="s">
        <v>1549</v>
      </c>
      <c r="H128" s="145" t="s">
        <v>481</v>
      </c>
    </row>
    <row r="129" spans="1:8" ht="24" customHeight="1">
      <c r="A129" s="45" t="s">
        <v>482</v>
      </c>
      <c r="B129" s="46" t="s">
        <v>483</v>
      </c>
      <c r="C129" s="47" t="s">
        <v>366</v>
      </c>
      <c r="F129" s="143" t="s">
        <v>482</v>
      </c>
      <c r="G129" s="144" t="s">
        <v>1550</v>
      </c>
      <c r="H129" s="145" t="s">
        <v>366</v>
      </c>
    </row>
    <row r="130" spans="1:8" ht="24" customHeight="1">
      <c r="A130" s="45" t="s">
        <v>484</v>
      </c>
      <c r="B130" s="46" t="s">
        <v>485</v>
      </c>
      <c r="C130" s="47"/>
      <c r="F130" s="143" t="s">
        <v>484</v>
      </c>
      <c r="G130" s="144" t="s">
        <v>1551</v>
      </c>
      <c r="H130" s="145"/>
    </row>
    <row r="131" spans="1:8" ht="24" customHeight="1">
      <c r="A131" s="45" t="s">
        <v>486</v>
      </c>
      <c r="B131" s="46" t="s">
        <v>487</v>
      </c>
      <c r="C131" s="47" t="s">
        <v>262</v>
      </c>
      <c r="F131" s="143" t="s">
        <v>486</v>
      </c>
      <c r="G131" s="144" t="s">
        <v>1552</v>
      </c>
      <c r="H131" s="145" t="s">
        <v>262</v>
      </c>
    </row>
    <row r="132" spans="1:8" ht="24" customHeight="1">
      <c r="A132" s="45" t="s">
        <v>488</v>
      </c>
      <c r="B132" s="46" t="s">
        <v>489</v>
      </c>
      <c r="C132" s="47" t="s">
        <v>430</v>
      </c>
      <c r="F132" s="143" t="s">
        <v>488</v>
      </c>
      <c r="G132" s="144" t="s">
        <v>1553</v>
      </c>
      <c r="H132" s="145" t="s">
        <v>430</v>
      </c>
    </row>
    <row r="133" spans="1:8" ht="24" customHeight="1">
      <c r="A133" s="45" t="s">
        <v>490</v>
      </c>
      <c r="B133" s="46" t="s">
        <v>491</v>
      </c>
      <c r="C133" s="47" t="s">
        <v>244</v>
      </c>
      <c r="F133" s="143" t="s">
        <v>490</v>
      </c>
      <c r="G133" s="144" t="s">
        <v>1554</v>
      </c>
      <c r="H133" s="145" t="s">
        <v>244</v>
      </c>
    </row>
    <row r="134" spans="1:8" ht="24" customHeight="1">
      <c r="A134" s="45" t="s">
        <v>492</v>
      </c>
      <c r="B134" s="46" t="s">
        <v>493</v>
      </c>
      <c r="C134" s="47" t="s">
        <v>236</v>
      </c>
      <c r="F134" s="143" t="s">
        <v>492</v>
      </c>
      <c r="G134" s="144" t="s">
        <v>1555</v>
      </c>
      <c r="H134" s="145" t="s">
        <v>236</v>
      </c>
    </row>
    <row r="135" spans="1:8" ht="24" customHeight="1">
      <c r="A135" s="45" t="s">
        <v>494</v>
      </c>
      <c r="B135" s="46" t="s">
        <v>495</v>
      </c>
      <c r="C135" s="47" t="s">
        <v>244</v>
      </c>
      <c r="F135" s="143" t="s">
        <v>494</v>
      </c>
      <c r="G135" s="144" t="s">
        <v>1556</v>
      </c>
      <c r="H135" s="145" t="s">
        <v>244</v>
      </c>
    </row>
    <row r="136" spans="1:8" ht="24" customHeight="1">
      <c r="A136" s="45" t="s">
        <v>496</v>
      </c>
      <c r="B136" s="46" t="s">
        <v>497</v>
      </c>
      <c r="C136" s="47" t="s">
        <v>236</v>
      </c>
      <c r="F136" s="143" t="s">
        <v>496</v>
      </c>
      <c r="G136" s="144" t="s">
        <v>1557</v>
      </c>
      <c r="H136" s="145" t="s">
        <v>236</v>
      </c>
    </row>
    <row r="137" spans="1:8" ht="24" customHeight="1">
      <c r="A137" s="45" t="s">
        <v>498</v>
      </c>
      <c r="B137" s="46" t="s">
        <v>499</v>
      </c>
      <c r="C137" s="47" t="s">
        <v>244</v>
      </c>
      <c r="F137" s="143" t="s">
        <v>498</v>
      </c>
      <c r="G137" s="144" t="s">
        <v>1558</v>
      </c>
      <c r="H137" s="145" t="s">
        <v>244</v>
      </c>
    </row>
    <row r="138" spans="1:8" ht="24" customHeight="1">
      <c r="A138" s="45" t="s">
        <v>500</v>
      </c>
      <c r="B138" s="46" t="s">
        <v>501</v>
      </c>
      <c r="C138" s="47" t="s">
        <v>244</v>
      </c>
      <c r="F138" s="143" t="s">
        <v>500</v>
      </c>
      <c r="G138" s="144" t="s">
        <v>1559</v>
      </c>
      <c r="H138" s="145" t="s">
        <v>244</v>
      </c>
    </row>
    <row r="139" spans="1:8" ht="24" customHeight="1">
      <c r="A139" s="45" t="s">
        <v>502</v>
      </c>
      <c r="B139" s="46" t="s">
        <v>503</v>
      </c>
      <c r="C139" s="47" t="s">
        <v>244</v>
      </c>
      <c r="F139" s="143" t="s">
        <v>502</v>
      </c>
      <c r="G139" s="144" t="s">
        <v>1560</v>
      </c>
      <c r="H139" s="145" t="s">
        <v>244</v>
      </c>
    </row>
    <row r="140" spans="1:8" ht="24" customHeight="1">
      <c r="A140" s="45" t="s">
        <v>504</v>
      </c>
      <c r="B140" s="46" t="s">
        <v>505</v>
      </c>
      <c r="C140" s="47" t="s">
        <v>236</v>
      </c>
      <c r="F140" s="143" t="s">
        <v>504</v>
      </c>
      <c r="G140" s="144" t="s">
        <v>1561</v>
      </c>
      <c r="H140" s="145" t="s">
        <v>236</v>
      </c>
    </row>
    <row r="141" spans="1:8" ht="24" customHeight="1">
      <c r="A141" s="45" t="s">
        <v>506</v>
      </c>
      <c r="B141" s="46" t="s">
        <v>507</v>
      </c>
      <c r="C141" s="47" t="s">
        <v>236</v>
      </c>
      <c r="F141" s="143" t="s">
        <v>506</v>
      </c>
      <c r="G141" s="144" t="s">
        <v>1562</v>
      </c>
      <c r="H141" s="145" t="s">
        <v>236</v>
      </c>
    </row>
    <row r="142" spans="1:8" ht="24" customHeight="1">
      <c r="A142" s="45" t="s">
        <v>508</v>
      </c>
      <c r="B142" s="46" t="s">
        <v>509</v>
      </c>
      <c r="C142" s="47" t="s">
        <v>478</v>
      </c>
      <c r="F142" s="143" t="s">
        <v>508</v>
      </c>
      <c r="G142" s="144" t="s">
        <v>1563</v>
      </c>
      <c r="H142" s="145" t="s">
        <v>478</v>
      </c>
    </row>
    <row r="143" spans="1:8" ht="24" customHeight="1">
      <c r="A143" s="45" t="s">
        <v>510</v>
      </c>
      <c r="B143" s="46" t="s">
        <v>511</v>
      </c>
      <c r="C143" s="47" t="s">
        <v>244</v>
      </c>
      <c r="F143" s="143" t="s">
        <v>510</v>
      </c>
      <c r="G143" s="144" t="s">
        <v>1564</v>
      </c>
      <c r="H143" s="145" t="s">
        <v>244</v>
      </c>
    </row>
    <row r="144" spans="1:8" ht="24" customHeight="1">
      <c r="A144" s="45" t="s">
        <v>512</v>
      </c>
      <c r="B144" s="46" t="s">
        <v>513</v>
      </c>
      <c r="C144" s="47" t="s">
        <v>236</v>
      </c>
      <c r="F144" s="143" t="s">
        <v>512</v>
      </c>
      <c r="G144" s="144" t="s">
        <v>1565</v>
      </c>
      <c r="H144" s="145" t="s">
        <v>236</v>
      </c>
    </row>
    <row r="145" spans="1:8" ht="24" customHeight="1">
      <c r="A145" s="45" t="s">
        <v>514</v>
      </c>
      <c r="B145" s="46" t="s">
        <v>515</v>
      </c>
      <c r="C145" s="47" t="s">
        <v>236</v>
      </c>
      <c r="F145" s="143" t="s">
        <v>514</v>
      </c>
      <c r="G145" s="144" t="s">
        <v>1566</v>
      </c>
      <c r="H145" s="145" t="s">
        <v>236</v>
      </c>
    </row>
    <row r="146" spans="1:8" ht="24" customHeight="1">
      <c r="A146" s="45" t="s">
        <v>516</v>
      </c>
      <c r="B146" s="46" t="s">
        <v>517</v>
      </c>
      <c r="C146" s="47" t="s">
        <v>518</v>
      </c>
      <c r="F146" s="143" t="s">
        <v>516</v>
      </c>
      <c r="G146" s="144" t="s">
        <v>1567</v>
      </c>
      <c r="H146" s="145" t="s">
        <v>518</v>
      </c>
    </row>
    <row r="147" spans="1:8" ht="24" customHeight="1">
      <c r="A147" s="45" t="s">
        <v>519</v>
      </c>
      <c r="B147" s="46" t="s">
        <v>520</v>
      </c>
      <c r="C147" s="47" t="s">
        <v>244</v>
      </c>
      <c r="F147" s="143" t="s">
        <v>519</v>
      </c>
      <c r="G147" s="144" t="s">
        <v>520</v>
      </c>
      <c r="H147" s="145" t="s">
        <v>244</v>
      </c>
    </row>
    <row r="148" spans="1:8" ht="24" customHeight="1">
      <c r="A148" s="45" t="s">
        <v>521</v>
      </c>
      <c r="B148" s="46" t="s">
        <v>522</v>
      </c>
      <c r="C148" s="47" t="s">
        <v>342</v>
      </c>
      <c r="F148" s="143" t="s">
        <v>521</v>
      </c>
      <c r="G148" s="144" t="s">
        <v>1568</v>
      </c>
      <c r="H148" s="145" t="s">
        <v>342</v>
      </c>
    </row>
    <row r="149" spans="1:8" ht="24" customHeight="1">
      <c r="A149" s="45" t="s">
        <v>523</v>
      </c>
      <c r="B149" s="46" t="s">
        <v>524</v>
      </c>
      <c r="C149" s="47" t="s">
        <v>236</v>
      </c>
      <c r="F149" s="143" t="s">
        <v>523</v>
      </c>
      <c r="G149" s="144" t="s">
        <v>1569</v>
      </c>
      <c r="H149" s="145" t="s">
        <v>236</v>
      </c>
    </row>
    <row r="150" spans="1:8" ht="24" customHeight="1">
      <c r="A150" s="45" t="s">
        <v>525</v>
      </c>
      <c r="B150" s="46" t="s">
        <v>526</v>
      </c>
      <c r="C150" s="47" t="s">
        <v>527</v>
      </c>
      <c r="F150" s="143" t="s">
        <v>525</v>
      </c>
      <c r="G150" s="144" t="s">
        <v>1570</v>
      </c>
      <c r="H150" s="145" t="s">
        <v>527</v>
      </c>
    </row>
    <row r="151" spans="1:8" ht="24" customHeight="1">
      <c r="A151" s="45" t="s">
        <v>528</v>
      </c>
      <c r="B151" s="46" t="s">
        <v>529</v>
      </c>
      <c r="C151" s="47" t="s">
        <v>244</v>
      </c>
      <c r="F151" s="143" t="s">
        <v>528</v>
      </c>
      <c r="G151" s="144" t="s">
        <v>1571</v>
      </c>
      <c r="H151" s="145" t="s">
        <v>244</v>
      </c>
    </row>
    <row r="152" spans="1:8" ht="24" customHeight="1">
      <c r="A152" s="45" t="s">
        <v>530</v>
      </c>
      <c r="B152" s="46" t="s">
        <v>531</v>
      </c>
      <c r="C152" s="47" t="s">
        <v>244</v>
      </c>
      <c r="F152" s="143" t="s">
        <v>530</v>
      </c>
      <c r="G152" s="144" t="s">
        <v>1572</v>
      </c>
      <c r="H152" s="145" t="s">
        <v>244</v>
      </c>
    </row>
    <row r="153" spans="1:8" ht="24" customHeight="1">
      <c r="A153" s="45" t="s">
        <v>532</v>
      </c>
      <c r="B153" s="46" t="s">
        <v>533</v>
      </c>
      <c r="C153" s="47" t="s">
        <v>244</v>
      </c>
      <c r="F153" s="143" t="s">
        <v>532</v>
      </c>
      <c r="G153" s="144" t="s">
        <v>1573</v>
      </c>
      <c r="H153" s="145" t="s">
        <v>244</v>
      </c>
    </row>
    <row r="154" spans="1:8" ht="24" customHeight="1">
      <c r="A154" s="45" t="s">
        <v>534</v>
      </c>
      <c r="B154" s="46" t="s">
        <v>535</v>
      </c>
      <c r="C154" s="47" t="s">
        <v>244</v>
      </c>
      <c r="F154" s="143" t="s">
        <v>534</v>
      </c>
      <c r="G154" s="144" t="s">
        <v>1574</v>
      </c>
      <c r="H154" s="145" t="s">
        <v>244</v>
      </c>
    </row>
    <row r="155" spans="1:8" ht="24" customHeight="1">
      <c r="A155" s="45" t="s">
        <v>536</v>
      </c>
      <c r="B155" s="46" t="s">
        <v>537</v>
      </c>
      <c r="C155" s="47" t="s">
        <v>244</v>
      </c>
      <c r="F155" s="143" t="s">
        <v>536</v>
      </c>
      <c r="G155" s="144" t="s">
        <v>1575</v>
      </c>
      <c r="H155" s="145" t="s">
        <v>244</v>
      </c>
    </row>
    <row r="156" spans="1:8" ht="24" customHeight="1">
      <c r="A156" s="45" t="s">
        <v>538</v>
      </c>
      <c r="B156" s="46" t="s">
        <v>539</v>
      </c>
      <c r="C156" s="47" t="s">
        <v>244</v>
      </c>
      <c r="F156" s="143" t="s">
        <v>538</v>
      </c>
      <c r="G156" s="144" t="s">
        <v>1576</v>
      </c>
      <c r="H156" s="145" t="s">
        <v>244</v>
      </c>
    </row>
    <row r="157" spans="1:8" ht="24" customHeight="1">
      <c r="A157" s="45" t="s">
        <v>540</v>
      </c>
      <c r="B157" s="46" t="s">
        <v>541</v>
      </c>
      <c r="C157" s="47" t="s">
        <v>236</v>
      </c>
      <c r="F157" s="143" t="s">
        <v>540</v>
      </c>
      <c r="G157" s="144" t="s">
        <v>1577</v>
      </c>
      <c r="H157" s="145" t="s">
        <v>236</v>
      </c>
    </row>
    <row r="158" spans="1:8" ht="24" customHeight="1">
      <c r="A158" s="45" t="s">
        <v>542</v>
      </c>
      <c r="B158" s="46" t="s">
        <v>543</v>
      </c>
      <c r="C158" s="47" t="s">
        <v>239</v>
      </c>
      <c r="F158" s="143" t="s">
        <v>542</v>
      </c>
      <c r="G158" s="144" t="s">
        <v>1578</v>
      </c>
      <c r="H158" s="145" t="s">
        <v>239</v>
      </c>
    </row>
    <row r="159" spans="1:8" ht="24" customHeight="1">
      <c r="A159" s="45" t="s">
        <v>544</v>
      </c>
      <c r="B159" s="46" t="s">
        <v>545</v>
      </c>
      <c r="C159" s="47" t="s">
        <v>244</v>
      </c>
      <c r="F159" s="143" t="s">
        <v>544</v>
      </c>
      <c r="G159" s="144" t="s">
        <v>1579</v>
      </c>
      <c r="H159" s="145" t="s">
        <v>244</v>
      </c>
    </row>
    <row r="160" spans="1:8" ht="24" customHeight="1">
      <c r="A160" s="45" t="s">
        <v>546</v>
      </c>
      <c r="B160" s="46" t="s">
        <v>547</v>
      </c>
      <c r="C160" s="47" t="s">
        <v>548</v>
      </c>
      <c r="F160" s="143" t="s">
        <v>546</v>
      </c>
      <c r="G160" s="144" t="s">
        <v>1580</v>
      </c>
      <c r="H160" s="145" t="s">
        <v>548</v>
      </c>
    </row>
    <row r="161" spans="1:8" ht="24" customHeight="1">
      <c r="A161" s="45" t="s">
        <v>549</v>
      </c>
      <c r="B161" s="46" t="s">
        <v>550</v>
      </c>
      <c r="C161" s="47" t="s">
        <v>247</v>
      </c>
      <c r="F161" s="143" t="s">
        <v>549</v>
      </c>
      <c r="G161" s="144" t="s">
        <v>1581</v>
      </c>
      <c r="H161" s="145" t="s">
        <v>247</v>
      </c>
    </row>
    <row r="162" spans="1:8" ht="24" customHeight="1">
      <c r="A162" s="45" t="s">
        <v>551</v>
      </c>
      <c r="B162" s="46" t="s">
        <v>552</v>
      </c>
      <c r="C162" s="47" t="s">
        <v>244</v>
      </c>
      <c r="F162" s="143" t="s">
        <v>551</v>
      </c>
      <c r="G162" s="144" t="s">
        <v>1582</v>
      </c>
      <c r="H162" s="145" t="s">
        <v>244</v>
      </c>
    </row>
    <row r="163" spans="1:8" ht="24" customHeight="1">
      <c r="A163" s="45" t="s">
        <v>553</v>
      </c>
      <c r="B163" s="46" t="s">
        <v>554</v>
      </c>
      <c r="C163" s="47" t="s">
        <v>244</v>
      </c>
      <c r="F163" s="143" t="s">
        <v>553</v>
      </c>
      <c r="G163" s="144" t="s">
        <v>1583</v>
      </c>
      <c r="H163" s="145" t="s">
        <v>244</v>
      </c>
    </row>
    <row r="164" spans="1:8" ht="24" customHeight="1">
      <c r="A164" s="45" t="s">
        <v>555</v>
      </c>
      <c r="B164" s="46" t="s">
        <v>130</v>
      </c>
      <c r="C164" s="47" t="s">
        <v>244</v>
      </c>
      <c r="F164" s="143" t="s">
        <v>555</v>
      </c>
      <c r="G164" s="144" t="s">
        <v>131</v>
      </c>
      <c r="H164" s="145" t="s">
        <v>244</v>
      </c>
    </row>
    <row r="165" spans="1:8" ht="24" customHeight="1">
      <c r="A165" s="45" t="s">
        <v>556</v>
      </c>
      <c r="B165" s="46" t="s">
        <v>557</v>
      </c>
      <c r="C165" s="47" t="s">
        <v>244</v>
      </c>
      <c r="F165" s="143" t="s">
        <v>556</v>
      </c>
      <c r="G165" s="144" t="s">
        <v>1584</v>
      </c>
      <c r="H165" s="145" t="s">
        <v>244</v>
      </c>
    </row>
    <row r="166" spans="1:8" ht="24" customHeight="1">
      <c r="A166" s="45" t="s">
        <v>558</v>
      </c>
      <c r="B166" s="46" t="s">
        <v>559</v>
      </c>
      <c r="C166" s="47" t="s">
        <v>244</v>
      </c>
      <c r="F166" s="143" t="s">
        <v>558</v>
      </c>
      <c r="G166" s="144" t="s">
        <v>1585</v>
      </c>
      <c r="H166" s="145" t="s">
        <v>244</v>
      </c>
    </row>
    <row r="167" spans="1:8" ht="24" customHeight="1">
      <c r="A167" s="45" t="s">
        <v>560</v>
      </c>
      <c r="B167" s="46" t="s">
        <v>561</v>
      </c>
      <c r="C167" s="47" t="s">
        <v>236</v>
      </c>
      <c r="F167" s="143" t="s">
        <v>560</v>
      </c>
      <c r="G167" s="144" t="s">
        <v>1586</v>
      </c>
      <c r="H167" s="145" t="s">
        <v>236</v>
      </c>
    </row>
    <row r="168" spans="1:8" ht="24" customHeight="1">
      <c r="A168" s="45" t="s">
        <v>562</v>
      </c>
      <c r="B168" s="46" t="s">
        <v>563</v>
      </c>
      <c r="C168" s="47" t="s">
        <v>244</v>
      </c>
      <c r="F168" s="143" t="s">
        <v>562</v>
      </c>
      <c r="G168" s="144" t="s">
        <v>1587</v>
      </c>
      <c r="H168" s="145" t="s">
        <v>244</v>
      </c>
    </row>
    <row r="169" spans="1:8" ht="24" customHeight="1">
      <c r="A169" s="45" t="s">
        <v>564</v>
      </c>
      <c r="B169" s="46" t="s">
        <v>565</v>
      </c>
      <c r="C169" s="47" t="s">
        <v>244</v>
      </c>
      <c r="F169" s="143" t="s">
        <v>564</v>
      </c>
      <c r="G169" s="144" t="s">
        <v>1588</v>
      </c>
      <c r="H169" s="145" t="s">
        <v>244</v>
      </c>
    </row>
    <row r="170" spans="1:8" ht="24" customHeight="1">
      <c r="A170" s="45" t="s">
        <v>566</v>
      </c>
      <c r="B170" s="46" t="s">
        <v>567</v>
      </c>
      <c r="C170" s="47" t="s">
        <v>236</v>
      </c>
      <c r="F170" s="143" t="s">
        <v>566</v>
      </c>
      <c r="G170" s="144" t="s">
        <v>1589</v>
      </c>
      <c r="H170" s="145" t="s">
        <v>236</v>
      </c>
    </row>
    <row r="171" spans="1:8" ht="24" customHeight="1">
      <c r="A171" s="45" t="s">
        <v>568</v>
      </c>
      <c r="B171" s="46" t="s">
        <v>569</v>
      </c>
      <c r="C171" s="47" t="s">
        <v>244</v>
      </c>
      <c r="F171" s="143" t="s">
        <v>568</v>
      </c>
      <c r="G171" s="144" t="s">
        <v>1590</v>
      </c>
      <c r="H171" s="145" t="s">
        <v>244</v>
      </c>
    </row>
    <row r="172" spans="1:8" ht="24" customHeight="1">
      <c r="A172" s="45" t="s">
        <v>570</v>
      </c>
      <c r="B172" s="46" t="s">
        <v>571</v>
      </c>
      <c r="C172" s="47" t="s">
        <v>244</v>
      </c>
      <c r="F172" s="143" t="s">
        <v>570</v>
      </c>
      <c r="G172" s="144" t="s">
        <v>1591</v>
      </c>
      <c r="H172" s="145" t="s">
        <v>244</v>
      </c>
    </row>
    <row r="173" spans="1:8" ht="24" customHeight="1">
      <c r="A173" s="45" t="s">
        <v>572</v>
      </c>
      <c r="B173" s="46" t="s">
        <v>573</v>
      </c>
      <c r="C173" s="47" t="s">
        <v>244</v>
      </c>
      <c r="F173" s="143" t="s">
        <v>572</v>
      </c>
      <c r="G173" s="144" t="s">
        <v>1592</v>
      </c>
      <c r="H173" s="145" t="s">
        <v>244</v>
      </c>
    </row>
    <row r="174" spans="1:8" ht="24" customHeight="1">
      <c r="A174" s="45" t="s">
        <v>574</v>
      </c>
      <c r="B174" s="46" t="s">
        <v>575</v>
      </c>
      <c r="C174" s="47" t="s">
        <v>244</v>
      </c>
      <c r="F174" s="143" t="s">
        <v>574</v>
      </c>
      <c r="G174" s="144" t="s">
        <v>1593</v>
      </c>
      <c r="H174" s="145" t="s">
        <v>244</v>
      </c>
    </row>
    <row r="175" spans="1:8" ht="24" customHeight="1">
      <c r="A175" s="45" t="s">
        <v>576</v>
      </c>
      <c r="B175" s="46" t="s">
        <v>577</v>
      </c>
      <c r="C175" s="47" t="s">
        <v>236</v>
      </c>
      <c r="F175" s="143" t="s">
        <v>576</v>
      </c>
      <c r="G175" s="144" t="s">
        <v>1594</v>
      </c>
      <c r="H175" s="145" t="s">
        <v>236</v>
      </c>
    </row>
    <row r="176" spans="1:8" ht="24" customHeight="1">
      <c r="A176" s="45" t="s">
        <v>578</v>
      </c>
      <c r="B176" s="46" t="s">
        <v>579</v>
      </c>
      <c r="C176" s="47" t="s">
        <v>236</v>
      </c>
      <c r="F176" s="143" t="s">
        <v>578</v>
      </c>
      <c r="G176" s="144" t="s">
        <v>1595</v>
      </c>
      <c r="H176" s="145" t="s">
        <v>236</v>
      </c>
    </row>
    <row r="177" spans="1:8" ht="24" customHeight="1">
      <c r="A177" s="45" t="s">
        <v>580</v>
      </c>
      <c r="B177" s="46" t="s">
        <v>140</v>
      </c>
      <c r="C177" s="47"/>
      <c r="F177" s="143" t="s">
        <v>580</v>
      </c>
      <c r="G177" s="144" t="s">
        <v>141</v>
      </c>
      <c r="H177" s="145"/>
    </row>
    <row r="178" spans="1:8" ht="24" customHeight="1">
      <c r="A178" s="45" t="s">
        <v>581</v>
      </c>
      <c r="B178" s="46" t="s">
        <v>582</v>
      </c>
      <c r="C178" s="47" t="s">
        <v>244</v>
      </c>
      <c r="F178" s="143" t="s">
        <v>581</v>
      </c>
      <c r="G178" s="144" t="s">
        <v>1596</v>
      </c>
      <c r="H178" s="145" t="s">
        <v>244</v>
      </c>
    </row>
    <row r="179" spans="1:8" ht="24" customHeight="1">
      <c r="A179" s="45" t="s">
        <v>583</v>
      </c>
      <c r="B179" s="46" t="s">
        <v>584</v>
      </c>
      <c r="C179" s="47" t="s">
        <v>244</v>
      </c>
      <c r="F179" s="143" t="s">
        <v>583</v>
      </c>
      <c r="G179" s="144" t="s">
        <v>1597</v>
      </c>
      <c r="H179" s="145" t="s">
        <v>244</v>
      </c>
    </row>
    <row r="180" spans="1:8" ht="24" customHeight="1">
      <c r="A180" s="45" t="s">
        <v>585</v>
      </c>
      <c r="B180" s="46" t="s">
        <v>586</v>
      </c>
      <c r="C180" s="47" t="s">
        <v>244</v>
      </c>
      <c r="F180" s="143" t="s">
        <v>585</v>
      </c>
      <c r="G180" s="144" t="s">
        <v>1598</v>
      </c>
      <c r="H180" s="145" t="s">
        <v>244</v>
      </c>
    </row>
    <row r="181" spans="1:8" ht="24" customHeight="1">
      <c r="A181" s="45" t="s">
        <v>587</v>
      </c>
      <c r="B181" s="46" t="s">
        <v>588</v>
      </c>
      <c r="C181" s="47" t="s">
        <v>244</v>
      </c>
      <c r="F181" s="143" t="s">
        <v>587</v>
      </c>
      <c r="G181" s="144" t="s">
        <v>1599</v>
      </c>
      <c r="H181" s="145" t="s">
        <v>244</v>
      </c>
    </row>
    <row r="182" spans="1:8" ht="24" customHeight="1">
      <c r="A182" s="45" t="s">
        <v>589</v>
      </c>
      <c r="B182" s="46" t="s">
        <v>590</v>
      </c>
      <c r="C182" s="47" t="s">
        <v>244</v>
      </c>
      <c r="F182" s="143" t="s">
        <v>589</v>
      </c>
      <c r="G182" s="144" t="s">
        <v>1600</v>
      </c>
      <c r="H182" s="145" t="s">
        <v>244</v>
      </c>
    </row>
    <row r="183" spans="1:8" ht="24" customHeight="1">
      <c r="A183" s="45" t="s">
        <v>591</v>
      </c>
      <c r="B183" s="46" t="s">
        <v>592</v>
      </c>
      <c r="C183" s="47" t="s">
        <v>262</v>
      </c>
      <c r="F183" s="143" t="s">
        <v>591</v>
      </c>
      <c r="G183" s="144" t="s">
        <v>1601</v>
      </c>
      <c r="H183" s="145" t="s">
        <v>262</v>
      </c>
    </row>
    <row r="184" spans="1:8" ht="24" customHeight="1">
      <c r="A184" s="45" t="s">
        <v>593</v>
      </c>
      <c r="B184" s="46" t="s">
        <v>594</v>
      </c>
      <c r="C184" s="47" t="s">
        <v>236</v>
      </c>
      <c r="F184" s="143" t="s">
        <v>593</v>
      </c>
      <c r="G184" s="144" t="s">
        <v>1602</v>
      </c>
      <c r="H184" s="145" t="s">
        <v>236</v>
      </c>
    </row>
    <row r="185" spans="1:8" ht="24" customHeight="1">
      <c r="A185" s="45" t="s">
        <v>595</v>
      </c>
      <c r="B185" s="46" t="s">
        <v>596</v>
      </c>
      <c r="C185" s="47" t="s">
        <v>262</v>
      </c>
      <c r="F185" s="143" t="s">
        <v>595</v>
      </c>
      <c r="G185" s="144" t="s">
        <v>1603</v>
      </c>
      <c r="H185" s="145" t="s">
        <v>262</v>
      </c>
    </row>
    <row r="186" spans="1:8" ht="24" customHeight="1">
      <c r="A186" s="45" t="s">
        <v>597</v>
      </c>
      <c r="B186" s="46" t="s">
        <v>598</v>
      </c>
      <c r="C186" s="47" t="s">
        <v>262</v>
      </c>
      <c r="F186" s="143" t="s">
        <v>597</v>
      </c>
      <c r="G186" s="144" t="s">
        <v>1604</v>
      </c>
      <c r="H186" s="145" t="s">
        <v>262</v>
      </c>
    </row>
    <row r="187" spans="1:8" ht="24" customHeight="1">
      <c r="A187" s="45" t="s">
        <v>599</v>
      </c>
      <c r="B187" s="46" t="s">
        <v>600</v>
      </c>
      <c r="C187" s="47" t="s">
        <v>244</v>
      </c>
      <c r="F187" s="143" t="s">
        <v>599</v>
      </c>
      <c r="G187" s="144" t="s">
        <v>1605</v>
      </c>
      <c r="H187" s="145" t="s">
        <v>244</v>
      </c>
    </row>
    <row r="188" spans="1:8" ht="24" customHeight="1">
      <c r="A188" s="45" t="s">
        <v>601</v>
      </c>
      <c r="B188" s="46" t="s">
        <v>602</v>
      </c>
      <c r="C188" s="47" t="s">
        <v>244</v>
      </c>
      <c r="F188" s="143" t="s">
        <v>601</v>
      </c>
      <c r="G188" s="144" t="s">
        <v>1606</v>
      </c>
      <c r="H188" s="145" t="s">
        <v>244</v>
      </c>
    </row>
    <row r="189" spans="1:8" ht="24" customHeight="1">
      <c r="A189" s="45" t="s">
        <v>603</v>
      </c>
      <c r="B189" s="46" t="s">
        <v>604</v>
      </c>
      <c r="C189" s="47" t="s">
        <v>605</v>
      </c>
      <c r="F189" s="143" t="s">
        <v>603</v>
      </c>
      <c r="G189" s="144" t="s">
        <v>1607</v>
      </c>
      <c r="H189" s="145" t="s">
        <v>605</v>
      </c>
    </row>
    <row r="190" spans="1:8" ht="24" customHeight="1">
      <c r="A190" s="45" t="s">
        <v>606</v>
      </c>
      <c r="B190" s="46" t="s">
        <v>607</v>
      </c>
      <c r="C190" s="47" t="s">
        <v>353</v>
      </c>
      <c r="F190" s="143" t="s">
        <v>606</v>
      </c>
      <c r="G190" s="144" t="s">
        <v>1608</v>
      </c>
      <c r="H190" s="145" t="s">
        <v>353</v>
      </c>
    </row>
    <row r="191" spans="1:8" ht="24" customHeight="1">
      <c r="A191" s="45" t="s">
        <v>608</v>
      </c>
      <c r="B191" s="46" t="s">
        <v>609</v>
      </c>
      <c r="C191" s="47" t="s">
        <v>262</v>
      </c>
      <c r="F191" s="143" t="s">
        <v>608</v>
      </c>
      <c r="G191" s="144" t="s">
        <v>1609</v>
      </c>
      <c r="H191" s="145" t="s">
        <v>262</v>
      </c>
    </row>
    <row r="192" spans="1:8" ht="24" customHeight="1">
      <c r="A192" s="45" t="s">
        <v>610</v>
      </c>
      <c r="B192" s="46" t="s">
        <v>611</v>
      </c>
      <c r="C192" s="47" t="s">
        <v>244</v>
      </c>
      <c r="F192" s="143" t="s">
        <v>610</v>
      </c>
      <c r="G192" s="144" t="s">
        <v>1610</v>
      </c>
      <c r="H192" s="145" t="s">
        <v>244</v>
      </c>
    </row>
    <row r="193" spans="1:8" ht="24" customHeight="1">
      <c r="A193" s="45" t="s">
        <v>612</v>
      </c>
      <c r="B193" s="46" t="s">
        <v>613</v>
      </c>
      <c r="C193" s="47" t="s">
        <v>262</v>
      </c>
      <c r="F193" s="143" t="s">
        <v>612</v>
      </c>
      <c r="G193" s="144" t="s">
        <v>1611</v>
      </c>
      <c r="H193" s="145" t="s">
        <v>262</v>
      </c>
    </row>
    <row r="194" spans="1:8" ht="24" customHeight="1">
      <c r="A194" s="45" t="s">
        <v>614</v>
      </c>
      <c r="B194" s="46" t="s">
        <v>615</v>
      </c>
      <c r="C194" s="47" t="s">
        <v>239</v>
      </c>
      <c r="F194" s="143" t="s">
        <v>614</v>
      </c>
      <c r="G194" s="144" t="s">
        <v>1612</v>
      </c>
      <c r="H194" s="145" t="s">
        <v>239</v>
      </c>
    </row>
    <row r="195" spans="1:8" ht="24" customHeight="1">
      <c r="A195" s="45" t="s">
        <v>616</v>
      </c>
      <c r="B195" s="46" t="s">
        <v>617</v>
      </c>
      <c r="C195" s="47" t="s">
        <v>236</v>
      </c>
      <c r="F195" s="143" t="s">
        <v>616</v>
      </c>
      <c r="G195" s="144" t="s">
        <v>1613</v>
      </c>
      <c r="H195" s="145" t="s">
        <v>236</v>
      </c>
    </row>
    <row r="196" spans="1:8" ht="24" customHeight="1">
      <c r="A196" s="45" t="s">
        <v>618</v>
      </c>
      <c r="B196" s="46" t="s">
        <v>619</v>
      </c>
      <c r="C196" s="47" t="s">
        <v>620</v>
      </c>
      <c r="F196" s="143" t="s">
        <v>618</v>
      </c>
      <c r="G196" s="144" t="s">
        <v>1614</v>
      </c>
      <c r="H196" s="145" t="s">
        <v>620</v>
      </c>
    </row>
    <row r="197" spans="1:8" ht="24" customHeight="1">
      <c r="A197" s="45" t="s">
        <v>621</v>
      </c>
      <c r="B197" s="46" t="s">
        <v>622</v>
      </c>
      <c r="C197" s="47" t="s">
        <v>244</v>
      </c>
      <c r="F197" s="143" t="s">
        <v>621</v>
      </c>
      <c r="G197" s="144" t="s">
        <v>1615</v>
      </c>
      <c r="H197" s="145" t="s">
        <v>244</v>
      </c>
    </row>
    <row r="198" spans="1:8" ht="24" customHeight="1">
      <c r="A198" s="45" t="s">
        <v>623</v>
      </c>
      <c r="B198" s="46" t="s">
        <v>624</v>
      </c>
      <c r="C198" s="47" t="s">
        <v>236</v>
      </c>
      <c r="F198" s="143" t="s">
        <v>623</v>
      </c>
      <c r="G198" s="144" t="s">
        <v>1616</v>
      </c>
      <c r="H198" s="145" t="s">
        <v>236</v>
      </c>
    </row>
    <row r="199" spans="1:8" ht="24" customHeight="1">
      <c r="A199" s="45" t="s">
        <v>625</v>
      </c>
      <c r="B199" s="46" t="s">
        <v>626</v>
      </c>
      <c r="C199" s="47" t="s">
        <v>239</v>
      </c>
      <c r="F199" s="143" t="s">
        <v>625</v>
      </c>
      <c r="G199" s="144" t="s">
        <v>1617</v>
      </c>
      <c r="H199" s="145" t="s">
        <v>239</v>
      </c>
    </row>
    <row r="200" spans="1:8" ht="24" customHeight="1">
      <c r="A200" s="45" t="s">
        <v>627</v>
      </c>
      <c r="B200" s="46" t="s">
        <v>628</v>
      </c>
      <c r="C200" s="47" t="s">
        <v>236</v>
      </c>
      <c r="F200" s="143" t="s">
        <v>627</v>
      </c>
      <c r="G200" s="144" t="s">
        <v>1618</v>
      </c>
      <c r="H200" s="145" t="s">
        <v>236</v>
      </c>
    </row>
    <row r="201" spans="1:8" ht="24" customHeight="1">
      <c r="A201" s="45" t="s">
        <v>629</v>
      </c>
      <c r="B201" s="46" t="s">
        <v>630</v>
      </c>
      <c r="C201" s="47" t="s">
        <v>244</v>
      </c>
      <c r="F201" s="143" t="s">
        <v>629</v>
      </c>
      <c r="G201" s="144" t="s">
        <v>1619</v>
      </c>
      <c r="H201" s="145" t="s">
        <v>244</v>
      </c>
    </row>
    <row r="202" spans="1:8" ht="24" customHeight="1">
      <c r="A202" s="45" t="s">
        <v>631</v>
      </c>
      <c r="B202" s="46" t="s">
        <v>632</v>
      </c>
      <c r="C202" s="47" t="s">
        <v>236</v>
      </c>
      <c r="F202" s="143" t="s">
        <v>631</v>
      </c>
      <c r="G202" s="144" t="s">
        <v>1620</v>
      </c>
      <c r="H202" s="145" t="s">
        <v>236</v>
      </c>
    </row>
    <row r="203" spans="1:8" ht="24" customHeight="1">
      <c r="A203" s="45" t="s">
        <v>633</v>
      </c>
      <c r="B203" s="46" t="s">
        <v>634</v>
      </c>
      <c r="C203" s="47" t="s">
        <v>244</v>
      </c>
      <c r="F203" s="143" t="s">
        <v>633</v>
      </c>
      <c r="G203" s="144" t="s">
        <v>1621</v>
      </c>
      <c r="H203" s="145" t="s">
        <v>244</v>
      </c>
    </row>
    <row r="204" spans="1:8" ht="24" customHeight="1">
      <c r="A204" s="45" t="s">
        <v>635</v>
      </c>
      <c r="B204" s="46" t="s">
        <v>636</v>
      </c>
      <c r="C204" s="47" t="s">
        <v>244</v>
      </c>
      <c r="F204" s="143" t="s">
        <v>635</v>
      </c>
      <c r="G204" s="144" t="s">
        <v>1622</v>
      </c>
      <c r="H204" s="145" t="s">
        <v>244</v>
      </c>
    </row>
    <row r="205" spans="1:8" ht="24" customHeight="1">
      <c r="A205" s="45" t="s">
        <v>637</v>
      </c>
      <c r="B205" s="46" t="s">
        <v>638</v>
      </c>
      <c r="C205" s="47" t="s">
        <v>244</v>
      </c>
      <c r="F205" s="143" t="s">
        <v>637</v>
      </c>
      <c r="G205" s="144" t="s">
        <v>1623</v>
      </c>
      <c r="H205" s="145" t="s">
        <v>244</v>
      </c>
    </row>
    <row r="206" spans="1:8" ht="24" customHeight="1">
      <c r="A206" s="45" t="s">
        <v>639</v>
      </c>
      <c r="B206" s="46" t="s">
        <v>640</v>
      </c>
      <c r="C206" s="47" t="s">
        <v>244</v>
      </c>
      <c r="F206" s="143" t="s">
        <v>639</v>
      </c>
      <c r="G206" s="144" t="s">
        <v>1624</v>
      </c>
      <c r="H206" s="145" t="s">
        <v>244</v>
      </c>
    </row>
    <row r="207" spans="1:8" ht="24" customHeight="1">
      <c r="A207" s="45" t="s">
        <v>641</v>
      </c>
      <c r="B207" s="46" t="s">
        <v>642</v>
      </c>
      <c r="C207" s="47" t="s">
        <v>244</v>
      </c>
      <c r="F207" s="143" t="s">
        <v>641</v>
      </c>
      <c r="G207" s="144" t="s">
        <v>1625</v>
      </c>
      <c r="H207" s="145" t="s">
        <v>244</v>
      </c>
    </row>
    <row r="208" spans="1:8" ht="24" customHeight="1">
      <c r="A208" s="45" t="s">
        <v>643</v>
      </c>
      <c r="B208" s="46" t="s">
        <v>644</v>
      </c>
      <c r="C208" s="47" t="s">
        <v>244</v>
      </c>
      <c r="F208" s="143" t="s">
        <v>643</v>
      </c>
      <c r="G208" s="144" t="s">
        <v>1626</v>
      </c>
      <c r="H208" s="145" t="s">
        <v>244</v>
      </c>
    </row>
    <row r="209" spans="1:8" ht="24" customHeight="1">
      <c r="A209" s="45" t="s">
        <v>645</v>
      </c>
      <c r="B209" s="46" t="s">
        <v>646</v>
      </c>
      <c r="C209" s="47" t="s">
        <v>244</v>
      </c>
      <c r="F209" s="143" t="s">
        <v>645</v>
      </c>
      <c r="G209" s="144" t="s">
        <v>1627</v>
      </c>
      <c r="H209" s="145" t="s">
        <v>244</v>
      </c>
    </row>
    <row r="210" spans="1:8" ht="24" customHeight="1">
      <c r="A210" s="45" t="s">
        <v>647</v>
      </c>
      <c r="B210" s="46" t="s">
        <v>648</v>
      </c>
      <c r="C210" s="47" t="s">
        <v>649</v>
      </c>
      <c r="F210" s="143" t="s">
        <v>647</v>
      </c>
      <c r="G210" s="144" t="s">
        <v>1628</v>
      </c>
      <c r="H210" s="145" t="s">
        <v>649</v>
      </c>
    </row>
    <row r="211" spans="1:8" ht="24" customHeight="1">
      <c r="A211" s="45" t="s">
        <v>650</v>
      </c>
      <c r="B211" s="46" t="s">
        <v>651</v>
      </c>
      <c r="C211" s="47" t="s">
        <v>353</v>
      </c>
      <c r="F211" s="143" t="s">
        <v>650</v>
      </c>
      <c r="G211" s="144" t="s">
        <v>1629</v>
      </c>
      <c r="H211" s="145" t="s">
        <v>353</v>
      </c>
    </row>
    <row r="212" spans="1:8" ht="24" customHeight="1">
      <c r="A212" s="45" t="s">
        <v>652</v>
      </c>
      <c r="B212" s="46" t="s">
        <v>653</v>
      </c>
      <c r="C212" s="47" t="s">
        <v>244</v>
      </c>
      <c r="F212" s="143" t="s">
        <v>652</v>
      </c>
      <c r="G212" s="144" t="s">
        <v>1630</v>
      </c>
      <c r="H212" s="145" t="s">
        <v>244</v>
      </c>
    </row>
    <row r="213" spans="1:8" ht="24" customHeight="1">
      <c r="A213" s="45" t="s">
        <v>654</v>
      </c>
      <c r="B213" s="46" t="s">
        <v>655</v>
      </c>
      <c r="C213" s="47" t="s">
        <v>236</v>
      </c>
      <c r="F213" s="143" t="s">
        <v>654</v>
      </c>
      <c r="G213" s="144" t="s">
        <v>1631</v>
      </c>
      <c r="H213" s="145" t="s">
        <v>236</v>
      </c>
    </row>
    <row r="214" spans="1:8" ht="24" customHeight="1">
      <c r="A214" s="45" t="s">
        <v>656</v>
      </c>
      <c r="B214" s="46" t="s">
        <v>657</v>
      </c>
      <c r="C214" s="47" t="s">
        <v>244</v>
      </c>
      <c r="F214" s="143" t="s">
        <v>656</v>
      </c>
      <c r="G214" s="144" t="s">
        <v>1632</v>
      </c>
      <c r="H214" s="145" t="s">
        <v>244</v>
      </c>
    </row>
    <row r="215" spans="1:8" ht="24" customHeight="1">
      <c r="A215" s="45" t="s">
        <v>658</v>
      </c>
      <c r="B215" s="46" t="s">
        <v>659</v>
      </c>
      <c r="C215" s="47" t="s">
        <v>244</v>
      </c>
      <c r="F215" s="143" t="s">
        <v>658</v>
      </c>
      <c r="G215" s="144" t="s">
        <v>1633</v>
      </c>
      <c r="H215" s="145" t="s">
        <v>244</v>
      </c>
    </row>
    <row r="216" spans="1:8" ht="24" customHeight="1">
      <c r="A216" s="45" t="s">
        <v>660</v>
      </c>
      <c r="B216" s="46" t="s">
        <v>661</v>
      </c>
      <c r="C216" s="47" t="s">
        <v>342</v>
      </c>
      <c r="F216" s="143" t="s">
        <v>660</v>
      </c>
      <c r="G216" s="144" t="s">
        <v>1634</v>
      </c>
      <c r="H216" s="145" t="s">
        <v>342</v>
      </c>
    </row>
    <row r="217" spans="1:8" ht="24" customHeight="1">
      <c r="A217" s="45" t="s">
        <v>662</v>
      </c>
      <c r="B217" s="46" t="s">
        <v>663</v>
      </c>
      <c r="C217" s="47" t="s">
        <v>244</v>
      </c>
      <c r="F217" s="143" t="s">
        <v>662</v>
      </c>
      <c r="G217" s="144" t="s">
        <v>1635</v>
      </c>
      <c r="H217" s="145" t="s">
        <v>244</v>
      </c>
    </row>
    <row r="218" spans="1:8" ht="24" customHeight="1">
      <c r="A218" s="45" t="s">
        <v>664</v>
      </c>
      <c r="B218" s="46" t="s">
        <v>665</v>
      </c>
      <c r="C218" s="47" t="s">
        <v>244</v>
      </c>
      <c r="F218" s="143" t="s">
        <v>664</v>
      </c>
      <c r="G218" s="144" t="s">
        <v>1636</v>
      </c>
      <c r="H218" s="145" t="s">
        <v>244</v>
      </c>
    </row>
    <row r="219" spans="1:8" ht="24" customHeight="1">
      <c r="A219" s="45" t="s">
        <v>666</v>
      </c>
      <c r="B219" s="46" t="s">
        <v>667</v>
      </c>
      <c r="C219" s="47" t="s">
        <v>668</v>
      </c>
      <c r="F219" s="143" t="s">
        <v>666</v>
      </c>
      <c r="G219" s="144" t="s">
        <v>1637</v>
      </c>
      <c r="H219" s="145" t="s">
        <v>668</v>
      </c>
    </row>
    <row r="220" spans="1:8" ht="24" customHeight="1">
      <c r="A220" s="45" t="s">
        <v>669</v>
      </c>
      <c r="B220" s="46" t="s">
        <v>670</v>
      </c>
      <c r="C220" s="47" t="s">
        <v>244</v>
      </c>
      <c r="F220" s="143" t="s">
        <v>669</v>
      </c>
      <c r="G220" s="144" t="s">
        <v>1638</v>
      </c>
      <c r="H220" s="145" t="s">
        <v>244</v>
      </c>
    </row>
    <row r="221" spans="1:8" ht="24" customHeight="1">
      <c r="A221" s="45" t="s">
        <v>671</v>
      </c>
      <c r="B221" s="46" t="s">
        <v>672</v>
      </c>
      <c r="C221" s="47" t="s">
        <v>244</v>
      </c>
      <c r="F221" s="143" t="s">
        <v>671</v>
      </c>
      <c r="G221" s="144" t="s">
        <v>1639</v>
      </c>
      <c r="H221" s="145" t="s">
        <v>244</v>
      </c>
    </row>
    <row r="222" spans="1:8" ht="24" customHeight="1">
      <c r="A222" s="45" t="s">
        <v>673</v>
      </c>
      <c r="B222" s="46" t="s">
        <v>674</v>
      </c>
      <c r="C222" s="47" t="s">
        <v>244</v>
      </c>
      <c r="F222" s="143" t="s">
        <v>673</v>
      </c>
      <c r="G222" s="144" t="s">
        <v>1640</v>
      </c>
      <c r="H222" s="145" t="s">
        <v>244</v>
      </c>
    </row>
    <row r="223" spans="1:8" ht="24" customHeight="1">
      <c r="A223" s="45" t="s">
        <v>675</v>
      </c>
      <c r="B223" s="46" t="s">
        <v>676</v>
      </c>
      <c r="C223" s="47" t="s">
        <v>677</v>
      </c>
      <c r="F223" s="143" t="s">
        <v>675</v>
      </c>
      <c r="G223" s="144" t="s">
        <v>1641</v>
      </c>
      <c r="H223" s="145" t="s">
        <v>677</v>
      </c>
    </row>
    <row r="224" spans="1:8" ht="24" customHeight="1">
      <c r="A224" s="45" t="s">
        <v>678</v>
      </c>
      <c r="B224" s="46" t="s">
        <v>679</v>
      </c>
      <c r="C224" s="47" t="s">
        <v>244</v>
      </c>
      <c r="F224" s="143" t="s">
        <v>678</v>
      </c>
      <c r="G224" s="144" t="s">
        <v>1642</v>
      </c>
      <c r="H224" s="145" t="s">
        <v>244</v>
      </c>
    </row>
    <row r="225" spans="1:8" ht="24" customHeight="1">
      <c r="A225" s="45" t="s">
        <v>680</v>
      </c>
      <c r="B225" s="46" t="s">
        <v>681</v>
      </c>
      <c r="C225" s="47" t="s">
        <v>236</v>
      </c>
      <c r="F225" s="143" t="s">
        <v>680</v>
      </c>
      <c r="G225" s="144" t="s">
        <v>1643</v>
      </c>
      <c r="H225" s="145" t="s">
        <v>236</v>
      </c>
    </row>
    <row r="226" spans="1:8" ht="24" customHeight="1">
      <c r="A226" s="45" t="s">
        <v>682</v>
      </c>
      <c r="B226" s="46" t="s">
        <v>683</v>
      </c>
      <c r="C226" s="47" t="s">
        <v>236</v>
      </c>
      <c r="F226" s="143" t="s">
        <v>682</v>
      </c>
      <c r="G226" s="144" t="s">
        <v>1644</v>
      </c>
      <c r="H226" s="145" t="s">
        <v>236</v>
      </c>
    </row>
    <row r="227" spans="1:8" ht="24" customHeight="1">
      <c r="A227" s="45" t="s">
        <v>684</v>
      </c>
      <c r="B227" s="46" t="s">
        <v>685</v>
      </c>
      <c r="C227" s="47" t="s">
        <v>686</v>
      </c>
      <c r="F227" s="143" t="s">
        <v>684</v>
      </c>
      <c r="G227" s="144" t="s">
        <v>1645</v>
      </c>
      <c r="H227" s="145" t="s">
        <v>686</v>
      </c>
    </row>
    <row r="228" spans="1:8" ht="24" customHeight="1">
      <c r="A228" s="45" t="s">
        <v>687</v>
      </c>
      <c r="B228" s="46" t="s">
        <v>688</v>
      </c>
      <c r="C228" s="47" t="s">
        <v>244</v>
      </c>
      <c r="F228" s="143" t="s">
        <v>687</v>
      </c>
      <c r="G228" s="144" t="s">
        <v>1646</v>
      </c>
      <c r="H228" s="145" t="s">
        <v>244</v>
      </c>
    </row>
    <row r="229" spans="1:8" ht="24" customHeight="1">
      <c r="A229" s="45" t="s">
        <v>689</v>
      </c>
      <c r="B229" s="46" t="s">
        <v>690</v>
      </c>
      <c r="C229" s="47" t="s">
        <v>236</v>
      </c>
      <c r="F229" s="143" t="s">
        <v>689</v>
      </c>
      <c r="G229" s="144" t="s">
        <v>1647</v>
      </c>
      <c r="H229" s="145" t="s">
        <v>236</v>
      </c>
    </row>
    <row r="230" spans="1:8" ht="24" customHeight="1">
      <c r="A230" s="45" t="s">
        <v>691</v>
      </c>
      <c r="B230" s="46" t="s">
        <v>692</v>
      </c>
      <c r="C230" s="47" t="s">
        <v>244</v>
      </c>
      <c r="F230" s="143" t="s">
        <v>691</v>
      </c>
      <c r="G230" s="144" t="s">
        <v>1648</v>
      </c>
      <c r="H230" s="145" t="s">
        <v>244</v>
      </c>
    </row>
    <row r="231" spans="1:8" ht="24" customHeight="1">
      <c r="A231" s="45" t="s">
        <v>693</v>
      </c>
      <c r="B231" s="46" t="s">
        <v>694</v>
      </c>
      <c r="C231" s="47" t="s">
        <v>244</v>
      </c>
      <c r="F231" s="143" t="s">
        <v>693</v>
      </c>
      <c r="G231" s="144" t="s">
        <v>1649</v>
      </c>
      <c r="H231" s="145" t="s">
        <v>244</v>
      </c>
    </row>
    <row r="232" spans="1:8" ht="24" customHeight="1">
      <c r="A232" s="45" t="s">
        <v>695</v>
      </c>
      <c r="B232" s="46" t="s">
        <v>696</v>
      </c>
      <c r="C232" s="47" t="s">
        <v>244</v>
      </c>
      <c r="F232" s="143" t="s">
        <v>695</v>
      </c>
      <c r="G232" s="144" t="s">
        <v>1650</v>
      </c>
      <c r="H232" s="145" t="s">
        <v>244</v>
      </c>
    </row>
    <row r="233" spans="1:8" ht="24" customHeight="1">
      <c r="A233" s="45" t="s">
        <v>697</v>
      </c>
      <c r="B233" s="46" t="s">
        <v>698</v>
      </c>
      <c r="C233" s="47" t="s">
        <v>236</v>
      </c>
      <c r="F233" s="143" t="s">
        <v>697</v>
      </c>
      <c r="G233" s="144" t="s">
        <v>1651</v>
      </c>
      <c r="H233" s="145" t="s">
        <v>236</v>
      </c>
    </row>
    <row r="234" spans="1:8" ht="24" customHeight="1">
      <c r="A234" s="45" t="s">
        <v>699</v>
      </c>
      <c r="B234" s="46" t="s">
        <v>700</v>
      </c>
      <c r="C234" s="47" t="s">
        <v>430</v>
      </c>
      <c r="F234" s="143" t="s">
        <v>699</v>
      </c>
      <c r="G234" s="144" t="s">
        <v>1652</v>
      </c>
      <c r="H234" s="145" t="s">
        <v>430</v>
      </c>
    </row>
    <row r="235" spans="1:8" ht="24" customHeight="1">
      <c r="A235" s="45" t="s">
        <v>701</v>
      </c>
      <c r="B235" s="46" t="s">
        <v>702</v>
      </c>
      <c r="C235" s="47" t="s">
        <v>244</v>
      </c>
      <c r="F235" s="143" t="s">
        <v>701</v>
      </c>
      <c r="G235" s="144" t="s">
        <v>1653</v>
      </c>
      <c r="H235" s="145" t="s">
        <v>244</v>
      </c>
    </row>
    <row r="236" spans="1:8" ht="24" customHeight="1">
      <c r="A236" s="45" t="s">
        <v>703</v>
      </c>
      <c r="B236" s="46" t="s">
        <v>704</v>
      </c>
      <c r="C236" s="47" t="s">
        <v>244</v>
      </c>
      <c r="F236" s="143" t="s">
        <v>703</v>
      </c>
      <c r="G236" s="144" t="s">
        <v>1654</v>
      </c>
      <c r="H236" s="145" t="s">
        <v>244</v>
      </c>
    </row>
    <row r="237" spans="1:8" ht="24" customHeight="1">
      <c r="A237" s="45" t="s">
        <v>705</v>
      </c>
      <c r="B237" s="46" t="s">
        <v>706</v>
      </c>
      <c r="C237" s="47" t="s">
        <v>244</v>
      </c>
      <c r="F237" s="143" t="s">
        <v>705</v>
      </c>
      <c r="G237" s="144" t="s">
        <v>1655</v>
      </c>
      <c r="H237" s="145" t="s">
        <v>244</v>
      </c>
    </row>
    <row r="238" spans="1:8" ht="24" customHeight="1">
      <c r="A238" s="45" t="s">
        <v>707</v>
      </c>
      <c r="B238" s="46" t="s">
        <v>708</v>
      </c>
      <c r="C238" s="47" t="s">
        <v>244</v>
      </c>
      <c r="F238" s="143" t="s">
        <v>707</v>
      </c>
      <c r="G238" s="144" t="s">
        <v>1656</v>
      </c>
      <c r="H238" s="145" t="s">
        <v>244</v>
      </c>
    </row>
    <row r="239" spans="1:8" ht="24" customHeight="1">
      <c r="A239" s="45" t="s">
        <v>709</v>
      </c>
      <c r="B239" s="46" t="s">
        <v>710</v>
      </c>
      <c r="C239" s="47" t="s">
        <v>711</v>
      </c>
      <c r="F239" s="143" t="s">
        <v>709</v>
      </c>
      <c r="G239" s="144" t="s">
        <v>1657</v>
      </c>
      <c r="H239" s="145" t="s">
        <v>711</v>
      </c>
    </row>
    <row r="240" spans="1:8" ht="24" customHeight="1">
      <c r="A240" s="45" t="s">
        <v>712</v>
      </c>
      <c r="B240" s="46" t="s">
        <v>713</v>
      </c>
      <c r="C240" s="47" t="s">
        <v>236</v>
      </c>
      <c r="F240" s="143" t="s">
        <v>712</v>
      </c>
      <c r="G240" s="144" t="s">
        <v>1658</v>
      </c>
      <c r="H240" s="145" t="s">
        <v>236</v>
      </c>
    </row>
    <row r="241" spans="1:8" ht="24" customHeight="1">
      <c r="A241" s="45" t="s">
        <v>714</v>
      </c>
      <c r="B241" s="46" t="s">
        <v>715</v>
      </c>
      <c r="C241" s="47"/>
      <c r="F241" s="143" t="s">
        <v>714</v>
      </c>
      <c r="G241" s="144" t="s">
        <v>1659</v>
      </c>
      <c r="H241" s="145"/>
    </row>
    <row r="242" spans="1:8" ht="24" customHeight="1">
      <c r="A242" s="45" t="s">
        <v>716</v>
      </c>
      <c r="B242" s="46" t="s">
        <v>717</v>
      </c>
      <c r="C242" s="47" t="s">
        <v>244</v>
      </c>
      <c r="F242" s="143" t="s">
        <v>716</v>
      </c>
      <c r="G242" s="144" t="s">
        <v>1660</v>
      </c>
      <c r="H242" s="145" t="s">
        <v>244</v>
      </c>
    </row>
    <row r="243" spans="1:8" ht="24" customHeight="1">
      <c r="A243" s="45" t="s">
        <v>718</v>
      </c>
      <c r="B243" s="46" t="s">
        <v>719</v>
      </c>
      <c r="C243" s="47" t="s">
        <v>236</v>
      </c>
      <c r="F243" s="143" t="s">
        <v>718</v>
      </c>
      <c r="G243" s="144" t="s">
        <v>1661</v>
      </c>
      <c r="H243" s="145" t="s">
        <v>236</v>
      </c>
    </row>
    <row r="244" spans="1:8" ht="24" customHeight="1">
      <c r="A244" s="45" t="s">
        <v>720</v>
      </c>
      <c r="B244" s="46" t="s">
        <v>721</v>
      </c>
      <c r="C244" s="47" t="s">
        <v>244</v>
      </c>
      <c r="F244" s="143" t="s">
        <v>720</v>
      </c>
      <c r="G244" s="144" t="s">
        <v>1662</v>
      </c>
      <c r="H244" s="145" t="s">
        <v>244</v>
      </c>
    </row>
    <row r="245" spans="1:8" ht="24" customHeight="1">
      <c r="A245" s="45" t="s">
        <v>722</v>
      </c>
      <c r="B245" s="46" t="s">
        <v>723</v>
      </c>
      <c r="C245" s="47" t="s">
        <v>244</v>
      </c>
      <c r="F245" s="143" t="s">
        <v>722</v>
      </c>
      <c r="G245" s="144" t="s">
        <v>1663</v>
      </c>
      <c r="H245" s="145" t="s">
        <v>244</v>
      </c>
    </row>
    <row r="246" spans="1:8" ht="24" customHeight="1">
      <c r="A246" s="45" t="s">
        <v>724</v>
      </c>
      <c r="B246" s="46" t="s">
        <v>725</v>
      </c>
      <c r="C246" s="47" t="s">
        <v>244</v>
      </c>
      <c r="F246" s="143" t="s">
        <v>724</v>
      </c>
      <c r="G246" s="144" t="s">
        <v>1664</v>
      </c>
      <c r="H246" s="145" t="s">
        <v>244</v>
      </c>
    </row>
    <row r="247" spans="1:8" ht="24" customHeight="1">
      <c r="A247" s="45" t="s">
        <v>726</v>
      </c>
      <c r="B247" s="46" t="s">
        <v>727</v>
      </c>
      <c r="C247" s="47" t="s">
        <v>728</v>
      </c>
      <c r="F247" s="143" t="s">
        <v>726</v>
      </c>
      <c r="G247" s="144" t="s">
        <v>1665</v>
      </c>
      <c r="H247" s="145" t="s">
        <v>728</v>
      </c>
    </row>
    <row r="248" spans="1:8" ht="24" customHeight="1">
      <c r="A248" s="45" t="s">
        <v>726</v>
      </c>
      <c r="B248" s="46" t="s">
        <v>727</v>
      </c>
      <c r="C248" s="47" t="s">
        <v>728</v>
      </c>
      <c r="F248" s="143" t="s">
        <v>726</v>
      </c>
      <c r="G248" s="144" t="s">
        <v>1665</v>
      </c>
      <c r="H248" s="145" t="s">
        <v>728</v>
      </c>
    </row>
    <row r="249" spans="1:8" ht="24" customHeight="1">
      <c r="A249" s="45" t="s">
        <v>729</v>
      </c>
      <c r="B249" s="46" t="s">
        <v>730</v>
      </c>
      <c r="C249" s="47" t="s">
        <v>239</v>
      </c>
      <c r="F249" s="143" t="s">
        <v>729</v>
      </c>
      <c r="G249" s="144" t="s">
        <v>1666</v>
      </c>
      <c r="H249" s="145" t="s">
        <v>239</v>
      </c>
    </row>
    <row r="250" spans="1:8" ht="24" customHeight="1">
      <c r="A250" s="45" t="s">
        <v>731</v>
      </c>
      <c r="B250" s="46" t="s">
        <v>732</v>
      </c>
      <c r="C250" s="47" t="s">
        <v>244</v>
      </c>
      <c r="F250" s="143" t="s">
        <v>731</v>
      </c>
      <c r="G250" s="144" t="s">
        <v>1667</v>
      </c>
      <c r="H250" s="145" t="s">
        <v>244</v>
      </c>
    </row>
    <row r="251" spans="1:8" ht="24" customHeight="1">
      <c r="A251" s="45" t="s">
        <v>733</v>
      </c>
      <c r="B251" s="46" t="s">
        <v>734</v>
      </c>
      <c r="C251" s="47" t="s">
        <v>244</v>
      </c>
      <c r="F251" s="143" t="s">
        <v>733</v>
      </c>
      <c r="G251" s="144" t="s">
        <v>1668</v>
      </c>
      <c r="H251" s="145" t="s">
        <v>244</v>
      </c>
    </row>
    <row r="252" spans="1:8" ht="24" customHeight="1">
      <c r="A252" s="45" t="s">
        <v>735</v>
      </c>
      <c r="B252" s="46" t="s">
        <v>736</v>
      </c>
      <c r="C252" s="47" t="s">
        <v>236</v>
      </c>
      <c r="F252" s="143" t="s">
        <v>735</v>
      </c>
      <c r="G252" s="144" t="s">
        <v>1669</v>
      </c>
      <c r="H252" s="145" t="s">
        <v>236</v>
      </c>
    </row>
    <row r="253" spans="1:8" ht="24" customHeight="1">
      <c r="A253" s="45" t="s">
        <v>737</v>
      </c>
      <c r="B253" s="46" t="s">
        <v>738</v>
      </c>
      <c r="C253" s="47" t="s">
        <v>244</v>
      </c>
      <c r="F253" s="143" t="s">
        <v>737</v>
      </c>
      <c r="G253" s="144" t="s">
        <v>1670</v>
      </c>
      <c r="H253" s="145" t="s">
        <v>244</v>
      </c>
    </row>
    <row r="254" spans="1:8" ht="24" customHeight="1">
      <c r="A254" s="45" t="s">
        <v>739</v>
      </c>
      <c r="B254" s="46" t="s">
        <v>740</v>
      </c>
      <c r="C254" s="47" t="s">
        <v>244</v>
      </c>
      <c r="F254" s="143" t="s">
        <v>739</v>
      </c>
      <c r="G254" s="144" t="s">
        <v>1671</v>
      </c>
      <c r="H254" s="145" t="s">
        <v>244</v>
      </c>
    </row>
    <row r="255" spans="1:8" ht="24" customHeight="1">
      <c r="A255" s="45" t="s">
        <v>741</v>
      </c>
      <c r="B255" s="46" t="s">
        <v>742</v>
      </c>
      <c r="C255" s="47" t="s">
        <v>244</v>
      </c>
      <c r="F255" s="143" t="s">
        <v>741</v>
      </c>
      <c r="G255" s="144" t="s">
        <v>1672</v>
      </c>
      <c r="H255" s="145" t="s">
        <v>244</v>
      </c>
    </row>
    <row r="256" spans="1:8" ht="24" customHeight="1">
      <c r="A256" s="45" t="s">
        <v>743</v>
      </c>
      <c r="B256" s="46" t="s">
        <v>744</v>
      </c>
      <c r="C256" s="47" t="s">
        <v>244</v>
      </c>
      <c r="F256" s="143" t="s">
        <v>743</v>
      </c>
      <c r="G256" s="144" t="s">
        <v>1673</v>
      </c>
      <c r="H256" s="145" t="s">
        <v>244</v>
      </c>
    </row>
    <row r="257" spans="1:8" ht="24" customHeight="1">
      <c r="A257" s="45" t="s">
        <v>745</v>
      </c>
      <c r="B257" s="46" t="s">
        <v>746</v>
      </c>
      <c r="C257" s="47" t="s">
        <v>244</v>
      </c>
      <c r="F257" s="143" t="s">
        <v>745</v>
      </c>
      <c r="G257" s="144" t="s">
        <v>1674</v>
      </c>
      <c r="H257" s="145" t="s">
        <v>244</v>
      </c>
    </row>
    <row r="258" spans="1:8" ht="24" customHeight="1">
      <c r="A258" s="45" t="s">
        <v>747</v>
      </c>
      <c r="B258" s="46" t="s">
        <v>748</v>
      </c>
      <c r="C258" s="47" t="s">
        <v>244</v>
      </c>
      <c r="F258" s="143" t="s">
        <v>747</v>
      </c>
      <c r="G258" s="144" t="s">
        <v>1675</v>
      </c>
      <c r="H258" s="145" t="s">
        <v>244</v>
      </c>
    </row>
    <row r="259" spans="1:8" ht="24" customHeight="1">
      <c r="A259" s="45" t="s">
        <v>749</v>
      </c>
      <c r="B259" s="46" t="s">
        <v>750</v>
      </c>
      <c r="C259" s="47" t="s">
        <v>244</v>
      </c>
      <c r="F259" s="143" t="s">
        <v>749</v>
      </c>
      <c r="G259" s="144" t="s">
        <v>1676</v>
      </c>
      <c r="H259" s="145" t="s">
        <v>244</v>
      </c>
    </row>
    <row r="260" spans="1:8" ht="24" customHeight="1">
      <c r="A260" s="45" t="s">
        <v>751</v>
      </c>
      <c r="B260" s="46" t="s">
        <v>752</v>
      </c>
      <c r="C260" s="47" t="s">
        <v>244</v>
      </c>
      <c r="F260" s="143" t="s">
        <v>751</v>
      </c>
      <c r="G260" s="144" t="s">
        <v>1677</v>
      </c>
      <c r="H260" s="145" t="s">
        <v>244</v>
      </c>
    </row>
    <row r="261" spans="1:8" ht="24" customHeight="1">
      <c r="A261" s="45" t="s">
        <v>753</v>
      </c>
      <c r="B261" s="46" t="s">
        <v>754</v>
      </c>
      <c r="C261" s="47" t="s">
        <v>244</v>
      </c>
      <c r="F261" s="143" t="s">
        <v>753</v>
      </c>
      <c r="G261" s="144" t="s">
        <v>1678</v>
      </c>
      <c r="H261" s="145" t="s">
        <v>244</v>
      </c>
    </row>
    <row r="262" spans="1:8" ht="24" customHeight="1">
      <c r="A262" s="45" t="s">
        <v>755</v>
      </c>
      <c r="B262" s="46" t="s">
        <v>756</v>
      </c>
      <c r="C262" s="47" t="s">
        <v>244</v>
      </c>
      <c r="F262" s="143" t="s">
        <v>755</v>
      </c>
      <c r="G262" s="144" t="s">
        <v>1679</v>
      </c>
      <c r="H262" s="145" t="s">
        <v>244</v>
      </c>
    </row>
    <row r="263" spans="1:8" ht="24" customHeight="1">
      <c r="A263" s="45" t="s">
        <v>757</v>
      </c>
      <c r="B263" s="46" t="s">
        <v>758</v>
      </c>
      <c r="C263" s="47" t="s">
        <v>244</v>
      </c>
      <c r="F263" s="143" t="s">
        <v>757</v>
      </c>
      <c r="G263" s="144" t="s">
        <v>1680</v>
      </c>
      <c r="H263" s="145" t="s">
        <v>244</v>
      </c>
    </row>
    <row r="264" spans="1:8" ht="24" customHeight="1">
      <c r="A264" s="45" t="s">
        <v>759</v>
      </c>
      <c r="B264" s="46" t="s">
        <v>760</v>
      </c>
      <c r="C264" s="47" t="s">
        <v>236</v>
      </c>
      <c r="F264" s="143" t="s">
        <v>759</v>
      </c>
      <c r="G264" s="144" t="s">
        <v>1681</v>
      </c>
      <c r="H264" s="145" t="s">
        <v>236</v>
      </c>
    </row>
    <row r="265" spans="1:8" ht="24" customHeight="1">
      <c r="A265" s="45" t="s">
        <v>761</v>
      </c>
      <c r="B265" s="46" t="s">
        <v>762</v>
      </c>
      <c r="C265" s="47" t="s">
        <v>244</v>
      </c>
      <c r="F265" s="143" t="s">
        <v>761</v>
      </c>
      <c r="G265" s="144" t="s">
        <v>1682</v>
      </c>
      <c r="H265" s="145" t="s">
        <v>244</v>
      </c>
    </row>
    <row r="266" spans="1:8" ht="24" customHeight="1">
      <c r="A266" s="45" t="s">
        <v>763</v>
      </c>
      <c r="B266" s="46" t="s">
        <v>764</v>
      </c>
      <c r="C266" s="47" t="s">
        <v>244</v>
      </c>
      <c r="F266" s="143" t="s">
        <v>763</v>
      </c>
      <c r="G266" s="144" t="s">
        <v>1683</v>
      </c>
      <c r="H266" s="145" t="s">
        <v>244</v>
      </c>
    </row>
    <row r="267" spans="1:8" ht="24" customHeight="1">
      <c r="A267" s="45" t="s">
        <v>765</v>
      </c>
      <c r="B267" s="46" t="s">
        <v>766</v>
      </c>
      <c r="C267" s="47" t="s">
        <v>244</v>
      </c>
      <c r="F267" s="143" t="s">
        <v>765</v>
      </c>
      <c r="G267" s="144" t="s">
        <v>1684</v>
      </c>
      <c r="H267" s="145" t="s">
        <v>244</v>
      </c>
    </row>
    <row r="268" spans="1:8" ht="24" customHeight="1">
      <c r="A268" s="45" t="s">
        <v>767</v>
      </c>
      <c r="B268" s="46" t="s">
        <v>768</v>
      </c>
      <c r="C268" s="47" t="s">
        <v>244</v>
      </c>
      <c r="F268" s="143" t="s">
        <v>767</v>
      </c>
      <c r="G268" s="144" t="s">
        <v>1685</v>
      </c>
      <c r="H268" s="145" t="s">
        <v>244</v>
      </c>
    </row>
    <row r="269" spans="1:8" ht="24" customHeight="1">
      <c r="A269" s="45" t="s">
        <v>769</v>
      </c>
      <c r="B269" s="46" t="s">
        <v>770</v>
      </c>
      <c r="C269" s="47" t="s">
        <v>244</v>
      </c>
      <c r="F269" s="143" t="s">
        <v>769</v>
      </c>
      <c r="G269" s="144" t="s">
        <v>1686</v>
      </c>
      <c r="H269" s="145" t="s">
        <v>244</v>
      </c>
    </row>
    <row r="270" spans="1:8" ht="24" customHeight="1">
      <c r="A270" s="45" t="s">
        <v>771</v>
      </c>
      <c r="B270" s="46" t="s">
        <v>772</v>
      </c>
      <c r="C270" s="47"/>
      <c r="F270" s="143" t="s">
        <v>771</v>
      </c>
      <c r="G270" s="144" t="s">
        <v>1687</v>
      </c>
      <c r="H270" s="145"/>
    </row>
    <row r="271" spans="1:8" ht="24" customHeight="1">
      <c r="A271" s="45" t="s">
        <v>773</v>
      </c>
      <c r="B271" s="46" t="s">
        <v>774</v>
      </c>
      <c r="C271" s="47" t="s">
        <v>244</v>
      </c>
      <c r="F271" s="143" t="s">
        <v>773</v>
      </c>
      <c r="G271" s="144" t="s">
        <v>1688</v>
      </c>
      <c r="H271" s="145" t="s">
        <v>244</v>
      </c>
    </row>
    <row r="272" spans="1:8" ht="24" customHeight="1">
      <c r="A272" s="45" t="s">
        <v>775</v>
      </c>
      <c r="B272" s="46" t="s">
        <v>776</v>
      </c>
      <c r="C272" s="47" t="s">
        <v>244</v>
      </c>
      <c r="F272" s="143" t="s">
        <v>775</v>
      </c>
      <c r="G272" s="144" t="s">
        <v>1689</v>
      </c>
      <c r="H272" s="145" t="s">
        <v>244</v>
      </c>
    </row>
    <row r="273" spans="1:8" ht="24" customHeight="1">
      <c r="A273" s="45" t="s">
        <v>777</v>
      </c>
      <c r="B273" s="46" t="s">
        <v>778</v>
      </c>
      <c r="C273" s="47" t="s">
        <v>779</v>
      </c>
      <c r="F273" s="143" t="s">
        <v>777</v>
      </c>
      <c r="G273" s="144" t="s">
        <v>1690</v>
      </c>
      <c r="H273" s="145" t="s">
        <v>779</v>
      </c>
    </row>
    <row r="274" spans="1:8" ht="24" customHeight="1">
      <c r="A274" s="45" t="s">
        <v>780</v>
      </c>
      <c r="B274" s="46" t="s">
        <v>781</v>
      </c>
      <c r="C274" s="47" t="s">
        <v>236</v>
      </c>
      <c r="F274" s="143" t="s">
        <v>780</v>
      </c>
      <c r="G274" s="144" t="s">
        <v>1691</v>
      </c>
      <c r="H274" s="145" t="s">
        <v>236</v>
      </c>
    </row>
    <row r="275" spans="1:8" ht="24" customHeight="1">
      <c r="A275" s="45" t="s">
        <v>782</v>
      </c>
      <c r="B275" s="46" t="s">
        <v>783</v>
      </c>
      <c r="C275" s="47" t="s">
        <v>668</v>
      </c>
      <c r="F275" s="143" t="s">
        <v>782</v>
      </c>
      <c r="G275" s="144" t="s">
        <v>1692</v>
      </c>
      <c r="H275" s="145" t="s">
        <v>668</v>
      </c>
    </row>
    <row r="276" spans="1:8" ht="24" customHeight="1">
      <c r="A276" s="45" t="s">
        <v>784</v>
      </c>
      <c r="B276" s="46" t="s">
        <v>785</v>
      </c>
      <c r="C276" s="47" t="s">
        <v>244</v>
      </c>
      <c r="F276" s="143" t="s">
        <v>784</v>
      </c>
      <c r="G276" s="144" t="s">
        <v>1693</v>
      </c>
      <c r="H276" s="145" t="s">
        <v>244</v>
      </c>
    </row>
    <row r="277" spans="1:8" ht="24" customHeight="1">
      <c r="A277" s="45" t="s">
        <v>786</v>
      </c>
      <c r="B277" s="46" t="s">
        <v>787</v>
      </c>
      <c r="C277" s="47" t="s">
        <v>236</v>
      </c>
      <c r="F277" s="143" t="s">
        <v>786</v>
      </c>
      <c r="G277" s="144" t="s">
        <v>1694</v>
      </c>
      <c r="H277" s="145" t="s">
        <v>236</v>
      </c>
    </row>
    <row r="278" spans="1:8" ht="24" customHeight="1">
      <c r="A278" s="45" t="s">
        <v>788</v>
      </c>
      <c r="B278" s="46" t="s">
        <v>789</v>
      </c>
      <c r="C278" s="47" t="s">
        <v>239</v>
      </c>
      <c r="F278" s="143" t="s">
        <v>788</v>
      </c>
      <c r="G278" s="144" t="s">
        <v>1695</v>
      </c>
      <c r="H278" s="145" t="s">
        <v>239</v>
      </c>
    </row>
    <row r="279" spans="1:8" ht="24" customHeight="1">
      <c r="A279" s="45" t="s">
        <v>790</v>
      </c>
      <c r="B279" s="46" t="s">
        <v>791</v>
      </c>
      <c r="C279" s="47" t="s">
        <v>244</v>
      </c>
      <c r="F279" s="143" t="s">
        <v>790</v>
      </c>
      <c r="G279" s="144" t="s">
        <v>1696</v>
      </c>
      <c r="H279" s="145" t="s">
        <v>244</v>
      </c>
    </row>
    <row r="280" spans="1:8" ht="24" customHeight="1">
      <c r="A280" s="45" t="s">
        <v>792</v>
      </c>
      <c r="B280" s="46" t="s">
        <v>793</v>
      </c>
      <c r="C280" s="47" t="s">
        <v>239</v>
      </c>
      <c r="F280" s="143" t="s">
        <v>792</v>
      </c>
      <c r="G280" s="144" t="s">
        <v>1697</v>
      </c>
      <c r="H280" s="145" t="s">
        <v>239</v>
      </c>
    </row>
    <row r="281" spans="1:8" ht="24" customHeight="1">
      <c r="A281" s="45" t="s">
        <v>794</v>
      </c>
      <c r="B281" s="46" t="s">
        <v>795</v>
      </c>
      <c r="C281" s="47" t="s">
        <v>239</v>
      </c>
      <c r="F281" s="143" t="s">
        <v>794</v>
      </c>
      <c r="G281" s="144" t="s">
        <v>1698</v>
      </c>
      <c r="H281" s="145" t="s">
        <v>239</v>
      </c>
    </row>
    <row r="282" spans="1:8" ht="24" customHeight="1">
      <c r="A282" s="45" t="s">
        <v>796</v>
      </c>
      <c r="B282" s="46" t="s">
        <v>797</v>
      </c>
      <c r="C282" s="47" t="s">
        <v>262</v>
      </c>
      <c r="F282" s="143" t="s">
        <v>796</v>
      </c>
      <c r="G282" s="144" t="s">
        <v>1699</v>
      </c>
      <c r="H282" s="145" t="s">
        <v>262</v>
      </c>
    </row>
    <row r="283" spans="1:8" ht="24" customHeight="1">
      <c r="A283" s="45" t="s">
        <v>798</v>
      </c>
      <c r="B283" s="46" t="s">
        <v>799</v>
      </c>
      <c r="C283" s="47" t="s">
        <v>262</v>
      </c>
      <c r="F283" s="143" t="s">
        <v>798</v>
      </c>
      <c r="G283" s="144" t="s">
        <v>1700</v>
      </c>
      <c r="H283" s="145" t="s">
        <v>262</v>
      </c>
    </row>
    <row r="284" spans="1:8" ht="24" customHeight="1">
      <c r="A284" s="45" t="s">
        <v>800</v>
      </c>
      <c r="B284" s="46" t="s">
        <v>801</v>
      </c>
      <c r="C284" s="47" t="s">
        <v>244</v>
      </c>
      <c r="F284" s="143" t="s">
        <v>800</v>
      </c>
      <c r="G284" s="144" t="s">
        <v>1701</v>
      </c>
      <c r="H284" s="145" t="s">
        <v>244</v>
      </c>
    </row>
    <row r="285" spans="1:8" ht="24" customHeight="1">
      <c r="A285" s="45" t="s">
        <v>802</v>
      </c>
      <c r="B285" s="46" t="s">
        <v>803</v>
      </c>
      <c r="C285" s="47" t="s">
        <v>711</v>
      </c>
      <c r="F285" s="143" t="s">
        <v>802</v>
      </c>
      <c r="G285" s="144" t="s">
        <v>1702</v>
      </c>
      <c r="H285" s="145" t="s">
        <v>711</v>
      </c>
    </row>
    <row r="286" spans="1:8" ht="24" customHeight="1">
      <c r="A286" s="45" t="s">
        <v>804</v>
      </c>
      <c r="B286" s="46" t="s">
        <v>805</v>
      </c>
      <c r="C286" s="47"/>
      <c r="F286" s="143" t="s">
        <v>804</v>
      </c>
      <c r="G286" s="144" t="s">
        <v>1703</v>
      </c>
      <c r="H286" s="145"/>
    </row>
    <row r="287" spans="1:8" ht="24" customHeight="1">
      <c r="A287" s="45" t="s">
        <v>806</v>
      </c>
      <c r="B287" s="46" t="s">
        <v>807</v>
      </c>
      <c r="C287" s="47" t="s">
        <v>236</v>
      </c>
      <c r="F287" s="143" t="s">
        <v>806</v>
      </c>
      <c r="G287" s="144" t="s">
        <v>1704</v>
      </c>
      <c r="H287" s="145" t="s">
        <v>236</v>
      </c>
    </row>
    <row r="288" spans="1:8" ht="24" customHeight="1">
      <c r="A288" s="45" t="s">
        <v>808</v>
      </c>
      <c r="B288" s="46" t="s">
        <v>809</v>
      </c>
      <c r="C288" s="47" t="s">
        <v>244</v>
      </c>
      <c r="F288" s="143" t="s">
        <v>808</v>
      </c>
      <c r="G288" s="144" t="s">
        <v>1705</v>
      </c>
      <c r="H288" s="145" t="s">
        <v>244</v>
      </c>
    </row>
    <row r="289" spans="1:8" ht="24" customHeight="1">
      <c r="A289" s="45" t="s">
        <v>810</v>
      </c>
      <c r="B289" s="46" t="s">
        <v>811</v>
      </c>
      <c r="C289" s="47" t="s">
        <v>236</v>
      </c>
      <c r="F289" s="143" t="s">
        <v>810</v>
      </c>
      <c r="G289" s="144" t="s">
        <v>1706</v>
      </c>
      <c r="H289" s="145" t="s">
        <v>236</v>
      </c>
    </row>
    <row r="290" spans="1:8" ht="24" customHeight="1">
      <c r="A290" s="45" t="s">
        <v>812</v>
      </c>
      <c r="B290" s="46" t="s">
        <v>813</v>
      </c>
      <c r="C290" s="47" t="s">
        <v>262</v>
      </c>
      <c r="F290" s="143" t="s">
        <v>812</v>
      </c>
      <c r="G290" s="144" t="s">
        <v>1707</v>
      </c>
      <c r="H290" s="145" t="s">
        <v>262</v>
      </c>
    </row>
    <row r="291" spans="1:8" ht="24" customHeight="1">
      <c r="A291" s="45" t="s">
        <v>814</v>
      </c>
      <c r="B291" s="46" t="s">
        <v>815</v>
      </c>
      <c r="C291" s="47"/>
      <c r="F291" s="143" t="s">
        <v>814</v>
      </c>
      <c r="G291" s="144" t="s">
        <v>1708</v>
      </c>
      <c r="H291" s="145"/>
    </row>
    <row r="292" spans="1:8" ht="24" customHeight="1">
      <c r="A292" s="45" t="s">
        <v>816</v>
      </c>
      <c r="B292" s="46" t="s">
        <v>817</v>
      </c>
      <c r="C292" s="47" t="s">
        <v>244</v>
      </c>
      <c r="F292" s="143" t="s">
        <v>816</v>
      </c>
      <c r="G292" s="144" t="s">
        <v>1709</v>
      </c>
      <c r="H292" s="145" t="s">
        <v>244</v>
      </c>
    </row>
    <row r="293" spans="1:8" ht="24" customHeight="1">
      <c r="A293" s="45" t="s">
        <v>818</v>
      </c>
      <c r="B293" s="46" t="s">
        <v>819</v>
      </c>
      <c r="C293" s="47" t="s">
        <v>244</v>
      </c>
      <c r="F293" s="143" t="s">
        <v>818</v>
      </c>
      <c r="G293" s="144" t="s">
        <v>1710</v>
      </c>
      <c r="H293" s="145" t="s">
        <v>244</v>
      </c>
    </row>
    <row r="294" spans="1:8" ht="24" customHeight="1">
      <c r="A294" s="45" t="s">
        <v>820</v>
      </c>
      <c r="B294" s="46" t="s">
        <v>132</v>
      </c>
      <c r="C294" s="47" t="s">
        <v>244</v>
      </c>
      <c r="F294" s="143" t="s">
        <v>820</v>
      </c>
      <c r="G294" s="144" t="s">
        <v>133</v>
      </c>
      <c r="H294" s="145" t="s">
        <v>244</v>
      </c>
    </row>
    <row r="295" spans="1:8" ht="24" customHeight="1">
      <c r="A295" s="45" t="s">
        <v>821</v>
      </c>
      <c r="B295" s="46" t="s">
        <v>822</v>
      </c>
      <c r="C295" s="47" t="s">
        <v>236</v>
      </c>
      <c r="F295" s="143" t="s">
        <v>821</v>
      </c>
      <c r="G295" s="144" t="s">
        <v>1711</v>
      </c>
      <c r="H295" s="145" t="s">
        <v>236</v>
      </c>
    </row>
    <row r="296" spans="1:8" ht="24" customHeight="1">
      <c r="A296" s="45" t="s">
        <v>823</v>
      </c>
      <c r="B296" s="46" t="s">
        <v>824</v>
      </c>
      <c r="C296" s="47" t="s">
        <v>236</v>
      </c>
      <c r="F296" s="143" t="s">
        <v>823</v>
      </c>
      <c r="G296" s="144" t="s">
        <v>1712</v>
      </c>
      <c r="H296" s="145" t="s">
        <v>236</v>
      </c>
    </row>
    <row r="297" spans="1:8" ht="24" customHeight="1">
      <c r="A297" s="45" t="s">
        <v>825</v>
      </c>
      <c r="B297" s="46" t="s">
        <v>826</v>
      </c>
      <c r="C297" s="47" t="s">
        <v>527</v>
      </c>
      <c r="F297" s="143" t="s">
        <v>825</v>
      </c>
      <c r="G297" s="144" t="s">
        <v>1713</v>
      </c>
      <c r="H297" s="145" t="s">
        <v>527</v>
      </c>
    </row>
    <row r="298" spans="1:8" ht="24" customHeight="1">
      <c r="A298" s="45" t="s">
        <v>827</v>
      </c>
      <c r="B298" s="46" t="s">
        <v>828</v>
      </c>
      <c r="C298" s="47" t="s">
        <v>244</v>
      </c>
      <c r="F298" s="143" t="s">
        <v>827</v>
      </c>
      <c r="G298" s="144" t="s">
        <v>1714</v>
      </c>
      <c r="H298" s="145" t="s">
        <v>244</v>
      </c>
    </row>
    <row r="299" spans="1:8" ht="24" customHeight="1">
      <c r="A299" s="45" t="s">
        <v>829</v>
      </c>
      <c r="B299" s="46" t="s">
        <v>830</v>
      </c>
      <c r="C299" s="47" t="s">
        <v>244</v>
      </c>
      <c r="F299" s="143" t="s">
        <v>829</v>
      </c>
      <c r="G299" s="144" t="s">
        <v>1715</v>
      </c>
      <c r="H299" s="145" t="s">
        <v>244</v>
      </c>
    </row>
    <row r="300" spans="1:8" ht="24" customHeight="1">
      <c r="A300" s="45" t="s">
        <v>831</v>
      </c>
      <c r="B300" s="46" t="s">
        <v>832</v>
      </c>
      <c r="C300" s="47" t="s">
        <v>244</v>
      </c>
      <c r="F300" s="143" t="s">
        <v>831</v>
      </c>
      <c r="G300" s="144" t="s">
        <v>1716</v>
      </c>
      <c r="H300" s="145" t="s">
        <v>244</v>
      </c>
    </row>
    <row r="301" spans="1:8" ht="24" customHeight="1">
      <c r="A301" s="45" t="s">
        <v>833</v>
      </c>
      <c r="B301" s="46" t="s">
        <v>834</v>
      </c>
      <c r="C301" s="47" t="s">
        <v>244</v>
      </c>
      <c r="F301" s="143" t="s">
        <v>833</v>
      </c>
      <c r="G301" s="144" t="s">
        <v>1717</v>
      </c>
      <c r="H301" s="145" t="s">
        <v>244</v>
      </c>
    </row>
    <row r="302" spans="1:8" ht="24" customHeight="1">
      <c r="A302" s="45" t="s">
        <v>835</v>
      </c>
      <c r="B302" s="46" t="s">
        <v>836</v>
      </c>
      <c r="C302" s="47" t="s">
        <v>244</v>
      </c>
      <c r="F302" s="143" t="s">
        <v>835</v>
      </c>
      <c r="G302" s="144" t="s">
        <v>1718</v>
      </c>
      <c r="H302" s="145" t="s">
        <v>244</v>
      </c>
    </row>
    <row r="303" spans="1:8" ht="24" customHeight="1">
      <c r="A303" s="45" t="s">
        <v>837</v>
      </c>
      <c r="B303" s="46" t="s">
        <v>838</v>
      </c>
      <c r="C303" s="47" t="s">
        <v>244</v>
      </c>
      <c r="F303" s="143" t="s">
        <v>837</v>
      </c>
      <c r="G303" s="144" t="s">
        <v>1719</v>
      </c>
      <c r="H303" s="145" t="s">
        <v>244</v>
      </c>
    </row>
    <row r="304" spans="1:8" ht="24" customHeight="1">
      <c r="A304" s="45" t="s">
        <v>839</v>
      </c>
      <c r="B304" s="46" t="s">
        <v>840</v>
      </c>
      <c r="C304" s="47" t="s">
        <v>262</v>
      </c>
      <c r="F304" s="143" t="s">
        <v>839</v>
      </c>
      <c r="G304" s="144" t="s">
        <v>1720</v>
      </c>
      <c r="H304" s="145" t="s">
        <v>262</v>
      </c>
    </row>
    <row r="305" spans="1:8" ht="24" customHeight="1">
      <c r="A305" s="45" t="s">
        <v>841</v>
      </c>
      <c r="B305" s="46" t="s">
        <v>842</v>
      </c>
      <c r="C305" s="47" t="s">
        <v>244</v>
      </c>
      <c r="F305" s="143" t="s">
        <v>841</v>
      </c>
      <c r="G305" s="144" t="s">
        <v>1721</v>
      </c>
      <c r="H305" s="145" t="s">
        <v>244</v>
      </c>
    </row>
    <row r="306" spans="1:8" ht="24" customHeight="1">
      <c r="A306" s="45" t="s">
        <v>843</v>
      </c>
      <c r="B306" s="46" t="s">
        <v>844</v>
      </c>
      <c r="C306" s="47" t="s">
        <v>262</v>
      </c>
      <c r="F306" s="143" t="s">
        <v>843</v>
      </c>
      <c r="G306" s="144" t="s">
        <v>1722</v>
      </c>
      <c r="H306" s="145" t="s">
        <v>262</v>
      </c>
    </row>
    <row r="307" spans="1:8" ht="24" customHeight="1">
      <c r="A307" s="45" t="s">
        <v>845</v>
      </c>
      <c r="B307" s="46" t="s">
        <v>846</v>
      </c>
      <c r="C307" s="47" t="s">
        <v>244</v>
      </c>
      <c r="F307" s="143" t="s">
        <v>845</v>
      </c>
      <c r="G307" s="144" t="s">
        <v>1723</v>
      </c>
      <c r="H307" s="145" t="s">
        <v>244</v>
      </c>
    </row>
    <row r="308" spans="1:8" ht="24" customHeight="1">
      <c r="A308" s="45" t="s">
        <v>847</v>
      </c>
      <c r="B308" s="46" t="s">
        <v>848</v>
      </c>
      <c r="C308" s="47" t="s">
        <v>236</v>
      </c>
      <c r="F308" s="143" t="s">
        <v>847</v>
      </c>
      <c r="G308" s="144" t="s">
        <v>1724</v>
      </c>
      <c r="H308" s="145" t="s">
        <v>236</v>
      </c>
    </row>
    <row r="309" spans="1:8" ht="24" customHeight="1">
      <c r="A309" s="45" t="s">
        <v>849</v>
      </c>
      <c r="B309" s="46" t="s">
        <v>850</v>
      </c>
      <c r="C309" s="47" t="s">
        <v>244</v>
      </c>
      <c r="F309" s="143" t="s">
        <v>849</v>
      </c>
      <c r="G309" s="144" t="s">
        <v>1725</v>
      </c>
      <c r="H309" s="145" t="s">
        <v>244</v>
      </c>
    </row>
    <row r="310" spans="1:8" ht="24" customHeight="1">
      <c r="A310" s="45" t="s">
        <v>851</v>
      </c>
      <c r="B310" s="46" t="s">
        <v>852</v>
      </c>
      <c r="C310" s="47" t="s">
        <v>244</v>
      </c>
      <c r="F310" s="143" t="s">
        <v>851</v>
      </c>
      <c r="G310" s="144" t="s">
        <v>1726</v>
      </c>
      <c r="H310" s="145" t="s">
        <v>244</v>
      </c>
    </row>
    <row r="311" spans="1:8" ht="24" customHeight="1">
      <c r="A311" s="45" t="s">
        <v>853</v>
      </c>
      <c r="B311" s="46" t="s">
        <v>854</v>
      </c>
      <c r="C311" s="47" t="s">
        <v>262</v>
      </c>
      <c r="F311" s="143" t="s">
        <v>853</v>
      </c>
      <c r="G311" s="144" t="s">
        <v>1727</v>
      </c>
      <c r="H311" s="145" t="s">
        <v>262</v>
      </c>
    </row>
    <row r="312" spans="1:8" ht="24" customHeight="1">
      <c r="A312" s="45" t="s">
        <v>855</v>
      </c>
      <c r="B312" s="46" t="s">
        <v>856</v>
      </c>
      <c r="C312" s="47" t="s">
        <v>236</v>
      </c>
      <c r="F312" s="143" t="s">
        <v>855</v>
      </c>
      <c r="G312" s="144" t="s">
        <v>1728</v>
      </c>
      <c r="H312" s="145" t="s">
        <v>236</v>
      </c>
    </row>
    <row r="313" spans="1:8" ht="24" customHeight="1">
      <c r="A313" s="45" t="s">
        <v>857</v>
      </c>
      <c r="B313" s="46" t="s">
        <v>858</v>
      </c>
      <c r="C313" s="47" t="s">
        <v>262</v>
      </c>
      <c r="F313" s="143" t="s">
        <v>857</v>
      </c>
      <c r="G313" s="144" t="s">
        <v>1729</v>
      </c>
      <c r="H313" s="145" t="s">
        <v>262</v>
      </c>
    </row>
    <row r="314" spans="1:8" ht="24" customHeight="1">
      <c r="A314" s="45" t="s">
        <v>859</v>
      </c>
      <c r="B314" s="46" t="s">
        <v>860</v>
      </c>
      <c r="C314" s="47" t="s">
        <v>244</v>
      </c>
      <c r="F314" s="143" t="s">
        <v>859</v>
      </c>
      <c r="G314" s="144" t="s">
        <v>1730</v>
      </c>
      <c r="H314" s="145" t="s">
        <v>244</v>
      </c>
    </row>
    <row r="315" spans="1:8" ht="24" customHeight="1">
      <c r="A315" s="45" t="s">
        <v>861</v>
      </c>
      <c r="B315" s="46" t="s">
        <v>862</v>
      </c>
      <c r="C315" s="47" t="s">
        <v>244</v>
      </c>
      <c r="F315" s="143" t="s">
        <v>861</v>
      </c>
      <c r="G315" s="144" t="s">
        <v>1731</v>
      </c>
      <c r="H315" s="145" t="s">
        <v>244</v>
      </c>
    </row>
    <row r="316" spans="1:8" ht="24" customHeight="1">
      <c r="A316" s="45" t="s">
        <v>863</v>
      </c>
      <c r="B316" s="46" t="s">
        <v>864</v>
      </c>
      <c r="C316" s="47" t="s">
        <v>236</v>
      </c>
      <c r="F316" s="143" t="s">
        <v>863</v>
      </c>
      <c r="G316" s="144" t="s">
        <v>1732</v>
      </c>
      <c r="H316" s="145" t="s">
        <v>236</v>
      </c>
    </row>
    <row r="317" spans="1:8" ht="24" customHeight="1">
      <c r="A317" s="45" t="s">
        <v>865</v>
      </c>
      <c r="B317" s="46" t="s">
        <v>866</v>
      </c>
      <c r="C317" s="47" t="s">
        <v>478</v>
      </c>
      <c r="F317" s="143" t="s">
        <v>865</v>
      </c>
      <c r="G317" s="144" t="s">
        <v>1733</v>
      </c>
      <c r="H317" s="145" t="s">
        <v>478</v>
      </c>
    </row>
    <row r="318" spans="1:8" ht="24" customHeight="1">
      <c r="A318" s="45" t="s">
        <v>867</v>
      </c>
      <c r="B318" s="46" t="s">
        <v>868</v>
      </c>
      <c r="C318" s="47" t="s">
        <v>869</v>
      </c>
      <c r="F318" s="143" t="s">
        <v>867</v>
      </c>
      <c r="G318" s="144" t="s">
        <v>1734</v>
      </c>
      <c r="H318" s="145" t="s">
        <v>869</v>
      </c>
    </row>
    <row r="319" spans="1:8" ht="24" customHeight="1">
      <c r="A319" s="45" t="s">
        <v>870</v>
      </c>
      <c r="B319" s="46" t="s">
        <v>871</v>
      </c>
      <c r="C319" s="47" t="s">
        <v>244</v>
      </c>
      <c r="F319" s="143" t="s">
        <v>870</v>
      </c>
      <c r="G319" s="144" t="s">
        <v>1735</v>
      </c>
      <c r="H319" s="145" t="s">
        <v>244</v>
      </c>
    </row>
    <row r="320" spans="1:8" ht="24" customHeight="1">
      <c r="A320" s="45" t="s">
        <v>872</v>
      </c>
      <c r="B320" s="46" t="s">
        <v>873</v>
      </c>
      <c r="C320" s="47" t="s">
        <v>244</v>
      </c>
      <c r="F320" s="143" t="s">
        <v>872</v>
      </c>
      <c r="G320" s="144" t="s">
        <v>1736</v>
      </c>
      <c r="H320" s="145" t="s">
        <v>244</v>
      </c>
    </row>
    <row r="321" spans="1:8" ht="24" customHeight="1">
      <c r="A321" s="45" t="s">
        <v>874</v>
      </c>
      <c r="B321" s="46" t="s">
        <v>875</v>
      </c>
      <c r="C321" s="47" t="s">
        <v>244</v>
      </c>
      <c r="F321" s="143" t="s">
        <v>874</v>
      </c>
      <c r="G321" s="144" t="s">
        <v>1737</v>
      </c>
      <c r="H321" s="145" t="s">
        <v>244</v>
      </c>
    </row>
    <row r="322" spans="1:8" ht="24" customHeight="1">
      <c r="A322" s="45" t="s">
        <v>876</v>
      </c>
      <c r="B322" s="46" t="s">
        <v>877</v>
      </c>
      <c r="C322" s="47" t="s">
        <v>236</v>
      </c>
      <c r="F322" s="143" t="s">
        <v>876</v>
      </c>
      <c r="G322" s="144" t="s">
        <v>1738</v>
      </c>
      <c r="H322" s="145" t="s">
        <v>236</v>
      </c>
    </row>
    <row r="323" spans="1:8" ht="24" customHeight="1">
      <c r="A323" s="45" t="s">
        <v>878</v>
      </c>
      <c r="B323" s="46" t="s">
        <v>879</v>
      </c>
      <c r="C323" s="47" t="s">
        <v>244</v>
      </c>
      <c r="F323" s="143" t="s">
        <v>878</v>
      </c>
      <c r="G323" s="144" t="s">
        <v>1739</v>
      </c>
      <c r="H323" s="145" t="s">
        <v>244</v>
      </c>
    </row>
    <row r="324" spans="1:8" ht="24" customHeight="1">
      <c r="A324" s="45" t="s">
        <v>880</v>
      </c>
      <c r="B324" s="46" t="s">
        <v>881</v>
      </c>
      <c r="C324" s="47" t="s">
        <v>244</v>
      </c>
      <c r="F324" s="143" t="s">
        <v>880</v>
      </c>
      <c r="G324" s="144" t="s">
        <v>1740</v>
      </c>
      <c r="H324" s="145" t="s">
        <v>244</v>
      </c>
    </row>
    <row r="325" spans="1:8" ht="24" customHeight="1">
      <c r="A325" s="45" t="s">
        <v>882</v>
      </c>
      <c r="B325" s="46" t="s">
        <v>883</v>
      </c>
      <c r="C325" s="47" t="s">
        <v>236</v>
      </c>
      <c r="F325" s="143" t="s">
        <v>882</v>
      </c>
      <c r="G325" s="144" t="s">
        <v>1741</v>
      </c>
      <c r="H325" s="145" t="s">
        <v>236</v>
      </c>
    </row>
    <row r="326" spans="1:8" ht="24" customHeight="1">
      <c r="A326" s="45" t="s">
        <v>884</v>
      </c>
      <c r="B326" s="46" t="s">
        <v>885</v>
      </c>
      <c r="C326" s="47" t="s">
        <v>244</v>
      </c>
      <c r="F326" s="143" t="s">
        <v>884</v>
      </c>
      <c r="G326" s="144" t="s">
        <v>1742</v>
      </c>
      <c r="H326" s="145" t="s">
        <v>244</v>
      </c>
    </row>
    <row r="327" spans="1:8" ht="24" customHeight="1">
      <c r="A327" s="45" t="s">
        <v>886</v>
      </c>
      <c r="B327" s="46" t="s">
        <v>887</v>
      </c>
      <c r="C327" s="47" t="s">
        <v>244</v>
      </c>
      <c r="F327" s="143" t="s">
        <v>886</v>
      </c>
      <c r="G327" s="144" t="s">
        <v>1743</v>
      </c>
      <c r="H327" s="145" t="s">
        <v>244</v>
      </c>
    </row>
    <row r="328" spans="1:8" ht="24" customHeight="1">
      <c r="A328" s="45" t="s">
        <v>888</v>
      </c>
      <c r="B328" s="46" t="s">
        <v>889</v>
      </c>
      <c r="C328" s="47" t="s">
        <v>427</v>
      </c>
      <c r="F328" s="143" t="s">
        <v>888</v>
      </c>
      <c r="G328" s="144" t="s">
        <v>1744</v>
      </c>
      <c r="H328" s="145" t="s">
        <v>427</v>
      </c>
    </row>
    <row r="329" spans="1:8" ht="24" customHeight="1">
      <c r="A329" s="45" t="s">
        <v>890</v>
      </c>
      <c r="B329" s="46" t="s">
        <v>891</v>
      </c>
      <c r="C329" s="47" t="s">
        <v>244</v>
      </c>
      <c r="F329" s="143" t="s">
        <v>890</v>
      </c>
      <c r="G329" s="144" t="s">
        <v>1745</v>
      </c>
      <c r="H329" s="145" t="s">
        <v>244</v>
      </c>
    </row>
    <row r="330" spans="1:8" ht="24" customHeight="1">
      <c r="A330" s="45" t="s">
        <v>892</v>
      </c>
      <c r="B330" s="46" t="s">
        <v>893</v>
      </c>
      <c r="C330" s="47" t="s">
        <v>244</v>
      </c>
      <c r="F330" s="143" t="s">
        <v>892</v>
      </c>
      <c r="G330" s="144" t="s">
        <v>1746</v>
      </c>
      <c r="H330" s="145" t="s">
        <v>244</v>
      </c>
    </row>
    <row r="331" spans="1:8" ht="24" customHeight="1">
      <c r="A331" s="45" t="s">
        <v>894</v>
      </c>
      <c r="B331" s="46" t="s">
        <v>895</v>
      </c>
      <c r="C331" s="47" t="s">
        <v>236</v>
      </c>
      <c r="F331" s="143" t="s">
        <v>894</v>
      </c>
      <c r="G331" s="144" t="s">
        <v>1747</v>
      </c>
      <c r="H331" s="145" t="s">
        <v>236</v>
      </c>
    </row>
    <row r="332" spans="1:8" ht="24" customHeight="1">
      <c r="A332" s="45" t="s">
        <v>896</v>
      </c>
      <c r="B332" s="46" t="s">
        <v>897</v>
      </c>
      <c r="C332" s="47" t="s">
        <v>244</v>
      </c>
      <c r="F332" s="143" t="s">
        <v>896</v>
      </c>
      <c r="G332" s="144" t="s">
        <v>1748</v>
      </c>
      <c r="H332" s="145" t="s">
        <v>244</v>
      </c>
    </row>
    <row r="333" spans="1:8" ht="24" customHeight="1">
      <c r="A333" s="45" t="s">
        <v>898</v>
      </c>
      <c r="B333" s="46" t="s">
        <v>899</v>
      </c>
      <c r="C333" s="47" t="s">
        <v>236</v>
      </c>
      <c r="F333" s="143" t="s">
        <v>898</v>
      </c>
      <c r="G333" s="144" t="s">
        <v>1749</v>
      </c>
      <c r="H333" s="145" t="s">
        <v>236</v>
      </c>
    </row>
    <row r="334" spans="1:8" ht="24" customHeight="1">
      <c r="A334" s="45" t="s">
        <v>900</v>
      </c>
      <c r="B334" s="46" t="s">
        <v>901</v>
      </c>
      <c r="C334" s="47" t="s">
        <v>244</v>
      </c>
      <c r="F334" s="143" t="s">
        <v>900</v>
      </c>
      <c r="G334" s="144" t="s">
        <v>1750</v>
      </c>
      <c r="H334" s="145" t="s">
        <v>244</v>
      </c>
    </row>
    <row r="335" spans="1:8" ht="24" customHeight="1">
      <c r="A335" s="45" t="s">
        <v>902</v>
      </c>
      <c r="B335" s="46" t="s">
        <v>903</v>
      </c>
      <c r="C335" s="47" t="s">
        <v>236</v>
      </c>
      <c r="F335" s="143" t="s">
        <v>902</v>
      </c>
      <c r="G335" s="144" t="s">
        <v>1751</v>
      </c>
      <c r="H335" s="145" t="s">
        <v>236</v>
      </c>
    </row>
    <row r="336" spans="1:8" ht="24" customHeight="1">
      <c r="A336" s="45" t="s">
        <v>904</v>
      </c>
      <c r="B336" s="46" t="s">
        <v>905</v>
      </c>
      <c r="C336" s="47" t="s">
        <v>236</v>
      </c>
      <c r="F336" s="143" t="s">
        <v>904</v>
      </c>
      <c r="G336" s="144" t="s">
        <v>1752</v>
      </c>
      <c r="H336" s="145" t="s">
        <v>236</v>
      </c>
    </row>
    <row r="337" spans="1:8" ht="24" customHeight="1">
      <c r="A337" s="45" t="s">
        <v>906</v>
      </c>
      <c r="B337" s="46" t="s">
        <v>907</v>
      </c>
      <c r="C337" s="47" t="s">
        <v>244</v>
      </c>
      <c r="F337" s="143" t="s">
        <v>906</v>
      </c>
      <c r="G337" s="144" t="s">
        <v>1753</v>
      </c>
      <c r="H337" s="145" t="s">
        <v>244</v>
      </c>
    </row>
    <row r="338" spans="1:8" ht="24" customHeight="1">
      <c r="A338" s="45" t="s">
        <v>908</v>
      </c>
      <c r="B338" s="46" t="s">
        <v>909</v>
      </c>
      <c r="C338" s="47" t="s">
        <v>244</v>
      </c>
      <c r="F338" s="143" t="s">
        <v>908</v>
      </c>
      <c r="G338" s="144" t="s">
        <v>1754</v>
      </c>
      <c r="H338" s="145" t="s">
        <v>244</v>
      </c>
    </row>
    <row r="339" spans="1:8" ht="24" customHeight="1">
      <c r="A339" s="45" t="s">
        <v>910</v>
      </c>
      <c r="B339" s="46" t="s">
        <v>911</v>
      </c>
      <c r="C339" s="47" t="s">
        <v>244</v>
      </c>
      <c r="F339" s="143" t="s">
        <v>910</v>
      </c>
      <c r="G339" s="144" t="s">
        <v>1755</v>
      </c>
      <c r="H339" s="145" t="s">
        <v>244</v>
      </c>
    </row>
    <row r="340" spans="1:8" ht="24" customHeight="1">
      <c r="A340" s="45" t="s">
        <v>912</v>
      </c>
      <c r="B340" s="46" t="s">
        <v>913</v>
      </c>
      <c r="C340" s="47" t="s">
        <v>236</v>
      </c>
      <c r="F340" s="143" t="s">
        <v>912</v>
      </c>
      <c r="G340" s="144" t="s">
        <v>1756</v>
      </c>
      <c r="H340" s="145" t="s">
        <v>236</v>
      </c>
    </row>
    <row r="341" spans="1:8" ht="24" customHeight="1">
      <c r="A341" s="45" t="s">
        <v>914</v>
      </c>
      <c r="B341" s="46" t="s">
        <v>915</v>
      </c>
      <c r="C341" s="47" t="s">
        <v>236</v>
      </c>
      <c r="F341" s="143" t="s">
        <v>914</v>
      </c>
      <c r="G341" s="144" t="s">
        <v>1757</v>
      </c>
      <c r="H341" s="145" t="s">
        <v>236</v>
      </c>
    </row>
    <row r="342" spans="1:8" ht="24" customHeight="1">
      <c r="A342" s="45" t="s">
        <v>916</v>
      </c>
      <c r="B342" s="46" t="s">
        <v>917</v>
      </c>
      <c r="C342" s="47" t="s">
        <v>244</v>
      </c>
      <c r="F342" s="143" t="s">
        <v>916</v>
      </c>
      <c r="G342" s="144" t="s">
        <v>1758</v>
      </c>
      <c r="H342" s="145" t="s">
        <v>244</v>
      </c>
    </row>
    <row r="343" spans="1:8" ht="24" customHeight="1">
      <c r="A343" s="45" t="s">
        <v>918</v>
      </c>
      <c r="B343" s="46" t="s">
        <v>919</v>
      </c>
      <c r="C343" s="47" t="s">
        <v>236</v>
      </c>
      <c r="F343" s="143" t="s">
        <v>918</v>
      </c>
      <c r="G343" s="144" t="s">
        <v>1759</v>
      </c>
      <c r="H343" s="145" t="s">
        <v>236</v>
      </c>
    </row>
    <row r="344" spans="1:8" ht="24" customHeight="1">
      <c r="A344" s="45" t="s">
        <v>920</v>
      </c>
      <c r="B344" s="46" t="s">
        <v>921</v>
      </c>
      <c r="C344" s="47" t="s">
        <v>236</v>
      </c>
      <c r="F344" s="143" t="s">
        <v>920</v>
      </c>
      <c r="G344" s="144" t="s">
        <v>1760</v>
      </c>
      <c r="H344" s="145" t="s">
        <v>236</v>
      </c>
    </row>
    <row r="345" spans="1:8" ht="24" customHeight="1">
      <c r="A345" s="45" t="s">
        <v>922</v>
      </c>
      <c r="B345" s="46" t="s">
        <v>923</v>
      </c>
      <c r="C345" s="47" t="s">
        <v>416</v>
      </c>
      <c r="F345" s="143" t="s">
        <v>922</v>
      </c>
      <c r="G345" s="144" t="s">
        <v>1761</v>
      </c>
      <c r="H345" s="145" t="s">
        <v>416</v>
      </c>
    </row>
    <row r="346" spans="1:8" ht="24" customHeight="1">
      <c r="A346" s="45" t="s">
        <v>924</v>
      </c>
      <c r="B346" s="46" t="s">
        <v>925</v>
      </c>
      <c r="C346" s="47" t="s">
        <v>244</v>
      </c>
      <c r="F346" s="143" t="s">
        <v>924</v>
      </c>
      <c r="G346" s="144" t="s">
        <v>1762</v>
      </c>
      <c r="H346" s="145" t="s">
        <v>244</v>
      </c>
    </row>
    <row r="347" spans="1:8" ht="24" customHeight="1">
      <c r="A347" s="45" t="s">
        <v>926</v>
      </c>
      <c r="B347" s="46" t="s">
        <v>927</v>
      </c>
      <c r="C347" s="47" t="s">
        <v>244</v>
      </c>
      <c r="F347" s="143" t="s">
        <v>926</v>
      </c>
      <c r="G347" s="144" t="s">
        <v>1763</v>
      </c>
      <c r="H347" s="145" t="s">
        <v>244</v>
      </c>
    </row>
    <row r="348" spans="1:8" ht="24" customHeight="1">
      <c r="A348" s="45" t="s">
        <v>928</v>
      </c>
      <c r="B348" s="46" t="s">
        <v>929</v>
      </c>
      <c r="C348" s="47" t="s">
        <v>244</v>
      </c>
      <c r="F348" s="143" t="s">
        <v>928</v>
      </c>
      <c r="G348" s="144" t="s">
        <v>1764</v>
      </c>
      <c r="H348" s="145" t="s">
        <v>244</v>
      </c>
    </row>
    <row r="349" spans="1:8" ht="24" customHeight="1">
      <c r="A349" s="45" t="s">
        <v>930</v>
      </c>
      <c r="B349" s="46" t="s">
        <v>931</v>
      </c>
      <c r="C349" s="47" t="s">
        <v>244</v>
      </c>
      <c r="F349" s="143" t="s">
        <v>930</v>
      </c>
      <c r="G349" s="144" t="s">
        <v>1765</v>
      </c>
      <c r="H349" s="145" t="s">
        <v>244</v>
      </c>
    </row>
    <row r="350" spans="1:8" ht="24" customHeight="1">
      <c r="A350" s="45" t="s">
        <v>932</v>
      </c>
      <c r="B350" s="46" t="s">
        <v>933</v>
      </c>
      <c r="C350" s="47" t="s">
        <v>236</v>
      </c>
      <c r="F350" s="143" t="s">
        <v>932</v>
      </c>
      <c r="G350" s="144" t="s">
        <v>1766</v>
      </c>
      <c r="H350" s="145" t="s">
        <v>236</v>
      </c>
    </row>
    <row r="351" spans="1:8" ht="24" customHeight="1">
      <c r="A351" s="45" t="s">
        <v>934</v>
      </c>
      <c r="B351" s="46" t="s">
        <v>935</v>
      </c>
      <c r="C351" s="47" t="s">
        <v>244</v>
      </c>
      <c r="F351" s="143" t="s">
        <v>934</v>
      </c>
      <c r="G351" s="144" t="s">
        <v>1745</v>
      </c>
      <c r="H351" s="145" t="s">
        <v>244</v>
      </c>
    </row>
    <row r="352" spans="1:8" ht="24" customHeight="1">
      <c r="A352" s="45" t="s">
        <v>936</v>
      </c>
      <c r="B352" s="46" t="s">
        <v>937</v>
      </c>
      <c r="C352" s="47" t="s">
        <v>239</v>
      </c>
      <c r="F352" s="143" t="s">
        <v>936</v>
      </c>
      <c r="G352" s="144" t="s">
        <v>1767</v>
      </c>
      <c r="H352" s="145" t="s">
        <v>239</v>
      </c>
    </row>
    <row r="353" spans="1:8" ht="24" customHeight="1">
      <c r="A353" s="45" t="s">
        <v>938</v>
      </c>
      <c r="B353" s="46" t="s">
        <v>939</v>
      </c>
      <c r="C353" s="47" t="s">
        <v>236</v>
      </c>
      <c r="F353" s="143" t="s">
        <v>938</v>
      </c>
      <c r="G353" s="144" t="s">
        <v>1768</v>
      </c>
      <c r="H353" s="145" t="s">
        <v>236</v>
      </c>
    </row>
    <row r="354" spans="1:8" ht="24" customHeight="1">
      <c r="A354" s="45" t="s">
        <v>940</v>
      </c>
      <c r="B354" s="46" t="s">
        <v>941</v>
      </c>
      <c r="C354" s="47" t="s">
        <v>244</v>
      </c>
      <c r="F354" s="143" t="s">
        <v>940</v>
      </c>
      <c r="G354" s="144" t="s">
        <v>1769</v>
      </c>
      <c r="H354" s="145" t="s">
        <v>244</v>
      </c>
    </row>
    <row r="355" spans="1:8" ht="24" customHeight="1">
      <c r="A355" s="45" t="s">
        <v>942</v>
      </c>
      <c r="B355" s="46" t="s">
        <v>943</v>
      </c>
      <c r="C355" s="47" t="s">
        <v>244</v>
      </c>
      <c r="F355" s="143" t="s">
        <v>942</v>
      </c>
      <c r="G355" s="144" t="s">
        <v>1770</v>
      </c>
      <c r="H355" s="145" t="s">
        <v>244</v>
      </c>
    </row>
    <row r="356" spans="1:8" ht="24" customHeight="1">
      <c r="A356" s="45" t="s">
        <v>944</v>
      </c>
      <c r="B356" s="46" t="s">
        <v>945</v>
      </c>
      <c r="C356" s="47" t="s">
        <v>244</v>
      </c>
      <c r="F356" s="143" t="s">
        <v>944</v>
      </c>
      <c r="G356" s="144" t="s">
        <v>1771</v>
      </c>
      <c r="H356" s="145" t="s">
        <v>244</v>
      </c>
    </row>
    <row r="357" spans="1:8" ht="24" customHeight="1">
      <c r="A357" s="45" t="s">
        <v>946</v>
      </c>
      <c r="B357" s="46" t="s">
        <v>947</v>
      </c>
      <c r="C357" s="47" t="s">
        <v>244</v>
      </c>
      <c r="F357" s="143" t="s">
        <v>946</v>
      </c>
      <c r="G357" s="144" t="s">
        <v>1772</v>
      </c>
      <c r="H357" s="145" t="s">
        <v>244</v>
      </c>
    </row>
    <row r="358" spans="1:8" ht="24" customHeight="1">
      <c r="A358" s="45" t="s">
        <v>948</v>
      </c>
      <c r="B358" s="46" t="s">
        <v>949</v>
      </c>
      <c r="C358" s="47" t="s">
        <v>244</v>
      </c>
      <c r="F358" s="143" t="s">
        <v>948</v>
      </c>
      <c r="G358" s="144" t="s">
        <v>1773</v>
      </c>
      <c r="H358" s="145" t="s">
        <v>244</v>
      </c>
    </row>
    <row r="359" spans="1:8" ht="24" customHeight="1">
      <c r="A359" s="45" t="s">
        <v>950</v>
      </c>
      <c r="B359" s="46" t="s">
        <v>951</v>
      </c>
      <c r="C359" s="47" t="s">
        <v>244</v>
      </c>
      <c r="F359" s="143" t="s">
        <v>950</v>
      </c>
      <c r="G359" s="144" t="s">
        <v>1774</v>
      </c>
      <c r="H359" s="145" t="s">
        <v>244</v>
      </c>
    </row>
    <row r="360" spans="1:8" ht="24" customHeight="1">
      <c r="A360" s="45" t="s">
        <v>952</v>
      </c>
      <c r="B360" s="46" t="s">
        <v>953</v>
      </c>
      <c r="C360" s="47" t="s">
        <v>244</v>
      </c>
      <c r="F360" s="143" t="s">
        <v>952</v>
      </c>
      <c r="G360" s="144" t="s">
        <v>1775</v>
      </c>
      <c r="H360" s="145" t="s">
        <v>244</v>
      </c>
    </row>
    <row r="361" spans="1:8" ht="24" customHeight="1">
      <c r="A361" s="45" t="s">
        <v>954</v>
      </c>
      <c r="B361" s="46" t="s">
        <v>955</v>
      </c>
      <c r="C361" s="47" t="s">
        <v>478</v>
      </c>
      <c r="F361" s="143" t="s">
        <v>954</v>
      </c>
      <c r="G361" s="144" t="s">
        <v>1776</v>
      </c>
      <c r="H361" s="145" t="s">
        <v>478</v>
      </c>
    </row>
    <row r="362" spans="1:8" ht="24" customHeight="1">
      <c r="A362" s="45" t="s">
        <v>956</v>
      </c>
      <c r="B362" s="46" t="s">
        <v>957</v>
      </c>
      <c r="C362" s="47" t="s">
        <v>239</v>
      </c>
      <c r="F362" s="143" t="s">
        <v>956</v>
      </c>
      <c r="G362" s="144" t="s">
        <v>1777</v>
      </c>
      <c r="H362" s="145" t="s">
        <v>239</v>
      </c>
    </row>
    <row r="363" spans="1:8" ht="24" customHeight="1">
      <c r="A363" s="45" t="s">
        <v>958</v>
      </c>
      <c r="B363" s="46" t="s">
        <v>959</v>
      </c>
      <c r="C363" s="47" t="s">
        <v>244</v>
      </c>
      <c r="F363" s="143" t="s">
        <v>958</v>
      </c>
      <c r="G363" s="144" t="s">
        <v>1778</v>
      </c>
      <c r="H363" s="145" t="s">
        <v>244</v>
      </c>
    </row>
    <row r="364" spans="1:8" ht="24" customHeight="1">
      <c r="A364" s="45" t="s">
        <v>960</v>
      </c>
      <c r="B364" s="46" t="s">
        <v>961</v>
      </c>
      <c r="C364" s="47" t="s">
        <v>244</v>
      </c>
      <c r="F364" s="143" t="s">
        <v>960</v>
      </c>
      <c r="G364" s="144" t="s">
        <v>1779</v>
      </c>
      <c r="H364" s="145" t="s">
        <v>244</v>
      </c>
    </row>
    <row r="365" spans="1:8" ht="24" customHeight="1">
      <c r="A365" s="45" t="s">
        <v>962</v>
      </c>
      <c r="B365" s="46" t="s">
        <v>963</v>
      </c>
      <c r="C365" s="47" t="s">
        <v>244</v>
      </c>
      <c r="F365" s="143" t="s">
        <v>962</v>
      </c>
      <c r="G365" s="144" t="s">
        <v>1780</v>
      </c>
      <c r="H365" s="145" t="s">
        <v>244</v>
      </c>
    </row>
    <row r="366" spans="1:8" ht="24" customHeight="1">
      <c r="A366" s="45" t="s">
        <v>964</v>
      </c>
      <c r="B366" s="46" t="s">
        <v>965</v>
      </c>
      <c r="C366" s="47" t="s">
        <v>244</v>
      </c>
      <c r="F366" s="143" t="s">
        <v>964</v>
      </c>
      <c r="G366" s="144" t="s">
        <v>1781</v>
      </c>
      <c r="H366" s="145" t="s">
        <v>244</v>
      </c>
    </row>
    <row r="367" spans="1:8" ht="24" customHeight="1">
      <c r="A367" s="45" t="s">
        <v>966</v>
      </c>
      <c r="B367" s="46" t="s">
        <v>967</v>
      </c>
      <c r="C367" s="47" t="s">
        <v>244</v>
      </c>
      <c r="F367" s="143" t="s">
        <v>966</v>
      </c>
      <c r="G367" s="144" t="s">
        <v>1782</v>
      </c>
      <c r="H367" s="145" t="s">
        <v>244</v>
      </c>
    </row>
    <row r="368" spans="1:8" ht="24" customHeight="1">
      <c r="A368" s="45" t="s">
        <v>968</v>
      </c>
      <c r="B368" s="46" t="s">
        <v>969</v>
      </c>
      <c r="C368" s="47" t="s">
        <v>244</v>
      </c>
      <c r="F368" s="143" t="s">
        <v>968</v>
      </c>
      <c r="G368" s="144" t="s">
        <v>1783</v>
      </c>
      <c r="H368" s="145" t="s">
        <v>244</v>
      </c>
    </row>
    <row r="369" spans="1:8" ht="24" customHeight="1">
      <c r="A369" s="45" t="s">
        <v>970</v>
      </c>
      <c r="B369" s="46" t="s">
        <v>971</v>
      </c>
      <c r="C369" s="47" t="s">
        <v>239</v>
      </c>
      <c r="F369" s="143" t="s">
        <v>970</v>
      </c>
      <c r="G369" s="144" t="s">
        <v>1784</v>
      </c>
      <c r="H369" s="145" t="s">
        <v>239</v>
      </c>
    </row>
    <row r="370" spans="1:8" ht="24" customHeight="1">
      <c r="A370" s="45" t="s">
        <v>972</v>
      </c>
      <c r="B370" s="46" t="s">
        <v>973</v>
      </c>
      <c r="C370" s="47" t="s">
        <v>244</v>
      </c>
      <c r="F370" s="143" t="s">
        <v>972</v>
      </c>
      <c r="G370" s="144" t="s">
        <v>1785</v>
      </c>
      <c r="H370" s="145" t="s">
        <v>244</v>
      </c>
    </row>
    <row r="371" spans="1:8" ht="24" customHeight="1">
      <c r="A371" s="45" t="s">
        <v>974</v>
      </c>
      <c r="B371" s="46" t="s">
        <v>975</v>
      </c>
      <c r="C371" s="47" t="s">
        <v>244</v>
      </c>
      <c r="F371" s="143" t="s">
        <v>974</v>
      </c>
      <c r="G371" s="144" t="s">
        <v>1786</v>
      </c>
      <c r="H371" s="145" t="s">
        <v>244</v>
      </c>
    </row>
    <row r="372" spans="1:8" ht="24" customHeight="1">
      <c r="A372" s="45" t="s">
        <v>976</v>
      </c>
      <c r="B372" s="46" t="s">
        <v>977</v>
      </c>
      <c r="C372" s="47" t="s">
        <v>244</v>
      </c>
      <c r="F372" s="143" t="s">
        <v>976</v>
      </c>
      <c r="G372" s="144" t="s">
        <v>1787</v>
      </c>
      <c r="H372" s="145" t="s">
        <v>244</v>
      </c>
    </row>
    <row r="373" spans="1:8" ht="24" customHeight="1">
      <c r="A373" s="45" t="s">
        <v>978</v>
      </c>
      <c r="B373" s="46" t="s">
        <v>979</v>
      </c>
      <c r="C373" s="47" t="s">
        <v>244</v>
      </c>
      <c r="F373" s="143" t="s">
        <v>978</v>
      </c>
      <c r="G373" s="144" t="s">
        <v>1788</v>
      </c>
      <c r="H373" s="145" t="s">
        <v>244</v>
      </c>
    </row>
    <row r="374" spans="1:8" ht="24" customHeight="1">
      <c r="A374" s="45" t="s">
        <v>980</v>
      </c>
      <c r="B374" s="46" t="s">
        <v>981</v>
      </c>
      <c r="C374" s="47" t="s">
        <v>244</v>
      </c>
      <c r="F374" s="143" t="s">
        <v>980</v>
      </c>
      <c r="G374" s="144" t="s">
        <v>1789</v>
      </c>
      <c r="H374" s="145" t="s">
        <v>244</v>
      </c>
    </row>
    <row r="375" spans="1:8" ht="24" customHeight="1">
      <c r="A375" s="45" t="s">
        <v>982</v>
      </c>
      <c r="B375" s="46" t="s">
        <v>983</v>
      </c>
      <c r="C375" s="47" t="s">
        <v>244</v>
      </c>
      <c r="F375" s="143" t="s">
        <v>982</v>
      </c>
      <c r="G375" s="144" t="s">
        <v>1790</v>
      </c>
      <c r="H375" s="145" t="s">
        <v>244</v>
      </c>
    </row>
    <row r="376" spans="1:8" ht="24" customHeight="1">
      <c r="A376" s="45" t="s">
        <v>984</v>
      </c>
      <c r="B376" s="46" t="s">
        <v>985</v>
      </c>
      <c r="C376" s="47" t="s">
        <v>244</v>
      </c>
      <c r="F376" s="143" t="s">
        <v>984</v>
      </c>
      <c r="G376" s="144" t="s">
        <v>1791</v>
      </c>
      <c r="H376" s="145" t="s">
        <v>244</v>
      </c>
    </row>
    <row r="377" spans="1:8" ht="24" customHeight="1">
      <c r="A377" s="45" t="s">
        <v>986</v>
      </c>
      <c r="B377" s="46" t="s">
        <v>987</v>
      </c>
      <c r="C377" s="47" t="s">
        <v>262</v>
      </c>
      <c r="F377" s="143" t="s">
        <v>986</v>
      </c>
      <c r="G377" s="144" t="s">
        <v>1792</v>
      </c>
      <c r="H377" s="145" t="s">
        <v>262</v>
      </c>
    </row>
    <row r="378" spans="1:8" ht="24" customHeight="1">
      <c r="A378" s="45" t="s">
        <v>988</v>
      </c>
      <c r="B378" s="46" t="s">
        <v>989</v>
      </c>
      <c r="C378" s="47" t="s">
        <v>244</v>
      </c>
      <c r="F378" s="143" t="s">
        <v>988</v>
      </c>
      <c r="G378" s="144" t="s">
        <v>1793</v>
      </c>
      <c r="H378" s="145" t="s">
        <v>244</v>
      </c>
    </row>
    <row r="379" spans="1:8" ht="24" customHeight="1">
      <c r="A379" s="45" t="s">
        <v>990</v>
      </c>
      <c r="B379" s="46" t="s">
        <v>991</v>
      </c>
      <c r="C379" s="47" t="s">
        <v>236</v>
      </c>
      <c r="F379" s="143" t="s">
        <v>990</v>
      </c>
      <c r="G379" s="144" t="s">
        <v>1794</v>
      </c>
      <c r="H379" s="145" t="s">
        <v>236</v>
      </c>
    </row>
    <row r="380" spans="1:8" ht="24" customHeight="1">
      <c r="A380" s="45" t="s">
        <v>992</v>
      </c>
      <c r="B380" s="46" t="s">
        <v>993</v>
      </c>
      <c r="C380" s="47" t="s">
        <v>244</v>
      </c>
      <c r="F380" s="143" t="s">
        <v>992</v>
      </c>
      <c r="G380" s="144" t="s">
        <v>1795</v>
      </c>
      <c r="H380" s="145" t="s">
        <v>244</v>
      </c>
    </row>
    <row r="381" spans="1:8" ht="24" customHeight="1">
      <c r="A381" s="45" t="s">
        <v>994</v>
      </c>
      <c r="B381" s="46" t="s">
        <v>995</v>
      </c>
      <c r="C381" s="47" t="s">
        <v>244</v>
      </c>
      <c r="F381" s="143" t="s">
        <v>994</v>
      </c>
      <c r="G381" s="144" t="s">
        <v>1796</v>
      </c>
      <c r="H381" s="145" t="s">
        <v>244</v>
      </c>
    </row>
    <row r="382" spans="1:8" ht="24" customHeight="1">
      <c r="A382" s="45" t="s">
        <v>996</v>
      </c>
      <c r="B382" s="46" t="s">
        <v>997</v>
      </c>
      <c r="C382" s="47" t="s">
        <v>236</v>
      </c>
      <c r="F382" s="143" t="s">
        <v>996</v>
      </c>
      <c r="G382" s="144" t="s">
        <v>1797</v>
      </c>
      <c r="H382" s="145" t="s">
        <v>236</v>
      </c>
    </row>
    <row r="383" spans="1:8" ht="24" customHeight="1">
      <c r="A383" s="45" t="s">
        <v>998</v>
      </c>
      <c r="B383" s="46" t="s">
        <v>999</v>
      </c>
      <c r="C383" s="47" t="s">
        <v>244</v>
      </c>
      <c r="F383" s="143" t="s">
        <v>998</v>
      </c>
      <c r="G383" s="144" t="s">
        <v>1798</v>
      </c>
      <c r="H383" s="145" t="s">
        <v>244</v>
      </c>
    </row>
    <row r="384" spans="1:8" ht="24" customHeight="1">
      <c r="A384" s="45" t="s">
        <v>1000</v>
      </c>
      <c r="B384" s="46" t="s">
        <v>1001</v>
      </c>
      <c r="C384" s="47" t="s">
        <v>244</v>
      </c>
      <c r="F384" s="143" t="s">
        <v>1000</v>
      </c>
      <c r="G384" s="144" t="s">
        <v>1799</v>
      </c>
      <c r="H384" s="145" t="s">
        <v>244</v>
      </c>
    </row>
    <row r="385" spans="1:8" ht="24" customHeight="1">
      <c r="A385" s="45" t="s">
        <v>1002</v>
      </c>
      <c r="B385" s="46" t="s">
        <v>1003</v>
      </c>
      <c r="C385" s="47" t="s">
        <v>244</v>
      </c>
      <c r="F385" s="143" t="s">
        <v>1002</v>
      </c>
      <c r="G385" s="144" t="s">
        <v>1800</v>
      </c>
      <c r="H385" s="145" t="s">
        <v>244</v>
      </c>
    </row>
    <row r="386" spans="1:8" ht="24" customHeight="1">
      <c r="A386" s="45" t="s">
        <v>1004</v>
      </c>
      <c r="B386" s="46" t="s">
        <v>1005</v>
      </c>
      <c r="C386" s="47" t="s">
        <v>244</v>
      </c>
      <c r="F386" s="143" t="s">
        <v>1004</v>
      </c>
      <c r="G386" s="144" t="s">
        <v>1801</v>
      </c>
      <c r="H386" s="145" t="s">
        <v>244</v>
      </c>
    </row>
    <row r="387" spans="1:8" ht="24" customHeight="1">
      <c r="A387" s="45" t="s">
        <v>1006</v>
      </c>
      <c r="B387" s="46" t="s">
        <v>1007</v>
      </c>
      <c r="C387" s="47" t="s">
        <v>236</v>
      </c>
      <c r="F387" s="143" t="s">
        <v>1006</v>
      </c>
      <c r="G387" s="144" t="s">
        <v>1802</v>
      </c>
      <c r="H387" s="145" t="s">
        <v>236</v>
      </c>
    </row>
    <row r="388" spans="1:8" ht="24" customHeight="1">
      <c r="A388" s="45" t="s">
        <v>1008</v>
      </c>
      <c r="B388" s="46" t="s">
        <v>1009</v>
      </c>
      <c r="C388" s="47" t="s">
        <v>244</v>
      </c>
      <c r="F388" s="143" t="s">
        <v>1008</v>
      </c>
      <c r="G388" s="144" t="s">
        <v>1803</v>
      </c>
      <c r="H388" s="145" t="s">
        <v>244</v>
      </c>
    </row>
    <row r="389" spans="1:8" ht="24" customHeight="1">
      <c r="A389" s="45" t="s">
        <v>1010</v>
      </c>
      <c r="B389" s="46" t="s">
        <v>1011</v>
      </c>
      <c r="C389" s="47" t="s">
        <v>262</v>
      </c>
      <c r="F389" s="143" t="s">
        <v>1010</v>
      </c>
      <c r="G389" s="144" t="s">
        <v>1804</v>
      </c>
      <c r="H389" s="145" t="s">
        <v>262</v>
      </c>
    </row>
    <row r="390" spans="1:8" ht="24" customHeight="1">
      <c r="A390" s="45" t="s">
        <v>1012</v>
      </c>
      <c r="B390" s="46" t="s">
        <v>1013</v>
      </c>
      <c r="C390" s="47" t="s">
        <v>244</v>
      </c>
      <c r="F390" s="143" t="s">
        <v>1012</v>
      </c>
      <c r="G390" s="144" t="s">
        <v>1805</v>
      </c>
      <c r="H390" s="145" t="s">
        <v>244</v>
      </c>
    </row>
    <row r="391" spans="1:8" ht="24" customHeight="1">
      <c r="A391" s="45" t="s">
        <v>1014</v>
      </c>
      <c r="B391" s="46" t="s">
        <v>1015</v>
      </c>
      <c r="C391" s="47" t="s">
        <v>244</v>
      </c>
      <c r="F391" s="143" t="s">
        <v>1014</v>
      </c>
      <c r="G391" s="144" t="s">
        <v>1806</v>
      </c>
      <c r="H391" s="145" t="s">
        <v>244</v>
      </c>
    </row>
    <row r="392" spans="1:8" ht="24" customHeight="1">
      <c r="A392" s="45" t="s">
        <v>1016</v>
      </c>
      <c r="B392" s="46" t="s">
        <v>1017</v>
      </c>
      <c r="C392" s="47"/>
      <c r="F392" s="143" t="s">
        <v>1016</v>
      </c>
      <c r="G392" s="144" t="s">
        <v>1807</v>
      </c>
      <c r="H392" s="145"/>
    </row>
    <row r="393" spans="1:8" ht="24" customHeight="1">
      <c r="A393" s="45" t="s">
        <v>1018</v>
      </c>
      <c r="B393" s="46" t="s">
        <v>1019</v>
      </c>
      <c r="C393" s="47" t="s">
        <v>244</v>
      </c>
      <c r="F393" s="143" t="s">
        <v>1018</v>
      </c>
      <c r="G393" s="144" t="s">
        <v>1808</v>
      </c>
      <c r="H393" s="145" t="s">
        <v>244</v>
      </c>
    </row>
    <row r="394" spans="1:8" ht="24" customHeight="1">
      <c r="A394" s="45" t="s">
        <v>1020</v>
      </c>
      <c r="B394" s="46" t="s">
        <v>1021</v>
      </c>
      <c r="C394" s="47" t="s">
        <v>244</v>
      </c>
      <c r="F394" s="143" t="s">
        <v>1020</v>
      </c>
      <c r="G394" s="144" t="s">
        <v>1809</v>
      </c>
      <c r="H394" s="145" t="s">
        <v>244</v>
      </c>
    </row>
    <row r="395" spans="1:8" ht="24" customHeight="1">
      <c r="A395" s="45" t="s">
        <v>1022</v>
      </c>
      <c r="B395" s="46" t="s">
        <v>1023</v>
      </c>
      <c r="C395" s="47" t="s">
        <v>262</v>
      </c>
      <c r="F395" s="143" t="s">
        <v>1022</v>
      </c>
      <c r="G395" s="144" t="s">
        <v>1810</v>
      </c>
      <c r="H395" s="145" t="s">
        <v>262</v>
      </c>
    </row>
    <row r="396" spans="1:8" ht="24" customHeight="1">
      <c r="A396" s="45" t="s">
        <v>1024</v>
      </c>
      <c r="B396" s="46" t="s">
        <v>1025</v>
      </c>
      <c r="C396" s="47" t="s">
        <v>239</v>
      </c>
      <c r="F396" s="143" t="s">
        <v>1024</v>
      </c>
      <c r="G396" s="144" t="s">
        <v>1811</v>
      </c>
      <c r="H396" s="145" t="s">
        <v>239</v>
      </c>
    </row>
    <row r="397" spans="1:8" ht="24" customHeight="1">
      <c r="A397" s="45" t="s">
        <v>1026</v>
      </c>
      <c r="B397" s="46" t="s">
        <v>1027</v>
      </c>
      <c r="C397" s="47" t="s">
        <v>427</v>
      </c>
      <c r="F397" s="143" t="s">
        <v>1026</v>
      </c>
      <c r="G397" s="144" t="s">
        <v>1812</v>
      </c>
      <c r="H397" s="145" t="s">
        <v>427</v>
      </c>
    </row>
    <row r="398" spans="1:8" ht="24" customHeight="1">
      <c r="A398" s="45" t="s">
        <v>1028</v>
      </c>
      <c r="B398" s="46" t="s">
        <v>1029</v>
      </c>
      <c r="C398" s="47" t="s">
        <v>1030</v>
      </c>
      <c r="F398" s="143" t="s">
        <v>1028</v>
      </c>
      <c r="G398" s="144" t="s">
        <v>1813</v>
      </c>
      <c r="H398" s="145" t="s">
        <v>1030</v>
      </c>
    </row>
    <row r="399" spans="1:8" ht="24" customHeight="1">
      <c r="A399" s="45" t="s">
        <v>1031</v>
      </c>
      <c r="B399" s="46" t="s">
        <v>1032</v>
      </c>
      <c r="C399" s="47" t="s">
        <v>342</v>
      </c>
      <c r="F399" s="143" t="s">
        <v>1031</v>
      </c>
      <c r="G399" s="144" t="s">
        <v>1814</v>
      </c>
      <c r="H399" s="145" t="s">
        <v>342</v>
      </c>
    </row>
    <row r="400" spans="1:8" ht="24" customHeight="1">
      <c r="A400" s="45" t="s">
        <v>1033</v>
      </c>
      <c r="B400" s="46" t="s">
        <v>1034</v>
      </c>
      <c r="C400" s="47" t="s">
        <v>262</v>
      </c>
      <c r="F400" s="143" t="s">
        <v>1033</v>
      </c>
      <c r="G400" s="144" t="s">
        <v>1815</v>
      </c>
      <c r="H400" s="145" t="s">
        <v>262</v>
      </c>
    </row>
    <row r="401" spans="1:8" ht="24" customHeight="1">
      <c r="A401" s="45" t="s">
        <v>1035</v>
      </c>
      <c r="B401" s="46" t="s">
        <v>1036</v>
      </c>
      <c r="C401" s="47" t="s">
        <v>244</v>
      </c>
      <c r="F401" s="143" t="s">
        <v>1035</v>
      </c>
      <c r="G401" s="144" t="s">
        <v>1816</v>
      </c>
      <c r="H401" s="145" t="s">
        <v>244</v>
      </c>
    </row>
    <row r="402" spans="1:8" ht="24" customHeight="1">
      <c r="A402" s="45" t="s">
        <v>1037</v>
      </c>
      <c r="B402" s="46" t="s">
        <v>1038</v>
      </c>
      <c r="C402" s="47" t="s">
        <v>244</v>
      </c>
      <c r="F402" s="143" t="s">
        <v>1037</v>
      </c>
      <c r="G402" s="144" t="s">
        <v>1817</v>
      </c>
      <c r="H402" s="145" t="s">
        <v>244</v>
      </c>
    </row>
    <row r="403" spans="1:8" ht="24" customHeight="1">
      <c r="A403" s="45" t="s">
        <v>1039</v>
      </c>
      <c r="B403" s="46" t="s">
        <v>1040</v>
      </c>
      <c r="C403" s="47" t="s">
        <v>244</v>
      </c>
      <c r="F403" s="143" t="s">
        <v>1039</v>
      </c>
      <c r="G403" s="144" t="s">
        <v>1818</v>
      </c>
      <c r="H403" s="145" t="s">
        <v>244</v>
      </c>
    </row>
    <row r="404" spans="1:8" ht="24" customHeight="1">
      <c r="A404" s="45" t="s">
        <v>1041</v>
      </c>
      <c r="B404" s="46" t="s">
        <v>1042</v>
      </c>
      <c r="C404" s="47" t="s">
        <v>244</v>
      </c>
      <c r="F404" s="143" t="s">
        <v>1041</v>
      </c>
      <c r="G404" s="144" t="s">
        <v>1819</v>
      </c>
      <c r="H404" s="145" t="s">
        <v>244</v>
      </c>
    </row>
    <row r="405" spans="1:8" ht="24" customHeight="1">
      <c r="A405" s="45" t="s">
        <v>1043</v>
      </c>
      <c r="B405" s="46" t="s">
        <v>1044</v>
      </c>
      <c r="C405" s="47" t="s">
        <v>244</v>
      </c>
      <c r="F405" s="143" t="s">
        <v>1043</v>
      </c>
      <c r="G405" s="144" t="s">
        <v>1820</v>
      </c>
      <c r="H405" s="145" t="s">
        <v>244</v>
      </c>
    </row>
    <row r="406" spans="1:8" ht="24" customHeight="1">
      <c r="A406" s="45" t="s">
        <v>1045</v>
      </c>
      <c r="B406" s="46" t="s">
        <v>1046</v>
      </c>
      <c r="C406" s="47" t="s">
        <v>1047</v>
      </c>
      <c r="F406" s="143" t="s">
        <v>1045</v>
      </c>
      <c r="G406" s="144" t="s">
        <v>1821</v>
      </c>
      <c r="H406" s="145" t="s">
        <v>1047</v>
      </c>
    </row>
    <row r="407" spans="1:8" ht="24" customHeight="1">
      <c r="A407" s="45" t="s">
        <v>1048</v>
      </c>
      <c r="B407" s="46" t="s">
        <v>1049</v>
      </c>
      <c r="C407" s="47" t="s">
        <v>244</v>
      </c>
      <c r="F407" s="143" t="s">
        <v>1048</v>
      </c>
      <c r="G407" s="144" t="s">
        <v>1822</v>
      </c>
      <c r="H407" s="145" t="s">
        <v>244</v>
      </c>
    </row>
    <row r="408" spans="1:8" ht="24" customHeight="1">
      <c r="A408" s="45" t="s">
        <v>1050</v>
      </c>
      <c r="B408" s="46" t="s">
        <v>1051</v>
      </c>
      <c r="C408" s="47" t="s">
        <v>244</v>
      </c>
      <c r="F408" s="143" t="s">
        <v>1050</v>
      </c>
      <c r="G408" s="144" t="s">
        <v>1823</v>
      </c>
      <c r="H408" s="145" t="s">
        <v>244</v>
      </c>
    </row>
    <row r="409" spans="1:8" ht="24" customHeight="1">
      <c r="A409" s="45" t="s">
        <v>1052</v>
      </c>
      <c r="B409" s="46" t="s">
        <v>1053</v>
      </c>
      <c r="C409" s="47" t="s">
        <v>244</v>
      </c>
      <c r="F409" s="143" t="s">
        <v>1052</v>
      </c>
      <c r="G409" s="144" t="s">
        <v>1824</v>
      </c>
      <c r="H409" s="145" t="s">
        <v>244</v>
      </c>
    </row>
    <row r="410" spans="1:8" ht="24" customHeight="1">
      <c r="A410" s="45" t="s">
        <v>1054</v>
      </c>
      <c r="B410" s="46" t="s">
        <v>1055</v>
      </c>
      <c r="C410" s="47" t="s">
        <v>244</v>
      </c>
      <c r="F410" s="143" t="s">
        <v>1054</v>
      </c>
      <c r="G410" s="144" t="s">
        <v>1825</v>
      </c>
      <c r="H410" s="145" t="s">
        <v>244</v>
      </c>
    </row>
    <row r="411" spans="1:8" ht="24" customHeight="1">
      <c r="A411" s="45" t="s">
        <v>1056</v>
      </c>
      <c r="B411" s="46" t="s">
        <v>1057</v>
      </c>
      <c r="C411" s="47" t="s">
        <v>236</v>
      </c>
      <c r="F411" s="143" t="s">
        <v>1056</v>
      </c>
      <c r="G411" s="144" t="s">
        <v>1826</v>
      </c>
      <c r="H411" s="145" t="s">
        <v>236</v>
      </c>
    </row>
    <row r="412" spans="1:8" ht="24" customHeight="1">
      <c r="A412" s="45" t="s">
        <v>1058</v>
      </c>
      <c r="B412" s="46" t="s">
        <v>1059</v>
      </c>
      <c r="C412" s="47" t="s">
        <v>244</v>
      </c>
      <c r="F412" s="143" t="s">
        <v>1058</v>
      </c>
      <c r="G412" s="144" t="s">
        <v>1827</v>
      </c>
      <c r="H412" s="145" t="s">
        <v>244</v>
      </c>
    </row>
    <row r="413" spans="1:8" ht="24" customHeight="1">
      <c r="A413" s="45" t="s">
        <v>1060</v>
      </c>
      <c r="B413" s="46" t="s">
        <v>1061</v>
      </c>
      <c r="C413" s="47" t="s">
        <v>244</v>
      </c>
      <c r="F413" s="143" t="s">
        <v>1060</v>
      </c>
      <c r="G413" s="144" t="s">
        <v>1828</v>
      </c>
      <c r="H413" s="145" t="s">
        <v>244</v>
      </c>
    </row>
    <row r="414" spans="1:8" ht="24" customHeight="1">
      <c r="A414" s="45" t="s">
        <v>1062</v>
      </c>
      <c r="B414" s="46" t="s">
        <v>1063</v>
      </c>
      <c r="C414" s="47" t="s">
        <v>1064</v>
      </c>
      <c r="F414" s="143" t="s">
        <v>1062</v>
      </c>
      <c r="G414" s="144" t="s">
        <v>1829</v>
      </c>
      <c r="H414" s="145" t="s">
        <v>1064</v>
      </c>
    </row>
    <row r="415" spans="1:8" ht="24" customHeight="1">
      <c r="A415" s="45" t="s">
        <v>1065</v>
      </c>
      <c r="B415" s="46" t="s">
        <v>1066</v>
      </c>
      <c r="C415" s="47" t="s">
        <v>244</v>
      </c>
      <c r="F415" s="143" t="s">
        <v>1065</v>
      </c>
      <c r="G415" s="144" t="s">
        <v>1830</v>
      </c>
      <c r="H415" s="145" t="s">
        <v>244</v>
      </c>
    </row>
    <row r="416" spans="1:8" ht="24" customHeight="1">
      <c r="A416" s="45" t="s">
        <v>1067</v>
      </c>
      <c r="B416" s="46" t="s">
        <v>1068</v>
      </c>
      <c r="C416" s="47" t="s">
        <v>244</v>
      </c>
      <c r="F416" s="143" t="s">
        <v>1067</v>
      </c>
      <c r="G416" s="144" t="s">
        <v>1831</v>
      </c>
      <c r="H416" s="145" t="s">
        <v>244</v>
      </c>
    </row>
    <row r="417" spans="1:8" ht="24" customHeight="1">
      <c r="A417" s="45" t="s">
        <v>1069</v>
      </c>
      <c r="B417" s="46" t="s">
        <v>1070</v>
      </c>
      <c r="C417" s="47" t="s">
        <v>236</v>
      </c>
      <c r="F417" s="143" t="s">
        <v>1069</v>
      </c>
      <c r="G417" s="144" t="s">
        <v>1832</v>
      </c>
      <c r="H417" s="145" t="s">
        <v>236</v>
      </c>
    </row>
    <row r="418" spans="1:8" ht="24" customHeight="1">
      <c r="A418" s="45" t="s">
        <v>1071</v>
      </c>
      <c r="B418" s="46" t="s">
        <v>1072</v>
      </c>
      <c r="C418" s="47" t="s">
        <v>244</v>
      </c>
      <c r="F418" s="143" t="s">
        <v>1071</v>
      </c>
      <c r="G418" s="144" t="s">
        <v>1833</v>
      </c>
      <c r="H418" s="145" t="s">
        <v>244</v>
      </c>
    </row>
    <row r="419" spans="1:8" ht="24" customHeight="1">
      <c r="A419" s="45" t="s">
        <v>1073</v>
      </c>
      <c r="B419" s="46" t="s">
        <v>1074</v>
      </c>
      <c r="C419" s="47" t="s">
        <v>262</v>
      </c>
      <c r="F419" s="143" t="s">
        <v>1073</v>
      </c>
      <c r="G419" s="144" t="s">
        <v>1834</v>
      </c>
      <c r="H419" s="145" t="s">
        <v>262</v>
      </c>
    </row>
    <row r="420" spans="1:8" ht="24" customHeight="1">
      <c r="A420" s="45" t="s">
        <v>1075</v>
      </c>
      <c r="B420" s="46" t="s">
        <v>1076</v>
      </c>
      <c r="C420" s="47" t="s">
        <v>236</v>
      </c>
      <c r="F420" s="143" t="s">
        <v>1075</v>
      </c>
      <c r="G420" s="144" t="s">
        <v>1835</v>
      </c>
      <c r="H420" s="145" t="s">
        <v>236</v>
      </c>
    </row>
    <row r="421" spans="1:8" ht="24" customHeight="1">
      <c r="A421" s="45" t="s">
        <v>1077</v>
      </c>
      <c r="B421" s="46" t="s">
        <v>1078</v>
      </c>
      <c r="C421" s="47" t="s">
        <v>244</v>
      </c>
      <c r="F421" s="143" t="s">
        <v>1077</v>
      </c>
      <c r="G421" s="144" t="s">
        <v>1836</v>
      </c>
      <c r="H421" s="145" t="s">
        <v>244</v>
      </c>
    </row>
    <row r="422" spans="1:8" ht="24" customHeight="1">
      <c r="A422" s="45" t="s">
        <v>1079</v>
      </c>
      <c r="B422" s="46" t="s">
        <v>1080</v>
      </c>
      <c r="C422" s="47" t="s">
        <v>244</v>
      </c>
      <c r="F422" s="143" t="s">
        <v>1079</v>
      </c>
      <c r="G422" s="144" t="s">
        <v>1837</v>
      </c>
      <c r="H422" s="145" t="s">
        <v>244</v>
      </c>
    </row>
    <row r="423" spans="1:8" ht="24" customHeight="1">
      <c r="A423" s="45" t="s">
        <v>1081</v>
      </c>
      <c r="B423" s="46" t="s">
        <v>1082</v>
      </c>
      <c r="C423" s="47" t="s">
        <v>244</v>
      </c>
      <c r="F423" s="143" t="s">
        <v>1081</v>
      </c>
      <c r="G423" s="144" t="s">
        <v>1838</v>
      </c>
      <c r="H423" s="145" t="s">
        <v>244</v>
      </c>
    </row>
    <row r="424" spans="1:8" ht="24" customHeight="1">
      <c r="A424" s="45" t="s">
        <v>1083</v>
      </c>
      <c r="B424" s="46" t="s">
        <v>1084</v>
      </c>
      <c r="C424" s="47" t="s">
        <v>244</v>
      </c>
      <c r="F424" s="143" t="s">
        <v>1083</v>
      </c>
      <c r="G424" s="144" t="s">
        <v>1839</v>
      </c>
      <c r="H424" s="145" t="s">
        <v>244</v>
      </c>
    </row>
    <row r="425" spans="1:8" ht="24" customHeight="1">
      <c r="A425" s="45" t="s">
        <v>1085</v>
      </c>
      <c r="B425" s="46" t="s">
        <v>1086</v>
      </c>
      <c r="C425" s="47" t="s">
        <v>244</v>
      </c>
      <c r="F425" s="143" t="s">
        <v>1085</v>
      </c>
      <c r="G425" s="144" t="s">
        <v>1840</v>
      </c>
      <c r="H425" s="145" t="s">
        <v>244</v>
      </c>
    </row>
    <row r="426" spans="1:8" ht="24" customHeight="1">
      <c r="A426" s="45" t="s">
        <v>1087</v>
      </c>
      <c r="B426" s="46" t="s">
        <v>1088</v>
      </c>
      <c r="C426" s="47" t="s">
        <v>236</v>
      </c>
      <c r="F426" s="143" t="s">
        <v>1087</v>
      </c>
      <c r="G426" s="144" t="s">
        <v>1841</v>
      </c>
      <c r="H426" s="145" t="s">
        <v>236</v>
      </c>
    </row>
    <row r="427" spans="1:8" ht="24" customHeight="1">
      <c r="A427" s="45" t="s">
        <v>1089</v>
      </c>
      <c r="B427" s="46" t="s">
        <v>1090</v>
      </c>
      <c r="C427" s="47" t="s">
        <v>236</v>
      </c>
      <c r="F427" s="143" t="s">
        <v>1089</v>
      </c>
      <c r="G427" s="144" t="s">
        <v>1817</v>
      </c>
      <c r="H427" s="145" t="s">
        <v>236</v>
      </c>
    </row>
    <row r="428" spans="1:8" ht="24" customHeight="1">
      <c r="A428" s="45" t="s">
        <v>1091</v>
      </c>
      <c r="B428" s="46" t="s">
        <v>1092</v>
      </c>
      <c r="C428" s="47" t="s">
        <v>236</v>
      </c>
      <c r="F428" s="143" t="s">
        <v>1091</v>
      </c>
      <c r="G428" s="144" t="s">
        <v>1842</v>
      </c>
      <c r="H428" s="145" t="s">
        <v>236</v>
      </c>
    </row>
    <row r="429" spans="1:8" ht="24" customHeight="1">
      <c r="A429" s="45" t="s">
        <v>1093</v>
      </c>
      <c r="B429" s="46" t="s">
        <v>1094</v>
      </c>
      <c r="C429" s="47" t="s">
        <v>239</v>
      </c>
      <c r="F429" s="143" t="s">
        <v>1093</v>
      </c>
      <c r="G429" s="144" t="s">
        <v>1843</v>
      </c>
      <c r="H429" s="145" t="s">
        <v>239</v>
      </c>
    </row>
    <row r="430" spans="1:8" ht="24" customHeight="1">
      <c r="A430" s="45" t="s">
        <v>1095</v>
      </c>
      <c r="B430" s="46" t="s">
        <v>1096</v>
      </c>
      <c r="C430" s="47" t="s">
        <v>244</v>
      </c>
      <c r="F430" s="143" t="s">
        <v>1095</v>
      </c>
      <c r="G430" s="144" t="s">
        <v>1844</v>
      </c>
      <c r="H430" s="145" t="s">
        <v>244</v>
      </c>
    </row>
    <row r="431" spans="1:8" ht="24" customHeight="1">
      <c r="A431" s="45" t="s">
        <v>1097</v>
      </c>
      <c r="B431" s="46" t="s">
        <v>1098</v>
      </c>
      <c r="C431" s="47" t="s">
        <v>478</v>
      </c>
      <c r="F431" s="143" t="s">
        <v>1097</v>
      </c>
      <c r="G431" s="144" t="s">
        <v>1845</v>
      </c>
      <c r="H431" s="145" t="s">
        <v>478</v>
      </c>
    </row>
    <row r="432" spans="1:8" ht="24" customHeight="1">
      <c r="A432" s="45" t="s">
        <v>1099</v>
      </c>
      <c r="B432" s="46" t="s">
        <v>1100</v>
      </c>
      <c r="C432" s="47" t="s">
        <v>244</v>
      </c>
      <c r="F432" s="143" t="s">
        <v>1099</v>
      </c>
      <c r="G432" s="144" t="s">
        <v>1846</v>
      </c>
      <c r="H432" s="145" t="s">
        <v>244</v>
      </c>
    </row>
    <row r="433" spans="1:8" ht="24" customHeight="1">
      <c r="A433" s="45" t="s">
        <v>1101</v>
      </c>
      <c r="B433" s="46" t="s">
        <v>1102</v>
      </c>
      <c r="C433" s="47" t="s">
        <v>244</v>
      </c>
      <c r="F433" s="143" t="s">
        <v>1101</v>
      </c>
      <c r="G433" s="144" t="s">
        <v>1847</v>
      </c>
      <c r="H433" s="145" t="s">
        <v>244</v>
      </c>
    </row>
    <row r="434" spans="1:8" ht="24" customHeight="1">
      <c r="A434" s="45" t="s">
        <v>1103</v>
      </c>
      <c r="B434" s="46" t="s">
        <v>1104</v>
      </c>
      <c r="C434" s="47" t="s">
        <v>244</v>
      </c>
      <c r="F434" s="143" t="s">
        <v>1103</v>
      </c>
      <c r="G434" s="144" t="s">
        <v>1848</v>
      </c>
      <c r="H434" s="145" t="s">
        <v>244</v>
      </c>
    </row>
    <row r="435" spans="1:8" ht="24" customHeight="1">
      <c r="A435" s="45" t="s">
        <v>1105</v>
      </c>
      <c r="B435" s="46" t="s">
        <v>1106</v>
      </c>
      <c r="C435" s="47" t="s">
        <v>244</v>
      </c>
      <c r="F435" s="143" t="s">
        <v>1105</v>
      </c>
      <c r="G435" s="144" t="s">
        <v>1849</v>
      </c>
      <c r="H435" s="145" t="s">
        <v>244</v>
      </c>
    </row>
    <row r="436" spans="1:8" ht="24" customHeight="1">
      <c r="A436" s="45" t="s">
        <v>1107</v>
      </c>
      <c r="B436" s="46" t="s">
        <v>1108</v>
      </c>
      <c r="C436" s="47" t="s">
        <v>244</v>
      </c>
      <c r="F436" s="143" t="s">
        <v>1107</v>
      </c>
      <c r="G436" s="144" t="s">
        <v>1850</v>
      </c>
      <c r="H436" s="145" t="s">
        <v>244</v>
      </c>
    </row>
    <row r="437" spans="1:8" ht="24" customHeight="1">
      <c r="A437" s="45" t="s">
        <v>1109</v>
      </c>
      <c r="B437" s="46" t="s">
        <v>1110</v>
      </c>
      <c r="C437" s="47" t="s">
        <v>711</v>
      </c>
      <c r="F437" s="143" t="s">
        <v>1109</v>
      </c>
      <c r="G437" s="144" t="s">
        <v>1851</v>
      </c>
      <c r="H437" s="145" t="s">
        <v>711</v>
      </c>
    </row>
    <row r="438" spans="1:8" ht="24" customHeight="1">
      <c r="A438" s="45" t="s">
        <v>1109</v>
      </c>
      <c r="B438" s="46" t="s">
        <v>1110</v>
      </c>
      <c r="C438" s="47" t="s">
        <v>711</v>
      </c>
      <c r="F438" s="143" t="s">
        <v>1109</v>
      </c>
      <c r="G438" s="144" t="s">
        <v>1851</v>
      </c>
      <c r="H438" s="145" t="s">
        <v>711</v>
      </c>
    </row>
    <row r="439" spans="1:8" ht="24" customHeight="1">
      <c r="A439" s="45" t="s">
        <v>1109</v>
      </c>
      <c r="B439" s="46" t="s">
        <v>1110</v>
      </c>
      <c r="C439" s="47" t="s">
        <v>711</v>
      </c>
      <c r="F439" s="143" t="s">
        <v>1109</v>
      </c>
      <c r="G439" s="144" t="s">
        <v>1851</v>
      </c>
      <c r="H439" s="145" t="s">
        <v>711</v>
      </c>
    </row>
    <row r="440" spans="1:8" ht="24" customHeight="1">
      <c r="A440" s="45" t="s">
        <v>1111</v>
      </c>
      <c r="B440" s="46" t="s">
        <v>1112</v>
      </c>
      <c r="C440" s="47" t="s">
        <v>244</v>
      </c>
      <c r="F440" s="143" t="s">
        <v>1111</v>
      </c>
      <c r="G440" s="144" t="s">
        <v>1852</v>
      </c>
      <c r="H440" s="145" t="s">
        <v>244</v>
      </c>
    </row>
    <row r="441" spans="1:8" ht="24" customHeight="1">
      <c r="A441" s="45" t="s">
        <v>1113</v>
      </c>
      <c r="B441" s="46" t="s">
        <v>1114</v>
      </c>
      <c r="C441" s="47" t="s">
        <v>244</v>
      </c>
      <c r="F441" s="143" t="s">
        <v>1113</v>
      </c>
      <c r="G441" s="144" t="s">
        <v>1853</v>
      </c>
      <c r="H441" s="145" t="s">
        <v>244</v>
      </c>
    </row>
    <row r="442" spans="1:8" ht="24" customHeight="1">
      <c r="A442" s="45" t="s">
        <v>1115</v>
      </c>
      <c r="B442" s="46" t="s">
        <v>1116</v>
      </c>
      <c r="C442" s="47" t="s">
        <v>244</v>
      </c>
      <c r="F442" s="143" t="s">
        <v>1115</v>
      </c>
      <c r="G442" s="144" t="s">
        <v>1854</v>
      </c>
      <c r="H442" s="145" t="s">
        <v>244</v>
      </c>
    </row>
    <row r="443" spans="1:8" ht="24" customHeight="1">
      <c r="A443" s="45" t="s">
        <v>1117</v>
      </c>
      <c r="B443" s="46" t="s">
        <v>1118</v>
      </c>
      <c r="C443" s="47" t="s">
        <v>236</v>
      </c>
      <c r="F443" s="143" t="s">
        <v>1117</v>
      </c>
      <c r="G443" s="144" t="s">
        <v>1855</v>
      </c>
      <c r="H443" s="145" t="s">
        <v>236</v>
      </c>
    </row>
    <row r="444" spans="1:8" ht="24" customHeight="1">
      <c r="A444" s="45" t="s">
        <v>1119</v>
      </c>
      <c r="B444" s="46" t="s">
        <v>1120</v>
      </c>
      <c r="C444" s="47" t="s">
        <v>244</v>
      </c>
      <c r="F444" s="143" t="s">
        <v>1119</v>
      </c>
      <c r="G444" s="144" t="s">
        <v>1856</v>
      </c>
      <c r="H444" s="145" t="s">
        <v>244</v>
      </c>
    </row>
    <row r="445" spans="1:8" ht="24" customHeight="1">
      <c r="A445" s="45" t="s">
        <v>1121</v>
      </c>
      <c r="B445" s="46" t="s">
        <v>1122</v>
      </c>
      <c r="C445" s="47" t="s">
        <v>244</v>
      </c>
      <c r="F445" s="143" t="s">
        <v>1121</v>
      </c>
      <c r="G445" s="144" t="s">
        <v>1857</v>
      </c>
      <c r="H445" s="145" t="s">
        <v>244</v>
      </c>
    </row>
    <row r="446" spans="1:8" ht="24" customHeight="1">
      <c r="A446" s="45" t="s">
        <v>1123</v>
      </c>
      <c r="B446" s="46" t="s">
        <v>1124</v>
      </c>
      <c r="C446" s="47" t="s">
        <v>236</v>
      </c>
      <c r="F446" s="143" t="s">
        <v>1123</v>
      </c>
      <c r="G446" s="144" t="s">
        <v>1858</v>
      </c>
      <c r="H446" s="145" t="s">
        <v>236</v>
      </c>
    </row>
    <row r="447" spans="1:8" ht="24" customHeight="1">
      <c r="A447" s="45" t="s">
        <v>1125</v>
      </c>
      <c r="B447" s="46" t="s">
        <v>1126</v>
      </c>
      <c r="C447" s="47" t="s">
        <v>244</v>
      </c>
      <c r="F447" s="143" t="s">
        <v>1125</v>
      </c>
      <c r="G447" s="144" t="s">
        <v>1859</v>
      </c>
      <c r="H447" s="145" t="s">
        <v>244</v>
      </c>
    </row>
    <row r="448" spans="1:8" ht="24" customHeight="1">
      <c r="A448" s="45" t="s">
        <v>1127</v>
      </c>
      <c r="B448" s="46" t="s">
        <v>1128</v>
      </c>
      <c r="C448" s="47" t="s">
        <v>262</v>
      </c>
      <c r="F448" s="143" t="s">
        <v>1127</v>
      </c>
      <c r="G448" s="144" t="s">
        <v>1860</v>
      </c>
      <c r="H448" s="145" t="s">
        <v>262</v>
      </c>
    </row>
    <row r="449" spans="1:8" ht="24" customHeight="1">
      <c r="A449" s="45" t="s">
        <v>1129</v>
      </c>
      <c r="B449" s="46" t="s">
        <v>1130</v>
      </c>
      <c r="C449" s="47" t="s">
        <v>244</v>
      </c>
      <c r="F449" s="143" t="s">
        <v>1129</v>
      </c>
      <c r="G449" s="144" t="s">
        <v>1861</v>
      </c>
      <c r="H449" s="145" t="s">
        <v>244</v>
      </c>
    </row>
    <row r="450" spans="1:8" ht="24" customHeight="1">
      <c r="A450" s="45" t="s">
        <v>1131</v>
      </c>
      <c r="B450" s="46" t="s">
        <v>1132</v>
      </c>
      <c r="C450" s="47" t="s">
        <v>244</v>
      </c>
      <c r="F450" s="143" t="s">
        <v>1131</v>
      </c>
      <c r="G450" s="144" t="s">
        <v>1862</v>
      </c>
      <c r="H450" s="145" t="s">
        <v>244</v>
      </c>
    </row>
    <row r="451" spans="1:8" ht="24" customHeight="1">
      <c r="A451" s="45" t="s">
        <v>1133</v>
      </c>
      <c r="B451" s="46" t="s">
        <v>1134</v>
      </c>
      <c r="C451" s="47" t="s">
        <v>239</v>
      </c>
      <c r="F451" s="143" t="s">
        <v>1133</v>
      </c>
      <c r="G451" s="144" t="s">
        <v>1863</v>
      </c>
      <c r="H451" s="145" t="s">
        <v>239</v>
      </c>
    </row>
    <row r="452" spans="1:8" ht="24" customHeight="1">
      <c r="A452" s="45" t="s">
        <v>1135</v>
      </c>
      <c r="B452" s="46" t="s">
        <v>1136</v>
      </c>
      <c r="C452" s="47" t="s">
        <v>1137</v>
      </c>
      <c r="F452" s="143" t="s">
        <v>1135</v>
      </c>
      <c r="G452" s="144" t="s">
        <v>1864</v>
      </c>
      <c r="H452" s="145" t="s">
        <v>1137</v>
      </c>
    </row>
    <row r="453" spans="1:8" ht="24" customHeight="1">
      <c r="A453" s="45" t="s">
        <v>1138</v>
      </c>
      <c r="B453" s="46" t="s">
        <v>1139</v>
      </c>
      <c r="C453" s="47" t="s">
        <v>244</v>
      </c>
      <c r="F453" s="143" t="s">
        <v>1138</v>
      </c>
      <c r="G453" s="144" t="s">
        <v>1865</v>
      </c>
      <c r="H453" s="145" t="s">
        <v>244</v>
      </c>
    </row>
    <row r="454" spans="1:8" ht="24" customHeight="1">
      <c r="A454" s="45" t="s">
        <v>1140</v>
      </c>
      <c r="B454" s="46" t="s">
        <v>1141</v>
      </c>
      <c r="C454" s="47" t="s">
        <v>244</v>
      </c>
      <c r="F454" s="143" t="s">
        <v>1140</v>
      </c>
      <c r="G454" s="144" t="s">
        <v>1866</v>
      </c>
      <c r="H454" s="145" t="s">
        <v>244</v>
      </c>
    </row>
    <row r="455" spans="1:8" ht="24" customHeight="1">
      <c r="A455" s="45" t="s">
        <v>1142</v>
      </c>
      <c r="B455" s="46" t="s">
        <v>1143</v>
      </c>
      <c r="C455" s="47" t="s">
        <v>244</v>
      </c>
      <c r="F455" s="143" t="s">
        <v>1142</v>
      </c>
      <c r="G455" s="144" t="s">
        <v>1867</v>
      </c>
      <c r="H455" s="145" t="s">
        <v>244</v>
      </c>
    </row>
    <row r="456" spans="1:8" ht="24" customHeight="1">
      <c r="A456" s="45" t="s">
        <v>1144</v>
      </c>
      <c r="B456" s="46" t="s">
        <v>1145</v>
      </c>
      <c r="C456" s="47" t="s">
        <v>244</v>
      </c>
      <c r="F456" s="143" t="s">
        <v>1144</v>
      </c>
      <c r="G456" s="144" t="s">
        <v>1868</v>
      </c>
      <c r="H456" s="145" t="s">
        <v>244</v>
      </c>
    </row>
    <row r="457" spans="1:8" ht="24" customHeight="1">
      <c r="A457" s="45" t="s">
        <v>1146</v>
      </c>
      <c r="B457" s="46" t="s">
        <v>1147</v>
      </c>
      <c r="C457" s="47" t="s">
        <v>1047</v>
      </c>
      <c r="F457" s="143" t="s">
        <v>1146</v>
      </c>
      <c r="G457" s="144" t="s">
        <v>1869</v>
      </c>
      <c r="H457" s="145" t="s">
        <v>1047</v>
      </c>
    </row>
    <row r="458" spans="1:8" ht="24" customHeight="1">
      <c r="A458" s="45" t="s">
        <v>1148</v>
      </c>
      <c r="B458" s="46" t="s">
        <v>1149</v>
      </c>
      <c r="C458" s="47" t="s">
        <v>262</v>
      </c>
      <c r="F458" s="143" t="s">
        <v>1148</v>
      </c>
      <c r="G458" s="144" t="s">
        <v>1870</v>
      </c>
      <c r="H458" s="145" t="s">
        <v>262</v>
      </c>
    </row>
    <row r="459" spans="1:8" ht="24" customHeight="1">
      <c r="A459" s="45" t="s">
        <v>1150</v>
      </c>
      <c r="B459" s="46" t="s">
        <v>1151</v>
      </c>
      <c r="C459" s="47" t="s">
        <v>244</v>
      </c>
      <c r="F459" s="143" t="s">
        <v>1150</v>
      </c>
      <c r="G459" s="144" t="s">
        <v>1871</v>
      </c>
      <c r="H459" s="145" t="s">
        <v>244</v>
      </c>
    </row>
    <row r="460" spans="1:8" ht="24" customHeight="1">
      <c r="A460" s="45" t="s">
        <v>1152</v>
      </c>
      <c r="B460" s="46" t="s">
        <v>1153</v>
      </c>
      <c r="C460" s="47" t="s">
        <v>236</v>
      </c>
      <c r="F460" s="143" t="s">
        <v>1152</v>
      </c>
      <c r="G460" s="144" t="s">
        <v>1872</v>
      </c>
      <c r="H460" s="145" t="s">
        <v>236</v>
      </c>
    </row>
    <row r="461" spans="1:8" ht="24" customHeight="1">
      <c r="A461" s="45" t="s">
        <v>1154</v>
      </c>
      <c r="B461" s="46" t="s">
        <v>1155</v>
      </c>
      <c r="C461" s="47" t="s">
        <v>236</v>
      </c>
      <c r="F461" s="143" t="s">
        <v>1154</v>
      </c>
      <c r="G461" s="144" t="s">
        <v>1873</v>
      </c>
      <c r="H461" s="145" t="s">
        <v>236</v>
      </c>
    </row>
    <row r="462" spans="1:8" ht="24" customHeight="1">
      <c r="A462" s="45" t="s">
        <v>1156</v>
      </c>
      <c r="B462" s="46" t="s">
        <v>1157</v>
      </c>
      <c r="C462" s="47" t="s">
        <v>244</v>
      </c>
      <c r="F462" s="143" t="s">
        <v>1156</v>
      </c>
      <c r="G462" s="144" t="s">
        <v>1874</v>
      </c>
      <c r="H462" s="145" t="s">
        <v>244</v>
      </c>
    </row>
    <row r="463" spans="1:8" ht="24" customHeight="1">
      <c r="A463" s="45" t="s">
        <v>1158</v>
      </c>
      <c r="B463" s="46" t="s">
        <v>1159</v>
      </c>
      <c r="C463" s="47" t="s">
        <v>430</v>
      </c>
      <c r="F463" s="143" t="s">
        <v>1158</v>
      </c>
      <c r="G463" s="144" t="s">
        <v>1875</v>
      </c>
      <c r="H463" s="145" t="s">
        <v>430</v>
      </c>
    </row>
    <row r="464" spans="1:8" ht="24" customHeight="1">
      <c r="A464" s="45" t="s">
        <v>1160</v>
      </c>
      <c r="B464" s="46" t="s">
        <v>1161</v>
      </c>
      <c r="C464" s="47" t="s">
        <v>236</v>
      </c>
      <c r="F464" s="143" t="s">
        <v>1160</v>
      </c>
      <c r="G464" s="144" t="s">
        <v>1876</v>
      </c>
      <c r="H464" s="145" t="s">
        <v>236</v>
      </c>
    </row>
    <row r="465" spans="1:8" ht="24" customHeight="1">
      <c r="A465" s="45" t="s">
        <v>1162</v>
      </c>
      <c r="B465" s="46" t="s">
        <v>1163</v>
      </c>
      <c r="C465" s="47" t="s">
        <v>244</v>
      </c>
      <c r="F465" s="143" t="s">
        <v>1162</v>
      </c>
      <c r="G465" s="144" t="s">
        <v>1877</v>
      </c>
      <c r="H465" s="145" t="s">
        <v>244</v>
      </c>
    </row>
    <row r="466" spans="1:8" ht="24" customHeight="1">
      <c r="A466" s="45" t="s">
        <v>1164</v>
      </c>
      <c r="B466" s="46" t="s">
        <v>1165</v>
      </c>
      <c r="C466" s="47"/>
      <c r="F466" s="143" t="s">
        <v>1164</v>
      </c>
      <c r="G466" s="144" t="s">
        <v>1878</v>
      </c>
      <c r="H466" s="145"/>
    </row>
    <row r="467" spans="1:8" ht="24" customHeight="1">
      <c r="A467" s="45" t="s">
        <v>1166</v>
      </c>
      <c r="B467" s="46" t="s">
        <v>1167</v>
      </c>
      <c r="C467" s="47" t="s">
        <v>236</v>
      </c>
      <c r="F467" s="143" t="s">
        <v>1166</v>
      </c>
      <c r="G467" s="144" t="s">
        <v>1879</v>
      </c>
      <c r="H467" s="145" t="s">
        <v>236</v>
      </c>
    </row>
    <row r="468" spans="1:8" ht="24" customHeight="1">
      <c r="A468" s="45" t="s">
        <v>1168</v>
      </c>
      <c r="B468" s="46" t="s">
        <v>1169</v>
      </c>
      <c r="C468" s="47" t="s">
        <v>244</v>
      </c>
      <c r="F468" s="143" t="s">
        <v>1168</v>
      </c>
      <c r="G468" s="144" t="s">
        <v>1880</v>
      </c>
      <c r="H468" s="145" t="s">
        <v>244</v>
      </c>
    </row>
    <row r="469" spans="1:8" ht="24" customHeight="1">
      <c r="A469" s="45" t="s">
        <v>1170</v>
      </c>
      <c r="B469" s="46" t="s">
        <v>1171</v>
      </c>
      <c r="C469" s="47" t="s">
        <v>244</v>
      </c>
      <c r="F469" s="143" t="s">
        <v>1170</v>
      </c>
      <c r="G469" s="144" t="s">
        <v>1881</v>
      </c>
      <c r="H469" s="145" t="s">
        <v>244</v>
      </c>
    </row>
    <row r="470" spans="1:8" ht="24" customHeight="1">
      <c r="A470" s="45" t="s">
        <v>1172</v>
      </c>
      <c r="B470" s="46" t="s">
        <v>1173</v>
      </c>
      <c r="C470" s="47" t="s">
        <v>244</v>
      </c>
      <c r="F470" s="143" t="s">
        <v>1172</v>
      </c>
      <c r="G470" s="144" t="s">
        <v>1882</v>
      </c>
      <c r="H470" s="145" t="s">
        <v>244</v>
      </c>
    </row>
    <row r="471" spans="1:8" ht="24" customHeight="1">
      <c r="A471" s="45" t="s">
        <v>1174</v>
      </c>
      <c r="B471" s="46" t="s">
        <v>1175</v>
      </c>
      <c r="C471" s="47" t="s">
        <v>236</v>
      </c>
      <c r="F471" s="143" t="s">
        <v>1174</v>
      </c>
      <c r="G471" s="144" t="s">
        <v>1883</v>
      </c>
      <c r="H471" s="145" t="s">
        <v>236</v>
      </c>
    </row>
    <row r="472" spans="1:8" ht="24" customHeight="1">
      <c r="A472" s="45" t="s">
        <v>1176</v>
      </c>
      <c r="B472" s="46" t="s">
        <v>1177</v>
      </c>
      <c r="C472" s="47" t="s">
        <v>236</v>
      </c>
      <c r="F472" s="143" t="s">
        <v>1176</v>
      </c>
      <c r="G472" s="144" t="s">
        <v>1884</v>
      </c>
      <c r="H472" s="145" t="s">
        <v>236</v>
      </c>
    </row>
    <row r="473" spans="1:8" ht="24" customHeight="1">
      <c r="A473" s="45" t="s">
        <v>1178</v>
      </c>
      <c r="B473" s="46" t="s">
        <v>1179</v>
      </c>
      <c r="C473" s="47" t="s">
        <v>236</v>
      </c>
      <c r="F473" s="143" t="s">
        <v>1178</v>
      </c>
      <c r="G473" s="144" t="s">
        <v>1885</v>
      </c>
      <c r="H473" s="145" t="s">
        <v>236</v>
      </c>
    </row>
    <row r="474" spans="1:8" ht="24" customHeight="1">
      <c r="A474" s="45" t="s">
        <v>1180</v>
      </c>
      <c r="B474" s="46" t="s">
        <v>1181</v>
      </c>
      <c r="C474" s="47" t="s">
        <v>239</v>
      </c>
      <c r="F474" s="143" t="s">
        <v>1180</v>
      </c>
      <c r="G474" s="144" t="s">
        <v>1181</v>
      </c>
      <c r="H474" s="145" t="s">
        <v>239</v>
      </c>
    </row>
    <row r="475" spans="1:8" ht="24" customHeight="1">
      <c r="A475" s="45" t="s">
        <v>1182</v>
      </c>
      <c r="B475" s="46" t="s">
        <v>1183</v>
      </c>
      <c r="C475" s="47" t="s">
        <v>244</v>
      </c>
      <c r="F475" s="143" t="s">
        <v>1182</v>
      </c>
      <c r="G475" s="144" t="s">
        <v>1886</v>
      </c>
      <c r="H475" s="145" t="s">
        <v>244</v>
      </c>
    </row>
    <row r="476" spans="1:8" ht="24" customHeight="1">
      <c r="A476" s="45" t="s">
        <v>1184</v>
      </c>
      <c r="B476" s="46" t="s">
        <v>1185</v>
      </c>
      <c r="C476" s="47" t="s">
        <v>244</v>
      </c>
      <c r="F476" s="143" t="s">
        <v>1184</v>
      </c>
      <c r="G476" s="144" t="s">
        <v>1887</v>
      </c>
      <c r="H476" s="145" t="s">
        <v>244</v>
      </c>
    </row>
    <row r="477" spans="1:8" ht="24" customHeight="1">
      <c r="A477" s="45" t="s">
        <v>1186</v>
      </c>
      <c r="B477" s="46" t="s">
        <v>1187</v>
      </c>
      <c r="C477" s="47" t="s">
        <v>244</v>
      </c>
      <c r="F477" s="143" t="s">
        <v>1186</v>
      </c>
      <c r="G477" s="144" t="s">
        <v>1888</v>
      </c>
      <c r="H477" s="145" t="s">
        <v>244</v>
      </c>
    </row>
    <row r="478" spans="1:8" ht="24" customHeight="1">
      <c r="A478" s="45" t="s">
        <v>1188</v>
      </c>
      <c r="B478" s="46" t="s">
        <v>1189</v>
      </c>
      <c r="C478" s="47" t="s">
        <v>244</v>
      </c>
      <c r="F478" s="143" t="s">
        <v>1188</v>
      </c>
      <c r="G478" s="144" t="s">
        <v>1889</v>
      </c>
      <c r="H478" s="145" t="s">
        <v>244</v>
      </c>
    </row>
    <row r="479" spans="1:8" ht="24" customHeight="1">
      <c r="A479" s="45" t="s">
        <v>1190</v>
      </c>
      <c r="B479" s="46" t="s">
        <v>1191</v>
      </c>
      <c r="C479" s="47" t="s">
        <v>244</v>
      </c>
      <c r="F479" s="143" t="s">
        <v>1190</v>
      </c>
      <c r="G479" s="144" t="s">
        <v>1890</v>
      </c>
      <c r="H479" s="145" t="s">
        <v>244</v>
      </c>
    </row>
    <row r="480" spans="1:8" ht="24" customHeight="1">
      <c r="A480" s="45" t="s">
        <v>1192</v>
      </c>
      <c r="B480" s="46" t="s">
        <v>1193</v>
      </c>
      <c r="C480" s="47" t="s">
        <v>244</v>
      </c>
      <c r="F480" s="143" t="s">
        <v>1192</v>
      </c>
      <c r="G480" s="144" t="s">
        <v>1891</v>
      </c>
      <c r="H480" s="145" t="s">
        <v>244</v>
      </c>
    </row>
    <row r="481" spans="1:8" ht="24" customHeight="1">
      <c r="A481" s="45" t="s">
        <v>1194</v>
      </c>
      <c r="B481" s="46" t="s">
        <v>1195</v>
      </c>
      <c r="C481" s="47" t="s">
        <v>236</v>
      </c>
      <c r="F481" s="143" t="s">
        <v>1194</v>
      </c>
      <c r="G481" s="144" t="s">
        <v>1892</v>
      </c>
      <c r="H481" s="145" t="s">
        <v>236</v>
      </c>
    </row>
    <row r="482" spans="1:8" ht="24" customHeight="1">
      <c r="A482" s="45" t="s">
        <v>1196</v>
      </c>
      <c r="B482" s="46" t="s">
        <v>1197</v>
      </c>
      <c r="C482" s="47" t="s">
        <v>236</v>
      </c>
      <c r="F482" s="143" t="s">
        <v>1196</v>
      </c>
      <c r="G482" s="144" t="s">
        <v>1893</v>
      </c>
      <c r="H482" s="145" t="s">
        <v>236</v>
      </c>
    </row>
    <row r="483" spans="1:8" ht="24" customHeight="1">
      <c r="A483" s="45" t="s">
        <v>1198</v>
      </c>
      <c r="B483" s="46" t="s">
        <v>1199</v>
      </c>
      <c r="C483" s="47" t="s">
        <v>262</v>
      </c>
      <c r="F483" s="143" t="s">
        <v>1198</v>
      </c>
      <c r="G483" s="144" t="s">
        <v>1894</v>
      </c>
      <c r="H483" s="145" t="s">
        <v>262</v>
      </c>
    </row>
    <row r="484" spans="1:8" ht="24" customHeight="1">
      <c r="A484" s="45" t="s">
        <v>1200</v>
      </c>
      <c r="B484" s="46" t="s">
        <v>1201</v>
      </c>
      <c r="C484" s="47" t="s">
        <v>244</v>
      </c>
      <c r="F484" s="143" t="s">
        <v>1200</v>
      </c>
      <c r="G484" s="144" t="s">
        <v>1895</v>
      </c>
      <c r="H484" s="145" t="s">
        <v>244</v>
      </c>
    </row>
    <row r="485" spans="1:8" ht="24" customHeight="1">
      <c r="A485" s="45" t="s">
        <v>1202</v>
      </c>
      <c r="B485" s="46" t="s">
        <v>1203</v>
      </c>
      <c r="C485" s="47" t="s">
        <v>244</v>
      </c>
      <c r="F485" s="143" t="s">
        <v>1202</v>
      </c>
      <c r="G485" s="144" t="s">
        <v>1896</v>
      </c>
      <c r="H485" s="145" t="s">
        <v>244</v>
      </c>
    </row>
    <row r="486" spans="1:8" ht="24" customHeight="1">
      <c r="A486" s="45" t="s">
        <v>1204</v>
      </c>
      <c r="B486" s="46" t="s">
        <v>1205</v>
      </c>
      <c r="C486" s="47" t="s">
        <v>244</v>
      </c>
      <c r="F486" s="143" t="s">
        <v>1204</v>
      </c>
      <c r="G486" s="144" t="s">
        <v>1897</v>
      </c>
      <c r="H486" s="145" t="s">
        <v>244</v>
      </c>
    </row>
    <row r="487" spans="1:8" ht="24" customHeight="1">
      <c r="A487" s="45" t="s">
        <v>1206</v>
      </c>
      <c r="B487" s="46" t="s">
        <v>1207</v>
      </c>
      <c r="C487" s="47" t="s">
        <v>244</v>
      </c>
      <c r="F487" s="143" t="s">
        <v>1206</v>
      </c>
      <c r="G487" s="144" t="s">
        <v>1898</v>
      </c>
      <c r="H487" s="145" t="s">
        <v>244</v>
      </c>
    </row>
    <row r="488" spans="1:8" ht="24" customHeight="1">
      <c r="A488" s="45" t="s">
        <v>1208</v>
      </c>
      <c r="B488" s="46" t="s">
        <v>153</v>
      </c>
      <c r="C488" s="47" t="s">
        <v>244</v>
      </c>
      <c r="F488" s="143" t="s">
        <v>1208</v>
      </c>
      <c r="G488" s="144" t="s">
        <v>154</v>
      </c>
      <c r="H488" s="145" t="s">
        <v>244</v>
      </c>
    </row>
    <row r="489" spans="1:8" ht="24" customHeight="1">
      <c r="A489" s="45" t="s">
        <v>1209</v>
      </c>
      <c r="B489" s="46" t="s">
        <v>128</v>
      </c>
      <c r="C489" s="47" t="s">
        <v>548</v>
      </c>
      <c r="F489" s="143" t="s">
        <v>1209</v>
      </c>
      <c r="G489" s="144" t="s">
        <v>129</v>
      </c>
      <c r="H489" s="145" t="s">
        <v>548</v>
      </c>
    </row>
    <row r="490" spans="1:8" ht="24" customHeight="1">
      <c r="A490" s="45" t="s">
        <v>1210</v>
      </c>
      <c r="B490" s="46" t="s">
        <v>1211</v>
      </c>
      <c r="C490" s="47" t="s">
        <v>244</v>
      </c>
      <c r="F490" s="143" t="s">
        <v>1210</v>
      </c>
      <c r="G490" s="144" t="s">
        <v>1899</v>
      </c>
      <c r="H490" s="145" t="s">
        <v>244</v>
      </c>
    </row>
    <row r="491" spans="1:8" ht="24" customHeight="1">
      <c r="A491" s="45" t="s">
        <v>1212</v>
      </c>
      <c r="B491" s="46" t="s">
        <v>1213</v>
      </c>
      <c r="C491" s="47" t="s">
        <v>244</v>
      </c>
      <c r="F491" s="143" t="s">
        <v>1212</v>
      </c>
      <c r="G491" s="144" t="s">
        <v>1900</v>
      </c>
      <c r="H491" s="145" t="s">
        <v>244</v>
      </c>
    </row>
    <row r="492" spans="1:8" ht="24" customHeight="1">
      <c r="A492" s="45" t="s">
        <v>1214</v>
      </c>
      <c r="B492" s="46" t="s">
        <v>1215</v>
      </c>
      <c r="C492" s="47" t="s">
        <v>244</v>
      </c>
      <c r="F492" s="143" t="s">
        <v>1214</v>
      </c>
      <c r="G492" s="144" t="s">
        <v>1901</v>
      </c>
      <c r="H492" s="145" t="s">
        <v>244</v>
      </c>
    </row>
    <row r="493" spans="1:8" ht="24" customHeight="1">
      <c r="A493" s="45" t="s">
        <v>1216</v>
      </c>
      <c r="B493" s="46" t="s">
        <v>1217</v>
      </c>
      <c r="C493" s="47" t="s">
        <v>244</v>
      </c>
      <c r="F493" s="143" t="s">
        <v>1216</v>
      </c>
      <c r="G493" s="144" t="s">
        <v>1902</v>
      </c>
      <c r="H493" s="145" t="s">
        <v>244</v>
      </c>
    </row>
    <row r="494" spans="1:8" ht="24" customHeight="1">
      <c r="A494" s="45" t="s">
        <v>1218</v>
      </c>
      <c r="B494" s="46" t="s">
        <v>1219</v>
      </c>
      <c r="C494" s="47" t="s">
        <v>236</v>
      </c>
      <c r="F494" s="143" t="s">
        <v>1218</v>
      </c>
      <c r="G494" s="144" t="s">
        <v>1903</v>
      </c>
      <c r="H494" s="145" t="s">
        <v>236</v>
      </c>
    </row>
    <row r="495" spans="1:8" ht="24" customHeight="1">
      <c r="A495" s="45" t="s">
        <v>1220</v>
      </c>
      <c r="B495" s="46" t="s">
        <v>1221</v>
      </c>
      <c r="C495" s="47" t="s">
        <v>244</v>
      </c>
      <c r="F495" s="143" t="s">
        <v>1220</v>
      </c>
      <c r="G495" s="144" t="s">
        <v>1904</v>
      </c>
      <c r="H495" s="145" t="s">
        <v>244</v>
      </c>
    </row>
    <row r="496" spans="1:8" ht="24" customHeight="1">
      <c r="A496" s="45" t="s">
        <v>1222</v>
      </c>
      <c r="B496" s="46" t="s">
        <v>1223</v>
      </c>
      <c r="C496" s="47" t="s">
        <v>244</v>
      </c>
      <c r="F496" s="143" t="s">
        <v>1222</v>
      </c>
      <c r="G496" s="144" t="s">
        <v>1905</v>
      </c>
      <c r="H496" s="145" t="s">
        <v>244</v>
      </c>
    </row>
    <row r="497" spans="1:8" ht="24" customHeight="1">
      <c r="A497" s="45" t="s">
        <v>1224</v>
      </c>
      <c r="B497" s="46" t="s">
        <v>1225</v>
      </c>
      <c r="C497" s="47" t="s">
        <v>236</v>
      </c>
      <c r="F497" s="143" t="s">
        <v>1224</v>
      </c>
      <c r="G497" s="144" t="s">
        <v>1906</v>
      </c>
      <c r="H497" s="145" t="s">
        <v>236</v>
      </c>
    </row>
    <row r="498" spans="1:8" ht="24" customHeight="1">
      <c r="A498" s="45" t="s">
        <v>1226</v>
      </c>
      <c r="B498" s="46" t="s">
        <v>1227</v>
      </c>
      <c r="C498" s="47" t="s">
        <v>239</v>
      </c>
      <c r="F498" s="143" t="s">
        <v>1226</v>
      </c>
      <c r="G498" s="144" t="s">
        <v>1907</v>
      </c>
      <c r="H498" s="145" t="s">
        <v>239</v>
      </c>
    </row>
    <row r="499" spans="1:8" ht="24" customHeight="1">
      <c r="A499" s="45" t="s">
        <v>1228</v>
      </c>
      <c r="B499" s="46" t="s">
        <v>1229</v>
      </c>
      <c r="C499" s="47" t="s">
        <v>244</v>
      </c>
      <c r="F499" s="143" t="s">
        <v>1228</v>
      </c>
      <c r="G499" s="144" t="s">
        <v>1908</v>
      </c>
      <c r="H499" s="145" t="s">
        <v>244</v>
      </c>
    </row>
    <row r="500" spans="1:8" ht="24" customHeight="1">
      <c r="A500" s="45" t="s">
        <v>1230</v>
      </c>
      <c r="B500" s="46" t="s">
        <v>1231</v>
      </c>
      <c r="C500" s="47" t="s">
        <v>236</v>
      </c>
      <c r="F500" s="143" t="s">
        <v>1230</v>
      </c>
      <c r="G500" s="144" t="s">
        <v>1909</v>
      </c>
      <c r="H500" s="145" t="s">
        <v>236</v>
      </c>
    </row>
    <row r="501" spans="1:8" ht="24" customHeight="1">
      <c r="A501" s="45" t="s">
        <v>1232</v>
      </c>
      <c r="B501" s="46" t="s">
        <v>1233</v>
      </c>
      <c r="C501" s="47" t="s">
        <v>244</v>
      </c>
      <c r="F501" s="143" t="s">
        <v>1232</v>
      </c>
      <c r="G501" s="144" t="s">
        <v>1910</v>
      </c>
      <c r="H501" s="145" t="s">
        <v>244</v>
      </c>
    </row>
    <row r="502" spans="1:8" ht="24" customHeight="1">
      <c r="A502" s="45" t="s">
        <v>1234</v>
      </c>
      <c r="B502" s="46" t="s">
        <v>1235</v>
      </c>
      <c r="C502" s="47" t="s">
        <v>244</v>
      </c>
      <c r="F502" s="143" t="s">
        <v>1234</v>
      </c>
      <c r="G502" s="144" t="s">
        <v>1911</v>
      </c>
      <c r="H502" s="145" t="s">
        <v>244</v>
      </c>
    </row>
    <row r="503" spans="1:8" ht="24" customHeight="1">
      <c r="A503" s="45" t="s">
        <v>1236</v>
      </c>
      <c r="B503" s="46" t="s">
        <v>1237</v>
      </c>
      <c r="C503" s="47" t="s">
        <v>244</v>
      </c>
      <c r="F503" s="143" t="s">
        <v>1236</v>
      </c>
      <c r="G503" s="144" t="s">
        <v>1912</v>
      </c>
      <c r="H503" s="145" t="s">
        <v>244</v>
      </c>
    </row>
    <row r="504" spans="1:8" ht="24" customHeight="1">
      <c r="A504" s="45" t="s">
        <v>1238</v>
      </c>
      <c r="B504" s="46" t="s">
        <v>1239</v>
      </c>
      <c r="C504" s="47" t="s">
        <v>239</v>
      </c>
      <c r="F504" s="143" t="s">
        <v>1238</v>
      </c>
      <c r="G504" s="144" t="s">
        <v>1913</v>
      </c>
      <c r="H504" s="145" t="s">
        <v>239</v>
      </c>
    </row>
    <row r="505" spans="1:8" ht="24" customHeight="1">
      <c r="A505" s="45" t="s">
        <v>1240</v>
      </c>
      <c r="B505" s="46" t="s">
        <v>1241</v>
      </c>
      <c r="C505" s="47" t="s">
        <v>686</v>
      </c>
      <c r="F505" s="143" t="s">
        <v>1240</v>
      </c>
      <c r="G505" s="144" t="s">
        <v>1914</v>
      </c>
      <c r="H505" s="145" t="s">
        <v>686</v>
      </c>
    </row>
    <row r="506" spans="1:8" ht="24" customHeight="1">
      <c r="A506" s="45" t="s">
        <v>1242</v>
      </c>
      <c r="B506" s="46" t="s">
        <v>1243</v>
      </c>
      <c r="C506" s="47" t="s">
        <v>244</v>
      </c>
      <c r="F506" s="143" t="s">
        <v>1242</v>
      </c>
      <c r="G506" s="144" t="s">
        <v>1915</v>
      </c>
      <c r="H506" s="145" t="s">
        <v>244</v>
      </c>
    </row>
    <row r="507" spans="1:8" ht="24" customHeight="1">
      <c r="A507" s="45" t="s">
        <v>1244</v>
      </c>
      <c r="B507" s="46" t="s">
        <v>1245</v>
      </c>
      <c r="C507" s="47" t="s">
        <v>244</v>
      </c>
      <c r="F507" s="143" t="s">
        <v>1244</v>
      </c>
      <c r="G507" s="144" t="s">
        <v>1916</v>
      </c>
      <c r="H507" s="145" t="s">
        <v>244</v>
      </c>
    </row>
    <row r="508" spans="1:8" ht="24" customHeight="1">
      <c r="A508" s="45" t="s">
        <v>1246</v>
      </c>
      <c r="B508" s="46" t="s">
        <v>1247</v>
      </c>
      <c r="C508" s="47" t="s">
        <v>244</v>
      </c>
      <c r="F508" s="143" t="s">
        <v>1246</v>
      </c>
      <c r="G508" s="144" t="s">
        <v>1917</v>
      </c>
      <c r="H508" s="145" t="s">
        <v>244</v>
      </c>
    </row>
    <row r="509" spans="1:8" ht="24" customHeight="1">
      <c r="A509" s="45" t="s">
        <v>1248</v>
      </c>
      <c r="B509" s="46" t="s">
        <v>1249</v>
      </c>
      <c r="C509" s="47" t="s">
        <v>244</v>
      </c>
      <c r="F509" s="143" t="s">
        <v>1248</v>
      </c>
      <c r="G509" s="144" t="s">
        <v>1918</v>
      </c>
      <c r="H509" s="145" t="s">
        <v>244</v>
      </c>
    </row>
    <row r="510" spans="1:8" ht="24" customHeight="1">
      <c r="A510" s="45" t="s">
        <v>1250</v>
      </c>
      <c r="B510" s="46" t="s">
        <v>1251</v>
      </c>
      <c r="C510" s="47" t="s">
        <v>244</v>
      </c>
      <c r="F510" s="143" t="s">
        <v>1250</v>
      </c>
      <c r="G510" s="144" t="s">
        <v>1919</v>
      </c>
      <c r="H510" s="145" t="s">
        <v>244</v>
      </c>
    </row>
    <row r="511" spans="1:8" ht="24" customHeight="1">
      <c r="A511" s="45" t="s">
        <v>1252</v>
      </c>
      <c r="B511" s="46" t="s">
        <v>1253</v>
      </c>
      <c r="C511" s="47" t="s">
        <v>244</v>
      </c>
      <c r="F511" s="143" t="s">
        <v>1252</v>
      </c>
      <c r="G511" s="144" t="s">
        <v>1920</v>
      </c>
      <c r="H511" s="145" t="s">
        <v>244</v>
      </c>
    </row>
    <row r="512" spans="1:8" ht="24" customHeight="1">
      <c r="A512" s="45" t="s">
        <v>1254</v>
      </c>
      <c r="B512" s="46" t="s">
        <v>1255</v>
      </c>
      <c r="C512" s="47"/>
      <c r="F512" s="143" t="s">
        <v>1254</v>
      </c>
      <c r="G512" s="144" t="s">
        <v>1921</v>
      </c>
      <c r="H512" s="145"/>
    </row>
    <row r="513" spans="1:8" ht="24" customHeight="1">
      <c r="A513" s="45" t="s">
        <v>1256</v>
      </c>
      <c r="B513" s="46" t="s">
        <v>1257</v>
      </c>
      <c r="C513" s="47" t="s">
        <v>236</v>
      </c>
      <c r="F513" s="143" t="s">
        <v>1256</v>
      </c>
      <c r="G513" s="144" t="s">
        <v>1922</v>
      </c>
      <c r="H513" s="145" t="s">
        <v>236</v>
      </c>
    </row>
    <row r="514" spans="1:8" ht="24" customHeight="1">
      <c r="A514" s="45" t="s">
        <v>1258</v>
      </c>
      <c r="B514" s="46" t="s">
        <v>1259</v>
      </c>
      <c r="C514" s="47" t="s">
        <v>244</v>
      </c>
      <c r="F514" s="143" t="s">
        <v>1258</v>
      </c>
      <c r="G514" s="144" t="s">
        <v>1923</v>
      </c>
      <c r="H514" s="145" t="s">
        <v>244</v>
      </c>
    </row>
    <row r="515" spans="1:8" ht="24" customHeight="1">
      <c r="A515" s="45" t="s">
        <v>1260</v>
      </c>
      <c r="B515" s="46" t="s">
        <v>1261</v>
      </c>
      <c r="C515" s="47" t="s">
        <v>244</v>
      </c>
      <c r="F515" s="143" t="s">
        <v>1260</v>
      </c>
      <c r="G515" s="144" t="s">
        <v>1924</v>
      </c>
      <c r="H515" s="145" t="s">
        <v>244</v>
      </c>
    </row>
    <row r="516" spans="1:8" ht="24" customHeight="1">
      <c r="A516" s="45" t="s">
        <v>1262</v>
      </c>
      <c r="B516" s="46" t="s">
        <v>1263</v>
      </c>
      <c r="C516" s="47" t="s">
        <v>244</v>
      </c>
      <c r="F516" s="143" t="s">
        <v>1262</v>
      </c>
      <c r="G516" s="144" t="s">
        <v>1925</v>
      </c>
      <c r="H516" s="145" t="s">
        <v>244</v>
      </c>
    </row>
    <row r="517" spans="1:8" ht="24" customHeight="1">
      <c r="A517" s="45" t="s">
        <v>1264</v>
      </c>
      <c r="B517" s="46" t="s">
        <v>1265</v>
      </c>
      <c r="C517" s="47" t="s">
        <v>244</v>
      </c>
      <c r="F517" s="143" t="s">
        <v>1264</v>
      </c>
      <c r="G517" s="144" t="s">
        <v>1926</v>
      </c>
      <c r="H517" s="145" t="s">
        <v>244</v>
      </c>
    </row>
    <row r="518" spans="1:8" ht="24" customHeight="1">
      <c r="A518" s="45" t="s">
        <v>1266</v>
      </c>
      <c r="B518" s="46" t="s">
        <v>1267</v>
      </c>
      <c r="C518" s="47" t="s">
        <v>244</v>
      </c>
      <c r="F518" s="143" t="s">
        <v>1266</v>
      </c>
      <c r="G518" s="144" t="s">
        <v>1927</v>
      </c>
      <c r="H518" s="145" t="s">
        <v>244</v>
      </c>
    </row>
    <row r="519" spans="1:8" ht="24" customHeight="1">
      <c r="A519" s="45" t="s">
        <v>1268</v>
      </c>
      <c r="B519" s="46" t="s">
        <v>1269</v>
      </c>
      <c r="C519" s="47" t="s">
        <v>244</v>
      </c>
      <c r="F519" s="143" t="s">
        <v>1268</v>
      </c>
      <c r="G519" s="144" t="s">
        <v>1928</v>
      </c>
      <c r="H519" s="145" t="s">
        <v>244</v>
      </c>
    </row>
    <row r="520" spans="1:8" ht="24" customHeight="1">
      <c r="A520" s="45" t="s">
        <v>1270</v>
      </c>
      <c r="B520" s="46" t="s">
        <v>1271</v>
      </c>
      <c r="C520" s="47" t="s">
        <v>239</v>
      </c>
      <c r="F520" s="143" t="s">
        <v>1270</v>
      </c>
      <c r="G520" s="144" t="s">
        <v>1929</v>
      </c>
      <c r="H520" s="145" t="s">
        <v>239</v>
      </c>
    </row>
    <row r="521" spans="1:8" ht="24" customHeight="1">
      <c r="A521" s="45" t="s">
        <v>1272</v>
      </c>
      <c r="B521" s="46" t="s">
        <v>1273</v>
      </c>
      <c r="C521" s="47" t="s">
        <v>244</v>
      </c>
      <c r="F521" s="143" t="s">
        <v>1272</v>
      </c>
      <c r="G521" s="144" t="s">
        <v>1912</v>
      </c>
      <c r="H521" s="145" t="s">
        <v>244</v>
      </c>
    </row>
    <row r="522" spans="1:8" ht="24" customHeight="1">
      <c r="A522" s="45" t="s">
        <v>1274</v>
      </c>
      <c r="B522" s="46" t="s">
        <v>1275</v>
      </c>
      <c r="C522" s="47" t="s">
        <v>244</v>
      </c>
      <c r="F522" s="143" t="s">
        <v>1274</v>
      </c>
      <c r="G522" s="144" t="s">
        <v>1930</v>
      </c>
      <c r="H522" s="145" t="s">
        <v>244</v>
      </c>
    </row>
    <row r="523" spans="1:8" ht="24" customHeight="1">
      <c r="A523" s="45" t="s">
        <v>1276</v>
      </c>
      <c r="B523" s="46" t="s">
        <v>1277</v>
      </c>
      <c r="C523" s="47" t="s">
        <v>244</v>
      </c>
      <c r="F523" s="143" t="s">
        <v>1276</v>
      </c>
      <c r="G523" s="144" t="s">
        <v>1931</v>
      </c>
      <c r="H523" s="145" t="s">
        <v>244</v>
      </c>
    </row>
    <row r="524" spans="1:8" ht="24" customHeight="1">
      <c r="A524" s="45" t="s">
        <v>1278</v>
      </c>
      <c r="B524" s="46" t="s">
        <v>1279</v>
      </c>
      <c r="C524" s="47" t="s">
        <v>262</v>
      </c>
      <c r="F524" s="143" t="s">
        <v>1278</v>
      </c>
      <c r="G524" s="144" t="s">
        <v>1932</v>
      </c>
      <c r="H524" s="145" t="s">
        <v>262</v>
      </c>
    </row>
    <row r="525" spans="1:8" ht="24" customHeight="1">
      <c r="A525" s="45" t="s">
        <v>1280</v>
      </c>
      <c r="B525" s="46" t="s">
        <v>1281</v>
      </c>
      <c r="C525" s="47" t="s">
        <v>244</v>
      </c>
      <c r="F525" s="143" t="s">
        <v>1280</v>
      </c>
      <c r="G525" s="144" t="s">
        <v>1933</v>
      </c>
      <c r="H525" s="145" t="s">
        <v>244</v>
      </c>
    </row>
    <row r="526" spans="1:8" ht="24" customHeight="1">
      <c r="A526" s="45" t="s">
        <v>1282</v>
      </c>
      <c r="B526" s="46" t="s">
        <v>1283</v>
      </c>
      <c r="C526" s="47" t="s">
        <v>244</v>
      </c>
      <c r="F526" s="143" t="s">
        <v>1282</v>
      </c>
      <c r="G526" s="144" t="s">
        <v>1934</v>
      </c>
      <c r="H526" s="145" t="s">
        <v>244</v>
      </c>
    </row>
    <row r="527" spans="1:8" ht="24" customHeight="1">
      <c r="A527" s="45" t="s">
        <v>1284</v>
      </c>
      <c r="B527" s="46" t="s">
        <v>1285</v>
      </c>
      <c r="C527" s="47" t="s">
        <v>518</v>
      </c>
      <c r="F527" s="143" t="s">
        <v>1284</v>
      </c>
      <c r="G527" s="144" t="s">
        <v>1935</v>
      </c>
      <c r="H527" s="145" t="s">
        <v>518</v>
      </c>
    </row>
    <row r="528" spans="1:8" ht="24" customHeight="1">
      <c r="A528" s="45" t="s">
        <v>1286</v>
      </c>
      <c r="B528" s="46" t="s">
        <v>1287</v>
      </c>
      <c r="C528" s="47" t="s">
        <v>262</v>
      </c>
      <c r="F528" s="143" t="s">
        <v>1286</v>
      </c>
      <c r="G528" s="144" t="s">
        <v>1936</v>
      </c>
      <c r="H528" s="145" t="s">
        <v>262</v>
      </c>
    </row>
  </sheetData>
  <mergeCells count="14">
    <mergeCell ref="A6:B6"/>
    <mergeCell ref="A7:B7"/>
    <mergeCell ref="A1:B1"/>
    <mergeCell ref="A2:B2"/>
    <mergeCell ref="A3:B3"/>
    <mergeCell ref="A4:B4"/>
    <mergeCell ref="A5:B5"/>
    <mergeCell ref="F6:G6"/>
    <mergeCell ref="F7:G7"/>
    <mergeCell ref="F1:G1"/>
    <mergeCell ref="F2:G2"/>
    <mergeCell ref="F3:G3"/>
    <mergeCell ref="F4:G4"/>
    <mergeCell ref="F5:G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7FE71-4083-4BA7-88E6-999AE860CF11}">
  <dimension ref="A1"/>
  <sheetViews>
    <sheetView workbookViewId="0">
      <selection activeCell="U14" sqref="U13:U14"/>
    </sheetView>
  </sheetViews>
  <sheetFormatPr defaultRowHeight="1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I32"/>
  <sheetViews>
    <sheetView zoomScaleNormal="100" zoomScalePageLayoutView="85" workbookViewId="0">
      <selection activeCell="B11" sqref="B11:B13"/>
    </sheetView>
  </sheetViews>
  <sheetFormatPr defaultColWidth="9.1796875" defaultRowHeight="14.5"/>
  <cols>
    <col min="1" max="1" width="28.1796875" style="21" customWidth="1"/>
    <col min="2" max="2" width="17.453125" style="21" customWidth="1"/>
    <col min="3" max="3" width="22.81640625" style="21" customWidth="1"/>
    <col min="4" max="4" width="16.453125" style="21" customWidth="1"/>
    <col min="5" max="5" width="4.453125" style="21" customWidth="1"/>
    <col min="6" max="6" width="14.453125" style="21" customWidth="1"/>
    <col min="7" max="7" width="13.453125" style="21" customWidth="1"/>
    <col min="8" max="8" width="32.453125" style="21" customWidth="1"/>
    <col min="9" max="9" width="12.453125" style="21" customWidth="1"/>
    <col min="10" max="10" width="15.453125" style="21" customWidth="1"/>
    <col min="11" max="16384" width="9.1796875" style="21"/>
  </cols>
  <sheetData>
    <row r="1" spans="1:8" ht="30" customHeight="1">
      <c r="A1" s="24" t="s">
        <v>1288</v>
      </c>
      <c r="B1" s="24"/>
      <c r="C1" s="24"/>
      <c r="F1" s="25"/>
      <c r="H1" s="25"/>
    </row>
    <row r="2" spans="1:8">
      <c r="A2" s="26"/>
      <c r="B2" s="13" t="s">
        <v>1289</v>
      </c>
      <c r="C2" s="13" t="s">
        <v>1290</v>
      </c>
      <c r="H2" s="25"/>
    </row>
    <row r="3" spans="1:8" ht="37" customHeight="1">
      <c r="A3" s="20" t="s">
        <v>1291</v>
      </c>
      <c r="B3" s="27"/>
      <c r="C3" s="28" t="s">
        <v>14</v>
      </c>
      <c r="H3" s="25"/>
    </row>
    <row r="4" spans="1:8" ht="25" customHeight="1">
      <c r="A4" s="20" t="s">
        <v>1292</v>
      </c>
      <c r="B4" s="27" t="s">
        <v>1293</v>
      </c>
      <c r="C4" s="27">
        <v>5</v>
      </c>
      <c r="H4" s="25"/>
    </row>
    <row r="5" spans="1:8" ht="25" customHeight="1">
      <c r="A5" s="20" t="s">
        <v>1294</v>
      </c>
      <c r="B5" s="27"/>
      <c r="C5" s="27">
        <v>5.9</v>
      </c>
      <c r="H5" s="25"/>
    </row>
    <row r="6" spans="1:8" ht="33" customHeight="1">
      <c r="A6" s="177" t="s">
        <v>1295</v>
      </c>
      <c r="B6" s="178"/>
      <c r="C6" s="178"/>
      <c r="D6" s="179"/>
      <c r="E6" s="27" t="s">
        <v>86</v>
      </c>
      <c r="F6" s="27" t="s">
        <v>18</v>
      </c>
    </row>
    <row r="7" spans="1:8" ht="33" customHeight="1">
      <c r="A7" s="177" t="s">
        <v>1296</v>
      </c>
      <c r="B7" s="178"/>
      <c r="C7" s="178"/>
      <c r="D7" s="179" t="s">
        <v>86</v>
      </c>
      <c r="E7" s="27" t="s">
        <v>86</v>
      </c>
      <c r="F7" s="27" t="s">
        <v>18</v>
      </c>
      <c r="G7" s="29"/>
    </row>
    <row r="8" spans="1:8" ht="33" customHeight="1">
      <c r="A8" s="177" t="s">
        <v>1297</v>
      </c>
      <c r="B8" s="178"/>
      <c r="C8" s="178"/>
      <c r="D8" s="179"/>
      <c r="E8" s="27" t="s">
        <v>86</v>
      </c>
      <c r="F8" s="27" t="s">
        <v>28</v>
      </c>
    </row>
    <row r="9" spans="1:8" ht="63.75" customHeight="1">
      <c r="A9" s="30" t="s">
        <v>1298</v>
      </c>
    </row>
    <row r="10" spans="1:8" ht="39.75" customHeight="1">
      <c r="A10" s="31"/>
      <c r="B10" s="32" t="s">
        <v>1299</v>
      </c>
      <c r="C10" s="32" t="s">
        <v>1300</v>
      </c>
      <c r="D10" s="32" t="s">
        <v>1301</v>
      </c>
      <c r="E10" s="205" t="s">
        <v>1302</v>
      </c>
      <c r="F10" s="206"/>
    </row>
    <row r="11" spans="1:8" ht="15" customHeight="1">
      <c r="A11" s="33" t="s">
        <v>1303</v>
      </c>
      <c r="B11" s="202" t="s">
        <v>1365</v>
      </c>
      <c r="C11" s="202"/>
      <c r="D11" s="202">
        <v>6.7</v>
      </c>
      <c r="E11" s="34" t="s">
        <v>1304</v>
      </c>
      <c r="F11" s="37">
        <v>180</v>
      </c>
    </row>
    <row r="12" spans="1:8" ht="15" customHeight="1">
      <c r="A12" s="35" t="s">
        <v>1305</v>
      </c>
      <c r="B12" s="203"/>
      <c r="C12" s="203"/>
      <c r="D12" s="203"/>
      <c r="E12" s="34" t="s">
        <v>1306</v>
      </c>
      <c r="F12" s="37">
        <v>130</v>
      </c>
    </row>
    <row r="13" spans="1:8" ht="15" customHeight="1">
      <c r="A13" s="36"/>
      <c r="B13" s="204"/>
      <c r="C13" s="204"/>
      <c r="D13" s="204"/>
      <c r="E13" s="34" t="s">
        <v>1307</v>
      </c>
      <c r="F13" s="37"/>
      <c r="G13" s="2"/>
    </row>
    <row r="14" spans="1:8" ht="15" customHeight="1">
      <c r="A14" s="33" t="s">
        <v>1308</v>
      </c>
      <c r="B14" s="202" t="s">
        <v>1309</v>
      </c>
      <c r="C14" s="202"/>
      <c r="D14" s="202">
        <v>800</v>
      </c>
      <c r="E14" s="10" t="s">
        <v>1304</v>
      </c>
      <c r="F14" s="10">
        <v>400</v>
      </c>
    </row>
    <row r="15" spans="1:8" ht="15" customHeight="1">
      <c r="A15" s="35" t="s">
        <v>1366</v>
      </c>
      <c r="B15" s="203"/>
      <c r="C15" s="203"/>
      <c r="D15" s="203"/>
      <c r="E15" s="10" t="s">
        <v>1306</v>
      </c>
      <c r="F15" s="10">
        <v>300</v>
      </c>
    </row>
    <row r="16" spans="1:8" ht="15" customHeight="1">
      <c r="A16" s="127">
        <v>35060740662216</v>
      </c>
      <c r="B16" s="204"/>
      <c r="C16" s="204"/>
      <c r="D16" s="204"/>
      <c r="E16" s="10" t="s">
        <v>1307</v>
      </c>
      <c r="F16" s="10">
        <v>175</v>
      </c>
    </row>
    <row r="17" spans="1:9" ht="15" customHeight="1">
      <c r="A17" s="33" t="s">
        <v>1310</v>
      </c>
      <c r="B17" s="202"/>
      <c r="C17" s="202"/>
      <c r="D17" s="202"/>
      <c r="E17" s="10" t="s">
        <v>1304</v>
      </c>
      <c r="F17" s="10"/>
      <c r="G17" s="201"/>
      <c r="H17" s="201"/>
      <c r="I17" s="201"/>
    </row>
    <row r="18" spans="1:9" ht="15" customHeight="1">
      <c r="A18" s="36" t="s">
        <v>1311</v>
      </c>
      <c r="B18" s="203"/>
      <c r="C18" s="203"/>
      <c r="D18" s="203"/>
      <c r="E18" s="10" t="s">
        <v>1306</v>
      </c>
      <c r="F18" s="10"/>
    </row>
    <row r="19" spans="1:9" ht="15" customHeight="1">
      <c r="A19" s="38"/>
      <c r="B19" s="204"/>
      <c r="C19" s="204"/>
      <c r="D19" s="204"/>
      <c r="E19" s="10" t="s">
        <v>1307</v>
      </c>
      <c r="F19" s="10"/>
    </row>
    <row r="20" spans="1:9" ht="15" customHeight="1">
      <c r="A20" s="39" t="s">
        <v>1312</v>
      </c>
      <c r="B20" s="40">
        <f>23/(0.4*0.3*0.175)</f>
        <v>1095.2380952380954</v>
      </c>
      <c r="C20" s="41"/>
      <c r="D20" s="14"/>
      <c r="E20" s="25"/>
      <c r="F20" s="25"/>
    </row>
    <row r="21" spans="1:9" ht="15" customHeight="1">
      <c r="A21" s="42"/>
      <c r="B21" s="14"/>
      <c r="C21" s="14"/>
      <c r="D21" s="14"/>
      <c r="E21" s="14"/>
    </row>
    <row r="22" spans="1:9" ht="30" customHeight="1">
      <c r="A22" s="30" t="s">
        <v>1313</v>
      </c>
    </row>
    <row r="23" spans="1:9" ht="48.75" customHeight="1">
      <c r="A23" s="26"/>
      <c r="B23" s="13" t="s">
        <v>1314</v>
      </c>
      <c r="C23" s="13" t="s">
        <v>1315</v>
      </c>
    </row>
    <row r="24" spans="1:9" ht="20.25" customHeight="1">
      <c r="A24" s="20" t="s">
        <v>1316</v>
      </c>
      <c r="B24" s="27">
        <v>10</v>
      </c>
      <c r="C24" s="27">
        <v>8</v>
      </c>
    </row>
    <row r="25" spans="1:9" ht="20.25" customHeight="1">
      <c r="A25" s="20" t="s">
        <v>1317</v>
      </c>
      <c r="B25" s="27">
        <v>9</v>
      </c>
      <c r="C25" s="27">
        <v>9</v>
      </c>
    </row>
    <row r="26" spans="1:9" ht="20.25" customHeight="1">
      <c r="A26" s="20" t="s">
        <v>1318</v>
      </c>
      <c r="B26" s="27">
        <f>B24*B25</f>
        <v>90</v>
      </c>
      <c r="C26" s="27">
        <f>C24*C25</f>
        <v>72</v>
      </c>
    </row>
    <row r="27" spans="1:9" ht="20.25" customHeight="1">
      <c r="A27" s="20" t="s">
        <v>1319</v>
      </c>
      <c r="B27" s="27">
        <f>F16/1000*B25</f>
        <v>1.575</v>
      </c>
      <c r="C27" s="27">
        <f>F16/1000*C25</f>
        <v>1.575</v>
      </c>
    </row>
    <row r="28" spans="1:9" ht="30.75" customHeight="1">
      <c r="A28" s="20" t="s">
        <v>1320</v>
      </c>
      <c r="B28" s="27">
        <f>B27+0.145</f>
        <v>1.72</v>
      </c>
      <c r="C28" s="27">
        <f>C27+0.145</f>
        <v>1.72</v>
      </c>
    </row>
    <row r="29" spans="1:9" ht="20.25" customHeight="1">
      <c r="A29" s="20" t="s">
        <v>1321</v>
      </c>
      <c r="B29" s="119">
        <f>B26*C5</f>
        <v>531</v>
      </c>
      <c r="C29" s="119">
        <f>C26*C5</f>
        <v>424.8</v>
      </c>
    </row>
    <row r="30" spans="1:9" ht="112.5" customHeight="1">
      <c r="A30" s="20" t="s">
        <v>1322</v>
      </c>
      <c r="B30" s="27"/>
      <c r="C30" s="27"/>
    </row>
    <row r="31" spans="1:9">
      <c r="A31" s="43" t="s">
        <v>1323</v>
      </c>
    </row>
    <row r="32" spans="1:9">
      <c r="A32" s="21" t="s">
        <v>1324</v>
      </c>
    </row>
  </sheetData>
  <mergeCells count="14">
    <mergeCell ref="G17:I17"/>
    <mergeCell ref="B14:B16"/>
    <mergeCell ref="B17:B19"/>
    <mergeCell ref="C17:C19"/>
    <mergeCell ref="A6:D6"/>
    <mergeCell ref="A7:D7"/>
    <mergeCell ref="A8:D8"/>
    <mergeCell ref="D14:D16"/>
    <mergeCell ref="D17:D19"/>
    <mergeCell ref="E10:F10"/>
    <mergeCell ref="B11:B13"/>
    <mergeCell ref="D11:D13"/>
    <mergeCell ref="C11:C13"/>
    <mergeCell ref="C14:C16"/>
  </mergeCells>
  <printOptions verticalCentered="1"/>
  <pageMargins left="0.39370078740157499" right="0.39370078740157499" top="0.98425196850393704" bottom="0.98425196850393704" header="0.39370078740157499" footer="0.39370078740157499"/>
  <pageSetup paperSize="9" scale="89" orientation="portrait"/>
  <headerFooter>
    <oddHeader>&amp;C&amp;G&amp;R&amp;9The Basic Ingredients Ltd
&amp;8 18 Platt Street, London, NW1 1RP, UK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drawing r:id="rId1"/>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G30"/>
  <sheetViews>
    <sheetView topLeftCell="A17" zoomScale="355" zoomScaleNormal="355" zoomScalePageLayoutView="75" workbookViewId="0">
      <selection activeCell="P20" sqref="P20"/>
    </sheetView>
  </sheetViews>
  <sheetFormatPr defaultColWidth="9.1796875" defaultRowHeight="14.5"/>
  <cols>
    <col min="1" max="1" width="29.1796875" style="2" customWidth="1"/>
    <col min="2" max="2" width="15" style="2" customWidth="1"/>
    <col min="3" max="3" width="12" style="2" customWidth="1"/>
    <col min="4" max="5" width="20.453125" style="2" customWidth="1"/>
    <col min="6" max="6" width="12.1796875" style="2" customWidth="1"/>
    <col min="7" max="7" width="11.453125" style="2" customWidth="1"/>
    <col min="8" max="16384" width="9.1796875" style="2"/>
  </cols>
  <sheetData>
    <row r="1" spans="1:7" s="1" customFormat="1" ht="30" customHeight="1">
      <c r="A1" s="207" t="s">
        <v>1325</v>
      </c>
      <c r="B1" s="207"/>
      <c r="C1" s="207"/>
      <c r="D1" s="207"/>
      <c r="E1" s="207"/>
      <c r="F1" s="3"/>
    </row>
    <row r="2" spans="1:7" ht="25" customHeight="1">
      <c r="A2" s="208" t="s">
        <v>1326</v>
      </c>
      <c r="B2" s="208"/>
      <c r="C2" s="208"/>
      <c r="D2" s="208"/>
      <c r="E2" s="208"/>
      <c r="F2" s="5"/>
    </row>
    <row r="3" spans="1:7" ht="65.5" customHeight="1">
      <c r="A3" s="209" t="s">
        <v>1327</v>
      </c>
      <c r="B3" s="210"/>
      <c r="C3" s="210"/>
      <c r="D3" s="210"/>
      <c r="E3" s="210"/>
      <c r="F3" s="6"/>
    </row>
    <row r="4" spans="1:7" s="1" customFormat="1" ht="30" customHeight="1">
      <c r="A4" s="207" t="s">
        <v>1328</v>
      </c>
      <c r="B4" s="207"/>
      <c r="C4" s="207"/>
      <c r="D4" s="207"/>
      <c r="E4" s="207"/>
      <c r="F4" s="3"/>
    </row>
    <row r="5" spans="1:7" ht="30" customHeight="1">
      <c r="A5" s="7" t="s">
        <v>1329</v>
      </c>
      <c r="B5" s="172" t="s">
        <v>1330</v>
      </c>
      <c r="C5" s="172"/>
      <c r="D5" s="7" t="s">
        <v>1331</v>
      </c>
      <c r="E5" s="7" t="s">
        <v>1332</v>
      </c>
      <c r="F5" s="8"/>
    </row>
    <row r="6" spans="1:7" ht="116.15" customHeight="1">
      <c r="A6" s="9" t="s">
        <v>1333</v>
      </c>
      <c r="B6" s="215" t="s">
        <v>1334</v>
      </c>
      <c r="C6" s="216"/>
      <c r="D6" s="10" t="s">
        <v>1335</v>
      </c>
      <c r="E6" s="10" t="s">
        <v>1336</v>
      </c>
    </row>
    <row r="7" spans="1:7" ht="119.15" customHeight="1">
      <c r="A7" s="9" t="s">
        <v>1337</v>
      </c>
      <c r="B7" s="215" t="s">
        <v>1338</v>
      </c>
      <c r="C7" s="216"/>
      <c r="D7" s="10" t="s">
        <v>1339</v>
      </c>
      <c r="E7" s="10" t="s">
        <v>1336</v>
      </c>
    </row>
    <row r="8" spans="1:7" ht="25" customHeight="1">
      <c r="A8" s="9"/>
      <c r="B8" s="215"/>
      <c r="C8" s="216"/>
      <c r="D8" s="9"/>
      <c r="E8" s="9"/>
    </row>
    <row r="9" spans="1:7" ht="25" customHeight="1">
      <c r="A9" s="9"/>
      <c r="B9" s="215"/>
      <c r="C9" s="216"/>
      <c r="D9" s="9"/>
      <c r="E9" s="9"/>
    </row>
    <row r="10" spans="1:7" s="1" customFormat="1" ht="30" customHeight="1">
      <c r="A10" s="11" t="s">
        <v>1340</v>
      </c>
      <c r="G10" s="12"/>
    </row>
    <row r="11" spans="1:7">
      <c r="A11" s="217" t="s">
        <v>1341</v>
      </c>
      <c r="B11" s="217"/>
      <c r="C11" s="217" t="s">
        <v>1342</v>
      </c>
      <c r="D11" s="217"/>
      <c r="E11" s="217"/>
      <c r="F11" s="14"/>
    </row>
    <row r="12" spans="1:7" ht="30" customHeight="1">
      <c r="A12" s="220"/>
      <c r="B12" s="220"/>
      <c r="C12" s="220"/>
      <c r="D12" s="220"/>
      <c r="E12" s="220"/>
      <c r="F12" s="15"/>
    </row>
    <row r="13" spans="1:7" ht="30" customHeight="1">
      <c r="A13" s="220"/>
      <c r="B13" s="220"/>
      <c r="C13" s="220"/>
      <c r="D13" s="220"/>
      <c r="E13" s="220"/>
      <c r="F13" s="15"/>
    </row>
    <row r="14" spans="1:7" ht="30" customHeight="1">
      <c r="A14" s="220"/>
      <c r="B14" s="220"/>
      <c r="C14" s="220"/>
      <c r="D14" s="220"/>
      <c r="E14" s="220"/>
      <c r="F14" s="15"/>
    </row>
    <row r="15" spans="1:7" s="1" customFormat="1" ht="30" customHeight="1">
      <c r="A15" s="11" t="s">
        <v>1343</v>
      </c>
    </row>
    <row r="16" spans="1:7" ht="29">
      <c r="A16" s="16" t="s">
        <v>1344</v>
      </c>
      <c r="B16" s="226" t="s">
        <v>1345</v>
      </c>
      <c r="C16" s="226"/>
      <c r="D16" s="226" t="s">
        <v>1310</v>
      </c>
      <c r="E16" s="226"/>
      <c r="F16" s="17"/>
    </row>
    <row r="17" spans="1:6" ht="98.25" customHeight="1">
      <c r="A17" s="18"/>
      <c r="B17" s="211"/>
      <c r="C17" s="212"/>
      <c r="D17" s="211"/>
      <c r="E17" s="212"/>
      <c r="F17" s="15"/>
    </row>
    <row r="18" spans="1:6" s="1" customFormat="1" ht="30" customHeight="1">
      <c r="A18" s="213" t="s">
        <v>1346</v>
      </c>
      <c r="B18" s="213"/>
      <c r="C18" s="213"/>
      <c r="D18" s="214"/>
      <c r="E18" s="214"/>
      <c r="F18" s="19"/>
    </row>
    <row r="19" spans="1:6" ht="323.14999999999998" customHeight="1">
      <c r="A19" s="223" t="s">
        <v>1347</v>
      </c>
      <c r="B19" s="224"/>
      <c r="C19" s="224"/>
      <c r="D19" s="224"/>
      <c r="E19" s="225"/>
      <c r="F19" s="5"/>
    </row>
    <row r="20" spans="1:6" ht="20.25" customHeight="1">
      <c r="A20" s="20" t="s">
        <v>1348</v>
      </c>
      <c r="B20" s="221"/>
      <c r="C20" s="221"/>
      <c r="D20" s="221"/>
      <c r="E20" s="221"/>
      <c r="F20" s="14"/>
    </row>
    <row r="21" spans="1:6" ht="20.25" customHeight="1">
      <c r="A21" s="20" t="s">
        <v>1349</v>
      </c>
      <c r="B21" s="221"/>
      <c r="C21" s="221"/>
      <c r="D21" s="221"/>
      <c r="E21" s="221"/>
      <c r="F21" s="14"/>
    </row>
    <row r="22" spans="1:6" ht="20.25" customHeight="1">
      <c r="A22" s="20" t="s">
        <v>1350</v>
      </c>
      <c r="B22" s="221"/>
      <c r="C22" s="221"/>
      <c r="D22" s="221"/>
      <c r="E22" s="221"/>
      <c r="F22" s="14"/>
    </row>
    <row r="23" spans="1:6" ht="20.25" customHeight="1">
      <c r="A23" s="20" t="s">
        <v>1351</v>
      </c>
      <c r="B23" s="221"/>
      <c r="C23" s="221"/>
      <c r="D23" s="221"/>
      <c r="E23" s="221"/>
      <c r="F23" s="14"/>
    </row>
    <row r="24" spans="1:6" ht="20.25" customHeight="1">
      <c r="A24" s="20" t="s">
        <v>1352</v>
      </c>
      <c r="B24" s="221"/>
      <c r="C24" s="221"/>
      <c r="D24" s="221"/>
      <c r="E24" s="221"/>
      <c r="F24" s="14"/>
    </row>
    <row r="25" spans="1:6">
      <c r="A25" s="21"/>
      <c r="B25" s="14"/>
      <c r="C25" s="14"/>
      <c r="D25" s="14"/>
      <c r="E25" s="14"/>
      <c r="F25" s="14"/>
    </row>
    <row r="26" spans="1:6" ht="15.75" customHeight="1">
      <c r="A26" s="222" t="s">
        <v>1353</v>
      </c>
      <c r="B26" s="222"/>
      <c r="C26" s="222"/>
      <c r="D26" s="222"/>
      <c r="E26" s="222"/>
      <c r="F26" s="22"/>
    </row>
    <row r="27" spans="1:6">
      <c r="A27" s="23" t="s">
        <v>1349</v>
      </c>
      <c r="B27" s="219" t="s">
        <v>1354</v>
      </c>
      <c r="C27" s="219"/>
      <c r="D27" s="219"/>
      <c r="E27" s="219"/>
      <c r="F27" s="14"/>
    </row>
    <row r="28" spans="1:6">
      <c r="A28" s="23" t="s">
        <v>1350</v>
      </c>
      <c r="B28" s="219" t="s">
        <v>1355</v>
      </c>
      <c r="C28" s="219"/>
      <c r="D28" s="219"/>
      <c r="E28" s="219"/>
      <c r="F28" s="14"/>
    </row>
    <row r="29" spans="1:6">
      <c r="A29" s="23" t="s">
        <v>1351</v>
      </c>
      <c r="B29" s="219" t="s">
        <v>1356</v>
      </c>
      <c r="C29" s="219"/>
      <c r="D29" s="219"/>
      <c r="E29" s="219"/>
      <c r="F29" s="14"/>
    </row>
    <row r="30" spans="1:6">
      <c r="A30" s="23" t="s">
        <v>1352</v>
      </c>
      <c r="B30" s="218">
        <v>46035</v>
      </c>
      <c r="C30" s="219"/>
      <c r="D30" s="219"/>
      <c r="E30" s="219"/>
      <c r="F30" s="14"/>
    </row>
  </sheetData>
  <mergeCells count="30">
    <mergeCell ref="B30:E30"/>
    <mergeCell ref="A12:B14"/>
    <mergeCell ref="C12:E14"/>
    <mergeCell ref="B24:E24"/>
    <mergeCell ref="A26:E26"/>
    <mergeCell ref="B27:E27"/>
    <mergeCell ref="B28:E28"/>
    <mergeCell ref="B29:E29"/>
    <mergeCell ref="A19:E19"/>
    <mergeCell ref="B20:E20"/>
    <mergeCell ref="B21:E21"/>
    <mergeCell ref="B22:E22"/>
    <mergeCell ref="B23:E23"/>
    <mergeCell ref="B16:C16"/>
    <mergeCell ref="D16:E16"/>
    <mergeCell ref="B17:C17"/>
    <mergeCell ref="D17:E17"/>
    <mergeCell ref="A18:C18"/>
    <mergeCell ref="D18:E18"/>
    <mergeCell ref="B6:C6"/>
    <mergeCell ref="B7:C7"/>
    <mergeCell ref="B8:C8"/>
    <mergeCell ref="B9:C9"/>
    <mergeCell ref="A11:B11"/>
    <mergeCell ref="C11:E11"/>
    <mergeCell ref="A1:E1"/>
    <mergeCell ref="A2:E2"/>
    <mergeCell ref="A3:E3"/>
    <mergeCell ref="A4:E4"/>
    <mergeCell ref="B5:C5"/>
  </mergeCells>
  <printOptions verticalCentered="1"/>
  <pageMargins left="0.39370078740157499" right="0.39370078740157499" top="0.98425196850393704" bottom="0.98425196850393704" header="0.39370078740157499" footer="0.39370078740157499"/>
  <pageSetup paperSize="9" scale="66" orientation="portrait"/>
  <headerFooter>
    <oddHeader>&amp;C&amp;G&amp;R&amp;9The Basic Ingredients Ltd
&amp;8 18 Platt Street, London, NW1 1RP     
T: 44(0)1727 760880
Registered No. 11242078
Registered in the UK</oddHeader>
    <oddFooter>&amp;L&amp;"-,Bold"&amp;9Doc Name: Food Specification   Doc Number: BASIC-18   Version: V07  Issue Date: 01/10/2024
Issued By: Nancy Deng  Authorised By: Emma Du&amp;C
&amp;R&amp;"-,Bold"&amp;10Confidential&amp;"-,Regular"
 &amp;D - Page &amp;P of 5</oddFooter>
  </headerFooter>
  <drawing r:id="rId1"/>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0"/>
  <sheetViews>
    <sheetView tabSelected="1" zoomScaleNormal="100" zoomScalePageLayoutView="79" workbookViewId="0">
      <selection activeCell="B10" sqref="B10"/>
    </sheetView>
  </sheetViews>
  <sheetFormatPr defaultColWidth="9" defaultRowHeight="36.5" customHeight="1"/>
  <cols>
    <col min="1" max="1" width="18" style="242" customWidth="1"/>
    <col min="2" max="2" width="171.36328125" style="242" customWidth="1"/>
    <col min="3" max="11" width="9" style="242"/>
    <col min="12" max="12" width="110.1796875" style="242" customWidth="1"/>
    <col min="13" max="16384" width="9" style="242"/>
  </cols>
  <sheetData>
    <row r="1" spans="1:12" ht="36.5" customHeight="1">
      <c r="A1" s="249"/>
      <c r="B1" s="249" t="s">
        <v>1357</v>
      </c>
      <c r="I1" s="243"/>
      <c r="L1" s="244"/>
    </row>
    <row r="2" spans="1:12" ht="36.5" customHeight="1">
      <c r="A2" s="249" t="s">
        <v>1358</v>
      </c>
      <c r="B2" s="253" t="s">
        <v>1968</v>
      </c>
      <c r="E2" s="245"/>
      <c r="L2" s="244"/>
    </row>
    <row r="3" spans="1:12" ht="36.5" customHeight="1">
      <c r="A3" s="249" t="s">
        <v>1359</v>
      </c>
      <c r="B3" s="251" t="s">
        <v>1964</v>
      </c>
      <c r="I3" s="243"/>
      <c r="L3" s="246"/>
    </row>
    <row r="4" spans="1:12" ht="36.5" customHeight="1">
      <c r="A4" s="249" t="s">
        <v>1360</v>
      </c>
      <c r="B4" s="232" t="s">
        <v>1969</v>
      </c>
      <c r="D4" s="251"/>
      <c r="L4" s="246"/>
    </row>
    <row r="5" spans="1:12" ht="36.5" customHeight="1">
      <c r="A5" s="249" t="s">
        <v>1361</v>
      </c>
      <c r="B5" s="250" t="s">
        <v>1965</v>
      </c>
      <c r="I5" s="243"/>
    </row>
    <row r="6" spans="1:12" ht="36.5" customHeight="1">
      <c r="A6" s="249" t="s">
        <v>1362</v>
      </c>
      <c r="B6" s="252" t="s">
        <v>1967</v>
      </c>
    </row>
    <row r="7" spans="1:12" ht="36.5" customHeight="1">
      <c r="A7" s="249" t="s">
        <v>1363</v>
      </c>
      <c r="B7" s="251" t="s">
        <v>1966</v>
      </c>
      <c r="I7" s="243"/>
    </row>
    <row r="8" spans="1:12" ht="36.5" customHeight="1">
      <c r="B8" s="243"/>
    </row>
    <row r="9" spans="1:12" s="247" customFormat="1" ht="36.5" customHeight="1">
      <c r="A9" s="247" t="s">
        <v>1962</v>
      </c>
      <c r="I9" s="248"/>
    </row>
    <row r="10" spans="1:12" s="247" customFormat="1" ht="36.5" customHeight="1">
      <c r="A10" s="247" t="s">
        <v>1937</v>
      </c>
    </row>
    <row r="11" spans="1:12" s="247" customFormat="1" ht="36.5" customHeight="1">
      <c r="A11" s="247" t="s">
        <v>1938</v>
      </c>
    </row>
    <row r="12" spans="1:12" s="247" customFormat="1" ht="36.5" customHeight="1">
      <c r="A12" s="247" t="s">
        <v>1939</v>
      </c>
    </row>
    <row r="13" spans="1:12" s="247" customFormat="1" ht="36.5" customHeight="1">
      <c r="A13" s="247" t="s">
        <v>1940</v>
      </c>
    </row>
    <row r="14" spans="1:12" s="247" customFormat="1" ht="36.5" customHeight="1">
      <c r="A14" s="247" t="s">
        <v>1941</v>
      </c>
    </row>
    <row r="15" spans="1:12" s="247" customFormat="1" ht="36.5" customHeight="1">
      <c r="A15" s="247" t="s">
        <v>1942</v>
      </c>
    </row>
    <row r="16" spans="1:12" s="247" customFormat="1" ht="36.5" customHeight="1">
      <c r="A16" s="247" t="s">
        <v>1943</v>
      </c>
    </row>
    <row r="17" spans="1:1" s="247" customFormat="1" ht="36.5" customHeight="1">
      <c r="A17" s="247" t="s">
        <v>1944</v>
      </c>
    </row>
    <row r="18" spans="1:1" s="247" customFormat="1" ht="36.5" customHeight="1">
      <c r="A18" s="247" t="s">
        <v>1945</v>
      </c>
    </row>
    <row r="19" spans="1:1" s="247" customFormat="1" ht="36.5" customHeight="1">
      <c r="A19" s="247" t="s">
        <v>1946</v>
      </c>
    </row>
    <row r="20" spans="1:1" s="247" customFormat="1" ht="36.5" customHeight="1">
      <c r="A20" s="247" t="s">
        <v>1947</v>
      </c>
    </row>
  </sheetData>
  <pageMargins left="0.25" right="0.25"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5597A-1D25-440E-B0A1-75F0C3635E35}">
  <dimension ref="A1:Q34"/>
  <sheetViews>
    <sheetView workbookViewId="0">
      <selection activeCell="A33" sqref="A33:A34"/>
    </sheetView>
  </sheetViews>
  <sheetFormatPr defaultRowHeight="14.5"/>
  <sheetData>
    <row r="1" spans="1:1">
      <c r="A1" s="137" t="s">
        <v>1373</v>
      </c>
    </row>
    <row r="2" spans="1:1">
      <c r="A2" s="137" t="s">
        <v>1374</v>
      </c>
    </row>
    <row r="4" spans="1:1">
      <c r="A4" s="137" t="s">
        <v>1375</v>
      </c>
    </row>
    <row r="5" spans="1:1">
      <c r="A5" s="241" t="s">
        <v>1963</v>
      </c>
    </row>
    <row r="6" spans="1:1">
      <c r="A6" t="s">
        <v>1376</v>
      </c>
    </row>
    <row r="7" spans="1:1">
      <c r="A7" t="s">
        <v>1377</v>
      </c>
    </row>
    <row r="8" spans="1:1">
      <c r="A8" t="s">
        <v>1378</v>
      </c>
    </row>
    <row r="9" spans="1:1">
      <c r="A9" t="s">
        <v>1379</v>
      </c>
    </row>
    <row r="10" spans="1:1" ht="23.5">
      <c r="A10" s="134" t="s">
        <v>1380</v>
      </c>
    </row>
    <row r="11" spans="1:1">
      <c r="A11" t="s">
        <v>1381</v>
      </c>
    </row>
    <row r="12" spans="1:1">
      <c r="A12" s="135" t="s">
        <v>1382</v>
      </c>
    </row>
    <row r="13" spans="1:1">
      <c r="A13" s="135" t="s">
        <v>1383</v>
      </c>
    </row>
    <row r="14" spans="1:1">
      <c r="A14" s="135" t="s">
        <v>1384</v>
      </c>
    </row>
    <row r="15" spans="1:1">
      <c r="A15" s="135" t="s">
        <v>1385</v>
      </c>
    </row>
    <row r="16" spans="1:1">
      <c r="A16" s="135" t="s">
        <v>1386</v>
      </c>
    </row>
    <row r="17" spans="1:17">
      <c r="A17" s="135" t="s">
        <v>1387</v>
      </c>
    </row>
    <row r="18" spans="1:17">
      <c r="A18" t="s">
        <v>1388</v>
      </c>
    </row>
    <row r="19" spans="1:17">
      <c r="A19" t="s">
        <v>1389</v>
      </c>
    </row>
    <row r="20" spans="1:17" ht="23.5">
      <c r="A20" s="134" t="s">
        <v>1390</v>
      </c>
    </row>
    <row r="21" spans="1:17" ht="17.5">
      <c r="A21" s="138" t="s">
        <v>1391</v>
      </c>
      <c r="I21" s="138" t="s">
        <v>1396</v>
      </c>
      <c r="Q21" s="138" t="s">
        <v>1401</v>
      </c>
    </row>
    <row r="22" spans="1:17">
      <c r="A22" s="135" t="s">
        <v>1392</v>
      </c>
      <c r="I22" s="135" t="s">
        <v>1397</v>
      </c>
      <c r="Q22" s="135" t="s">
        <v>1402</v>
      </c>
    </row>
    <row r="23" spans="1:17">
      <c r="A23" s="135" t="s">
        <v>1393</v>
      </c>
      <c r="I23" s="135" t="s">
        <v>1398</v>
      </c>
      <c r="Q23" s="135" t="s">
        <v>1403</v>
      </c>
    </row>
    <row r="24" spans="1:17">
      <c r="A24" s="135" t="s">
        <v>1394</v>
      </c>
      <c r="I24" s="135" t="s">
        <v>1399</v>
      </c>
      <c r="Q24" s="135" t="s">
        <v>1404</v>
      </c>
    </row>
    <row r="25" spans="1:17">
      <c r="A25" s="136" t="s">
        <v>1395</v>
      </c>
      <c r="I25" s="136" t="s">
        <v>1400</v>
      </c>
      <c r="Q25" s="136" t="s">
        <v>1405</v>
      </c>
    </row>
    <row r="27" spans="1:17" ht="23.5">
      <c r="A27" s="134" t="s">
        <v>1406</v>
      </c>
    </row>
    <row r="28" spans="1:17">
      <c r="A28" t="s">
        <v>1407</v>
      </c>
    </row>
    <row r="29" spans="1:17">
      <c r="A29" t="s">
        <v>1408</v>
      </c>
    </row>
    <row r="30" spans="1:17">
      <c r="A30" t="s">
        <v>1409</v>
      </c>
    </row>
    <row r="33" spans="1:1">
      <c r="A33" s="121" t="s">
        <v>1960</v>
      </c>
    </row>
    <row r="34" spans="1:1">
      <c r="A34" s="121" t="s">
        <v>1961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F848E-8545-4948-B335-6ED5EC0364A9}">
  <dimension ref="A1:F12"/>
  <sheetViews>
    <sheetView workbookViewId="0">
      <selection activeCell="B18" sqref="B18"/>
    </sheetView>
  </sheetViews>
  <sheetFormatPr defaultRowHeight="29.5" customHeight="1"/>
  <cols>
    <col min="1" max="1" width="8.7265625" style="122"/>
    <col min="2" max="2" width="176.6328125" style="122" customWidth="1"/>
    <col min="3" max="3" width="11.1796875" style="122" customWidth="1"/>
    <col min="4" max="4" width="22.7265625" style="122" customWidth="1"/>
    <col min="5" max="5" width="10.54296875" style="122" customWidth="1"/>
    <col min="6" max="6" width="15.81640625" style="122" customWidth="1"/>
    <col min="7" max="16384" width="8.7265625" style="122"/>
  </cols>
  <sheetData>
    <row r="1" spans="1:6" ht="29.5" customHeight="1">
      <c r="A1" s="227" t="s">
        <v>1948</v>
      </c>
      <c r="B1" s="228" t="s">
        <v>1950</v>
      </c>
      <c r="D1" s="233" t="s">
        <v>1412</v>
      </c>
      <c r="E1" s="233" t="s">
        <v>1413</v>
      </c>
      <c r="F1" s="233" t="s">
        <v>1414</v>
      </c>
    </row>
    <row r="2" spans="1:6" ht="29.5" customHeight="1">
      <c r="A2" s="227" t="s">
        <v>1949</v>
      </c>
      <c r="B2" s="231" t="s">
        <v>1955</v>
      </c>
      <c r="D2" s="234" t="s">
        <v>1415</v>
      </c>
      <c r="E2" s="234">
        <v>85.2</v>
      </c>
      <c r="F2" s="235">
        <v>0.106</v>
      </c>
    </row>
    <row r="3" spans="1:6" ht="29.5" customHeight="1">
      <c r="B3" s="229"/>
      <c r="D3" s="234" t="s">
        <v>1416</v>
      </c>
      <c r="E3" s="234">
        <v>170.4</v>
      </c>
      <c r="F3" s="235">
        <v>0.21299999999999999</v>
      </c>
    </row>
    <row r="4" spans="1:6" ht="29.5" customHeight="1">
      <c r="A4" s="227" t="s">
        <v>1951</v>
      </c>
      <c r="B4" s="228" t="s">
        <v>1954</v>
      </c>
      <c r="D4" s="234" t="s">
        <v>1417</v>
      </c>
      <c r="E4" s="234">
        <v>426</v>
      </c>
      <c r="F4" s="235">
        <v>0.53300000000000003</v>
      </c>
    </row>
    <row r="5" spans="1:6" ht="143" customHeight="1">
      <c r="A5" s="227" t="s">
        <v>1953</v>
      </c>
      <c r="B5" s="231" t="s">
        <v>1956</v>
      </c>
      <c r="D5" s="234" t="s">
        <v>1418</v>
      </c>
      <c r="E5" s="234">
        <v>767</v>
      </c>
      <c r="F5" s="235">
        <v>0.95899999999999996</v>
      </c>
    </row>
    <row r="6" spans="1:6" ht="29.5" customHeight="1">
      <c r="B6" s="230"/>
      <c r="D6" s="234" t="s">
        <v>1419</v>
      </c>
      <c r="E6" s="234">
        <v>852</v>
      </c>
      <c r="F6" s="235">
        <v>1.0649999999999999</v>
      </c>
    </row>
    <row r="7" spans="1:6" ht="29" customHeight="1">
      <c r="A7" s="236" t="s">
        <v>1958</v>
      </c>
      <c r="B7" s="237" t="s">
        <v>1957</v>
      </c>
    </row>
    <row r="8" spans="1:6" ht="36" customHeight="1">
      <c r="A8" s="236" t="s">
        <v>1952</v>
      </c>
      <c r="B8" s="237" t="s">
        <v>1959</v>
      </c>
      <c r="D8" s="140" t="s">
        <v>1411</v>
      </c>
    </row>
    <row r="9" spans="1:6" s="240" customFormat="1" ht="29.5" customHeight="1">
      <c r="A9" s="139" t="s">
        <v>1410</v>
      </c>
      <c r="D9" s="238" t="s">
        <v>1420</v>
      </c>
    </row>
    <row r="10" spans="1:6" ht="29.5" customHeight="1">
      <c r="D10" s="238" t="s">
        <v>1421</v>
      </c>
    </row>
    <row r="11" spans="1:6" ht="29.5" customHeight="1">
      <c r="D11" s="238" t="s">
        <v>1422</v>
      </c>
    </row>
    <row r="12" spans="1:6" ht="29.5" customHeight="1">
      <c r="D12" s="239" t="s">
        <v>1423</v>
      </c>
    </row>
  </sheetData>
  <hyperlinks>
    <hyperlink ref="A9" r:id="rId1" xr:uid="{EE4CCE33-1F94-456B-8361-8D72ECC8553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EE40A3-939D-4156-B99A-9ADFFA9B14E0}"/>
</file>

<file path=customXml/itemProps2.xml><?xml version="1.0" encoding="utf-8"?>
<ds:datastoreItem xmlns:ds="http://schemas.openxmlformats.org/officeDocument/2006/customXml" ds:itemID="{4723A5E2-595D-4512-981B-0DECE7E41C7F}">
  <ds:schemaRefs/>
</ds:datastoreItem>
</file>

<file path=customXml/itemProps3.xml><?xml version="1.0" encoding="utf-8"?>
<ds:datastoreItem xmlns:ds="http://schemas.openxmlformats.org/officeDocument/2006/customXml" ds:itemID="{45054EDF-03E2-459D-A531-9A9DADBF4F04}">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1-5.Manufacturer &amp; product info</vt:lpstr>
      <vt:lpstr>6-8.Ingre&amp;Nutrition&amp;Allergens</vt:lpstr>
      <vt:lpstr>9-13.Quality Attributes </vt:lpstr>
      <vt:lpstr>Annex 1 EU pesticide</vt:lpstr>
      <vt:lpstr>Annex 2 UK Pesticide</vt:lpstr>
      <vt:lpstr>14-16.Quantity&amp;packaging info</vt:lpstr>
      <vt:lpstr>17-21.HACCP,Artwork&amp;SpecAuthor.</vt:lpstr>
      <vt:lpstr>22 USP </vt:lpstr>
      <vt:lpstr>Package Legal Compliant</vt:lpstr>
      <vt:lpstr>FAQs</vt:lpstr>
      <vt:lpstr>'14-16.Quantity&amp;packaging info'!Print_Area</vt:lpstr>
      <vt:lpstr>'1-5.Manufacturer &amp; product info'!Print_Area</vt:lpstr>
      <vt:lpstr>'17-21.HACCP,Artwork&amp;SpecAuthor.'!Print_Area</vt:lpstr>
      <vt:lpstr>'6-8.Ingre&amp;Nutrition&amp;Allergens'!Print_Area</vt:lpstr>
      <vt:lpstr>'9-13.Quality Attributes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hsuan</dc:creator>
  <cp:lastModifiedBy>Emma Du</cp:lastModifiedBy>
  <dcterms:created xsi:type="dcterms:W3CDTF">2020-04-03T10:32:00Z</dcterms:created>
  <dcterms:modified xsi:type="dcterms:W3CDTF">2026-04-21T10:54:55Z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y fmtid="{D5CDD505-2E9C-101B-9397-08002B2CF9AE}" pid="4" name="KSOProductBuildVer">
    <vt:lpwstr>2052-11.8.2.10972</vt:lpwstr>
  </property>
  <property fmtid="{D5CDD505-2E9C-101B-9397-08002B2CF9AE}" pid="5" name="ICV">
    <vt:lpwstr>B23F5E689ECC43F980E5B6BB12C2B700</vt:lpwstr>
  </property>
</Properties>
</file>