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3" documentId="11_DF0022955085259B34C8011D47D2D66C32D760CB" xr6:coauthVersionLast="47" xr6:coauthVersionMax="47" xr10:uidLastSave="{2A3E6FC2-1086-4733-85E9-72521F43A24B}"/>
  <bookViews>
    <workbookView xWindow="-108" yWindow="-108" windowWidth="23256" windowHeight="12456" tabRatio="994" activeTab="4"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Unique Selling Propostion " sheetId="14" r:id="rId6"/>
    <sheet name="Sheet1" sheetId="15" r:id="rId7"/>
  </sheets>
  <definedNames>
    <definedName name="_xlnm.Print_Area" localSheetId="3">'14-16.Quantity&amp;packaging info'!$A$1:$F$32</definedName>
    <definedName name="_xlnm.Print_Area" localSheetId="0">'1-5.Manufacturer &amp; product info'!$A$1:$E$35</definedName>
    <definedName name="_xlnm.Print_Area" localSheetId="4">'17-20.HACCP,Artwork&amp;SpecAuthor.'!$A$1:$E$30</definedName>
    <definedName name="_xlnm.Print_Area" localSheetId="1">'6-8.Ingre&amp;Nutrition&amp;Allergens'!$A$1:$I$41</definedName>
    <definedName name="_xlnm.Print_Area" localSheetId="2">'9-13.Quality Attributes '!$A$1:$F$37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8" l="1"/>
  <c r="C29" i="8"/>
  <c r="C28" i="8"/>
  <c r="B28" i="8"/>
  <c r="B22" i="8"/>
  <c r="C5" i="8"/>
  <c r="C30" i="8" s="1"/>
  <c r="B5" i="8"/>
  <c r="C4" i="8"/>
  <c r="E24" i="2"/>
  <c r="J12" i="2"/>
  <c r="E7" i="2"/>
</calcChain>
</file>

<file path=xl/sharedStrings.xml><?xml version="1.0" encoding="utf-8"?>
<sst xmlns="http://schemas.openxmlformats.org/spreadsheetml/2006/main" count="459" uniqueCount="284">
  <si>
    <t>1.Product Gernal Description:</t>
  </si>
  <si>
    <r>
      <rPr>
        <sz val="12"/>
        <color theme="1"/>
        <rFont val="Calibri Light"/>
        <charset val="134"/>
        <scheme val="major"/>
      </rPr>
      <t>Product Name:</t>
    </r>
    <r>
      <rPr>
        <sz val="10"/>
        <color theme="1"/>
        <rFont val="Calibri Light"/>
        <charset val="134"/>
        <scheme val="major"/>
      </rPr>
      <t xml:space="preserve">
</t>
    </r>
    <r>
      <rPr>
        <b/>
        <sz val="8"/>
        <color theme="1"/>
        <rFont val="Calibri Light"/>
        <charset val="134"/>
        <scheme val="major"/>
      </rPr>
      <t>*Legal name / Customary name / descriptive name</t>
    </r>
  </si>
  <si>
    <t>Dry Udon Noodles</t>
  </si>
  <si>
    <t>Product Description in Details:</t>
  </si>
  <si>
    <t>dried noodles</t>
  </si>
  <si>
    <t>Purchase UoM:</t>
  </si>
  <si>
    <t>5/10x250g</t>
  </si>
  <si>
    <t>TBI Product Code:</t>
  </si>
  <si>
    <t>N011</t>
  </si>
  <si>
    <t>Primary Package Barcode:</t>
  </si>
  <si>
    <t>5060740661904</t>
  </si>
  <si>
    <t>Outer Case Barcode:</t>
  </si>
  <si>
    <t>35060740661905</t>
  </si>
  <si>
    <t>Master Case Barcode:</t>
  </si>
  <si>
    <t>65060740661906</t>
  </si>
  <si>
    <t>Name of Manufacturer:</t>
  </si>
  <si>
    <t>YinNiu Flour Co., LTD.</t>
  </si>
  <si>
    <t>Address of Manufacturer:</t>
  </si>
  <si>
    <t>Fada Road No.1, Xuecheng Economic Development Zone, Zaozhuang City, Shandong Province, 277000, P. R. China</t>
  </si>
  <si>
    <r>
      <rPr>
        <sz val="12"/>
        <color theme="1"/>
        <rFont val="Calibri Light"/>
        <charset val="134"/>
        <scheme val="major"/>
      </rPr>
      <t xml:space="preserve">EU Approval Number (if apply):
</t>
    </r>
    <r>
      <rPr>
        <sz val="9"/>
        <color theme="1"/>
        <rFont val="Calibri Light"/>
        <charset val="134"/>
        <scheme val="major"/>
      </rPr>
      <t xml:space="preserve">*for prodcut contains </t>
    </r>
    <r>
      <rPr>
        <b/>
        <sz val="9"/>
        <color theme="1"/>
        <rFont val="Calibri Light"/>
        <charset val="134"/>
        <scheme val="major"/>
      </rPr>
      <t>animal origin</t>
    </r>
    <r>
      <rPr>
        <sz val="9"/>
        <color theme="1"/>
        <rFont val="Calibri Light"/>
        <charset val="134"/>
        <scheme val="major"/>
      </rPr>
      <t xml:space="preserve"> only</t>
    </r>
  </si>
  <si>
    <t>N/A</t>
  </si>
  <si>
    <t>2.Product Certified For</t>
  </si>
  <si>
    <t xml:space="preserve">* If certified please tick yes and attach the certificates &amp; reports </t>
  </si>
  <si>
    <t>Yes</t>
  </si>
  <si>
    <t>BRC</t>
  </si>
  <si>
    <t>Other GFSI Recoginised standard</t>
  </si>
  <si>
    <t>ASC</t>
  </si>
  <si>
    <t>Global G.A.P.</t>
  </si>
  <si>
    <t>Sedex</t>
  </si>
  <si>
    <t>IFS</t>
  </si>
  <si>
    <t>3.Dietary Requirements</t>
  </si>
  <si>
    <t>*Please tick in the box</t>
  </si>
  <si>
    <t>Vegetarians</t>
  </si>
  <si>
    <t>√</t>
  </si>
  <si>
    <t>(Contains no animal product but may contain animal-derived ingredients, e.g Milk &amp; egg)</t>
  </si>
  <si>
    <t xml:space="preserve">Vegans </t>
  </si>
  <si>
    <t>(Contains no animal product)</t>
  </si>
  <si>
    <t>4.Shelf Life &amp; Storage Condition</t>
  </si>
  <si>
    <t>Storage Condition / Temperature Range (°C)</t>
  </si>
  <si>
    <t>Keep in cool and dry place/room temperature and avoid sunlight.</t>
  </si>
  <si>
    <t>Shelf Life</t>
  </si>
  <si>
    <t>24 months</t>
  </si>
  <si>
    <t>Minimum Remaining Shelf Life before on board/
Minimum Shelf Life on Delivery</t>
  </si>
  <si>
    <t>24 months/22 months</t>
  </si>
  <si>
    <t>Ambient products</t>
  </si>
  <si>
    <t>Frozen Products</t>
  </si>
  <si>
    <t>Once Opened</t>
  </si>
  <si>
    <t>3 months</t>
  </si>
  <si>
    <t>Once Defrosted</t>
  </si>
  <si>
    <t>Once Defrosted suitable for Refreezing?</t>
  </si>
  <si>
    <t>Date Code Format E.g. DD/MM/YY</t>
  </si>
  <si>
    <t>DD/MM/YYYY</t>
  </si>
  <si>
    <t>Batch Code Format / Traceability Code</t>
  </si>
  <si>
    <t>5.Instructions for Use</t>
  </si>
  <si>
    <t>1.Put noodles in boiling water. 2.Cook for 5-7minutes until tender. 3.Take noodles out of boiling water and put in cool water for 1 minute.  5. Take noodles out and drain. 5.Dress noodles with seasonings or use them in a recipe.</t>
  </si>
  <si>
    <t>6.Product Composition</t>
  </si>
  <si>
    <t>Ingredients</t>
  </si>
  <si>
    <t>Components</t>
  </si>
  <si>
    <t>% 
Composition</t>
  </si>
  <si>
    <t>Supplier Names</t>
  </si>
  <si>
    <t>Country of Origin</t>
  </si>
  <si>
    <t>Genetically modified?</t>
  </si>
  <si>
    <r>
      <rPr>
        <sz val="8"/>
        <color theme="1"/>
        <rFont val="Calibri Light"/>
        <charset val="134"/>
        <scheme val="major"/>
      </rPr>
      <t xml:space="preserve">(Including </t>
    </r>
    <r>
      <rPr>
        <b/>
        <sz val="8"/>
        <color theme="1"/>
        <rFont val="Calibri Light"/>
        <charset val="134"/>
        <scheme val="major"/>
      </rPr>
      <t>E numbers</t>
    </r>
    <r>
      <rPr>
        <sz val="8"/>
        <color theme="1"/>
        <rFont val="Calibri Light"/>
        <charset val="134"/>
        <scheme val="major"/>
      </rPr>
      <t xml:space="preserve"> and </t>
    </r>
    <r>
      <rPr>
        <sz val="8"/>
        <color rgb="FFFF0000"/>
        <rFont val="Calibri Light"/>
        <charset val="134"/>
        <scheme val="major"/>
      </rPr>
      <t>*</t>
    </r>
    <r>
      <rPr>
        <b/>
        <sz val="8"/>
        <color rgb="FFFF0000"/>
        <rFont val="Calibri Light"/>
        <charset val="134"/>
        <scheme val="major"/>
      </rPr>
      <t>functions</t>
    </r>
    <r>
      <rPr>
        <sz val="8"/>
        <color theme="1"/>
        <rFont val="Calibri Light"/>
        <charset val="134"/>
        <scheme val="major"/>
      </rPr>
      <t xml:space="preserve"> for additives)</t>
    </r>
  </si>
  <si>
    <t>(if ingredient is composed of several sub-ingredients)</t>
  </si>
  <si>
    <r>
      <rPr>
        <sz val="8"/>
        <color theme="1"/>
        <rFont val="Calibri Light"/>
        <charset val="134"/>
        <scheme val="major"/>
      </rPr>
      <t xml:space="preserve">(Please list the ingredients </t>
    </r>
    <r>
      <rPr>
        <b/>
        <sz val="8"/>
        <color theme="1"/>
        <rFont val="Calibri Light"/>
        <charset val="134"/>
        <scheme val="major"/>
      </rPr>
      <t>in descending order</t>
    </r>
    <r>
      <rPr>
        <sz val="8"/>
        <color theme="1"/>
        <rFont val="Calibri Light"/>
        <charset val="134"/>
        <scheme val="major"/>
      </rPr>
      <t>)</t>
    </r>
  </si>
  <si>
    <t>(Please list all suppliers per ingredient)</t>
  </si>
  <si>
    <t>Wheat flour</t>
  </si>
  <si>
    <t>China</t>
  </si>
  <si>
    <t>No</t>
  </si>
  <si>
    <t>Water</t>
  </si>
  <si>
    <t>Salt</t>
  </si>
  <si>
    <t>Jiangsu Ruifeng Salt Industry Co., Ltd.</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</si>
  <si>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</si>
  <si>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</si>
  <si>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</si>
  <si>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</si>
  <si>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</si>
  <si>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</si>
  <si>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</si>
  <si>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Kcal: 352
KJ: 1473</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</si>
  <si>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</si>
  <si>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</si>
  <si>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</si>
  <si>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</si>
  <si>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</si>
  <si>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</si>
  <si>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</si>
  <si>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</si>
  <si>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</si>
  <si>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</si>
  <si>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</si>
  <si>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</si>
  <si>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</si>
  <si>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</si>
  <si>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</si>
  <si>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</si>
  <si>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</si>
  <si>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</si>
  <si>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Yes/No</t>
  </si>
  <si>
    <t>01</t>
  </si>
  <si>
    <r>
      <rPr>
        <sz val="12"/>
        <color theme="1"/>
        <rFont val="Calibri Light"/>
        <charset val="134"/>
        <scheme val="major"/>
      </rPr>
      <t xml:space="preserve">Cereals containing gluten
</t>
    </r>
    <r>
      <rPr>
        <sz val="10"/>
        <color theme="1"/>
        <rFont val="Calibri Light"/>
        <charset val="134"/>
        <scheme val="major"/>
      </rPr>
      <t>including wheat, Rye, Barley, Oats, Spelt &amp; Khorasan and products thereof:</t>
    </r>
  </si>
  <si>
    <t>Wheat</t>
  </si>
  <si>
    <t>02</t>
  </si>
  <si>
    <t>Crustaceans and products thereof:</t>
  </si>
  <si>
    <t>-</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</si>
  <si>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</si>
  <si>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</si>
  <si>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</si>
  <si>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</si>
  <si>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</si>
  <si>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</si>
  <si>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</si>
  <si>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</si>
  <si>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</si>
  <si>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</si>
  <si>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</si>
  <si>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</si>
  <si>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</si>
  <si>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</si>
  <si>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</si>
  <si>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</si>
  <si>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</si>
  <si>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</si>
  <si>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</si>
  <si>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</si>
  <si>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</si>
  <si>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</si>
  <si>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</si>
  <si>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</si>
  <si>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您的BRC報告里有顯示厂里處理蛋, 所以这我寫YES了</t>
  </si>
  <si>
    <t>可以这样写</t>
  </si>
  <si>
    <t>我们鸡蛋面是专门一条生产线生产的。</t>
  </si>
  <si>
    <t>9.Chemical Standard &amp; Harmful Contamination</t>
  </si>
  <si>
    <r>
      <rPr>
        <b/>
        <sz val="12"/>
        <color theme="1"/>
        <rFont val="Calibri Light"/>
        <charset val="134"/>
        <scheme val="major"/>
      </rPr>
      <t>Test Item</t>
    </r>
    <r>
      <rPr>
        <sz val="12"/>
        <color theme="1"/>
        <rFont val="Calibri Light"/>
        <charset val="134"/>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</si>
  <si>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</si>
  <si>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</si>
  <si>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</si>
  <si>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Lead</t>
  </si>
  <si>
    <r>
      <rPr>
        <sz val="11"/>
        <color theme="1"/>
        <rFont val="Aptos Narrow"/>
        <charset val="134"/>
      </rPr>
      <t>≤</t>
    </r>
    <r>
      <rPr>
        <sz val="11"/>
        <color theme="1"/>
        <rFont val="Calibri Light"/>
        <charset val="134"/>
        <scheme val="major"/>
      </rPr>
      <t>0.2 mg/kg</t>
    </r>
  </si>
  <si>
    <t>≤0.2 mg/kg</t>
  </si>
  <si>
    <r>
      <rPr>
        <sz val="11"/>
        <color theme="1"/>
        <rFont val="Calibri Light"/>
        <charset val="134"/>
        <scheme val="major"/>
      </rPr>
      <t>o</t>
    </r>
    <r>
      <rPr>
        <sz val="11"/>
        <color theme="1"/>
        <rFont val="Calibri Light"/>
        <charset val="134"/>
        <scheme val="major"/>
      </rPr>
      <t>nce a year</t>
    </r>
  </si>
  <si>
    <t>Arsenic</t>
  </si>
  <si>
    <t>─</t>
  </si>
  <si>
    <t>≤0.5 mg/kg, as total arsenic</t>
  </si>
  <si>
    <t>once a year</t>
  </si>
  <si>
    <t>Cadmium</t>
  </si>
  <si>
    <r>
      <rPr>
        <sz val="11"/>
        <color theme="1"/>
        <rFont val="Aptos Narrow"/>
        <charset val="134"/>
      </rPr>
      <t>≤</t>
    </r>
    <r>
      <rPr>
        <sz val="11"/>
        <color theme="1"/>
        <rFont val="Calibri Light"/>
        <charset val="134"/>
        <scheme val="major"/>
      </rPr>
      <t>0.1 mg/kg</t>
    </r>
  </si>
  <si>
    <t>Aluminum</t>
  </si>
  <si>
    <r>
      <rPr>
        <sz val="11"/>
        <color theme="1"/>
        <rFont val="Aptos Narrow"/>
        <charset val="134"/>
      </rPr>
      <t>≤ 10</t>
    </r>
    <r>
      <rPr>
        <sz val="11"/>
        <color theme="1"/>
        <rFont val="Calibri Light"/>
        <charset val="134"/>
        <scheme val="major"/>
      </rPr>
      <t>mg/kg</t>
    </r>
  </si>
  <si>
    <t>Deoxynivalenol</t>
  </si>
  <si>
    <r>
      <rPr>
        <sz val="11"/>
        <color theme="1"/>
        <rFont val="Calibri Light"/>
        <charset val="134"/>
        <scheme val="major"/>
      </rPr>
      <t>≤ 750</t>
    </r>
    <r>
      <rPr>
        <sz val="11"/>
        <color theme="1"/>
        <rFont val="Calibri Light"/>
        <charset val="134"/>
      </rPr>
      <t>μ</t>
    </r>
    <r>
      <rPr>
        <sz val="11"/>
        <color theme="1"/>
        <rFont val="Calibri Light"/>
        <charset val="134"/>
        <scheme val="major"/>
      </rPr>
      <t>g/kg</t>
    </r>
  </si>
  <si>
    <t>≤1000μg/kg</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</si>
  <si>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</si>
  <si>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</si>
  <si>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</si>
  <si>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</si>
  <si>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</si>
  <si>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</si>
  <si>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</si>
  <si>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</si>
  <si>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</si>
  <si>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</si>
  <si>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</si>
  <si>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</si>
  <si>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</si>
  <si>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</si>
  <si>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</si>
  <si>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Country of Origin Government Standard</t>
  </si>
  <si>
    <t>Manufacturer Standard</t>
  </si>
  <si>
    <t>TVC</t>
  </si>
  <si>
    <t>Quality Indicator</t>
  </si>
  <si>
    <r>
      <rPr>
        <sz val="10"/>
        <color theme="1"/>
        <rFont val="Arial"/>
        <charset val="134"/>
      </rPr>
      <t>&lt;10</t>
    </r>
    <r>
      <rPr>
        <vertAlign val="superscript"/>
        <sz val="10"/>
        <color theme="1"/>
        <rFont val="Arial"/>
        <charset val="134"/>
      </rPr>
      <t>4</t>
    </r>
  </si>
  <si>
    <t>*please clarify by filling in how many samples per day/PO rather than by each lot</t>
  </si>
  <si>
    <t>Escherichia coli</t>
  </si>
  <si>
    <t>Hygiene indicator</t>
  </si>
  <si>
    <t>&lt;20</t>
  </si>
  <si>
    <t>Enterobacteriaceae</t>
  </si>
  <si>
    <t>&lt;100</t>
  </si>
  <si>
    <t>Listeria spp</t>
  </si>
  <si>
    <t>Not Detected</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</si>
  <si>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</si>
  <si>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</si>
  <si>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</si>
  <si>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</si>
  <si>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</si>
  <si>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</si>
  <si>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</si>
  <si>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</si>
  <si>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</si>
  <si>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rPr>
        <sz val="10"/>
        <color theme="1"/>
        <rFont val="Arial"/>
        <charset val="134"/>
      </rPr>
      <t>&lt;10</t>
    </r>
    <r>
      <rPr>
        <vertAlign val="superscript"/>
        <sz val="10"/>
        <color theme="1"/>
        <rFont val="Arial"/>
        <charset val="134"/>
      </rPr>
      <t>3</t>
    </r>
  </si>
  <si>
    <t>Bacillus spp.</t>
  </si>
  <si>
    <t>Clostridium perfringens</t>
  </si>
  <si>
    <t>&lt;10</t>
  </si>
  <si>
    <t>Staphylococcus aureus and other coagulase-positive staphylococci</t>
  </si>
  <si>
    <t>13.Acceptance and Rejection standard</t>
  </si>
  <si>
    <r>
      <rPr>
        <b/>
        <sz val="12"/>
        <color theme="1"/>
        <rFont val="Calibri Light"/>
        <charset val="134"/>
        <scheme val="major"/>
      </rPr>
      <t>Standard Product Photo</t>
    </r>
    <r>
      <rPr>
        <b/>
        <sz val="12"/>
        <color rgb="FF000000"/>
        <rFont val="Calibri Light"/>
        <charset val="134"/>
        <scheme val="major"/>
      </rPr>
      <t xml:space="preserve"> &amp; Description </t>
    </r>
  </si>
  <si>
    <t>Rejected Product Photo&amp; Description</t>
  </si>
  <si>
    <t>IE. Grading, Sizing, Appearance, Flavor/taste, Texture, Colour, smell</t>
  </si>
  <si>
    <t>Size: 1.5*3*200mm
Texture: flexible
Odor/Flavor: Typical, no foreign aroma/taste, not fusty 
Color: white or with very light yellow
Foreign objects: No foreign objects.</t>
  </si>
  <si>
    <t>Texture: No flexible
Odor/Flavor: have foreign aroma/taste fusty 
Foreign objects: have foreign objects.</t>
  </si>
  <si>
    <t xml:space="preserve">14.Quantity Attributes </t>
  </si>
  <si>
    <t xml:space="preserve">Unit </t>
  </si>
  <si>
    <t>Case (kg)</t>
  </si>
  <si>
    <r>
      <rPr>
        <sz val="11"/>
        <color theme="1"/>
        <rFont val="Calibri Light"/>
        <charset val="134"/>
        <scheme val="major"/>
      </rPr>
      <t xml:space="preserve">Unit Drained Weight
</t>
    </r>
    <r>
      <rPr>
        <sz val="10"/>
        <color theme="1"/>
        <rFont val="Calibri Light"/>
        <charset val="134"/>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</si>
  <si>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</si>
  <si>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</si>
  <si>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</si>
  <si>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</si>
  <si>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</si>
  <si>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</si>
  <si>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Description/Color</t>
  </si>
  <si>
    <r>
      <rPr>
        <sz val="11"/>
        <color theme="1"/>
        <rFont val="Calibri Light"/>
        <charset val="134"/>
        <scheme val="major"/>
      </rPr>
      <t xml:space="preserve">Materials
</t>
    </r>
    <r>
      <rPr>
        <sz val="8"/>
        <color theme="1"/>
        <rFont val="Calibri Light"/>
        <charset val="134"/>
        <scheme val="major"/>
      </rPr>
      <t>*please indicate the plastic material from below 01-07</t>
    </r>
  </si>
  <si>
    <t>Weight 
(g)</t>
  </si>
  <si>
    <t xml:space="preserve">Dimensions
(mm)   </t>
  </si>
  <si>
    <t>Primary：</t>
  </si>
  <si>
    <t>Plastic bag</t>
  </si>
  <si>
    <t>OPP/PE</t>
  </si>
  <si>
    <t>L</t>
  </si>
  <si>
    <t>W</t>
  </si>
  <si>
    <t>H</t>
  </si>
  <si>
    <t>Secondary:</t>
  </si>
  <si>
    <r>
      <rPr>
        <sz val="11"/>
        <color theme="1"/>
        <rFont val="Calibri Light"/>
        <charset val="134"/>
        <scheme val="major"/>
      </rPr>
      <t>D</t>
    </r>
    <r>
      <rPr>
        <sz val="11"/>
        <color theme="1"/>
        <rFont val="Calibri Light"/>
        <charset val="134"/>
        <scheme val="major"/>
      </rPr>
      <t>isplay carton</t>
    </r>
  </si>
  <si>
    <r>
      <rPr>
        <sz val="11"/>
        <color theme="1"/>
        <rFont val="Calibri Light"/>
        <charset val="134"/>
        <scheme val="major"/>
      </rPr>
      <t>p</t>
    </r>
    <r>
      <rPr>
        <sz val="11"/>
        <color theme="1"/>
        <rFont val="Calibri Light"/>
        <charset val="134"/>
        <scheme val="major"/>
      </rPr>
      <t>aper board</t>
    </r>
  </si>
  <si>
    <t>Tertiary:</t>
  </si>
  <si>
    <r>
      <rPr>
        <sz val="11"/>
        <color theme="1"/>
        <rFont val="Calibri Light"/>
        <charset val="134"/>
        <scheme val="major"/>
      </rPr>
      <t>M</t>
    </r>
    <r>
      <rPr>
        <sz val="11"/>
        <color theme="1"/>
        <rFont val="Calibri Light"/>
        <charset val="134"/>
        <scheme val="major"/>
      </rPr>
      <t>aster carton</t>
    </r>
  </si>
  <si>
    <t>paper board</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</si>
  <si>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</si>
  <si>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</si>
  <si>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</si>
  <si>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</si>
  <si>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</si>
  <si>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</si>
  <si>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</si>
  <si>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</si>
  <si>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</si>
  <si>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</si>
  <si>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</si>
  <si>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</si>
  <si>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</si>
  <si>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</si>
  <si>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选料--&gt;配料--&gt;和面--&gt;熟化--&gt;压延--&gt;切条--&gt;烘干▲CCP1--&gt;切断--&gt;包装--&gt;产品检验--&gt;入  库
Material selection--&gt;Ingredients--&gt;Dough kneading--&gt;Maturation--&gt;Calendering--&gt;Slicing--&gt;Drying ▲CCP1--&gt; Cutting--&gt;Packaging--&gt;Product inspection--&gt;Storage</t>
  </si>
  <si>
    <t>18.Critical Control Points</t>
  </si>
  <si>
    <t>CCP</t>
  </si>
  <si>
    <t>Control Measure</t>
  </si>
  <si>
    <t>Critical Limit</t>
  </si>
  <si>
    <t>Monitoring Frequency</t>
  </si>
  <si>
    <t>CCP1</t>
  </si>
  <si>
    <t>drying, control temperature and humidity.</t>
  </si>
  <si>
    <t>2 hours</t>
  </si>
  <si>
    <t>CCP2</t>
  </si>
  <si>
    <t>metal detection</t>
  </si>
  <si>
    <t>Fe ∮≥1.50mm</t>
  </si>
  <si>
    <t>every 1 hours during production</t>
  </si>
  <si>
    <t>19.Artwork</t>
  </si>
  <si>
    <t>Inner Label / Package Design artwork</t>
  </si>
  <si>
    <t>Outer Label / Package Design artwork</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</si>
  <si>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</si>
  <si>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</si>
  <si>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</si>
  <si>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</si>
  <si>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</si>
  <si>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</si>
  <si>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</si>
  <si>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Yinniiu Flour Co., Ltd.</t>
  </si>
  <si>
    <t>Signature</t>
  </si>
  <si>
    <t>Print Name</t>
  </si>
  <si>
    <t>Li Tao</t>
  </si>
  <si>
    <t>Position in Company</t>
  </si>
  <si>
    <t>Export Manager</t>
  </si>
  <si>
    <t>Date</t>
  </si>
  <si>
    <t>Feb 10,2026</t>
  </si>
  <si>
    <t>For and on behalf of The Basic Ingredients Ltd:</t>
  </si>
  <si>
    <t>Nancy Deng</t>
  </si>
  <si>
    <t>Technical Account Manager</t>
  </si>
  <si>
    <t>For and on behalf of Customer:</t>
  </si>
  <si>
    <r>
      <rPr>
        <b/>
        <sz val="11"/>
        <color theme="1"/>
        <rFont val="Calibri Light"/>
        <charset val="134"/>
        <scheme val="major"/>
      </rPr>
      <t xml:space="preserve">Title </t>
    </r>
    <r>
      <rPr>
        <sz val="11"/>
        <color theme="1"/>
        <rFont val="Calibri Light"/>
        <charset val="134"/>
        <scheme val="major"/>
      </rPr>
      <t>(Brand name +Product name+ Minimum 3 selling pints)</t>
    </r>
  </si>
  <si>
    <t>Emma Basic - Udon Noodles 250g | source of protein | quick cooking time | Vegan</t>
  </si>
  <si>
    <t xml:space="preserve">5 Selling Points ( must be 5, don’t list the product, if we don’t have 5 points) </t>
  </si>
  <si>
    <r>
      <rPr>
        <b/>
        <sz val="14"/>
        <color theme="1"/>
        <rFont val="Futura Bk BT"/>
        <charset val="134"/>
      </rPr>
      <t>KAKE UDON</t>
    </r>
    <r>
      <rPr>
        <sz val="14"/>
        <color theme="1"/>
        <rFont val="Futura Bk BT"/>
        <charset val="134"/>
      </rPr>
      <t>: Combine Emma Basic Dashi, Wakame and Shicimi to make KAKE UDON. There is nothing more comforting than a hot bowl of udon soup. A testament to the many "standing-eating udon" shops in Japan. Fast, no-frills eateries where customers eat a quick bowl of udon while standing. Commonly Found in Train Stations – catering to hungry travelers in a rush.</t>
    </r>
  </si>
  <si>
    <r>
      <rPr>
        <b/>
        <sz val="14"/>
        <color theme="1"/>
        <rFont val="Futura Bk BT"/>
        <charset val="134"/>
      </rPr>
      <t>CURRY UDON</t>
    </r>
    <r>
      <rPr>
        <sz val="14"/>
        <color theme="1"/>
        <rFont val="Futura Bk BT"/>
        <charset val="134"/>
      </rPr>
      <t>: Try Emma Basic Japanese Style Curry over hot udon noodles with fried tofu or chicken. Udon is the best match for Japanese curry, rather than soba or ramen. Here’s why:thick Noodles Hold Up to Thick Curry Sauce Japanese curry is rich, thick, and slightly sweet, unlike the thinner broths of ramen or soba dishes. Udon noodles are thick, chewy, and smooth, making them perfect for carrying and absorbing the curry sauce without getting soggy.</t>
    </r>
  </si>
  <si>
    <r>
      <rPr>
        <b/>
        <sz val="14"/>
        <color theme="1"/>
        <rFont val="Futura Bk BT"/>
        <charset val="134"/>
      </rPr>
      <t>QUICK COOK</t>
    </r>
    <r>
      <rPr>
        <sz val="14"/>
        <color theme="1"/>
        <rFont val="Futura Bk BT"/>
        <charset val="134"/>
      </rPr>
      <t>: IN 4</t>
    </r>
    <r>
      <rPr>
        <sz val="14"/>
        <color theme="1"/>
        <rFont val="Futura Bk BT"/>
        <charset val="134"/>
      </rPr>
      <t xml:space="preserve"> minutes, drain and rinse with cold water. Ready to stir fry </t>
    </r>
  </si>
  <si>
    <r>
      <rPr>
        <b/>
        <sz val="14"/>
        <color theme="1"/>
        <rFont val="Futura Bk BT"/>
        <charset val="134"/>
      </rPr>
      <t>3 BUNDLES IN A PACK</t>
    </r>
    <r>
      <rPr>
        <sz val="14"/>
        <color theme="1"/>
        <rFont val="Futura Bk BT"/>
        <charset val="134"/>
      </rPr>
      <t>: Divided into 3 portions, making it simple and convenient to use</t>
    </r>
  </si>
  <si>
    <t xml:space="preserve">Product description </t>
  </si>
  <si>
    <r>
      <rPr>
        <b/>
        <sz val="11"/>
        <color rgb="FFFF0000"/>
        <rFont val="Calibri"/>
        <charset val="134"/>
        <scheme val="minor"/>
      </rPr>
      <t>Attention</t>
    </r>
    <r>
      <rPr>
        <sz val="11"/>
        <color theme="1"/>
        <rFont val="Calibri"/>
        <charset val="134"/>
        <scheme val="minor"/>
      </rPr>
      <t xml:space="preserve"> :Don’t foreget to upload Ingredient list, Nutrion Table, Storage Instruction , Usage Instrucion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</si>
</sst>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48">
    <font>
      <sz val="11"/>
      <color theme="1"/>
      <name val="Calibri"/>
      <charset val="134"/>
      <scheme val="minor"/>
    </font>
    <font>
      <sz val="11"/>
      <color theme="1"/>
      <name val="Calibri Light"/>
      <charset val="134"/>
      <scheme val="major"/>
    </font>
    <font>
      <sz val="11"/>
      <color theme="1"/>
      <name val="Futura Bk BT"/>
      <charset val="134"/>
    </font>
    <font>
      <b/>
      <sz val="11"/>
      <color rgb="FF000000"/>
      <name val="Futura Bk BT"/>
      <charset val="134"/>
    </font>
    <font>
      <sz val="14"/>
      <color theme="1"/>
      <name val="Futura Bk BT"/>
      <charset val="134"/>
    </font>
    <font>
      <sz val="14"/>
      <color theme="1"/>
      <name val="Calibri"/>
      <charset val="134"/>
      <scheme val="minor"/>
    </font>
    <font>
      <b/>
      <sz val="11"/>
      <color theme="1"/>
      <name val="Futura Bk BT"/>
      <charset val="134"/>
    </font>
    <font>
      <sz val="12"/>
      <color theme="1"/>
      <name val="Arial"/>
      <charset val="134"/>
    </font>
    <font>
      <sz val="11"/>
      <color rgb="FF696969"/>
      <name val="Arial"/>
      <charset val="134"/>
    </font>
    <font>
      <b/>
      <sz val="14"/>
      <color theme="1"/>
      <name val="Calibri Light"/>
      <charset val="134"/>
      <scheme val="major"/>
    </font>
    <font>
      <sz val="10"/>
      <color theme="1"/>
      <name val="Calibri Light"/>
      <charset val="134"/>
      <scheme val="major"/>
    </font>
    <font>
      <sz val="11"/>
      <name val="Calibri"/>
      <charset val="134"/>
      <scheme val="minor"/>
    </font>
    <font>
      <i/>
      <sz val="11"/>
      <color rgb="FFFF0000"/>
      <name val="Calibri Light"/>
      <charset val="134"/>
      <scheme val="major"/>
    </font>
    <font>
      <sz val="12"/>
      <color theme="1"/>
      <name val="Calibri Light"/>
      <charset val="134"/>
      <scheme val="major"/>
    </font>
    <font>
      <sz val="11"/>
      <name val="Calibri Light"/>
      <charset val="134"/>
      <scheme val="major"/>
    </font>
    <font>
      <b/>
      <sz val="11"/>
      <color theme="1"/>
      <name val="Calibri Light"/>
      <charset val="134"/>
      <scheme val="major"/>
    </font>
    <font>
      <b/>
      <sz val="10"/>
      <color theme="1"/>
      <name val="Calibri Light"/>
      <charset val="134"/>
      <scheme val="major"/>
    </font>
    <font>
      <b/>
      <sz val="12"/>
      <color theme="1"/>
      <name val="Calibri Light"/>
      <charset val="134"/>
      <scheme val="major"/>
    </font>
    <font>
      <i/>
      <sz val="11"/>
      <color theme="1"/>
      <name val="Calibri Light"/>
      <charset val="134"/>
      <scheme val="major"/>
    </font>
    <font>
      <i/>
      <sz val="10"/>
      <color rgb="FFFF0000"/>
      <name val="Calibri Light"/>
      <charset val="134"/>
      <scheme val="major"/>
    </font>
    <font>
      <sz val="10"/>
      <color rgb="FFFF0000"/>
      <name val="Calibri Light"/>
      <charset val="134"/>
      <scheme val="major"/>
    </font>
    <font>
      <sz val="12"/>
      <color rgb="FF000000"/>
      <name val="Calibri Light"/>
      <charset val="134"/>
      <scheme val="major"/>
    </font>
    <font>
      <sz val="11"/>
      <color theme="1"/>
      <name val="Aptos Narrow"/>
      <charset val="134"/>
    </font>
    <font>
      <b/>
      <sz val="11"/>
      <color rgb="FF000000"/>
      <name val="Arial"/>
      <charset val="134"/>
    </font>
    <font>
      <sz val="11"/>
      <color rgb="FF000000"/>
      <name val="Arial"/>
      <charset val="134"/>
    </font>
    <font>
      <sz val="10"/>
      <color rgb="FF000000"/>
      <name val="Arial"/>
      <charset val="134"/>
    </font>
    <font>
      <sz val="10"/>
      <color theme="1"/>
      <name val="Arial"/>
      <charset val="134"/>
    </font>
    <font>
      <sz val="11"/>
      <color theme="1"/>
      <name val="Arial"/>
      <charset val="134"/>
    </font>
    <font>
      <b/>
      <sz val="12"/>
      <color rgb="FF000000"/>
      <name val="Calibri Light"/>
      <charset val="134"/>
      <scheme val="major"/>
    </font>
    <font>
      <sz val="8"/>
      <color rgb="FF000000"/>
      <name val="Calibri Light"/>
      <charset val="134"/>
      <scheme val="major"/>
    </font>
    <font>
      <sz val="14"/>
      <color theme="1"/>
      <name val="Calibri Light"/>
      <charset val="134"/>
      <scheme val="major"/>
    </font>
    <font>
      <b/>
      <sz val="9"/>
      <color theme="1"/>
      <name val="Calibri Light"/>
      <charset val="134"/>
      <scheme val="major"/>
    </font>
    <font>
      <sz val="8"/>
      <color theme="1"/>
      <name val="Calibri Light"/>
      <charset val="134"/>
      <scheme val="major"/>
    </font>
    <font>
      <sz val="9"/>
      <color theme="1"/>
      <name val="Calibri Light"/>
      <charset val="134"/>
      <scheme val="major"/>
    </font>
    <font>
      <b/>
      <sz val="12"/>
      <name val="Calibri Light"/>
      <charset val="134"/>
      <scheme val="major"/>
    </font>
    <font>
      <sz val="12"/>
      <name val="Calibri Light"/>
      <charset val="134"/>
      <scheme val="major"/>
    </font>
    <font>
      <sz val="11"/>
      <color rgb="FFFF0000"/>
      <name val="Calibri Light"/>
      <charset val="134"/>
      <scheme val="major"/>
    </font>
    <font>
      <b/>
      <sz val="11"/>
      <color rgb="FF0070C0"/>
      <name val="Calibri Light"/>
      <charset val="134"/>
      <scheme val="major"/>
    </font>
    <font>
      <sz val="11"/>
      <name val="Arial"/>
      <charset val="134"/>
    </font>
    <font>
      <u/>
      <sz val="10.8"/>
      <color theme="10"/>
      <name val="等线"/>
      <charset val="134"/>
    </font>
    <font>
      <b/>
      <sz val="14"/>
      <color theme="1"/>
      <name val="Futura Bk BT"/>
      <charset val="134"/>
    </font>
    <font>
      <b/>
      <sz val="11"/>
      <color rgb="FFFF0000"/>
      <name val="Calibri"/>
      <charset val="134"/>
      <scheme val="minor"/>
    </font>
    <font>
      <sz val="11"/>
      <color theme="1"/>
      <name val="Calibri Light"/>
      <charset val="134"/>
    </font>
    <font>
      <vertAlign val="superscript"/>
      <sz val="10"/>
      <color theme="1"/>
      <name val="Arial"/>
      <charset val="134"/>
    </font>
    <font>
      <b/>
      <sz val="8"/>
      <color theme="1"/>
      <name val="Calibri Light"/>
      <charset val="134"/>
      <scheme val="major"/>
    </font>
    <font>
      <sz val="8"/>
      <color rgb="FFFF0000"/>
      <name val="Calibri Light"/>
      <charset val="134"/>
      <scheme val="major"/>
    </font>
    <font>
      <b/>
      <sz val="8"/>
      <color rgb="FFFF0000"/>
      <name val="Calibri Light"/>
      <charset val="134"/>
      <scheme val="major"/>
    </font>
    <font>
      <sz val="11"/>
      <color theme="1"/>
      <name val="Calibri"/>
      <charset val="134"/>
      <scheme val="minor"/>
    </font>
  </fonts>
  <fills count="8">
    <fill>
      <patternFill patternType="none"/>
    </fill>
    <fill>
      <patternFill patternType="gray125"/>
    </fill>
    <fill>
      <patternFill patternType="solid">
        <fgColor theme="9" tint="0.59999389629810485"/>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theme="0" tint="-0.1498764000366222"/>
        <bgColor indexed="64"/>
      </patternFill>
    </fill>
    <fill>
      <patternFill patternType="solid">
        <fgColor theme="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theme="0"/>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right/>
      <top style="hair">
        <color auto="1"/>
      </top>
      <bottom style="thin">
        <color auto="1"/>
      </bottom>
      <diagonal/>
    </border>
  </borders>
  <cellStyleXfs count="3">
    <xf numFmtId="0" fontId="0" fillId="0" borderId="0"/>
    <xf numFmtId="0" fontId="39" fillId="0" borderId="0" applyNumberFormat="0" applyFill="0" applyBorder="0" applyAlignment="0" applyProtection="0">
      <alignment vertical="top"/>
      <protection locked="0"/>
    </xf>
    <xf numFmtId="0" fontId="47" fillId="0" borderId="0"/>
  </cellStyleXfs>
  <cellXfs count="201">
    <xf numFmtId="0" fontId="0" fillId="0" borderId="0" xfId="0"/>
    <xf numFmtId="0" fontId="0" fillId="0" borderId="0" xfId="0" applyAlignment="1">
      <alignment wrapText="1"/>
    </xf>
    <xf numFmtId="0" fontId="1" fillId="2" borderId="1" xfId="0" applyFont="1" applyFill="1" applyBorder="1" applyAlignment="1">
      <alignment vertical="center" wrapText="1"/>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0" xfId="0" applyFont="1" applyAlignment="1">
      <alignment horizontal="left" vertical="center"/>
    </xf>
    <xf numFmtId="0" fontId="5" fillId="0" borderId="0" xfId="0" applyFont="1"/>
    <xf numFmtId="0" fontId="6" fillId="0" borderId="1" xfId="0" applyFont="1" applyBorder="1" applyAlignment="1">
      <alignment horizontal="left" vertical="center" wrapText="1"/>
    </xf>
    <xf numFmtId="0" fontId="7" fillId="0" borderId="0" xfId="0" applyFont="1" applyAlignment="1">
      <alignment horizontal="left" vertical="center" wrapText="1"/>
    </xf>
    <xf numFmtId="0" fontId="8" fillId="0" borderId="0" xfId="0" applyFont="1"/>
    <xf numFmtId="0" fontId="1" fillId="0" borderId="0" xfId="0" applyFont="1"/>
    <xf numFmtId="0" fontId="1" fillId="0" borderId="0" xfId="0" applyFont="1" applyAlignment="1">
      <alignment vertical="center"/>
    </xf>
    <xf numFmtId="0" fontId="9" fillId="0" borderId="0" xfId="0" applyFont="1" applyAlignment="1">
      <alignment horizontal="left"/>
    </xf>
    <xf numFmtId="0" fontId="10" fillId="0" borderId="0" xfId="0" applyFont="1" applyAlignment="1">
      <alignment horizontal="left" vertical="center" wrapText="1"/>
    </xf>
    <xf numFmtId="0" fontId="12" fillId="0" borderId="0" xfId="0" applyFont="1" applyAlignment="1">
      <alignment horizontal="left" vertical="top"/>
    </xf>
    <xf numFmtId="0" fontId="13" fillId="2" borderId="1" xfId="0" applyFont="1" applyFill="1" applyBorder="1" applyAlignment="1">
      <alignment horizontal="center" vertical="center" wrapText="1"/>
    </xf>
    <xf numFmtId="0" fontId="13" fillId="0" borderId="0" xfId="0" applyFont="1" applyAlignment="1">
      <alignment horizontal="center"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9"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9" fillId="0" borderId="0" xfId="0" applyFont="1"/>
    <xf numFmtId="0" fontId="14" fillId="0" borderId="0" xfId="0" applyFont="1"/>
    <xf numFmtId="0" fontId="1" fillId="0" borderId="0" xfId="0" applyFont="1" applyAlignment="1">
      <alignment horizontal="center" vertical="center" wrapText="1"/>
    </xf>
    <xf numFmtId="0" fontId="1" fillId="0" borderId="0" xfId="0" applyFont="1" applyAlignment="1">
      <alignment horizontal="center" vertical="center"/>
    </xf>
    <xf numFmtId="0" fontId="15" fillId="2" borderId="1" xfId="0" applyFont="1" applyFill="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wrapText="1"/>
    </xf>
    <xf numFmtId="0" fontId="1" fillId="0" borderId="0" xfId="0" applyFont="1" applyAlignment="1">
      <alignment vertical="center" wrapText="1"/>
    </xf>
    <xf numFmtId="0" fontId="17" fillId="0" borderId="0" xfId="0" applyFont="1" applyAlignment="1">
      <alignment horizontal="left" vertical="center" wrapText="1"/>
    </xf>
    <xf numFmtId="0" fontId="1" fillId="4" borderId="1" xfId="0" applyFont="1" applyFill="1" applyBorder="1" applyAlignment="1">
      <alignment vertical="center" wrapText="1"/>
    </xf>
    <xf numFmtId="0" fontId="9" fillId="0" borderId="0" xfId="0" applyFont="1" applyAlignment="1">
      <alignment horizontal="left" vertical="center"/>
    </xf>
    <xf numFmtId="0" fontId="1" fillId="0" borderId="0" xfId="0" applyFont="1" applyAlignment="1">
      <alignment horizontal="left" vertical="center"/>
    </xf>
    <xf numFmtId="0" fontId="1" fillId="0" borderId="1" xfId="0" applyFont="1" applyBorder="1" applyAlignment="1">
      <alignment vertical="center"/>
    </xf>
    <xf numFmtId="0" fontId="1"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Border="1" applyAlignment="1">
      <alignment horizontal="center" vertical="center" wrapText="1"/>
    </xf>
    <xf numFmtId="0" fontId="18" fillId="0" borderId="0" xfId="0" applyFont="1" applyAlignment="1">
      <alignment horizontal="left" vertical="center"/>
    </xf>
    <xf numFmtId="0" fontId="9" fillId="0" borderId="0" xfId="0" applyFont="1" applyAlignment="1">
      <alignment vertical="center"/>
    </xf>
    <xf numFmtId="0" fontId="1" fillId="0" borderId="11" xfId="0" applyFont="1" applyBorder="1" applyAlignment="1">
      <alignment horizontal="left" vertical="center"/>
    </xf>
    <xf numFmtId="0" fontId="10" fillId="2" borderId="1" xfId="0" applyFont="1" applyFill="1" applyBorder="1" applyAlignment="1">
      <alignment vertical="center"/>
    </xf>
    <xf numFmtId="0" fontId="1" fillId="0" borderId="0" xfId="0" applyFont="1" applyAlignment="1">
      <alignment horizontal="right" vertical="center"/>
    </xf>
    <xf numFmtId="168" fontId="1" fillId="5" borderId="1" xfId="0" applyNumberFormat="1" applyFont="1" applyFill="1" applyBorder="1" applyAlignment="1">
      <alignment horizontal="center" vertical="center"/>
    </xf>
    <xf numFmtId="0" fontId="19" fillId="0" borderId="0" xfId="0" applyFont="1" applyAlignment="1">
      <alignment vertical="center"/>
    </xf>
    <xf numFmtId="0" fontId="20" fillId="0" borderId="0" xfId="0" applyFont="1"/>
    <xf numFmtId="0" fontId="13" fillId="5" borderId="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0" fillId="0" borderId="0" xfId="0" applyAlignment="1">
      <alignment horizontal="left" vertical="center" wrapText="1"/>
    </xf>
    <xf numFmtId="0" fontId="22" fillId="5" borderId="1" xfId="0" applyFont="1" applyFill="1" applyBorder="1" applyAlignment="1">
      <alignment horizontal="center" vertical="center"/>
    </xf>
    <xf numFmtId="0" fontId="22" fillId="0" borderId="1" xfId="0" applyFont="1" applyBorder="1" applyAlignment="1">
      <alignment horizontal="center" vertical="center" wrapText="1"/>
    </xf>
    <xf numFmtId="0" fontId="19" fillId="0" borderId="0" xfId="0" applyFont="1" applyAlignment="1">
      <alignment horizontal="left" wrapText="1"/>
    </xf>
    <xf numFmtId="0" fontId="19" fillId="0" borderId="0" xfId="0" applyFont="1"/>
    <xf numFmtId="0" fontId="12" fillId="0" borderId="0" xfId="0" applyFont="1"/>
    <xf numFmtId="0" fontId="23" fillId="0" borderId="1" xfId="0" applyFont="1" applyBorder="1" applyAlignment="1">
      <alignment horizontal="center" vertical="center" wrapText="1"/>
    </xf>
    <xf numFmtId="0" fontId="23" fillId="2" borderId="1" xfId="0" applyFont="1" applyFill="1" applyBorder="1" applyAlignment="1">
      <alignment horizontal="center" vertical="center" wrapText="1"/>
    </xf>
    <xf numFmtId="0" fontId="24" fillId="2" borderId="1" xfId="0" applyFont="1" applyFill="1" applyBorder="1" applyAlignment="1">
      <alignment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2" fillId="0" borderId="0" xfId="0" applyFont="1" applyAlignment="1">
      <alignment horizontal="left"/>
    </xf>
    <xf numFmtId="0" fontId="27" fillId="0" borderId="0" xfId="0" applyFont="1" applyAlignment="1">
      <alignment horizontal="center" vertical="center" wrapText="1"/>
    </xf>
    <xf numFmtId="0" fontId="1" fillId="0" borderId="0" xfId="0" applyFont="1" applyAlignment="1">
      <alignment horizontal="left"/>
    </xf>
    <xf numFmtId="0" fontId="0" fillId="0" borderId="0" xfId="0" applyAlignment="1">
      <alignment horizontal="left" wrapText="1"/>
    </xf>
    <xf numFmtId="0" fontId="17" fillId="2" borderId="6" xfId="0" applyFont="1" applyFill="1" applyBorder="1" applyAlignment="1">
      <alignment horizontal="center" vertical="center"/>
    </xf>
    <xf numFmtId="0" fontId="31" fillId="2" borderId="5" xfId="0" applyFont="1" applyFill="1" applyBorder="1" applyAlignment="1">
      <alignment horizontal="center" vertical="center" wrapText="1"/>
    </xf>
    <xf numFmtId="0" fontId="32" fillId="2" borderId="17" xfId="0" applyFont="1" applyFill="1" applyBorder="1" applyAlignment="1">
      <alignment horizontal="center" vertical="center" wrapText="1"/>
    </xf>
    <xf numFmtId="0" fontId="33" fillId="2" borderId="15" xfId="0" applyFont="1" applyFill="1" applyBorder="1" applyAlignment="1">
      <alignment horizontal="center" vertical="center" wrapText="1"/>
    </xf>
    <xf numFmtId="10" fontId="14" fillId="0" borderId="1" xfId="0" applyNumberFormat="1" applyFont="1" applyBorder="1" applyAlignment="1">
      <alignment horizontal="center" vertical="center" wrapText="1"/>
    </xf>
    <xf numFmtId="10" fontId="14" fillId="0" borderId="2" xfId="0" applyNumberFormat="1" applyFont="1" applyBorder="1" applyAlignment="1">
      <alignment horizontal="center" vertical="center" wrapText="1"/>
    </xf>
    <xf numFmtId="0" fontId="13" fillId="0" borderId="0" xfId="0" applyFont="1" applyAlignment="1">
      <alignment horizontal="right" vertical="center" indent="1"/>
    </xf>
    <xf numFmtId="10" fontId="1" fillId="0" borderId="0" xfId="0" applyNumberFormat="1" applyFont="1" applyAlignment="1">
      <alignment vertical="center"/>
    </xf>
    <xf numFmtId="0" fontId="9" fillId="0" borderId="0" xfId="0" applyFont="1" applyAlignment="1">
      <alignment vertical="center" wrapText="1"/>
    </xf>
    <xf numFmtId="0" fontId="19" fillId="0" borderId="18" xfId="0" applyFont="1" applyBorder="1" applyAlignment="1">
      <alignment vertical="center"/>
    </xf>
    <xf numFmtId="0" fontId="19" fillId="0" borderId="0" xfId="0" applyFont="1" applyAlignment="1">
      <alignment vertical="center" wrapText="1"/>
    </xf>
    <xf numFmtId="0" fontId="12" fillId="0" borderId="0" xfId="0" applyFont="1" applyAlignment="1">
      <alignment vertical="center"/>
    </xf>
    <xf numFmtId="0" fontId="13" fillId="2" borderId="6"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 xfId="0" applyFont="1" applyFill="1" applyBorder="1" applyAlignment="1">
      <alignment vertical="center"/>
    </xf>
    <xf numFmtId="0" fontId="36" fillId="0" borderId="1" xfId="0" applyFont="1" applyBorder="1" applyAlignment="1">
      <alignment horizontal="center" vertical="center"/>
    </xf>
    <xf numFmtId="0" fontId="37" fillId="0" borderId="0" xfId="0" applyFont="1" applyAlignment="1">
      <alignment vertical="center"/>
    </xf>
    <xf numFmtId="0" fontId="36" fillId="0" borderId="0" xfId="0" applyFont="1" applyAlignment="1">
      <alignment vertical="center"/>
    </xf>
    <xf numFmtId="0" fontId="10" fillId="2" borderId="1" xfId="0" applyFont="1" applyFill="1" applyBorder="1" applyAlignment="1">
      <alignment vertical="center" wrapText="1"/>
    </xf>
    <xf numFmtId="0" fontId="13" fillId="2" borderId="1" xfId="0" applyFont="1" applyFill="1" applyBorder="1" applyAlignment="1">
      <alignment vertical="center" wrapText="1"/>
    </xf>
    <xf numFmtId="0" fontId="19" fillId="0" borderId="2" xfId="0" applyFont="1" applyBorder="1" applyAlignment="1">
      <alignment horizontal="right" vertical="center" wrapText="1"/>
    </xf>
    <xf numFmtId="0" fontId="19" fillId="2" borderId="1" xfId="0" applyFont="1" applyFill="1" applyBorder="1" applyAlignment="1">
      <alignment horizontal="right" vertical="center" wrapText="1"/>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4" fillId="6" borderId="1" xfId="0" applyFont="1" applyFill="1" applyBorder="1" applyAlignment="1">
      <alignment horizontal="center" vertical="center"/>
    </xf>
    <xf numFmtId="0" fontId="13" fillId="2" borderId="1" xfId="0" quotePrefix="1" applyFont="1" applyFill="1" applyBorder="1" applyAlignment="1">
      <alignment vertical="center"/>
    </xf>
    <xf numFmtId="0" fontId="1"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1" fillId="4" borderId="1" xfId="0" quotePrefix="1" applyFont="1" applyFill="1" applyBorder="1" applyAlignment="1">
      <alignment horizontal="left" vertical="center" wrapText="1"/>
    </xf>
    <xf numFmtId="0" fontId="9" fillId="0" borderId="14" xfId="0" applyFont="1" applyBorder="1" applyAlignment="1">
      <alignment horizontal="left"/>
    </xf>
    <xf numFmtId="0" fontId="9" fillId="0" borderId="0" xfId="0" applyFont="1" applyAlignment="1">
      <alignment horizontal="left"/>
    </xf>
    <xf numFmtId="0" fontId="35" fillId="2" borderId="1" xfId="0" applyFont="1" applyFill="1" applyBorder="1" applyAlignment="1">
      <alignment horizontal="left"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xf>
    <xf numFmtId="0" fontId="14" fillId="0" borderId="2" xfId="0" applyFont="1" applyBorder="1" applyAlignment="1">
      <alignment horizontal="left" vertical="center"/>
    </xf>
    <xf numFmtId="0" fontId="14" fillId="5" borderId="1" xfId="0" applyFont="1" applyFill="1" applyBorder="1" applyAlignment="1">
      <alignment horizontal="left" vertical="center" wrapText="1"/>
    </xf>
    <xf numFmtId="0" fontId="38" fillId="7" borderId="6" xfId="0" applyFont="1" applyFill="1" applyBorder="1" applyAlignment="1">
      <alignment horizontal="left" vertical="center" wrapText="1"/>
    </xf>
    <xf numFmtId="0" fontId="38" fillId="7" borderId="13" xfId="0" applyFont="1" applyFill="1" applyBorder="1" applyAlignment="1">
      <alignment horizontal="left" vertical="center" wrapText="1"/>
    </xf>
    <xf numFmtId="0" fontId="38" fillId="7" borderId="7" xfId="0" applyFont="1" applyFill="1" applyBorder="1" applyAlignment="1">
      <alignment horizontal="left" vertical="center" wrapText="1"/>
    </xf>
    <xf numFmtId="0" fontId="38" fillId="7" borderId="9" xfId="0" applyFont="1" applyFill="1" applyBorder="1" applyAlignment="1">
      <alignment horizontal="left" vertical="center" wrapText="1"/>
    </xf>
    <xf numFmtId="0" fontId="38" fillId="7" borderId="14" xfId="0" applyFont="1" applyFill="1" applyBorder="1" applyAlignment="1">
      <alignment horizontal="left" vertical="center" wrapText="1"/>
    </xf>
    <xf numFmtId="0" fontId="38" fillId="7" borderId="10" xfId="0" applyFont="1" applyFill="1" applyBorder="1" applyAlignment="1">
      <alignment horizontal="left" vertical="center" wrapText="1"/>
    </xf>
    <xf numFmtId="0" fontId="17" fillId="2" borderId="6" xfId="0" applyFont="1" applyFill="1" applyBorder="1" applyAlignment="1">
      <alignment horizontal="center" vertical="center"/>
    </xf>
    <xf numFmtId="0" fontId="17" fillId="2" borderId="7" xfId="0" applyFont="1" applyFill="1" applyBorder="1" applyAlignment="1">
      <alignment horizontal="center" vertical="center"/>
    </xf>
    <xf numFmtId="0" fontId="32" fillId="2" borderId="15" xfId="0" applyFont="1" applyFill="1" applyBorder="1" applyAlignment="1">
      <alignment horizontal="center" vertical="center" wrapText="1"/>
    </xf>
    <xf numFmtId="0" fontId="32" fillId="2" borderId="16" xfId="0" applyFont="1" applyFill="1" applyBorder="1" applyAlignment="1">
      <alignment horizontal="center" vertical="center" wrapText="1"/>
    </xf>
    <xf numFmtId="0" fontId="14" fillId="0" borderId="3" xfId="0" applyFont="1" applyBorder="1" applyAlignment="1">
      <alignment horizontal="left" vertic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34" fillId="0" borderId="2" xfId="0" applyFont="1" applyBorder="1" applyAlignment="1">
      <alignment horizontal="left" vertical="center" wrapText="1"/>
    </xf>
    <xf numFmtId="0" fontId="34" fillId="0" borderId="3" xfId="0" applyFont="1" applyBorder="1" applyAlignment="1">
      <alignment horizontal="left" vertical="center" wrapText="1"/>
    </xf>
    <xf numFmtId="0" fontId="35" fillId="0" borderId="2" xfId="0" applyFont="1" applyBorder="1" applyAlignment="1">
      <alignment horizontal="center" vertical="center" wrapText="1"/>
    </xf>
    <xf numFmtId="0" fontId="35" fillId="0" borderId="3" xfId="0" applyFont="1" applyBorder="1" applyAlignment="1">
      <alignment horizontal="center" vertical="center" wrapText="1"/>
    </xf>
    <xf numFmtId="0" fontId="35" fillId="0" borderId="2" xfId="0" applyFont="1" applyBorder="1" applyAlignment="1">
      <alignment horizontal="left" vertical="center" wrapText="1"/>
    </xf>
    <xf numFmtId="0" fontId="35" fillId="0" borderId="3" xfId="0" applyFont="1" applyBorder="1" applyAlignment="1">
      <alignment horizontal="left" vertical="center" wrapText="1"/>
    </xf>
    <xf numFmtId="0" fontId="13" fillId="2" borderId="6"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9" fillId="2" borderId="15" xfId="0" applyFont="1" applyFill="1" applyBorder="1" applyAlignment="1">
      <alignment horizontal="right" vertical="center" wrapText="1"/>
    </xf>
    <xf numFmtId="0" fontId="19" fillId="2" borderId="19" xfId="0" applyFont="1" applyFill="1" applyBorder="1" applyAlignment="1">
      <alignment horizontal="right" vertical="center" wrapText="1"/>
    </xf>
    <xf numFmtId="0" fontId="19" fillId="2" borderId="16" xfId="0" applyFont="1" applyFill="1" applyBorder="1" applyAlignment="1">
      <alignment horizontal="right"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horizontal="left" vertical="center" wrapText="1"/>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3" fillId="2" borderId="5"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9" fillId="0" borderId="0" xfId="0" applyFont="1" applyAlignment="1">
      <alignment horizontal="left" vertical="center" wrapText="1"/>
    </xf>
    <xf numFmtId="0" fontId="13" fillId="2" borderId="3"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9" fillId="0" borderId="0" xfId="0" applyFont="1" applyAlignment="1">
      <alignment horizontal="left" wrapText="1"/>
    </xf>
    <xf numFmtId="0" fontId="1" fillId="2" borderId="2"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7" fillId="2" borderId="5" xfId="0" applyFont="1" applyFill="1" applyBorder="1" applyAlignment="1">
      <alignment horizontal="center" vertical="center" wrapText="1"/>
    </xf>
    <xf numFmtId="0" fontId="28" fillId="2" borderId="6" xfId="0" applyFont="1" applyFill="1" applyBorder="1" applyAlignment="1">
      <alignment horizontal="center" vertical="center" wrapText="1"/>
    </xf>
    <xf numFmtId="0" fontId="28" fillId="2" borderId="13" xfId="0" applyFont="1" applyFill="1" applyBorder="1" applyAlignment="1">
      <alignment horizontal="center" vertical="center" wrapText="1"/>
    </xf>
    <xf numFmtId="0" fontId="28" fillId="2" borderId="7" xfId="0" applyFont="1" applyFill="1" applyBorder="1" applyAlignment="1">
      <alignment horizontal="center" vertical="center" wrapText="1"/>
    </xf>
    <xf numFmtId="0" fontId="29" fillId="2" borderId="8" xfId="0" applyFont="1" applyFill="1" applyBorder="1" applyAlignment="1">
      <alignment horizontal="center" vertical="center" wrapText="1"/>
    </xf>
    <xf numFmtId="0" fontId="29" fillId="2" borderId="9" xfId="0" applyFont="1" applyFill="1" applyBorder="1" applyAlignment="1">
      <alignment horizontal="center" vertical="center" wrapText="1"/>
    </xf>
    <xf numFmtId="0" fontId="29" fillId="2" borderId="14" xfId="0" applyFont="1" applyFill="1" applyBorder="1" applyAlignment="1">
      <alignment horizontal="center" vertical="center" wrapText="1"/>
    </xf>
    <xf numFmtId="0" fontId="29" fillId="2" borderId="10" xfId="0" applyFont="1" applyFill="1" applyBorder="1" applyAlignment="1">
      <alignment horizontal="center" vertical="center" wrapText="1"/>
    </xf>
    <xf numFmtId="0" fontId="30" fillId="0" borderId="1" xfId="0" applyFont="1" applyBorder="1" applyAlignment="1">
      <alignment horizontal="left" vertical="center" wrapText="1"/>
    </xf>
    <xf numFmtId="0" fontId="30" fillId="0" borderId="9" xfId="0" applyFont="1" applyBorder="1" applyAlignment="1">
      <alignment horizontal="left" vertical="center" wrapText="1"/>
    </xf>
    <xf numFmtId="0" fontId="30" fillId="0" borderId="14" xfId="0" applyFont="1" applyBorder="1" applyAlignment="1">
      <alignment horizontal="left" vertical="center" wrapText="1"/>
    </xf>
    <xf numFmtId="0" fontId="30" fillId="0" borderId="10" xfId="0" applyFont="1" applyBorder="1" applyAlignment="1">
      <alignment horizontal="left" vertical="center" wrapText="1"/>
    </xf>
    <xf numFmtId="0" fontId="9" fillId="0" borderId="0" xfId="0" applyFont="1" applyAlignment="1">
      <alignment horizontal="left" vertical="center"/>
    </xf>
    <xf numFmtId="0" fontId="1" fillId="0" borderId="1" xfId="0" applyFont="1" applyBorder="1" applyAlignment="1">
      <alignment horizontal="center" vertical="center" wrapText="1"/>
    </xf>
    <xf numFmtId="1" fontId="1" fillId="0" borderId="2" xfId="0" applyNumberFormat="1" applyFont="1" applyBorder="1" applyAlignment="1">
      <alignment horizontal="center" vertical="center"/>
    </xf>
    <xf numFmtId="1" fontId="1" fillId="0" borderId="3" xfId="0" applyNumberFormat="1" applyFont="1" applyBorder="1" applyAlignment="1">
      <alignment horizontal="center" vertical="center"/>
    </xf>
    <xf numFmtId="0" fontId="1" fillId="2" borderId="1" xfId="0" applyFont="1" applyFill="1" applyBorder="1" applyAlignment="1">
      <alignment horizontal="right" vertical="center"/>
    </xf>
    <xf numFmtId="0" fontId="1" fillId="2" borderId="5" xfId="0" applyFont="1" applyFill="1" applyBorder="1" applyAlignment="1">
      <alignment horizontal="right" vertical="center"/>
    </xf>
    <xf numFmtId="0" fontId="1" fillId="2" borderId="12" xfId="0" applyFont="1" applyFill="1" applyBorder="1" applyAlignment="1">
      <alignment horizontal="right" vertical="center"/>
    </xf>
    <xf numFmtId="0" fontId="1" fillId="2" borderId="8" xfId="0" applyFont="1" applyFill="1" applyBorder="1" applyAlignment="1">
      <alignment horizontal="right" vertical="center"/>
    </xf>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8"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12" xfId="0" applyFont="1" applyBorder="1" applyAlignment="1">
      <alignment horizontal="center" vertical="center"/>
    </xf>
    <xf numFmtId="0" fontId="1" fillId="2" borderId="8"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1" fillId="0" borderId="1" xfId="1" applyFont="1" applyFill="1" applyBorder="1" applyAlignment="1" applyProtection="1">
      <alignment horizontal="left" vertical="top" wrapText="1"/>
    </xf>
    <xf numFmtId="0" fontId="11" fillId="0" borderId="1" xfId="1" applyFont="1" applyFill="1" applyBorder="1" applyAlignment="1" applyProtection="1">
      <alignment horizontal="left" vertical="top"/>
    </xf>
    <xf numFmtId="0" fontId="13" fillId="2" borderId="1" xfId="0" applyFont="1" applyFill="1" applyBorder="1" applyAlignment="1">
      <alignment horizontal="center"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5" fillId="0" borderId="0" xfId="0" applyFont="1" applyAlignment="1">
      <alignment horizontal="left" wrapText="1"/>
    </xf>
    <xf numFmtId="0" fontId="15" fillId="0" borderId="0" xfId="0" applyFont="1" applyAlignment="1">
      <alignment horizontal="center" wrapText="1"/>
    </xf>
    <xf numFmtId="0" fontId="16" fillId="0" borderId="2" xfId="0" applyFont="1" applyBorder="1" applyAlignment="1">
      <alignment horizontal="left" vertical="center"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15" fontId="1" fillId="0" borderId="1" xfId="0" applyNumberFormat="1" applyFont="1" applyBorder="1" applyAlignment="1">
      <alignment horizontal="left" vertical="center" wrapText="1"/>
    </xf>
    <xf numFmtId="0" fontId="17" fillId="4" borderId="0" xfId="0" applyFont="1" applyFill="1" applyAlignment="1">
      <alignment horizontal="left" vertical="center" wrapText="1"/>
    </xf>
    <xf numFmtId="14" fontId="1" fillId="4" borderId="1" xfId="0" applyNumberFormat="1" applyFont="1" applyFill="1" applyBorder="1" applyAlignment="1">
      <alignment horizontal="left" vertical="center" wrapText="1"/>
    </xf>
    <xf numFmtId="0" fontId="1" fillId="0" borderId="1" xfId="0" applyFont="1" applyBorder="1" applyAlignment="1">
      <alignment horizontal="left" vertical="center"/>
    </xf>
    <xf numFmtId="0" fontId="3" fillId="3" borderId="1" xfId="0" applyFont="1" applyFill="1" applyBorder="1" applyAlignment="1">
      <alignment horizontal="left" vertical="center" wrapText="1"/>
    </xf>
  </cellXfs>
  <cellStyles count="3">
    <cellStyle name="Hyperlink" xfId="1" builtinId="8"/>
    <cellStyle name="Normal" xfId="0" builtinId="0"/>
    <cellStyle name="Normal 2" xfId="2"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22</xdr:col>
      <xdr:colOff>173434</xdr:colOff>
      <xdr:row>9</xdr:row>
      <xdr:rowOff>375982</xdr:rowOff>
    </xdr:to>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9800590" y="1065530"/>
          <a:ext cx="11257915" cy="2082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211668</xdr:colOff>
      <xdr:row>35</xdr:row>
      <xdr:rowOff>127001</xdr:rowOff>
    </xdr:from>
    <xdr:to>
      <xdr:col>15</xdr:col>
      <xdr:colOff>330216</xdr:colOff>
      <xdr:row>38</xdr:row>
      <xdr:rowOff>2611</xdr:rowOff>
    </xdr:to>
    <xdr:pic>
      <xdr:nvPicPr>
        <xdr:cNvPr id="2" name="Picture 1" descr="A white box with black text&#10;&#10;Description automatically generated">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539095" y="10934700"/>
          <a:ext cx="5549900" cy="8280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22</xdr:row>
      <xdr:rowOff>38101</xdr:rowOff>
    </xdr:from>
    <xdr:to>
      <xdr:col>3</xdr:col>
      <xdr:colOff>628650</xdr:colOff>
      <xdr:row>23</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31135" y="5213350"/>
          <a:ext cx="269748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179797</xdr:colOff>
      <xdr:row>30</xdr:row>
      <xdr:rowOff>57591</xdr:rowOff>
    </xdr:from>
    <xdr:to>
      <xdr:col>1</xdr:col>
      <xdr:colOff>1047454</xdr:colOff>
      <xdr:row>30</xdr:row>
      <xdr:rowOff>1136378</xdr:rowOff>
    </xdr:to>
    <xdr:pic>
      <xdr:nvPicPr>
        <xdr:cNvPr id="2" name="Picture 1" descr="A blue cubes stacked on top of each other&#10;&#10;Description automatically generated">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cstate="print"/>
        <a:stretch>
          <a:fillRect/>
        </a:stretch>
      </xdr:blipFill>
      <xdr:spPr>
        <a:xfrm>
          <a:off x="2320290" y="7701280"/>
          <a:ext cx="867410" cy="1078865"/>
        </a:xfrm>
        <a:prstGeom prst="rect">
          <a:avLst/>
        </a:prstGeom>
      </xdr:spPr>
    </xdr:pic>
    <xdr:clientData/>
  </xdr:twoCellAnchor>
  <xdr:twoCellAnchor editAs="oneCell">
    <xdr:from>
      <xdr:col>2</xdr:col>
      <xdr:colOff>158557</xdr:colOff>
      <xdr:row>30</xdr:row>
      <xdr:rowOff>29161</xdr:rowOff>
    </xdr:from>
    <xdr:to>
      <xdr:col>2</xdr:col>
      <xdr:colOff>976356</xdr:colOff>
      <xdr:row>30</xdr:row>
      <xdr:rowOff>1142194</xdr:rowOff>
    </xdr:to>
    <xdr:pic>
      <xdr:nvPicPr>
        <xdr:cNvPr id="3" name="Picture 2" descr="A blue cubes stacked on top of each other&#10;&#10;Description automatically generated">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cstate="print"/>
        <a:stretch>
          <a:fillRect/>
        </a:stretch>
      </xdr:blipFill>
      <xdr:spPr>
        <a:xfrm>
          <a:off x="3628390" y="7672705"/>
          <a:ext cx="817880" cy="11131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124408</xdr:colOff>
      <xdr:row>19</xdr:row>
      <xdr:rowOff>225489</xdr:rowOff>
    </xdr:from>
    <xdr:to>
      <xdr:col>1</xdr:col>
      <xdr:colOff>589269</xdr:colOff>
      <xdr:row>21</xdr:row>
      <xdr:rowOff>53639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672715" y="11650980"/>
          <a:ext cx="464820" cy="339725"/>
        </a:xfrm>
        <a:prstGeom prst="rect">
          <a:avLst/>
        </a:prstGeom>
      </xdr:spPr>
    </xdr:pic>
    <xdr:clientData/>
  </xdr:twoCellAnchor>
  <xdr:twoCellAnchor editAs="oneCell">
    <xdr:from>
      <xdr:col>0</xdr:col>
      <xdr:colOff>614266</xdr:colOff>
      <xdr:row>11</xdr:row>
      <xdr:rowOff>85531</xdr:rowOff>
    </xdr:from>
    <xdr:to>
      <xdr:col>1</xdr:col>
      <xdr:colOff>15551</xdr:colOff>
      <xdr:row>13</xdr:row>
      <xdr:rowOff>683672</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614045" y="3481705"/>
          <a:ext cx="1950085" cy="2214880"/>
        </a:xfrm>
        <a:prstGeom prst="rect">
          <a:avLst/>
        </a:prstGeom>
      </xdr:spPr>
    </xdr:pic>
    <xdr:clientData/>
  </xdr:twoCellAnchor>
  <xdr:twoCellAnchor editAs="oneCell">
    <xdr:from>
      <xdr:col>2</xdr:col>
      <xdr:colOff>326572</xdr:colOff>
      <xdr:row>11</xdr:row>
      <xdr:rowOff>264367</xdr:rowOff>
    </xdr:from>
    <xdr:to>
      <xdr:col>4</xdr:col>
      <xdr:colOff>1049538</xdr:colOff>
      <xdr:row>13</xdr:row>
      <xdr:rowOff>470529</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4018280" y="3660775"/>
          <a:ext cx="3195320" cy="1822450"/>
        </a:xfrm>
        <a:prstGeom prst="rect">
          <a:avLst/>
        </a:prstGeom>
      </xdr:spPr>
    </xdr:pic>
    <xdr:clientData/>
  </xdr:twoCellAnchor>
  <xdr:twoCellAnchor editAs="oneCell">
    <xdr:from>
      <xdr:col>0</xdr:col>
      <xdr:colOff>847532</xdr:colOff>
      <xdr:row>16</xdr:row>
      <xdr:rowOff>85530</xdr:rowOff>
    </xdr:from>
    <xdr:to>
      <xdr:col>0</xdr:col>
      <xdr:colOff>1239962</xdr:colOff>
      <xdr:row>16</xdr:row>
      <xdr:rowOff>1125557</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847090" y="6649720"/>
          <a:ext cx="392430" cy="1040130"/>
        </a:xfrm>
        <a:prstGeom prst="rect">
          <a:avLst/>
        </a:prstGeom>
      </xdr:spPr>
    </xdr:pic>
    <xdr:clientData/>
  </xdr:twoCellAnchor>
  <xdr:twoCellAnchor editAs="oneCell">
    <xdr:from>
      <xdr:col>1</xdr:col>
      <xdr:colOff>443204</xdr:colOff>
      <xdr:row>16</xdr:row>
      <xdr:rowOff>31103</xdr:rowOff>
    </xdr:from>
    <xdr:to>
      <xdr:col>2</xdr:col>
      <xdr:colOff>359423</xdr:colOff>
      <xdr:row>16</xdr:row>
      <xdr:rowOff>1159625</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5"/>
        <a:stretch>
          <a:fillRect/>
        </a:stretch>
      </xdr:blipFill>
      <xdr:spPr>
        <a:xfrm>
          <a:off x="2991485" y="6595110"/>
          <a:ext cx="1059815" cy="1129030"/>
        </a:xfrm>
        <a:prstGeom prst="rect">
          <a:avLst/>
        </a:prstGeom>
      </xdr:spPr>
    </xdr:pic>
    <xdr:clientData/>
  </xdr:twoCellAnchor>
  <xdr:twoCellAnchor editAs="oneCell">
    <xdr:from>
      <xdr:col>3</xdr:col>
      <xdr:colOff>509905</xdr:colOff>
      <xdr:row>16</xdr:row>
      <xdr:rowOff>86995</xdr:rowOff>
    </xdr:from>
    <xdr:to>
      <xdr:col>4</xdr:col>
      <xdr:colOff>1048385</xdr:colOff>
      <xdr:row>16</xdr:row>
      <xdr:rowOff>1174750</xdr:rowOff>
    </xdr:to>
    <xdr:pic>
      <xdr:nvPicPr>
        <xdr:cNvPr id="7" name="图片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6"/>
        <a:srcRect l="2644" t="17210" r="4288" b="18248"/>
        <a:stretch>
          <a:fillRect/>
        </a:stretch>
      </xdr:blipFill>
      <xdr:spPr>
        <a:xfrm>
          <a:off x="5116195" y="6651625"/>
          <a:ext cx="2096770" cy="108775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36"/>
  <sheetViews>
    <sheetView topLeftCell="A19" zoomScale="82" zoomScaleNormal="82" zoomScalePageLayoutView="89" workbookViewId="0">
      <selection activeCell="D17" sqref="D17"/>
    </sheetView>
  </sheetViews>
  <sheetFormatPr defaultColWidth="9.109375" defaultRowHeight="14.4"/>
  <cols>
    <col min="1" max="1" width="39.44140625" style="12" customWidth="1"/>
    <col min="2" max="2" width="15.88671875" style="12" customWidth="1"/>
    <col min="3" max="3" width="17.44140625" style="12" customWidth="1"/>
    <col min="4" max="4" width="15.44140625" style="12" customWidth="1"/>
    <col min="5" max="5" width="13.88671875" style="12" customWidth="1"/>
    <col min="6" max="6" width="26.44140625" style="12" customWidth="1"/>
    <col min="7" max="16384" width="9.109375" style="12"/>
  </cols>
  <sheetData>
    <row r="1" spans="1:6" ht="30" customHeight="1">
      <c r="A1" s="23" t="s">
        <v>0</v>
      </c>
    </row>
    <row r="2" spans="1:6" ht="31.5" customHeight="1">
      <c r="A2" s="86" t="s">
        <v>1</v>
      </c>
      <c r="B2" s="94" t="s">
        <v>2</v>
      </c>
      <c r="C2" s="94"/>
      <c r="D2" s="94"/>
      <c r="E2" s="94"/>
      <c r="F2" s="54"/>
    </row>
    <row r="3" spans="1:6" ht="22.35" customHeight="1">
      <c r="A3" s="87" t="s">
        <v>3</v>
      </c>
      <c r="B3" s="94" t="s">
        <v>4</v>
      </c>
      <c r="C3" s="94"/>
      <c r="D3" s="94"/>
      <c r="E3" s="94"/>
    </row>
    <row r="4" spans="1:6" ht="22.35" customHeight="1">
      <c r="A4" s="87" t="s">
        <v>5</v>
      </c>
      <c r="B4" s="94" t="s">
        <v>6</v>
      </c>
      <c r="C4" s="94"/>
      <c r="D4" s="94"/>
      <c r="E4" s="94"/>
    </row>
    <row r="5" spans="1:6" ht="22.35" customHeight="1">
      <c r="A5" s="87" t="s">
        <v>7</v>
      </c>
      <c r="B5" s="95" t="s">
        <v>8</v>
      </c>
      <c r="C5" s="95"/>
      <c r="D5" s="95"/>
      <c r="E5" s="95"/>
    </row>
    <row r="6" spans="1:6" ht="22.35" customHeight="1">
      <c r="A6" s="87" t="s">
        <v>9</v>
      </c>
      <c r="B6" s="96" t="s">
        <v>10</v>
      </c>
      <c r="C6" s="95"/>
      <c r="D6" s="95"/>
      <c r="E6" s="95"/>
    </row>
    <row r="7" spans="1:6" ht="22.35" customHeight="1">
      <c r="A7" s="87" t="s">
        <v>11</v>
      </c>
      <c r="B7" s="96" t="s">
        <v>12</v>
      </c>
      <c r="C7" s="95"/>
      <c r="D7" s="95"/>
      <c r="E7" s="95"/>
    </row>
    <row r="8" spans="1:6" ht="22.35" customHeight="1">
      <c r="A8" s="87" t="s">
        <v>13</v>
      </c>
      <c r="B8" s="96" t="s">
        <v>14</v>
      </c>
      <c r="C8" s="95"/>
      <c r="D8" s="95"/>
      <c r="E8" s="95"/>
    </row>
    <row r="9" spans="1:6" ht="22.35" customHeight="1">
      <c r="A9" s="87" t="s">
        <v>15</v>
      </c>
      <c r="B9" s="94" t="s">
        <v>16</v>
      </c>
      <c r="C9" s="94"/>
      <c r="D9" s="94"/>
      <c r="E9" s="94"/>
    </row>
    <row r="10" spans="1:6" ht="30.75" customHeight="1">
      <c r="A10" s="87" t="s">
        <v>17</v>
      </c>
      <c r="B10" s="94" t="s">
        <v>18</v>
      </c>
      <c r="C10" s="94"/>
      <c r="D10" s="94"/>
      <c r="E10" s="94"/>
    </row>
    <row r="11" spans="1:6" ht="29.25" customHeight="1">
      <c r="A11" s="87" t="s">
        <v>19</v>
      </c>
      <c r="B11" s="94" t="s">
        <v>20</v>
      </c>
      <c r="C11" s="94"/>
      <c r="D11" s="94"/>
      <c r="E11" s="94"/>
    </row>
    <row r="12" spans="1:6" ht="30" customHeight="1">
      <c r="A12" s="97" t="s">
        <v>21</v>
      </c>
      <c r="B12" s="97"/>
      <c r="C12" s="41"/>
    </row>
    <row r="13" spans="1:6" ht="30" customHeight="1">
      <c r="A13" s="88" t="s">
        <v>22</v>
      </c>
      <c r="B13" s="16" t="s">
        <v>23</v>
      </c>
    </row>
    <row r="14" spans="1:6" ht="25.05" customHeight="1">
      <c r="A14" s="82" t="s">
        <v>24</v>
      </c>
      <c r="B14" s="22" t="s">
        <v>23</v>
      </c>
    </row>
    <row r="15" spans="1:6" ht="25.05" customHeight="1">
      <c r="A15" s="82" t="s">
        <v>25</v>
      </c>
      <c r="B15" s="22"/>
    </row>
    <row r="16" spans="1:6" ht="25.05" customHeight="1">
      <c r="A16" s="82" t="s">
        <v>26</v>
      </c>
      <c r="B16" s="22"/>
    </row>
    <row r="17" spans="1:4" ht="25.05" customHeight="1">
      <c r="A17" s="82" t="s">
        <v>27</v>
      </c>
      <c r="B17" s="22"/>
    </row>
    <row r="18" spans="1:4" ht="25.05" customHeight="1">
      <c r="A18" s="82" t="s">
        <v>28</v>
      </c>
      <c r="B18" s="22" t="s">
        <v>23</v>
      </c>
    </row>
    <row r="19" spans="1:4" ht="25.05" customHeight="1">
      <c r="A19" s="82" t="s">
        <v>29</v>
      </c>
      <c r="B19" s="22" t="s">
        <v>23</v>
      </c>
    </row>
    <row r="20" spans="1:4" ht="30" customHeight="1">
      <c r="A20" s="23" t="s">
        <v>30</v>
      </c>
      <c r="B20" s="23"/>
      <c r="C20" s="23"/>
    </row>
    <row r="21" spans="1:4" ht="25.05" customHeight="1">
      <c r="A21" s="89" t="s">
        <v>31</v>
      </c>
      <c r="B21" s="16" t="s">
        <v>23</v>
      </c>
    </row>
    <row r="22" spans="1:4" ht="25.05" customHeight="1">
      <c r="A22" s="82" t="s">
        <v>32</v>
      </c>
      <c r="B22" s="22" t="s">
        <v>33</v>
      </c>
      <c r="C22" s="46" t="s">
        <v>34</v>
      </c>
    </row>
    <row r="23" spans="1:4" ht="25.05" customHeight="1">
      <c r="A23" s="82" t="s">
        <v>35</v>
      </c>
      <c r="B23" s="22" t="s">
        <v>33</v>
      </c>
      <c r="C23" s="46" t="s">
        <v>36</v>
      </c>
    </row>
    <row r="24" spans="1:4" s="11" customFormat="1" ht="30" customHeight="1">
      <c r="A24" s="98" t="s">
        <v>37</v>
      </c>
      <c r="B24" s="98"/>
      <c r="C24" s="98"/>
    </row>
    <row r="25" spans="1:4" ht="29.25" customHeight="1">
      <c r="A25" s="99" t="s">
        <v>38</v>
      </c>
      <c r="B25" s="99"/>
      <c r="C25" s="100" t="s">
        <v>39</v>
      </c>
      <c r="D25" s="101"/>
    </row>
    <row r="26" spans="1:4" ht="25.05" customHeight="1">
      <c r="A26" s="99" t="s">
        <v>40</v>
      </c>
      <c r="B26" s="99"/>
      <c r="C26" s="102" t="s">
        <v>41</v>
      </c>
      <c r="D26" s="101"/>
    </row>
    <row r="27" spans="1:4" ht="33.6" customHeight="1">
      <c r="A27" s="99" t="s">
        <v>42</v>
      </c>
      <c r="B27" s="99"/>
      <c r="C27" s="102" t="s">
        <v>43</v>
      </c>
      <c r="D27" s="101"/>
    </row>
    <row r="28" spans="1:4" ht="15" customHeight="1">
      <c r="A28" s="103"/>
      <c r="B28" s="103"/>
      <c r="C28" s="90" t="s">
        <v>44</v>
      </c>
      <c r="D28" s="91" t="s">
        <v>45</v>
      </c>
    </row>
    <row r="29" spans="1:4" ht="25.05" customHeight="1">
      <c r="A29" s="99" t="s">
        <v>46</v>
      </c>
      <c r="B29" s="99"/>
      <c r="C29" s="91" t="s">
        <v>47</v>
      </c>
      <c r="D29" s="92" t="s">
        <v>20</v>
      </c>
    </row>
    <row r="30" spans="1:4" ht="25.05" customHeight="1">
      <c r="A30" s="99" t="s">
        <v>48</v>
      </c>
      <c r="B30" s="99" t="s">
        <v>20</v>
      </c>
      <c r="C30" s="92" t="s">
        <v>20</v>
      </c>
      <c r="D30" s="91" t="s">
        <v>20</v>
      </c>
    </row>
    <row r="31" spans="1:4" ht="25.05" customHeight="1">
      <c r="A31" s="99" t="s">
        <v>49</v>
      </c>
      <c r="B31" s="99" t="s">
        <v>20</v>
      </c>
      <c r="C31" s="92" t="s">
        <v>20</v>
      </c>
      <c r="D31" s="91" t="s">
        <v>20</v>
      </c>
    </row>
    <row r="32" spans="1:4" ht="25.05" customHeight="1">
      <c r="A32" s="99" t="s">
        <v>50</v>
      </c>
      <c r="B32" s="99"/>
      <c r="C32" s="102" t="s">
        <v>51</v>
      </c>
      <c r="D32" s="101"/>
    </row>
    <row r="33" spans="1:6" ht="25.05" customHeight="1">
      <c r="A33" s="99" t="s">
        <v>52</v>
      </c>
      <c r="B33" s="99"/>
      <c r="C33" s="102" t="s">
        <v>51</v>
      </c>
      <c r="D33" s="101"/>
    </row>
    <row r="34" spans="1:6" s="11" customFormat="1" ht="30" customHeight="1">
      <c r="A34" s="98" t="s">
        <v>53</v>
      </c>
      <c r="B34" s="98"/>
      <c r="C34" s="98"/>
      <c r="F34" s="12"/>
    </row>
    <row r="35" spans="1:6" ht="33.6" customHeight="1">
      <c r="A35" s="104" t="s">
        <v>54</v>
      </c>
      <c r="B35" s="105"/>
      <c r="C35" s="105"/>
      <c r="D35" s="105"/>
      <c r="E35" s="106"/>
    </row>
    <row r="36" spans="1:6">
      <c r="A36" s="107"/>
      <c r="B36" s="108"/>
      <c r="C36" s="108"/>
      <c r="D36" s="108"/>
      <c r="E36" s="109"/>
    </row>
  </sheetData>
  <mergeCells count="28">
    <mergeCell ref="A34:C34"/>
    <mergeCell ref="A35:E36"/>
    <mergeCell ref="A31:B31"/>
    <mergeCell ref="A32:B32"/>
    <mergeCell ref="C32:D32"/>
    <mergeCell ref="A33:B33"/>
    <mergeCell ref="C33:D33"/>
    <mergeCell ref="A27:B27"/>
    <mergeCell ref="C27:D27"/>
    <mergeCell ref="A28:B28"/>
    <mergeCell ref="A29:B29"/>
    <mergeCell ref="A30:B30"/>
    <mergeCell ref="A12:B12"/>
    <mergeCell ref="A24:C24"/>
    <mergeCell ref="A25:B25"/>
    <mergeCell ref="C25:D25"/>
    <mergeCell ref="A26:B26"/>
    <mergeCell ref="C26:D26"/>
    <mergeCell ref="B7:E7"/>
    <mergeCell ref="B8:E8"/>
    <mergeCell ref="B9:E9"/>
    <mergeCell ref="B10:E10"/>
    <mergeCell ref="B11:E11"/>
    <mergeCell ref="B2:E2"/>
    <mergeCell ref="B3:E3"/>
    <mergeCell ref="B4:E4"/>
    <mergeCell ref="B5:E5"/>
    <mergeCell ref="B6:E6"/>
  </mergeCells>
  <printOptions verticalCentered="1"/>
  <pageMargins left="0.39370078740157499" right="0.39370078740157499" top="0.98425196850393704" bottom="0.98425196850393704" header="0.39370078740157499" footer="0.39370078740157499"/>
  <pageSetup paperSize="9" scale="89" orientation="portrait"/>
  <headerFooter>
    <oddHeader>&amp;C&amp;G&amp;R&amp;9The Basic Ingredients Ltd&amp;8 18 Platt Street, London, NW1 1RP     T: 44(0)1727 760880Registered No. 11242078Registered in the UK</oddHeader>
    <oddFooter>&amp;L&amp;"-,Bold"&amp;9Doc Name: Food Specification   Doc Number: BASIC-18   Version: V04   Issue Date: 16/05/2023Issued By: Ling Hsuan Chiu   Authorised By: Emma Du&amp;R&amp;"-,Bold"&amp;10Confidential&amp;"-,Regular"&amp;D - Page &amp;P of 5</oddFoot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N45"/>
  <sheetViews>
    <sheetView topLeftCell="A18" zoomScale="90" zoomScaleNormal="90" zoomScalePageLayoutView="88" workbookViewId="0">
      <selection activeCell="C24" sqref="C24"/>
    </sheetView>
  </sheetViews>
  <sheetFormatPr defaultColWidth="9.109375" defaultRowHeight="14.4"/>
  <cols>
    <col min="1" max="1" width="3.44140625" style="12" customWidth="1"/>
    <col min="2" max="2" width="29.44140625" style="12" customWidth="1"/>
    <col min="3" max="3" width="12.109375" style="12" customWidth="1"/>
    <col min="4" max="4" width="19.44140625" style="12" customWidth="1"/>
    <col min="5" max="5" width="16" style="12" customWidth="1"/>
    <col min="6" max="6" width="23.109375" style="12" customWidth="1"/>
    <col min="7" max="7" width="13.88671875" style="12" customWidth="1"/>
    <col min="8" max="8" width="18.109375" style="12" customWidth="1"/>
    <col min="9" max="9" width="13.88671875" style="12" customWidth="1"/>
    <col min="10" max="10" width="11.88671875" style="12" customWidth="1"/>
    <col min="11" max="16384" width="9.109375" style="12"/>
  </cols>
  <sheetData>
    <row r="1" spans="1:14" ht="30" customHeight="1">
      <c r="A1" s="23" t="s">
        <v>55</v>
      </c>
      <c r="B1" s="23"/>
      <c r="C1" s="41"/>
    </row>
    <row r="2" spans="1:14" ht="30" customHeight="1">
      <c r="A2" s="110" t="s">
        <v>56</v>
      </c>
      <c r="B2" s="111"/>
      <c r="C2" s="110" t="s">
        <v>57</v>
      </c>
      <c r="D2" s="111"/>
      <c r="E2" s="68" t="s">
        <v>58</v>
      </c>
      <c r="F2" s="67" t="s">
        <v>59</v>
      </c>
      <c r="G2" s="136" t="s">
        <v>60</v>
      </c>
      <c r="H2" s="136" t="s">
        <v>61</v>
      </c>
    </row>
    <row r="3" spans="1:14" ht="35.1" customHeight="1">
      <c r="A3" s="112" t="s">
        <v>62</v>
      </c>
      <c r="B3" s="113"/>
      <c r="C3" s="112" t="s">
        <v>63</v>
      </c>
      <c r="D3" s="113"/>
      <c r="E3" s="69" t="s">
        <v>64</v>
      </c>
      <c r="F3" s="70" t="s">
        <v>65</v>
      </c>
      <c r="G3" s="136"/>
      <c r="H3" s="136"/>
    </row>
    <row r="4" spans="1:14" ht="22.35" customHeight="1">
      <c r="A4" s="100" t="s">
        <v>66</v>
      </c>
      <c r="B4" s="114"/>
      <c r="C4" s="100"/>
      <c r="D4" s="114"/>
      <c r="E4" s="71">
        <v>0.87</v>
      </c>
      <c r="F4" s="72" t="s">
        <v>16</v>
      </c>
      <c r="G4" s="72" t="s">
        <v>67</v>
      </c>
      <c r="H4" s="71" t="s">
        <v>68</v>
      </c>
    </row>
    <row r="5" spans="1:14" ht="22.35" customHeight="1">
      <c r="A5" s="100" t="s">
        <v>69</v>
      </c>
      <c r="B5" s="114"/>
      <c r="C5" s="100"/>
      <c r="D5" s="114"/>
      <c r="E5" s="71">
        <v>0.12</v>
      </c>
      <c r="F5" s="72" t="s">
        <v>16</v>
      </c>
      <c r="G5" s="72" t="s">
        <v>67</v>
      </c>
      <c r="H5" s="71" t="s">
        <v>68</v>
      </c>
    </row>
    <row r="6" spans="1:14" ht="30" customHeight="1">
      <c r="A6" s="100" t="s">
        <v>70</v>
      </c>
      <c r="B6" s="114"/>
      <c r="C6" s="100"/>
      <c r="D6" s="114"/>
      <c r="E6" s="71">
        <v>0.01</v>
      </c>
      <c r="F6" s="72" t="s">
        <v>71</v>
      </c>
      <c r="G6" s="72" t="s">
        <v>67</v>
      </c>
      <c r="H6" s="71" t="s">
        <v>68</v>
      </c>
      <c r="L6" s="100" t="s">
        <v>66</v>
      </c>
      <c r="M6" s="114"/>
      <c r="N6" s="71">
        <v>0.87</v>
      </c>
    </row>
    <row r="7" spans="1:14" ht="15" customHeight="1">
      <c r="D7" s="73" t="s">
        <v>72</v>
      </c>
      <c r="E7" s="74">
        <f>SUM(E4:E6)</f>
        <v>1</v>
      </c>
      <c r="F7" s="74"/>
      <c r="G7" s="74"/>
      <c r="L7" s="100" t="s">
        <v>69</v>
      </c>
      <c r="M7" s="114"/>
      <c r="N7" s="71">
        <v>0.12</v>
      </c>
    </row>
    <row r="8" spans="1:14" ht="25.5" customHeight="1">
      <c r="A8" s="137" t="s">
        <v>73</v>
      </c>
      <c r="B8" s="137"/>
      <c r="C8" s="137"/>
      <c r="D8" s="137"/>
      <c r="E8" s="137"/>
      <c r="F8" s="137"/>
      <c r="G8" s="137"/>
      <c r="H8" s="137"/>
      <c r="I8" s="137"/>
      <c r="L8" s="100" t="s">
        <v>70</v>
      </c>
      <c r="M8" s="114"/>
      <c r="N8" s="71">
        <v>0.01</v>
      </c>
    </row>
    <row r="9" spans="1:14" ht="25.5" customHeight="1">
      <c r="A9" s="137"/>
      <c r="B9" s="137"/>
      <c r="C9" s="137"/>
      <c r="D9" s="137"/>
      <c r="E9" s="137"/>
      <c r="F9" s="137"/>
      <c r="G9" s="137"/>
      <c r="H9" s="137"/>
      <c r="I9" s="137"/>
    </row>
    <row r="10" spans="1:14" ht="30" customHeight="1">
      <c r="A10" s="23" t="s">
        <v>74</v>
      </c>
      <c r="B10" s="75"/>
      <c r="C10" s="47" t="s">
        <v>75</v>
      </c>
    </row>
    <row r="11" spans="1:14" ht="20.100000000000001" customHeight="1">
      <c r="A11" s="115" t="s">
        <v>76</v>
      </c>
      <c r="B11" s="116"/>
      <c r="C11" s="115" t="s">
        <v>77</v>
      </c>
      <c r="D11" s="116"/>
    </row>
    <row r="12" spans="1:14" ht="31.05" customHeight="1">
      <c r="A12" s="117" t="s">
        <v>78</v>
      </c>
      <c r="B12" s="118"/>
      <c r="C12" s="119" t="s">
        <v>79</v>
      </c>
      <c r="D12" s="120"/>
      <c r="E12" s="12">
        <v>147</v>
      </c>
      <c r="J12" s="12">
        <f>D13*37+(D17+D22)*17</f>
        <v>0</v>
      </c>
    </row>
    <row r="13" spans="1:14" ht="20.100000000000001" customHeight="1">
      <c r="A13" s="117" t="s">
        <v>80</v>
      </c>
      <c r="B13" s="118"/>
      <c r="C13" s="119">
        <v>1.4</v>
      </c>
      <c r="D13" s="120"/>
    </row>
    <row r="14" spans="1:14" ht="20.100000000000001" customHeight="1">
      <c r="A14" s="121" t="s">
        <v>81</v>
      </c>
      <c r="B14" s="122"/>
      <c r="C14" s="119">
        <v>0.3</v>
      </c>
      <c r="D14" s="120"/>
    </row>
    <row r="15" spans="1:14" ht="20.100000000000001" customHeight="1">
      <c r="A15" s="121" t="s">
        <v>82</v>
      </c>
      <c r="B15" s="122"/>
      <c r="C15" s="119"/>
      <c r="D15" s="120"/>
    </row>
    <row r="16" spans="1:14" ht="20.100000000000001" customHeight="1">
      <c r="A16" s="121" t="s">
        <v>83</v>
      </c>
      <c r="B16" s="122"/>
      <c r="C16" s="119"/>
      <c r="D16" s="120"/>
    </row>
    <row r="17" spans="1:10" ht="20.100000000000001" customHeight="1">
      <c r="A17" s="117" t="s">
        <v>84</v>
      </c>
      <c r="B17" s="118"/>
      <c r="C17" s="119">
        <v>71</v>
      </c>
      <c r="D17" s="120"/>
    </row>
    <row r="18" spans="1:10" ht="19.5" customHeight="1">
      <c r="A18" s="121" t="s">
        <v>85</v>
      </c>
      <c r="B18" s="122"/>
      <c r="C18" s="119">
        <v>6.6</v>
      </c>
      <c r="D18" s="120"/>
    </row>
    <row r="19" spans="1:10" ht="20.100000000000001" customHeight="1">
      <c r="A19" s="121" t="s">
        <v>86</v>
      </c>
      <c r="B19" s="122"/>
      <c r="C19" s="119"/>
      <c r="D19" s="120"/>
    </row>
    <row r="20" spans="1:10" ht="20.100000000000001" customHeight="1">
      <c r="A20" s="121" t="s">
        <v>87</v>
      </c>
      <c r="B20" s="122"/>
      <c r="C20" s="119"/>
      <c r="D20" s="120"/>
    </row>
    <row r="21" spans="1:10" ht="20.100000000000001" customHeight="1">
      <c r="A21" s="117" t="s">
        <v>88</v>
      </c>
      <c r="B21" s="118"/>
      <c r="C21" s="119">
        <v>2.97</v>
      </c>
      <c r="D21" s="120"/>
    </row>
    <row r="22" spans="1:10" ht="20.100000000000001" customHeight="1">
      <c r="A22" s="117" t="s">
        <v>89</v>
      </c>
      <c r="B22" s="118"/>
      <c r="C22" s="119">
        <v>11</v>
      </c>
      <c r="D22" s="120"/>
    </row>
    <row r="23" spans="1:10" ht="20.100000000000001" customHeight="1">
      <c r="A23" s="117" t="s">
        <v>70</v>
      </c>
      <c r="B23" s="118"/>
      <c r="C23" s="119">
        <v>1.6</v>
      </c>
      <c r="D23" s="120"/>
      <c r="E23" s="76" t="s">
        <v>90</v>
      </c>
      <c r="F23" s="46"/>
      <c r="G23" s="77"/>
      <c r="H23" s="77"/>
      <c r="I23" s="77"/>
      <c r="J23" s="77"/>
    </row>
    <row r="24" spans="1:10" ht="20.100000000000001" customHeight="1">
      <c r="A24" s="46" t="s">
        <v>91</v>
      </c>
      <c r="B24" s="76"/>
      <c r="C24" s="78"/>
      <c r="E24" s="77">
        <f>623*2.5/1000</f>
        <v>1.5575000000000001</v>
      </c>
      <c r="F24" s="77"/>
      <c r="G24" s="77"/>
      <c r="H24" s="77"/>
      <c r="I24" s="77"/>
      <c r="J24" s="77"/>
    </row>
    <row r="25" spans="1:10" ht="30" customHeight="1">
      <c r="A25" s="23" t="s">
        <v>92</v>
      </c>
      <c r="B25" s="41"/>
      <c r="C25" s="41"/>
      <c r="D25" s="41"/>
    </row>
    <row r="26" spans="1:10" ht="42.75" customHeight="1">
      <c r="A26" s="132"/>
      <c r="B26" s="123" t="s">
        <v>93</v>
      </c>
      <c r="C26" s="124"/>
      <c r="D26" s="125"/>
      <c r="E26" s="79" t="s">
        <v>94</v>
      </c>
      <c r="F26" s="134" t="s">
        <v>95</v>
      </c>
      <c r="G26" s="80" t="s">
        <v>96</v>
      </c>
      <c r="H26" s="80" t="s">
        <v>97</v>
      </c>
    </row>
    <row r="27" spans="1:10" ht="15" customHeight="1">
      <c r="A27" s="133"/>
      <c r="B27" s="126" t="s">
        <v>31</v>
      </c>
      <c r="C27" s="127"/>
      <c r="D27" s="128"/>
      <c r="E27" s="81" t="s">
        <v>98</v>
      </c>
      <c r="F27" s="135"/>
      <c r="G27" s="81" t="s">
        <v>98</v>
      </c>
      <c r="H27" s="81" t="s">
        <v>98</v>
      </c>
    </row>
    <row r="28" spans="1:10" ht="30" customHeight="1">
      <c r="A28" s="93" t="s">
        <v>99</v>
      </c>
      <c r="B28" s="129" t="s">
        <v>100</v>
      </c>
      <c r="C28" s="130"/>
      <c r="D28" s="131"/>
      <c r="E28" s="22" t="s">
        <v>23</v>
      </c>
      <c r="F28" s="22" t="s">
        <v>101</v>
      </c>
      <c r="G28" s="22" t="s">
        <v>68</v>
      </c>
      <c r="H28" s="22" t="s">
        <v>68</v>
      </c>
    </row>
    <row r="29" spans="1:10" ht="25.05" customHeight="1">
      <c r="A29" s="93" t="s">
        <v>102</v>
      </c>
      <c r="B29" s="129" t="s">
        <v>103</v>
      </c>
      <c r="C29" s="130"/>
      <c r="D29" s="131"/>
      <c r="E29" s="22" t="s">
        <v>68</v>
      </c>
      <c r="F29" s="22" t="s">
        <v>104</v>
      </c>
      <c r="G29" s="22" t="s">
        <v>68</v>
      </c>
      <c r="H29" s="22" t="s">
        <v>68</v>
      </c>
    </row>
    <row r="30" spans="1:10" ht="25.05" customHeight="1">
      <c r="A30" s="93" t="s">
        <v>105</v>
      </c>
      <c r="B30" s="129" t="s">
        <v>106</v>
      </c>
      <c r="C30" s="130"/>
      <c r="D30" s="131"/>
      <c r="E30" s="22" t="s">
        <v>68</v>
      </c>
      <c r="F30" s="22" t="s">
        <v>104</v>
      </c>
      <c r="G30" s="22" t="s">
        <v>68</v>
      </c>
      <c r="H30" s="22" t="s">
        <v>68</v>
      </c>
    </row>
    <row r="31" spans="1:10" ht="25.05" customHeight="1">
      <c r="A31" s="93" t="s">
        <v>107</v>
      </c>
      <c r="B31" s="129" t="s">
        <v>108</v>
      </c>
      <c r="C31" s="130"/>
      <c r="D31" s="131"/>
      <c r="E31" s="22" t="s">
        <v>68</v>
      </c>
      <c r="F31" s="22" t="s">
        <v>104</v>
      </c>
      <c r="G31" s="22" t="s">
        <v>68</v>
      </c>
      <c r="H31" s="22" t="s">
        <v>68</v>
      </c>
    </row>
    <row r="32" spans="1:10" ht="25.05" customHeight="1">
      <c r="A32" s="93" t="s">
        <v>109</v>
      </c>
      <c r="B32" s="129" t="s">
        <v>110</v>
      </c>
      <c r="C32" s="130"/>
      <c r="D32" s="131"/>
      <c r="E32" s="22" t="s">
        <v>68</v>
      </c>
      <c r="F32" s="22" t="s">
        <v>104</v>
      </c>
      <c r="G32" s="22" t="s">
        <v>68</v>
      </c>
      <c r="H32" s="22" t="s">
        <v>68</v>
      </c>
    </row>
    <row r="33" spans="1:13" ht="25.05" customHeight="1">
      <c r="A33" s="93" t="s">
        <v>111</v>
      </c>
      <c r="B33" s="129" t="s">
        <v>112</v>
      </c>
      <c r="C33" s="130"/>
      <c r="D33" s="131"/>
      <c r="E33" s="22" t="s">
        <v>68</v>
      </c>
      <c r="F33" s="22" t="s">
        <v>104</v>
      </c>
      <c r="G33" s="22" t="s">
        <v>68</v>
      </c>
      <c r="H33" s="22" t="s">
        <v>68</v>
      </c>
    </row>
    <row r="34" spans="1:13" ht="25.05" customHeight="1">
      <c r="A34" s="93" t="s">
        <v>113</v>
      </c>
      <c r="B34" s="129" t="s">
        <v>114</v>
      </c>
      <c r="C34" s="130"/>
      <c r="D34" s="131"/>
      <c r="E34" s="22" t="s">
        <v>68</v>
      </c>
      <c r="F34" s="22" t="s">
        <v>104</v>
      </c>
      <c r="G34" s="22" t="s">
        <v>68</v>
      </c>
      <c r="H34" s="22" t="s">
        <v>68</v>
      </c>
    </row>
    <row r="35" spans="1:13" ht="25.05" customHeight="1">
      <c r="A35" s="93" t="s">
        <v>115</v>
      </c>
      <c r="B35" s="129" t="s">
        <v>116</v>
      </c>
      <c r="C35" s="130"/>
      <c r="D35" s="131"/>
      <c r="E35" s="22" t="s">
        <v>68</v>
      </c>
      <c r="F35" s="22" t="s">
        <v>104</v>
      </c>
      <c r="G35" s="22" t="s">
        <v>68</v>
      </c>
      <c r="H35" s="22" t="s">
        <v>68</v>
      </c>
    </row>
    <row r="36" spans="1:13" ht="25.05" customHeight="1">
      <c r="A36" s="93" t="s">
        <v>117</v>
      </c>
      <c r="B36" s="129" t="s">
        <v>118</v>
      </c>
      <c r="C36" s="130"/>
      <c r="D36" s="131"/>
      <c r="E36" s="22" t="s">
        <v>68</v>
      </c>
      <c r="F36" s="22" t="s">
        <v>104</v>
      </c>
      <c r="G36" s="22" t="s">
        <v>68</v>
      </c>
      <c r="H36" s="22" t="s">
        <v>68</v>
      </c>
    </row>
    <row r="37" spans="1:13" ht="25.05" customHeight="1">
      <c r="A37" s="93" t="s">
        <v>119</v>
      </c>
      <c r="B37" s="129" t="s">
        <v>120</v>
      </c>
      <c r="C37" s="130"/>
      <c r="D37" s="131"/>
      <c r="E37" s="22" t="s">
        <v>68</v>
      </c>
      <c r="F37" s="22" t="s">
        <v>104</v>
      </c>
      <c r="G37" s="22" t="s">
        <v>68</v>
      </c>
      <c r="H37" s="22" t="s">
        <v>68</v>
      </c>
    </row>
    <row r="38" spans="1:13" ht="25.05" customHeight="1">
      <c r="A38" s="93" t="s">
        <v>121</v>
      </c>
      <c r="B38" s="129" t="s">
        <v>122</v>
      </c>
      <c r="C38" s="130"/>
      <c r="D38" s="131"/>
      <c r="E38" s="22" t="s">
        <v>68</v>
      </c>
      <c r="F38" s="22" t="s">
        <v>104</v>
      </c>
      <c r="G38" s="22" t="s">
        <v>68</v>
      </c>
      <c r="H38" s="22" t="s">
        <v>68</v>
      </c>
    </row>
    <row r="39" spans="1:13" ht="25.05" customHeight="1">
      <c r="A39" s="93" t="s">
        <v>123</v>
      </c>
      <c r="B39" s="129" t="s">
        <v>124</v>
      </c>
      <c r="C39" s="130"/>
      <c r="D39" s="131"/>
      <c r="E39" s="22" t="s">
        <v>68</v>
      </c>
      <c r="F39" s="22" t="s">
        <v>104</v>
      </c>
      <c r="G39" s="22" t="s">
        <v>68</v>
      </c>
      <c r="H39" s="22" t="s">
        <v>68</v>
      </c>
    </row>
    <row r="40" spans="1:13" ht="25.05" customHeight="1">
      <c r="A40" s="93" t="s">
        <v>125</v>
      </c>
      <c r="B40" s="129" t="s">
        <v>126</v>
      </c>
      <c r="C40" s="130"/>
      <c r="D40" s="131"/>
      <c r="E40" s="22" t="s">
        <v>68</v>
      </c>
      <c r="F40" s="22" t="s">
        <v>104</v>
      </c>
      <c r="G40" s="22" t="s">
        <v>68</v>
      </c>
      <c r="H40" s="22" t="s">
        <v>68</v>
      </c>
    </row>
    <row r="41" spans="1:13" ht="25.05" customHeight="1">
      <c r="A41" s="93" t="s">
        <v>127</v>
      </c>
      <c r="B41" s="129" t="s">
        <v>128</v>
      </c>
      <c r="C41" s="130"/>
      <c r="D41" s="131"/>
      <c r="E41" s="22" t="s">
        <v>68</v>
      </c>
      <c r="F41" s="22" t="s">
        <v>104</v>
      </c>
      <c r="G41" s="83" t="s">
        <v>23</v>
      </c>
      <c r="H41" s="22" t="s">
        <v>68</v>
      </c>
      <c r="I41" s="12" t="s">
        <v>129</v>
      </c>
      <c r="M41" s="84" t="s">
        <v>130</v>
      </c>
    </row>
    <row r="42" spans="1:13">
      <c r="I42" s="84" t="s">
        <v>131</v>
      </c>
    </row>
    <row r="45" spans="1:13">
      <c r="K45" s="85"/>
    </row>
  </sheetData>
  <mergeCells count="60">
    <mergeCell ref="F26:F27"/>
    <mergeCell ref="G2:G3"/>
    <mergeCell ref="H2:H3"/>
    <mergeCell ref="A8:I9"/>
    <mergeCell ref="B37:D37"/>
    <mergeCell ref="B38:D38"/>
    <mergeCell ref="B39:D39"/>
    <mergeCell ref="B40:D40"/>
    <mergeCell ref="B41:D41"/>
    <mergeCell ref="B32:D32"/>
    <mergeCell ref="B33:D33"/>
    <mergeCell ref="B34:D34"/>
    <mergeCell ref="B35:D35"/>
    <mergeCell ref="B36:D36"/>
    <mergeCell ref="B27:D27"/>
    <mergeCell ref="B28:D28"/>
    <mergeCell ref="B29:D29"/>
    <mergeCell ref="B30:D30"/>
    <mergeCell ref="B31:D31"/>
    <mergeCell ref="A22:B22"/>
    <mergeCell ref="C22:D22"/>
    <mergeCell ref="A23:B23"/>
    <mergeCell ref="C23:D23"/>
    <mergeCell ref="B26:D26"/>
    <mergeCell ref="A26:A27"/>
    <mergeCell ref="A19:B19"/>
    <mergeCell ref="C19:D19"/>
    <mergeCell ref="A20:B20"/>
    <mergeCell ref="C20:D20"/>
    <mergeCell ref="A21:B21"/>
    <mergeCell ref="C21:D21"/>
    <mergeCell ref="A16:B16"/>
    <mergeCell ref="C16:D16"/>
    <mergeCell ref="A17:B17"/>
    <mergeCell ref="C17:D17"/>
    <mergeCell ref="A18:B18"/>
    <mergeCell ref="C18:D18"/>
    <mergeCell ref="A13:B13"/>
    <mergeCell ref="C13:D13"/>
    <mergeCell ref="A14:B14"/>
    <mergeCell ref="C14:D14"/>
    <mergeCell ref="A15:B15"/>
    <mergeCell ref="C15:D15"/>
    <mergeCell ref="L7:M7"/>
    <mergeCell ref="L8:M8"/>
    <mergeCell ref="A11:B11"/>
    <mergeCell ref="C11:D11"/>
    <mergeCell ref="A12:B12"/>
    <mergeCell ref="C12:D12"/>
    <mergeCell ref="A5:B5"/>
    <mergeCell ref="C5:D5"/>
    <mergeCell ref="A6:B6"/>
    <mergeCell ref="C6:D6"/>
    <mergeCell ref="L6:M6"/>
    <mergeCell ref="A2:B2"/>
    <mergeCell ref="C2:D2"/>
    <mergeCell ref="A3:B3"/>
    <mergeCell ref="C3:D3"/>
    <mergeCell ref="A4:B4"/>
    <mergeCell ref="C4:D4"/>
  </mergeCells>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Ltd&amp;8 18 Platt Street, London, NW1 1RP       T: 44(0)1727 760880Registered No. 11242078Registered in the UK</oddHeader>
    <oddFooter>&amp;L&amp;"-,Bold"&amp;9Doc Name: Food Specification   Doc Number: BASIC-18   Version: V06  Issue Date: 16/05/2023Issued By: Nancy Deng  Authorised By: Emma Du&amp;R&amp;"-,Bold"&amp;10Confidential&amp;"-,Regular"&amp;D - Page &amp;P of 5</oddFooter>
  </headerFooter>
  <drawing r:id="rId1"/>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7"/>
  <sheetViews>
    <sheetView topLeftCell="A27" zoomScale="106" zoomScaleNormal="106" zoomScalePageLayoutView="72" workbookViewId="0">
      <selection activeCell="C37" sqref="C37:E37"/>
    </sheetView>
  </sheetViews>
  <sheetFormatPr defaultColWidth="9.109375" defaultRowHeight="14.4"/>
  <cols>
    <col min="1" max="1" width="35.88671875" style="12" customWidth="1"/>
    <col min="2" max="2" width="15" style="12" customWidth="1"/>
    <col min="3" max="3" width="16.44140625" style="12" customWidth="1"/>
    <col min="4" max="4" width="17" style="12" customWidth="1"/>
    <col min="5" max="5" width="15.44140625" style="12" customWidth="1"/>
    <col min="6" max="6" width="16" style="12" customWidth="1"/>
    <col min="7" max="7" width="14" style="12" customWidth="1"/>
    <col min="8" max="8" width="16.44140625" style="12" customWidth="1"/>
    <col min="9" max="9" width="17" style="12" customWidth="1"/>
    <col min="10" max="10" width="14.109375" style="12" customWidth="1"/>
    <col min="11" max="16384" width="9.109375" style="12"/>
  </cols>
  <sheetData>
    <row r="1" spans="1:11" s="11" customFormat="1" ht="30" customHeight="1">
      <c r="A1" s="23" t="s">
        <v>132</v>
      </c>
      <c r="B1" s="23"/>
      <c r="C1" s="23"/>
      <c r="D1" s="23"/>
      <c r="E1" s="23"/>
      <c r="G1" s="47"/>
      <c r="H1" s="47"/>
    </row>
    <row r="2" spans="1:11" ht="101.55" customHeight="1">
      <c r="A2" s="115" t="s">
        <v>133</v>
      </c>
      <c r="B2" s="138"/>
      <c r="C2" s="48" t="s">
        <v>134</v>
      </c>
      <c r="D2" s="49" t="s">
        <v>135</v>
      </c>
      <c r="E2" s="50" t="s">
        <v>136</v>
      </c>
      <c r="G2" s="51"/>
      <c r="H2" s="51"/>
      <c r="I2" s="51"/>
    </row>
    <row r="3" spans="1:11" ht="22.35" customHeight="1">
      <c r="A3" s="139" t="s">
        <v>137</v>
      </c>
      <c r="B3" s="140"/>
      <c r="C3" s="37" t="s">
        <v>138</v>
      </c>
      <c r="D3" s="22" t="s">
        <v>139</v>
      </c>
      <c r="E3" s="22" t="s">
        <v>140</v>
      </c>
      <c r="G3" s="51"/>
      <c r="H3" s="51"/>
      <c r="I3" s="51"/>
    </row>
    <row r="4" spans="1:11" ht="31.95" customHeight="1">
      <c r="A4" s="139" t="s">
        <v>141</v>
      </c>
      <c r="B4" s="140"/>
      <c r="C4" s="52" t="s">
        <v>142</v>
      </c>
      <c r="D4" s="39" t="s">
        <v>143</v>
      </c>
      <c r="E4" s="22" t="s">
        <v>144</v>
      </c>
      <c r="G4" s="51"/>
      <c r="H4" s="51"/>
      <c r="I4" s="51"/>
    </row>
    <row r="5" spans="1:11" ht="22.35" customHeight="1">
      <c r="A5" s="139" t="s">
        <v>145</v>
      </c>
      <c r="B5" s="140"/>
      <c r="C5" s="37" t="s">
        <v>146</v>
      </c>
      <c r="D5" s="22" t="s">
        <v>146</v>
      </c>
      <c r="E5" s="22" t="s">
        <v>144</v>
      </c>
      <c r="G5" s="51"/>
      <c r="H5" s="51"/>
      <c r="I5" s="51"/>
    </row>
    <row r="6" spans="1:11" ht="22.2" customHeight="1">
      <c r="A6" s="139" t="s">
        <v>147</v>
      </c>
      <c r="B6" s="140"/>
      <c r="C6" s="37" t="s">
        <v>148</v>
      </c>
      <c r="D6" s="53" t="s">
        <v>142</v>
      </c>
      <c r="E6" s="22" t="s">
        <v>144</v>
      </c>
      <c r="G6" s="51"/>
      <c r="H6" s="51"/>
      <c r="I6" s="51"/>
    </row>
    <row r="7" spans="1:11" ht="22.35" customHeight="1">
      <c r="A7" s="139" t="s">
        <v>149</v>
      </c>
      <c r="B7" s="140"/>
      <c r="C7" s="37" t="s">
        <v>150</v>
      </c>
      <c r="D7" s="22" t="s">
        <v>151</v>
      </c>
      <c r="E7" s="22" t="s">
        <v>144</v>
      </c>
      <c r="G7" s="51"/>
      <c r="H7" s="51"/>
      <c r="I7" s="51"/>
    </row>
    <row r="8" spans="1:11" s="11" customFormat="1" ht="30" customHeight="1">
      <c r="A8" s="23" t="s">
        <v>152</v>
      </c>
      <c r="B8" s="23"/>
      <c r="C8" s="23"/>
      <c r="D8" s="23"/>
      <c r="E8" s="23"/>
      <c r="I8" s="66"/>
      <c r="J8" s="66"/>
    </row>
    <row r="9" spans="1:11" ht="20.100000000000001" customHeight="1">
      <c r="A9" s="141" t="s">
        <v>153</v>
      </c>
      <c r="B9" s="142"/>
      <c r="C9" s="142"/>
      <c r="D9" s="142"/>
      <c r="E9" s="143"/>
      <c r="F9" s="22" t="s">
        <v>68</v>
      </c>
      <c r="I9" s="51"/>
      <c r="J9" s="51"/>
    </row>
    <row r="10" spans="1:11" ht="20.100000000000001" customHeight="1">
      <c r="A10" s="141" t="s">
        <v>154</v>
      </c>
      <c r="B10" s="142"/>
      <c r="C10" s="142"/>
      <c r="D10" s="142"/>
      <c r="E10" s="143"/>
      <c r="F10" s="22" t="s">
        <v>20</v>
      </c>
      <c r="I10" s="51"/>
      <c r="J10" s="51"/>
    </row>
    <row r="11" spans="1:11" s="11" customFormat="1" ht="30" customHeight="1">
      <c r="A11" s="23" t="s">
        <v>155</v>
      </c>
      <c r="B11" s="144" t="s">
        <v>156</v>
      </c>
      <c r="C11" s="144"/>
      <c r="D11" s="144"/>
      <c r="E11" s="144"/>
      <c r="F11" s="144"/>
      <c r="I11" s="66"/>
      <c r="J11" s="66"/>
      <c r="K11" s="66"/>
    </row>
    <row r="12" spans="1:11" ht="20.100000000000001" customHeight="1">
      <c r="A12" s="145" t="s">
        <v>157</v>
      </c>
      <c r="B12" s="146"/>
      <c r="C12" s="146"/>
      <c r="D12" s="146"/>
      <c r="E12" s="147"/>
      <c r="F12" s="22" t="s">
        <v>68</v>
      </c>
      <c r="I12" s="51"/>
      <c r="J12" s="51"/>
      <c r="K12" s="51"/>
    </row>
    <row r="13" spans="1:11" ht="20.100000000000001" customHeight="1">
      <c r="A13" s="145" t="s">
        <v>158</v>
      </c>
      <c r="B13" s="146"/>
      <c r="C13" s="146" t="s">
        <v>98</v>
      </c>
      <c r="D13" s="146" t="s">
        <v>98</v>
      </c>
      <c r="E13" s="147" t="s">
        <v>98</v>
      </c>
      <c r="F13" s="22" t="s">
        <v>68</v>
      </c>
      <c r="I13" s="51"/>
      <c r="J13" s="51"/>
      <c r="K13" s="51"/>
    </row>
    <row r="14" spans="1:11" ht="20.100000000000001" customHeight="1">
      <c r="A14" s="145" t="s">
        <v>159</v>
      </c>
      <c r="B14" s="146"/>
      <c r="C14" s="146"/>
      <c r="D14" s="146"/>
      <c r="E14" s="147"/>
      <c r="F14" s="22" t="s">
        <v>20</v>
      </c>
      <c r="I14" s="51"/>
      <c r="J14" s="51"/>
      <c r="K14" s="51"/>
    </row>
    <row r="15" spans="1:11" ht="20.100000000000001" customHeight="1">
      <c r="A15" s="145" t="s">
        <v>160</v>
      </c>
      <c r="B15" s="146"/>
      <c r="C15" s="146" t="s">
        <v>98</v>
      </c>
      <c r="D15" s="146" t="s">
        <v>98</v>
      </c>
      <c r="E15" s="147" t="s">
        <v>98</v>
      </c>
      <c r="F15" s="22" t="s">
        <v>68</v>
      </c>
      <c r="I15" s="51"/>
      <c r="J15" s="51"/>
      <c r="K15" s="51"/>
    </row>
    <row r="16" spans="1:11" ht="20.100000000000001" customHeight="1">
      <c r="A16" s="145" t="s">
        <v>161</v>
      </c>
      <c r="B16" s="146"/>
      <c r="C16" s="146"/>
      <c r="D16" s="146"/>
      <c r="E16" s="147"/>
      <c r="F16" s="22" t="s">
        <v>20</v>
      </c>
      <c r="I16" s="51"/>
      <c r="J16" s="51"/>
      <c r="K16" s="51"/>
    </row>
    <row r="17" spans="1:7" s="11" customFormat="1" ht="30" customHeight="1">
      <c r="A17" s="23" t="s">
        <v>162</v>
      </c>
      <c r="B17" s="55" t="s">
        <v>163</v>
      </c>
      <c r="C17" s="56"/>
      <c r="D17" s="56"/>
      <c r="E17" s="23"/>
      <c r="F17" s="13"/>
      <c r="G17" s="13"/>
    </row>
    <row r="18" spans="1:7" ht="54.6" customHeight="1">
      <c r="A18" s="57" t="s">
        <v>164</v>
      </c>
      <c r="B18" s="57" t="s">
        <v>165</v>
      </c>
      <c r="C18" s="57" t="s">
        <v>166</v>
      </c>
      <c r="D18" s="58" t="s">
        <v>167</v>
      </c>
      <c r="E18" s="58" t="s">
        <v>168</v>
      </c>
      <c r="F18" s="58" t="s">
        <v>136</v>
      </c>
      <c r="G18" s="33"/>
    </row>
    <row r="19" spans="1:7" ht="25.05" customHeight="1">
      <c r="A19" s="59" t="s">
        <v>169</v>
      </c>
      <c r="B19" s="60" t="s">
        <v>170</v>
      </c>
      <c r="C19" s="61" t="s">
        <v>171</v>
      </c>
      <c r="D19" s="62"/>
      <c r="E19" s="62"/>
      <c r="F19" s="62"/>
      <c r="G19" s="63" t="s">
        <v>172</v>
      </c>
    </row>
    <row r="20" spans="1:7" ht="25.05" customHeight="1">
      <c r="A20" s="59" t="s">
        <v>173</v>
      </c>
      <c r="B20" s="60" t="s">
        <v>174</v>
      </c>
      <c r="C20" s="61" t="s">
        <v>175</v>
      </c>
      <c r="D20" s="61" t="s">
        <v>175</v>
      </c>
      <c r="E20" s="61" t="s">
        <v>175</v>
      </c>
      <c r="F20" s="62" t="s">
        <v>144</v>
      </c>
      <c r="G20" s="33"/>
    </row>
    <row r="21" spans="1:7" ht="25.05" customHeight="1">
      <c r="A21" s="59" t="s">
        <v>176</v>
      </c>
      <c r="B21" s="60" t="s">
        <v>174</v>
      </c>
      <c r="C21" s="61" t="s">
        <v>177</v>
      </c>
      <c r="D21" s="61" t="s">
        <v>177</v>
      </c>
      <c r="E21" s="61" t="s">
        <v>177</v>
      </c>
      <c r="F21" s="62" t="s">
        <v>144</v>
      </c>
      <c r="G21" s="33"/>
    </row>
    <row r="22" spans="1:7" ht="25.05" customHeight="1">
      <c r="A22" s="59" t="s">
        <v>178</v>
      </c>
      <c r="B22" s="60" t="s">
        <v>174</v>
      </c>
      <c r="C22" s="61" t="s">
        <v>179</v>
      </c>
      <c r="D22" s="61" t="s">
        <v>179</v>
      </c>
      <c r="E22" s="61" t="s">
        <v>179</v>
      </c>
      <c r="F22" s="62" t="s">
        <v>144</v>
      </c>
      <c r="G22" s="64"/>
    </row>
    <row r="23" spans="1:7" ht="25.05" customHeight="1">
      <c r="A23" s="59" t="s">
        <v>180</v>
      </c>
      <c r="B23" s="60" t="s">
        <v>181</v>
      </c>
      <c r="C23" s="61" t="s">
        <v>179</v>
      </c>
      <c r="D23" s="61" t="s">
        <v>179</v>
      </c>
      <c r="E23" s="61" t="s">
        <v>179</v>
      </c>
      <c r="F23" s="62" t="s">
        <v>144</v>
      </c>
      <c r="G23" s="64"/>
    </row>
    <row r="24" spans="1:7" ht="25.05" customHeight="1">
      <c r="A24" s="59" t="s">
        <v>182</v>
      </c>
      <c r="B24" s="60" t="s">
        <v>181</v>
      </c>
      <c r="C24" s="61" t="s">
        <v>179</v>
      </c>
      <c r="D24" s="61" t="s">
        <v>179</v>
      </c>
      <c r="E24" s="61" t="s">
        <v>179</v>
      </c>
      <c r="F24" s="62" t="s">
        <v>144</v>
      </c>
      <c r="G24" s="64"/>
    </row>
    <row r="25" spans="1:7" ht="25.05" customHeight="1">
      <c r="A25" s="59" t="s">
        <v>183</v>
      </c>
      <c r="B25" s="60" t="s">
        <v>181</v>
      </c>
      <c r="C25" s="61" t="s">
        <v>179</v>
      </c>
      <c r="D25" s="61" t="s">
        <v>179</v>
      </c>
      <c r="E25" s="61" t="s">
        <v>179</v>
      </c>
      <c r="F25" s="62" t="s">
        <v>144</v>
      </c>
      <c r="G25" s="64"/>
    </row>
    <row r="26" spans="1:7" ht="25.05" customHeight="1">
      <c r="A26" s="59" t="s">
        <v>184</v>
      </c>
      <c r="B26" s="60" t="s">
        <v>181</v>
      </c>
      <c r="C26" s="61" t="s">
        <v>179</v>
      </c>
      <c r="D26" s="61" t="s">
        <v>179</v>
      </c>
      <c r="E26" s="61" t="s">
        <v>179</v>
      </c>
      <c r="F26" s="62" t="s">
        <v>144</v>
      </c>
      <c r="G26" s="64"/>
    </row>
    <row r="27" spans="1:7" ht="25.05" customHeight="1">
      <c r="A27" s="59" t="s">
        <v>185</v>
      </c>
      <c r="B27" s="60" t="s">
        <v>181</v>
      </c>
      <c r="C27" s="61" t="s">
        <v>179</v>
      </c>
      <c r="D27" s="61" t="s">
        <v>179</v>
      </c>
      <c r="E27" s="61" t="s">
        <v>179</v>
      </c>
      <c r="F27" s="62" t="s">
        <v>144</v>
      </c>
      <c r="G27" s="64"/>
    </row>
    <row r="28" spans="1:7" ht="25.05" customHeight="1">
      <c r="A28" s="59" t="s">
        <v>186</v>
      </c>
      <c r="B28" s="60" t="s">
        <v>181</v>
      </c>
      <c r="C28" s="61" t="s">
        <v>179</v>
      </c>
      <c r="D28" s="61" t="s">
        <v>179</v>
      </c>
      <c r="E28" s="61" t="s">
        <v>179</v>
      </c>
      <c r="F28" s="62" t="s">
        <v>144</v>
      </c>
      <c r="G28" s="64"/>
    </row>
    <row r="29" spans="1:7" ht="25.05" customHeight="1">
      <c r="A29" s="59" t="s">
        <v>187</v>
      </c>
      <c r="B29" s="60" t="s">
        <v>181</v>
      </c>
      <c r="C29" s="61" t="s">
        <v>175</v>
      </c>
      <c r="D29" s="62"/>
      <c r="E29" s="62"/>
      <c r="F29" s="62"/>
      <c r="G29" s="64"/>
    </row>
    <row r="30" spans="1:7" ht="25.05" customHeight="1">
      <c r="A30" s="59" t="s">
        <v>188</v>
      </c>
      <c r="B30" s="60" t="s">
        <v>181</v>
      </c>
      <c r="C30" s="61" t="s">
        <v>189</v>
      </c>
      <c r="D30" s="61" t="s">
        <v>189</v>
      </c>
      <c r="E30" s="61" t="s">
        <v>189</v>
      </c>
      <c r="F30" s="62" t="s">
        <v>144</v>
      </c>
      <c r="G30" s="64"/>
    </row>
    <row r="31" spans="1:7" ht="25.05" customHeight="1">
      <c r="A31" s="59" t="s">
        <v>190</v>
      </c>
      <c r="B31" s="60" t="s">
        <v>181</v>
      </c>
      <c r="C31" s="61" t="s">
        <v>189</v>
      </c>
      <c r="D31" s="62"/>
      <c r="E31" s="62"/>
      <c r="F31" s="62"/>
      <c r="G31" s="64"/>
    </row>
    <row r="32" spans="1:7" ht="25.05" customHeight="1">
      <c r="A32" s="59" t="s">
        <v>191</v>
      </c>
      <c r="B32" s="60" t="s">
        <v>181</v>
      </c>
      <c r="C32" s="61" t="s">
        <v>192</v>
      </c>
      <c r="D32" s="62"/>
      <c r="E32" s="62"/>
      <c r="F32" s="62"/>
      <c r="G32" s="64"/>
    </row>
    <row r="33" spans="1:7" ht="30.75" customHeight="1">
      <c r="A33" s="59" t="s">
        <v>193</v>
      </c>
      <c r="B33" s="60" t="s">
        <v>181</v>
      </c>
      <c r="C33" s="61" t="s">
        <v>175</v>
      </c>
      <c r="D33" s="62"/>
      <c r="E33" s="62"/>
      <c r="F33" s="62"/>
      <c r="G33" s="64"/>
    </row>
    <row r="34" spans="1:7" s="11" customFormat="1" ht="30" customHeight="1">
      <c r="A34" s="23" t="s">
        <v>194</v>
      </c>
      <c r="B34" s="23"/>
      <c r="C34" s="23"/>
      <c r="E34" s="65"/>
    </row>
    <row r="35" spans="1:7" ht="15.6">
      <c r="A35" s="148" t="s">
        <v>195</v>
      </c>
      <c r="B35" s="148"/>
      <c r="C35" s="149" t="s">
        <v>196</v>
      </c>
      <c r="D35" s="150"/>
      <c r="E35" s="151"/>
    </row>
    <row r="36" spans="1:7">
      <c r="A36" s="152" t="s">
        <v>197</v>
      </c>
      <c r="B36" s="152"/>
      <c r="C36" s="153" t="s">
        <v>197</v>
      </c>
      <c r="D36" s="154"/>
      <c r="E36" s="155"/>
    </row>
    <row r="37" spans="1:7" ht="111" customHeight="1">
      <c r="A37" s="156" t="s">
        <v>198</v>
      </c>
      <c r="B37" s="156"/>
      <c r="C37" s="157" t="s">
        <v>199</v>
      </c>
      <c r="D37" s="158"/>
      <c r="E37" s="159"/>
    </row>
  </sheetData>
  <mergeCells count="20">
    <mergeCell ref="A36:B36"/>
    <mergeCell ref="C36:E36"/>
    <mergeCell ref="A37:B37"/>
    <mergeCell ref="C37:E37"/>
    <mergeCell ref="A13:E13"/>
    <mergeCell ref="A14:E14"/>
    <mergeCell ref="A15:E15"/>
    <mergeCell ref="A16:E16"/>
    <mergeCell ref="A35:B35"/>
    <mergeCell ref="C35:E35"/>
    <mergeCell ref="A7:B7"/>
    <mergeCell ref="A9:E9"/>
    <mergeCell ref="A10:E10"/>
    <mergeCell ref="B11:F11"/>
    <mergeCell ref="A12:E12"/>
    <mergeCell ref="A2:B2"/>
    <mergeCell ref="A3:B3"/>
    <mergeCell ref="A4:B4"/>
    <mergeCell ref="A5:B5"/>
    <mergeCell ref="A6:B6"/>
  </mergeCells>
  <printOptions verticalCentered="1"/>
  <pageMargins left="0.39370078740157499" right="0.39370078740157499" top="0.98425196850393704" bottom="0.98425196850393704" header="0.39370078740157499" footer="0.39370078740157499"/>
  <pageSetup paperSize="9" scale="75" orientation="portrait"/>
  <headerFooter>
    <oddHeader>&amp;C&amp;G&amp;R&amp;9The Basic Ingredients Ltd&amp;8 18 Platt Street, London, NW1 1RP     T: 44(0)1727 760880Registered No. 11242078Registered in the UK</oddHeader>
    <oddFooter>&amp;L&amp;"-,Bold"&amp;9Doc Name: Food Specification   Doc Number: BASIC-18   Version: V06  Issue Date: 16/05/2023Issued By: Nancy Deng  Authorised By: Emma Du&amp;R&amp;"-,Bold"&amp;10Confidential&amp;"-,Regular"&amp;D - Page &amp;P of 5</oddFoot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L32"/>
  <sheetViews>
    <sheetView topLeftCell="A13" zoomScale="106" zoomScaleNormal="106" zoomScalePageLayoutView="85" workbookViewId="0">
      <selection activeCell="E34" sqref="E34"/>
    </sheetView>
  </sheetViews>
  <sheetFormatPr defaultColWidth="9.109375" defaultRowHeight="14.4"/>
  <cols>
    <col min="1" max="1" width="28.109375" style="12" customWidth="1"/>
    <col min="2" max="3" width="17.44140625" style="12" customWidth="1"/>
    <col min="4" max="4" width="16.44140625" style="12" customWidth="1"/>
    <col min="5" max="5" width="3.44140625" style="12" customWidth="1"/>
    <col min="6" max="6" width="14.44140625" style="12" customWidth="1"/>
    <col min="7" max="7" width="13.44140625" style="12" customWidth="1"/>
    <col min="8" max="8" width="32.44140625" style="12" customWidth="1"/>
    <col min="9" max="9" width="12.44140625" style="12" customWidth="1"/>
    <col min="10" max="10" width="15.44140625" style="12" customWidth="1"/>
    <col min="11" max="16384" width="9.109375" style="12"/>
  </cols>
  <sheetData>
    <row r="1" spans="1:12" ht="30" customHeight="1">
      <c r="A1" s="160" t="s">
        <v>200</v>
      </c>
      <c r="B1" s="160"/>
      <c r="C1" s="160"/>
      <c r="F1" s="34"/>
      <c r="H1" s="34"/>
    </row>
    <row r="2" spans="1:12">
      <c r="A2" s="35"/>
      <c r="B2" s="36" t="s">
        <v>201</v>
      </c>
      <c r="C2" s="36" t="s">
        <v>202</v>
      </c>
      <c r="H2" s="34"/>
    </row>
    <row r="3" spans="1:12" ht="25.05" hidden="1" customHeight="1">
      <c r="A3" s="2" t="s">
        <v>203</v>
      </c>
      <c r="B3" s="22"/>
      <c r="C3" s="37" t="s">
        <v>20</v>
      </c>
      <c r="H3" s="34"/>
      <c r="J3" s="30"/>
      <c r="K3" s="30"/>
      <c r="L3" s="30"/>
    </row>
    <row r="4" spans="1:12" ht="25.05" customHeight="1">
      <c r="A4" s="38" t="s">
        <v>204</v>
      </c>
      <c r="B4" s="22">
        <v>250</v>
      </c>
      <c r="C4" s="22">
        <f>B4*50/1000</f>
        <v>12.5</v>
      </c>
      <c r="H4" s="34"/>
      <c r="J4" s="30"/>
      <c r="K4" s="30"/>
      <c r="L4" s="30"/>
    </row>
    <row r="5" spans="1:12" ht="25.05" customHeight="1">
      <c r="A5" s="38" t="s">
        <v>205</v>
      </c>
      <c r="B5" s="22">
        <f>B4+D12</f>
        <v>254</v>
      </c>
      <c r="C5" s="22">
        <f>C4+D15*5/1000+D18/1000</f>
        <v>13.5</v>
      </c>
      <c r="H5" s="34"/>
      <c r="J5" s="30"/>
      <c r="K5" s="30"/>
      <c r="L5" s="30"/>
    </row>
    <row r="6" spans="1:12" ht="32.25" customHeight="1">
      <c r="A6" s="145" t="s">
        <v>206</v>
      </c>
      <c r="B6" s="146"/>
      <c r="C6" s="146"/>
      <c r="D6" s="147"/>
      <c r="E6" s="161" t="s">
        <v>68</v>
      </c>
      <c r="F6" s="161"/>
    </row>
    <row r="7" spans="1:12" ht="25.05" customHeight="1">
      <c r="A7" s="145" t="s">
        <v>207</v>
      </c>
      <c r="B7" s="146"/>
      <c r="C7" s="146"/>
      <c r="D7" s="147" t="s">
        <v>98</v>
      </c>
      <c r="E7" s="161" t="s">
        <v>68</v>
      </c>
      <c r="F7" s="161"/>
      <c r="G7" s="40"/>
    </row>
    <row r="8" spans="1:12" ht="25.05" customHeight="1">
      <c r="A8" s="145" t="s">
        <v>208</v>
      </c>
      <c r="B8" s="146"/>
      <c r="C8" s="146"/>
      <c r="D8" s="147" t="s">
        <v>98</v>
      </c>
      <c r="E8" s="161" t="s">
        <v>23</v>
      </c>
      <c r="F8" s="161"/>
    </row>
    <row r="9" spans="1:12" ht="30" customHeight="1">
      <c r="A9" s="41" t="s">
        <v>209</v>
      </c>
    </row>
    <row r="10" spans="1:12" ht="15" customHeight="1">
      <c r="A10" s="132"/>
      <c r="B10" s="168" t="s">
        <v>210</v>
      </c>
      <c r="C10" s="174" t="s">
        <v>211</v>
      </c>
      <c r="D10" s="174" t="s">
        <v>212</v>
      </c>
      <c r="E10" s="177" t="s">
        <v>213</v>
      </c>
      <c r="F10" s="178"/>
    </row>
    <row r="11" spans="1:12" ht="21" customHeight="1">
      <c r="A11" s="133"/>
      <c r="B11" s="169"/>
      <c r="C11" s="169"/>
      <c r="D11" s="176"/>
      <c r="E11" s="179"/>
      <c r="F11" s="180"/>
    </row>
    <row r="12" spans="1:12" ht="15" customHeight="1">
      <c r="A12" s="164" t="s">
        <v>214</v>
      </c>
      <c r="B12" s="170" t="s">
        <v>215</v>
      </c>
      <c r="C12" s="170" t="s">
        <v>216</v>
      </c>
      <c r="D12" s="170">
        <v>4</v>
      </c>
      <c r="E12" s="19" t="s">
        <v>217</v>
      </c>
      <c r="F12" s="42">
        <v>260</v>
      </c>
    </row>
    <row r="13" spans="1:12" ht="15" customHeight="1">
      <c r="A13" s="164"/>
      <c r="B13" s="170"/>
      <c r="C13" s="170"/>
      <c r="D13" s="170"/>
      <c r="E13" s="19" t="s">
        <v>218</v>
      </c>
      <c r="F13" s="42">
        <v>70</v>
      </c>
    </row>
    <row r="14" spans="1:12" ht="15" customHeight="1">
      <c r="A14" s="164"/>
      <c r="B14" s="170"/>
      <c r="C14" s="170"/>
      <c r="D14" s="170"/>
      <c r="E14" s="19" t="s">
        <v>219</v>
      </c>
      <c r="F14" s="42">
        <v>20</v>
      </c>
    </row>
    <row r="15" spans="1:12" ht="15" customHeight="1">
      <c r="A15" s="165" t="s">
        <v>220</v>
      </c>
      <c r="B15" s="171" t="s">
        <v>221</v>
      </c>
      <c r="C15" s="132" t="s">
        <v>222</v>
      </c>
      <c r="D15" s="132">
        <v>125</v>
      </c>
      <c r="E15" s="19" t="s">
        <v>217</v>
      </c>
      <c r="F15" s="42">
        <v>208</v>
      </c>
    </row>
    <row r="16" spans="1:12" ht="15" customHeight="1">
      <c r="A16" s="166"/>
      <c r="B16" s="172"/>
      <c r="C16" s="175"/>
      <c r="D16" s="175"/>
      <c r="E16" s="19" t="s">
        <v>218</v>
      </c>
      <c r="F16" s="42">
        <v>88</v>
      </c>
    </row>
    <row r="17" spans="1:8" ht="15" customHeight="1">
      <c r="A17" s="167"/>
      <c r="B17" s="173"/>
      <c r="C17" s="133"/>
      <c r="D17" s="133"/>
      <c r="E17" s="19" t="s">
        <v>219</v>
      </c>
      <c r="F17" s="42">
        <v>33</v>
      </c>
    </row>
    <row r="18" spans="1:8" ht="15" customHeight="1">
      <c r="A18" s="164" t="s">
        <v>223</v>
      </c>
      <c r="B18" s="171" t="s">
        <v>224</v>
      </c>
      <c r="C18" s="170" t="s">
        <v>225</v>
      </c>
      <c r="D18" s="170">
        <v>375</v>
      </c>
      <c r="E18" s="19" t="s">
        <v>217</v>
      </c>
      <c r="F18" s="42">
        <v>445</v>
      </c>
      <c r="H18" s="40"/>
    </row>
    <row r="19" spans="1:8" ht="15" customHeight="1">
      <c r="A19" s="164"/>
      <c r="B19" s="172"/>
      <c r="C19" s="170"/>
      <c r="D19" s="170"/>
      <c r="E19" s="19" t="s">
        <v>218</v>
      </c>
      <c r="F19" s="42">
        <v>220</v>
      </c>
    </row>
    <row r="20" spans="1:8" ht="15" customHeight="1">
      <c r="A20" s="164"/>
      <c r="B20" s="173"/>
      <c r="C20" s="170"/>
      <c r="D20" s="170"/>
      <c r="E20" s="19" t="s">
        <v>219</v>
      </c>
      <c r="F20" s="42">
        <v>248</v>
      </c>
    </row>
    <row r="21" spans="1:8" ht="15" customHeight="1">
      <c r="A21" s="43" t="s">
        <v>226</v>
      </c>
      <c r="B21" s="162">
        <v>1170</v>
      </c>
      <c r="C21" s="163"/>
      <c r="D21" s="26"/>
      <c r="E21" s="34"/>
      <c r="F21" s="34"/>
    </row>
    <row r="22" spans="1:8" ht="15" customHeight="1">
      <c r="A22" s="43" t="s">
        <v>227</v>
      </c>
      <c r="B22" s="162" t="e">
        <f>44.7/(F5/1000*F6/1000*F7/1000)</f>
        <v>#DIV/0!</v>
      </c>
      <c r="C22" s="163"/>
      <c r="D22" s="26"/>
      <c r="E22" s="34"/>
      <c r="F22" s="34"/>
    </row>
    <row r="23" spans="1:8" ht="15" customHeight="1">
      <c r="A23" s="44"/>
      <c r="B23" s="26"/>
      <c r="C23" s="26"/>
      <c r="D23" s="26"/>
      <c r="E23" s="26"/>
    </row>
    <row r="24" spans="1:8" ht="30" customHeight="1">
      <c r="A24" s="41" t="s">
        <v>228</v>
      </c>
    </row>
    <row r="25" spans="1:8" ht="48.6" customHeight="1">
      <c r="A25" s="35"/>
      <c r="B25" s="4" t="s">
        <v>229</v>
      </c>
      <c r="C25" s="4" t="s">
        <v>230</v>
      </c>
    </row>
    <row r="26" spans="1:8" ht="20.100000000000001" customHeight="1">
      <c r="A26" s="38" t="s">
        <v>231</v>
      </c>
      <c r="B26" s="22">
        <v>10</v>
      </c>
      <c r="C26" s="22">
        <v>7</v>
      </c>
    </row>
    <row r="27" spans="1:8" ht="20.100000000000001" customHeight="1">
      <c r="A27" s="38" t="s">
        <v>232</v>
      </c>
      <c r="B27" s="22">
        <v>6</v>
      </c>
      <c r="C27" s="22">
        <v>7</v>
      </c>
    </row>
    <row r="28" spans="1:8" ht="20.100000000000001" customHeight="1">
      <c r="A28" s="38" t="s">
        <v>233</v>
      </c>
      <c r="B28" s="22">
        <f>B26*B27</f>
        <v>60</v>
      </c>
      <c r="C28" s="22">
        <f>C26*C27</f>
        <v>49</v>
      </c>
    </row>
    <row r="29" spans="1:8" ht="20.100000000000001" customHeight="1">
      <c r="A29" s="38" t="s">
        <v>234</v>
      </c>
      <c r="B29" s="37">
        <v>1.55</v>
      </c>
      <c r="C29" s="37">
        <f>F17/1000*C27</f>
        <v>0.23100000000000001</v>
      </c>
    </row>
    <row r="30" spans="1:8" ht="20.100000000000001" customHeight="1">
      <c r="A30" s="38" t="s">
        <v>235</v>
      </c>
      <c r="B30" s="45">
        <f>C5*B26*B27</f>
        <v>810</v>
      </c>
      <c r="C30" s="45">
        <f>C5*C26*C27</f>
        <v>661.5</v>
      </c>
    </row>
    <row r="31" spans="1:8" ht="93.6" customHeight="1">
      <c r="A31" s="38" t="s">
        <v>236</v>
      </c>
      <c r="B31" s="22"/>
      <c r="C31" s="22"/>
    </row>
    <row r="32" spans="1:8">
      <c r="B32" s="46" t="s">
        <v>237</v>
      </c>
    </row>
  </sheetData>
  <mergeCells count="26">
    <mergeCell ref="D10:D11"/>
    <mergeCell ref="D12:D14"/>
    <mergeCell ref="D15:D17"/>
    <mergeCell ref="D18:D20"/>
    <mergeCell ref="E10:F11"/>
    <mergeCell ref="A8:D8"/>
    <mergeCell ref="E8:F8"/>
    <mergeCell ref="B21:C21"/>
    <mergeCell ref="B22:C22"/>
    <mergeCell ref="A10:A11"/>
    <mergeCell ref="A12:A14"/>
    <mergeCell ref="A15:A17"/>
    <mergeCell ref="A18:A20"/>
    <mergeCell ref="B10:B11"/>
    <mergeCell ref="B12:B14"/>
    <mergeCell ref="B15:B17"/>
    <mergeCell ref="B18:B20"/>
    <mergeCell ref="C10:C11"/>
    <mergeCell ref="C12:C14"/>
    <mergeCell ref="C15:C17"/>
    <mergeCell ref="C18:C20"/>
    <mergeCell ref="A1:C1"/>
    <mergeCell ref="A6:D6"/>
    <mergeCell ref="E6:F6"/>
    <mergeCell ref="A7:D7"/>
    <mergeCell ref="E7:F7"/>
  </mergeCells>
  <printOptions verticalCentered="1"/>
  <pageMargins left="0.39370078740157499" right="0.39370078740157499" top="0.98425196850393704" bottom="0.98425196850393704" header="0.39370078740157499" footer="0.39370078740157499"/>
  <pageSetup paperSize="9" scale="95" orientation="portrait"/>
  <headerFooter>
    <oddHeader>&amp;C&amp;G&amp;R&amp;9The Basic Ingredients Ltd&amp;8 18 Platt Street, London, NW1 1RP, UK       T: 44(0)1727 760880Registered No. 11242078Registered in the UK</oddHeader>
    <oddFooter>&amp;L&amp;"-,Bold"&amp;9Doc Name: Food Specification   Doc Number: BASIC-18   Version: V06  Issue Date: 16/05/2023Issued By: Nancy Deng  Authorised By: Emma Du&amp;R&amp;"-,Bold"&amp;10Confidential&amp;"-,Regular"&amp;D - Page &amp;P of 5</oddFooter>
  </headerFooter>
  <drawing r:id="rId1"/>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6"/>
  <sheetViews>
    <sheetView tabSelected="1" topLeftCell="A7" zoomScale="98" zoomScaleNormal="98" zoomScalePageLayoutView="75" workbookViewId="0">
      <selection activeCell="B28" sqref="B28:E28"/>
    </sheetView>
  </sheetViews>
  <sheetFormatPr defaultColWidth="9.109375" defaultRowHeight="14.4"/>
  <cols>
    <col min="1" max="1" width="33.44140625" style="12" customWidth="1"/>
    <col min="2" max="2" width="15" style="12" customWidth="1"/>
    <col min="3" max="3" width="12" style="12" customWidth="1"/>
    <col min="4" max="5" width="20.44140625" style="12" customWidth="1"/>
    <col min="6" max="6" width="12.109375" style="12" customWidth="1"/>
    <col min="7" max="7" width="11.44140625" style="12" customWidth="1"/>
    <col min="8" max="16384" width="9.109375" style="12"/>
  </cols>
  <sheetData>
    <row r="1" spans="1:7" s="11" customFormat="1" ht="30" customHeight="1">
      <c r="A1" s="98" t="s">
        <v>238</v>
      </c>
      <c r="B1" s="98"/>
      <c r="C1" s="98"/>
      <c r="D1" s="98"/>
      <c r="E1" s="98"/>
      <c r="F1" s="13"/>
    </row>
    <row r="2" spans="1:7" ht="30.75" customHeight="1">
      <c r="A2" s="181" t="s">
        <v>239</v>
      </c>
      <c r="B2" s="181"/>
      <c r="C2" s="181"/>
      <c r="D2" s="181"/>
      <c r="E2" s="181"/>
      <c r="F2" s="14"/>
    </row>
    <row r="3" spans="1:7" ht="47.1" customHeight="1">
      <c r="A3" s="182" t="s">
        <v>240</v>
      </c>
      <c r="B3" s="183"/>
      <c r="C3" s="183"/>
      <c r="D3" s="183"/>
      <c r="E3" s="183"/>
      <c r="F3" s="15"/>
    </row>
    <row r="4" spans="1:7" s="11" customFormat="1" ht="30" customHeight="1">
      <c r="A4" s="98" t="s">
        <v>241</v>
      </c>
      <c r="B4" s="98"/>
      <c r="C4" s="98"/>
      <c r="D4" s="98"/>
      <c r="E4" s="98"/>
      <c r="F4" s="13"/>
    </row>
    <row r="5" spans="1:7" ht="30" customHeight="1">
      <c r="A5" s="16" t="s">
        <v>242</v>
      </c>
      <c r="B5" s="184" t="s">
        <v>243</v>
      </c>
      <c r="C5" s="184"/>
      <c r="D5" s="16" t="s">
        <v>244</v>
      </c>
      <c r="E5" s="16" t="s">
        <v>245</v>
      </c>
      <c r="F5" s="17"/>
    </row>
    <row r="6" spans="1:7" ht="27.6" customHeight="1">
      <c r="A6" s="18" t="s">
        <v>246</v>
      </c>
      <c r="B6" s="185" t="s">
        <v>247</v>
      </c>
      <c r="C6" s="186"/>
      <c r="D6" s="20">
        <v>0.12</v>
      </c>
      <c r="E6" s="21" t="s">
        <v>248</v>
      </c>
    </row>
    <row r="7" spans="1:7" ht="27.6" customHeight="1">
      <c r="A7" s="18" t="s">
        <v>249</v>
      </c>
      <c r="B7" s="185" t="s">
        <v>250</v>
      </c>
      <c r="C7" s="186"/>
      <c r="D7" s="22" t="s">
        <v>251</v>
      </c>
      <c r="E7" s="21" t="s">
        <v>252</v>
      </c>
    </row>
    <row r="8" spans="1:7" ht="25.05" hidden="1" customHeight="1">
      <c r="A8" s="18"/>
      <c r="B8" s="185"/>
      <c r="C8" s="186"/>
      <c r="D8" s="18"/>
      <c r="E8" s="18"/>
    </row>
    <row r="9" spans="1:7" ht="25.05" hidden="1" customHeight="1">
      <c r="A9" s="18"/>
      <c r="B9" s="185"/>
      <c r="C9" s="186"/>
      <c r="D9" s="18"/>
      <c r="E9" s="18"/>
    </row>
    <row r="10" spans="1:7" s="11" customFormat="1" ht="30" customHeight="1">
      <c r="A10" s="23" t="s">
        <v>253</v>
      </c>
      <c r="G10" s="24"/>
    </row>
    <row r="11" spans="1:7">
      <c r="A11" s="187" t="s">
        <v>254</v>
      </c>
      <c r="B11" s="187"/>
      <c r="C11" s="187" t="s">
        <v>255</v>
      </c>
      <c r="D11" s="187"/>
      <c r="E11" s="187"/>
      <c r="F11" s="25"/>
    </row>
    <row r="12" spans="1:7" ht="63.6" customHeight="1">
      <c r="A12" s="199"/>
      <c r="B12" s="199"/>
      <c r="C12" s="199"/>
      <c r="D12" s="199"/>
      <c r="E12" s="199"/>
      <c r="F12" s="26"/>
    </row>
    <row r="13" spans="1:7" ht="63.6" customHeight="1">
      <c r="A13" s="199"/>
      <c r="B13" s="199"/>
      <c r="C13" s="199"/>
      <c r="D13" s="199"/>
      <c r="E13" s="199"/>
      <c r="F13" s="26"/>
    </row>
    <row r="14" spans="1:7" ht="63.6" customHeight="1">
      <c r="A14" s="199"/>
      <c r="B14" s="199"/>
      <c r="C14" s="199"/>
      <c r="D14" s="199"/>
      <c r="E14" s="199"/>
      <c r="F14" s="26"/>
    </row>
    <row r="15" spans="1:7" s="11" customFormat="1" ht="30" customHeight="1">
      <c r="A15" s="23" t="s">
        <v>256</v>
      </c>
    </row>
    <row r="16" spans="1:7" ht="28.8">
      <c r="A16" s="27" t="s">
        <v>257</v>
      </c>
      <c r="B16" s="188" t="s">
        <v>258</v>
      </c>
      <c r="C16" s="188"/>
      <c r="D16" s="188" t="s">
        <v>259</v>
      </c>
      <c r="E16" s="188"/>
      <c r="F16" s="28"/>
    </row>
    <row r="17" spans="1:6" ht="98.25" customHeight="1">
      <c r="A17" s="22"/>
      <c r="B17" s="189"/>
      <c r="C17" s="190"/>
      <c r="D17" s="189"/>
      <c r="E17" s="190"/>
      <c r="F17" s="26"/>
    </row>
    <row r="18" spans="1:6" s="11" customFormat="1" ht="30" customHeight="1">
      <c r="A18" s="191" t="s">
        <v>260</v>
      </c>
      <c r="B18" s="191"/>
      <c r="C18" s="191"/>
      <c r="D18" s="192"/>
      <c r="E18" s="192"/>
      <c r="F18" s="29"/>
    </row>
    <row r="19" spans="1:6" ht="254.55" customHeight="1">
      <c r="A19" s="193" t="s">
        <v>261</v>
      </c>
      <c r="B19" s="194"/>
      <c r="C19" s="194"/>
      <c r="D19" s="194"/>
      <c r="E19" s="195"/>
      <c r="F19" s="14"/>
    </row>
    <row r="20" spans="1:6" ht="20.100000000000001" customHeight="1">
      <c r="A20" s="2" t="s">
        <v>262</v>
      </c>
      <c r="B20" s="94" t="s">
        <v>263</v>
      </c>
      <c r="C20" s="94"/>
      <c r="D20" s="94"/>
      <c r="E20" s="94"/>
      <c r="F20" s="25"/>
    </row>
    <row r="21" spans="1:6" ht="20.100000000000001" customHeight="1">
      <c r="A21" s="2" t="s">
        <v>264</v>
      </c>
      <c r="B21" s="94"/>
      <c r="C21" s="94"/>
      <c r="D21" s="94"/>
      <c r="E21" s="94"/>
      <c r="F21" s="25"/>
    </row>
    <row r="22" spans="1:6" ht="20.100000000000001" customHeight="1">
      <c r="A22" s="2" t="s">
        <v>265</v>
      </c>
      <c r="B22" s="94" t="s">
        <v>266</v>
      </c>
      <c r="C22" s="94"/>
      <c r="D22" s="94"/>
      <c r="E22" s="94"/>
      <c r="F22" s="25"/>
    </row>
    <row r="23" spans="1:6" ht="20.100000000000001" customHeight="1">
      <c r="A23" s="2" t="s">
        <v>267</v>
      </c>
      <c r="B23" s="94" t="s">
        <v>268</v>
      </c>
      <c r="C23" s="94"/>
      <c r="D23" s="94"/>
      <c r="E23" s="94"/>
      <c r="F23" s="25"/>
    </row>
    <row r="24" spans="1:6" ht="20.100000000000001" customHeight="1">
      <c r="A24" s="2" t="s">
        <v>269</v>
      </c>
      <c r="B24" s="196" t="s">
        <v>270</v>
      </c>
      <c r="C24" s="94"/>
      <c r="D24" s="94"/>
      <c r="E24" s="94"/>
      <c r="F24" s="25"/>
    </row>
    <row r="25" spans="1:6">
      <c r="A25" s="30"/>
      <c r="B25" s="25"/>
      <c r="C25" s="25"/>
      <c r="D25" s="25"/>
      <c r="E25" s="25"/>
      <c r="F25" s="25"/>
    </row>
    <row r="26" spans="1:6" ht="15.6" customHeight="1">
      <c r="A26" s="197" t="s">
        <v>271</v>
      </c>
      <c r="B26" s="197"/>
      <c r="C26" s="197"/>
      <c r="D26" s="197"/>
      <c r="E26" s="197"/>
      <c r="F26" s="31"/>
    </row>
    <row r="27" spans="1:6" ht="27.6" customHeight="1">
      <c r="A27" s="32" t="s">
        <v>264</v>
      </c>
      <c r="B27" s="95" t="s">
        <v>272</v>
      </c>
      <c r="C27" s="95"/>
      <c r="D27" s="95"/>
      <c r="E27" s="95"/>
      <c r="F27" s="25"/>
    </row>
    <row r="28" spans="1:6">
      <c r="A28" s="32" t="s">
        <v>265</v>
      </c>
      <c r="B28" s="95" t="s">
        <v>272</v>
      </c>
      <c r="C28" s="95"/>
      <c r="D28" s="95"/>
      <c r="E28" s="95"/>
      <c r="F28" s="25"/>
    </row>
    <row r="29" spans="1:6">
      <c r="A29" s="32" t="s">
        <v>267</v>
      </c>
      <c r="B29" s="95" t="s">
        <v>273</v>
      </c>
      <c r="C29" s="95"/>
      <c r="D29" s="95"/>
      <c r="E29" s="95"/>
      <c r="F29" s="25"/>
    </row>
    <row r="30" spans="1:6">
      <c r="A30" s="32" t="s">
        <v>269</v>
      </c>
      <c r="B30" s="198">
        <v>46071</v>
      </c>
      <c r="C30" s="95"/>
      <c r="D30" s="95"/>
      <c r="E30" s="95"/>
      <c r="F30" s="25"/>
    </row>
    <row r="32" spans="1:6" ht="15.6">
      <c r="A32" s="197" t="s">
        <v>274</v>
      </c>
      <c r="B32" s="197"/>
      <c r="C32" s="197"/>
      <c r="D32" s="197"/>
      <c r="E32" s="197"/>
    </row>
    <row r="33" spans="1:5">
      <c r="A33" s="32" t="s">
        <v>264</v>
      </c>
      <c r="B33" s="95"/>
      <c r="C33" s="95"/>
      <c r="D33" s="95"/>
      <c r="E33" s="95"/>
    </row>
    <row r="34" spans="1:5">
      <c r="A34" s="32" t="s">
        <v>265</v>
      </c>
      <c r="B34" s="95"/>
      <c r="C34" s="95"/>
      <c r="D34" s="95"/>
      <c r="E34" s="95"/>
    </row>
    <row r="35" spans="1:5">
      <c r="A35" s="32" t="s">
        <v>267</v>
      </c>
      <c r="B35" s="95"/>
      <c r="C35" s="95"/>
      <c r="D35" s="95"/>
      <c r="E35" s="95"/>
    </row>
    <row r="36" spans="1:5">
      <c r="A36" s="32" t="s">
        <v>269</v>
      </c>
      <c r="B36" s="95"/>
      <c r="C36" s="95"/>
      <c r="D36" s="95"/>
      <c r="E36" s="95"/>
    </row>
  </sheetData>
  <mergeCells count="35">
    <mergeCell ref="B36:E36"/>
    <mergeCell ref="A12:B14"/>
    <mergeCell ref="C12:E14"/>
    <mergeCell ref="B30:E30"/>
    <mergeCell ref="A32:E32"/>
    <mergeCell ref="B33:E33"/>
    <mergeCell ref="B34:E34"/>
    <mergeCell ref="B35:E35"/>
    <mergeCell ref="B24:E24"/>
    <mergeCell ref="A26:E26"/>
    <mergeCell ref="B27:E27"/>
    <mergeCell ref="B28:E28"/>
    <mergeCell ref="B29:E29"/>
    <mergeCell ref="A19:E19"/>
    <mergeCell ref="B20:E20"/>
    <mergeCell ref="B21:E21"/>
    <mergeCell ref="B22:E22"/>
    <mergeCell ref="B23:E23"/>
    <mergeCell ref="B16:C16"/>
    <mergeCell ref="D16:E16"/>
    <mergeCell ref="B17:C17"/>
    <mergeCell ref="D17:E17"/>
    <mergeCell ref="A18:C18"/>
    <mergeCell ref="D18:E18"/>
    <mergeCell ref="B6:C6"/>
    <mergeCell ref="B7:C7"/>
    <mergeCell ref="B8:C8"/>
    <mergeCell ref="B9:C9"/>
    <mergeCell ref="A11:B11"/>
    <mergeCell ref="C11:E11"/>
    <mergeCell ref="A1:E1"/>
    <mergeCell ref="A2:E2"/>
    <mergeCell ref="A3:E3"/>
    <mergeCell ref="A4:E4"/>
    <mergeCell ref="B5:C5"/>
  </mergeCells>
  <printOptions verticalCentered="1"/>
  <pageMargins left="0.39370078740157499" right="0.39370078740157499" top="0.98425196850393704" bottom="0.98425196850393704" header="0.39370078740157499" footer="0.39370078740157499"/>
  <pageSetup paperSize="9" scale="75" orientation="portrait"/>
  <headerFooter>
    <oddHeader>&amp;C&amp;G&amp;R&amp;9The Basic Ingredients Ltd&amp;8 18 Platt Street, London, NW1 1RP     T: 44(0)1727 760880Registered No. 11242078Registered in the UK</oddHeader>
    <oddFooter>&amp;L&amp;"-,Bold"&amp;9Doc Name: Food Specification   Doc Number: BASIC-18   Version: V06  Issue Date: 16/05/2023Issued By: Nancy Deng  Authorised By: Emma Du&amp;R&amp;"-,Bold"&amp;10Confidential&amp;"-,Regular"&amp;D - Page &amp;P of 5</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3"/>
  <sheetViews>
    <sheetView topLeftCell="C1" zoomScale="66" zoomScaleNormal="66" zoomScalePageLayoutView="79" workbookViewId="0">
      <selection activeCell="D12" sqref="D12"/>
    </sheetView>
  </sheetViews>
  <sheetFormatPr defaultColWidth="9" defaultRowHeight="42" customHeight="1"/>
  <cols>
    <col min="1" max="1" width="19.44140625" customWidth="1"/>
    <col min="2" max="2" width="71.44140625" customWidth="1"/>
    <col min="3" max="3" width="30.88671875" customWidth="1"/>
    <col min="4" max="4" width="151.44140625" style="1" customWidth="1"/>
  </cols>
  <sheetData>
    <row r="1" spans="1:7" ht="42" customHeight="1">
      <c r="A1" s="2" t="s">
        <v>275</v>
      </c>
      <c r="B1" s="3"/>
      <c r="C1" s="2" t="s">
        <v>275</v>
      </c>
      <c r="D1" s="3" t="s">
        <v>276</v>
      </c>
    </row>
    <row r="2" spans="1:7" ht="42" customHeight="1">
      <c r="A2" s="200" t="s">
        <v>277</v>
      </c>
      <c r="B2" s="200"/>
      <c r="C2" s="200" t="s">
        <v>277</v>
      </c>
      <c r="D2" s="200"/>
    </row>
    <row r="3" spans="1:7" ht="58.5" customHeight="1">
      <c r="A3" s="4">
        <v>1</v>
      </c>
      <c r="B3" s="3"/>
      <c r="C3" s="4">
        <v>1</v>
      </c>
      <c r="D3" s="5" t="s">
        <v>278</v>
      </c>
      <c r="G3" s="6"/>
    </row>
    <row r="4" spans="1:7" ht="77.7" customHeight="1">
      <c r="A4" s="4">
        <v>2</v>
      </c>
      <c r="B4" s="3"/>
      <c r="C4" s="4">
        <v>2</v>
      </c>
      <c r="D4" s="5" t="s">
        <v>279</v>
      </c>
      <c r="G4" s="7"/>
    </row>
    <row r="5" spans="1:7" ht="42" customHeight="1">
      <c r="A5" s="4">
        <v>3</v>
      </c>
      <c r="B5" s="3"/>
      <c r="C5" s="4">
        <v>3</v>
      </c>
      <c r="D5" s="5" t="s">
        <v>280</v>
      </c>
      <c r="G5" s="7"/>
    </row>
    <row r="6" spans="1:7" ht="42" customHeight="1">
      <c r="A6" s="4">
        <v>4</v>
      </c>
      <c r="B6" s="3"/>
      <c r="C6" s="4">
        <v>4</v>
      </c>
      <c r="D6" s="5" t="s">
        <v>281</v>
      </c>
      <c r="G6" s="7"/>
    </row>
    <row r="7" spans="1:7" ht="42" customHeight="1">
      <c r="A7" s="4">
        <v>5</v>
      </c>
      <c r="B7" s="8"/>
      <c r="C7" s="4">
        <v>5</v>
      </c>
      <c r="G7" s="7"/>
    </row>
    <row r="8" spans="1:7" ht="64.8" customHeight="1">
      <c r="A8" s="2" t="s">
        <v>282</v>
      </c>
      <c r="B8" s="3"/>
      <c r="C8" s="2" t="s">
        <v>282</v>
      </c>
      <c r="D8" s="3"/>
      <c r="G8" s="7"/>
    </row>
    <row r="9" spans="1:7" ht="42" customHeight="1">
      <c r="A9" t="s">
        <v>283</v>
      </c>
      <c r="D9" s="9"/>
    </row>
    <row r="10" spans="1:7" ht="42" customHeight="1">
      <c r="D10" s="10"/>
    </row>
    <row r="11" spans="1:7" ht="42" customHeight="1">
      <c r="D11" s="10"/>
    </row>
    <row r="12" spans="1:7" ht="42" customHeight="1">
      <c r="D12" s="9"/>
    </row>
    <row r="13" spans="1:7" ht="42" customHeight="1">
      <c r="D13" s="9"/>
    </row>
  </sheetData>
  <mergeCells count="2">
    <mergeCell ref="A2:B2"/>
    <mergeCell ref="C2:D2"/>
  </mergeCells>
  <pageMargins left="0.25" right="0.25"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ColWidth="9" defaultRowHeight="14.4"/>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054EDF-03E2-459D-A531-9A9DADBF4F04}">
  <ds:schemaRefs/>
</ds:datastoreItem>
</file>

<file path=customXml/itemProps2.xml><?xml version="1.0" encoding="utf-8"?>
<ds:datastoreItem xmlns:ds="http://schemas.openxmlformats.org/officeDocument/2006/customXml" ds:itemID="{4723A5E2-595D-4512-981B-0DECE7E41C7F}">
  <ds:schemaRefs/>
</ds:datastoreItem>
</file>

<file path=customXml/itemProps3.xml><?xml version="1.0" encoding="utf-8"?>
<ds:datastoreItem xmlns:ds="http://schemas.openxmlformats.org/officeDocument/2006/customXml" ds:itemID="{340E7312-640D-41F1-A864-D0A767435B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1-5.Manufacturer &amp; product info</vt:lpstr>
      <vt:lpstr>6-8.Ingre&amp;Nutrition&amp;Allergens</vt:lpstr>
      <vt:lpstr>9-13.Quality Attributes </vt:lpstr>
      <vt:lpstr>14-16.Quantity&amp;packaging info</vt:lpstr>
      <vt:lpstr>17-20.HACCP,Artwork&amp;SpecAuthor.</vt:lpstr>
      <vt:lpstr>Unique Selling Propostion </vt:lpstr>
      <vt:lpstr>Sheet1</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Ling Husan Chiu</cp:lastModifiedBy>
  <dcterms:created xsi:type="dcterms:W3CDTF">2020-04-03T10:32:00Z</dcterms:created>
  <dcterms:modified xsi:type="dcterms:W3CDTF">2026-02-18T14:01:17Z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y fmtid="{D5CDD505-2E9C-101B-9397-08002B2CF9AE}" pid="4" name="ICV">
    <vt:lpwstr>A9FD5BDCCEC342DF857EEEEF720F9B4A_13</vt:lpwstr>
  </property>
  <property fmtid="{D5CDD505-2E9C-101B-9397-08002B2CF9AE}" pid="5" name="KSOProductBuildVer">
    <vt:lpwstr>2052-11.1.0.14309</vt:lpwstr>
  </property>
  <property fmtid="{D5CDD505-2E9C-101B-9397-08002B2CF9AE}" pid="6" name="CalculationRule">
    <vt:i4>0</vt:i4>
  </property>
</Properties>
</file>