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98" documentId="11_A0C07DF1C211550A978EA7A033D56CA1B8972C9A" xr6:coauthVersionLast="47" xr6:coauthVersionMax="47" xr10:uidLastSave="{FCF4E0E7-BDE9-451A-86F1-B43DDA624612}"/>
  <bookViews>
    <workbookView xWindow="-110" yWindow="-110" windowWidth="29020" windowHeight="17500" tabRatio="926" activeTab="5" xr2:uid="{00000000-000D-0000-FFFF-FFFF00000000}"/>
  </bookViews>
  <sheets>
    <sheet name="1-5.Manufacturer &amp; product  (2" sheetId="15" r:id="rId1"/>
    <sheet name="6-8.Ingre&amp;Nutrition&amp;Allergens" sheetId="2" r:id="rId2"/>
    <sheet name="9-13.Safety&amp;Quality" sheetId="16" r:id="rId3"/>
    <sheet name="14-16.Quantity&amp;packaging in (2" sheetId="17" r:id="rId4"/>
    <sheet name="17-20.HCCP,Artwork&amp;SpecAuthor." sheetId="5" r:id="rId5"/>
    <sheet name="21. Ecommerce" sheetId="13" r:id="rId6"/>
    <sheet name="Warranty statement" sheetId="14" r:id="rId7"/>
  </sheets>
  <definedNames>
    <definedName name="_xlnm.Print_Area" localSheetId="3">'14-16.Quantity&amp;packaging in (2'!$A$1:$E$30</definedName>
    <definedName name="_xlnm.Print_Area" localSheetId="0">'1-5.Manufacturer &amp; product  (2'!$A$1:$E$8</definedName>
    <definedName name="_xlnm.Print_Area" localSheetId="4">'17-20.HCCP,Artwork&amp;SpecAuthor.'!$A$1:$E$29</definedName>
    <definedName name="_xlnm.Print_Area" localSheetId="1">'6-8.Ingre&amp;Nutrition&amp;Allergens'!$A$1:$I$43</definedName>
    <definedName name="_xlnm.Print_Area" localSheetId="2">'9-13.Safety&amp;Quality'!#REF!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17" l="1"/>
  <c r="D28" i="17" s="1"/>
  <c r="B27" i="17"/>
  <c r="B28" i="17"/>
  <c r="D26" i="17"/>
  <c r="B26" i="17"/>
  <c r="B5" i="17"/>
  <c r="C5" i="17" s="1"/>
  <c r="C4" i="17"/>
  <c r="B29" i="17" l="1"/>
  <c r="D29" i="17"/>
  <c r="E5" i="2" l="1"/>
</calcChain>
</file>

<file path=xl/sharedStrings.xml><?xml version="1.0" encoding="utf-8"?>
<sst xmlns="http://schemas.openxmlformats.org/spreadsheetml/2006/main" count="470" uniqueCount="314">
  <si>
    <t>Outer case Barcode:</t>
  </si>
  <si>
    <t>Product Barcode:</t>
  </si>
  <si>
    <t>Name of Manufacturer:</t>
  </si>
  <si>
    <t>Address of Manufacturer:</t>
  </si>
  <si>
    <t>Primary：</t>
  </si>
  <si>
    <t>Secondary:</t>
  </si>
  <si>
    <t>Description/Color</t>
  </si>
  <si>
    <t>Weight 
(g)</t>
  </si>
  <si>
    <t xml:space="preserve">Dimensions
(mm)   </t>
  </si>
  <si>
    <t>Is the product packed in a Protective atmosphere?
(if yes, indicate the composition on gases used if applicable)</t>
  </si>
  <si>
    <t>Is the product vacuum packed?</t>
  </si>
  <si>
    <t>Primary Package Plastic Material Comply with Commission Regulation (EU) No 10/2011</t>
  </si>
  <si>
    <t>Yes</t>
  </si>
  <si>
    <t>Ingredients</t>
  </si>
  <si>
    <t>Components</t>
  </si>
  <si>
    <t>(if ingredient is composed of several sub-ingredients)</t>
  </si>
  <si>
    <t>Supplier Names</t>
  </si>
  <si>
    <t>(Please list all suppliers per ingredient)</t>
  </si>
  <si>
    <t>Country of Origin</t>
  </si>
  <si>
    <t>Total</t>
  </si>
  <si>
    <r>
      <t xml:space="preserve">(Please list the ingredients </t>
    </r>
    <r>
      <rPr>
        <b/>
        <sz val="8"/>
        <color theme="1"/>
        <rFont val="Calibri Light"/>
        <family val="2"/>
        <scheme val="major"/>
      </rPr>
      <t>in descending order</t>
    </r>
    <r>
      <rPr>
        <sz val="8"/>
        <color theme="1"/>
        <rFont val="Calibri Light"/>
        <family val="2"/>
        <scheme val="major"/>
      </rPr>
      <t>)</t>
    </r>
  </si>
  <si>
    <t>Potential Component</t>
  </si>
  <si>
    <t xml:space="preserve">Product contains? </t>
  </si>
  <si>
    <t xml:space="preserve">Risk of Cross Contamination </t>
  </si>
  <si>
    <t xml:space="preserve">in which ingredient? </t>
  </si>
  <si>
    <t>01</t>
  </si>
  <si>
    <t>02</t>
  </si>
  <si>
    <t>03</t>
  </si>
  <si>
    <t>04</t>
  </si>
  <si>
    <t>05</t>
  </si>
  <si>
    <t>06</t>
  </si>
  <si>
    <t>07</t>
  </si>
  <si>
    <t>08</t>
  </si>
  <si>
    <t>09</t>
  </si>
  <si>
    <t>10</t>
  </si>
  <si>
    <t>11</t>
  </si>
  <si>
    <t>12</t>
  </si>
  <si>
    <t>13</t>
  </si>
  <si>
    <t>14</t>
  </si>
  <si>
    <t>Crustaceans and products thereof:</t>
  </si>
  <si>
    <t>Egg and products thereof:</t>
  </si>
  <si>
    <t>Fish and products thereof:</t>
  </si>
  <si>
    <t>Peanuts and products thereof:</t>
  </si>
  <si>
    <t>Soybeans and products thereof:</t>
  </si>
  <si>
    <t>Milk and products thereof:</t>
  </si>
  <si>
    <t>Nuts and products thereof:</t>
  </si>
  <si>
    <t>Celery and products thereof:</t>
  </si>
  <si>
    <t>Mustard and products thereof:</t>
  </si>
  <si>
    <t>Sesame seeds and products thereof:</t>
  </si>
  <si>
    <t>Sulphur Dioxide or Sulphites:</t>
  </si>
  <si>
    <t>Lupin and products thereof:</t>
  </si>
  <si>
    <t>Molluscs and products thereof:</t>
  </si>
  <si>
    <t>Typical Values</t>
  </si>
  <si>
    <t xml:space="preserve">Energy (Kcal/KJ) </t>
  </si>
  <si>
    <t>Fat</t>
  </si>
  <si>
    <t>Carbohydrate</t>
  </si>
  <si>
    <t>Protein</t>
  </si>
  <si>
    <t>Salt</t>
  </si>
  <si>
    <t xml:space="preserve">   of which sugar</t>
  </si>
  <si>
    <t xml:space="preserve">   of which saturate fat</t>
  </si>
  <si>
    <t>NOTE: Must attach lab analyses report</t>
  </si>
  <si>
    <t>Per 100g/100ml</t>
  </si>
  <si>
    <t>Please provide in the form a Critical Control Point (CCP), a description of the process/packing operations including processing times tempuratures where applicable and in process Safery Control Checks (CCP Summary) and Quality Checks.　</t>
  </si>
  <si>
    <t>CCP</t>
  </si>
  <si>
    <t>Control Measure</t>
  </si>
  <si>
    <t>Critical Limit</t>
  </si>
  <si>
    <t>Monitoring Frequency</t>
  </si>
  <si>
    <t>Global G.A.P.</t>
  </si>
  <si>
    <t>N/A</t>
  </si>
  <si>
    <t>Outer Case (Secondary)</t>
  </si>
  <si>
    <t>Cases per layer</t>
  </si>
  <si>
    <t>Number of layers</t>
  </si>
  <si>
    <t>Pallet Top-View</t>
  </si>
  <si>
    <t>EU Pallet Configuration 
(0.8m x 1.2m)</t>
  </si>
  <si>
    <t>UK Pallet Configuration 
(1.0m x 1.2m)</t>
  </si>
  <si>
    <t>Micro-organisms</t>
  </si>
  <si>
    <t>Type</t>
  </si>
  <si>
    <t>EU satisfactory in ready to eat</t>
  </si>
  <si>
    <t>Quality Indicator</t>
  </si>
  <si>
    <r>
      <t>&lt;10</t>
    </r>
    <r>
      <rPr>
        <vertAlign val="superscript"/>
        <sz val="11"/>
        <color theme="1"/>
        <rFont val="Arial"/>
        <family val="2"/>
      </rPr>
      <t>4</t>
    </r>
  </si>
  <si>
    <t>Hygiene indicator</t>
  </si>
  <si>
    <t>&lt;20</t>
  </si>
  <si>
    <t>&lt;100</t>
  </si>
  <si>
    <t>Not Detected</t>
  </si>
  <si>
    <t>Pathogens</t>
  </si>
  <si>
    <t>Vibrio parahaemolyticus</t>
  </si>
  <si>
    <r>
      <t>&lt;10</t>
    </r>
    <r>
      <rPr>
        <vertAlign val="superscript"/>
        <sz val="11"/>
        <color theme="1"/>
        <rFont val="Arial"/>
        <family val="2"/>
      </rPr>
      <t>3</t>
    </r>
  </si>
  <si>
    <t>&lt;10</t>
  </si>
  <si>
    <t>TVC</t>
  </si>
  <si>
    <t>Escherichia coli</t>
  </si>
  <si>
    <t>Enterobacteriaceae</t>
  </si>
  <si>
    <t>Listeria spp</t>
  </si>
  <si>
    <t>Listeria monocytogenes</t>
  </si>
  <si>
    <t>Campylobacter spp.</t>
  </si>
  <si>
    <t>Escherichia coli O157</t>
  </si>
  <si>
    <t>Salmonella spp.</t>
  </si>
  <si>
    <t xml:space="preserve">Shigella spp. </t>
  </si>
  <si>
    <t xml:space="preserve">Vibrio cholera (O1 and O139) </t>
  </si>
  <si>
    <t xml:space="preserve">Bacillus cereus </t>
  </si>
  <si>
    <t>Bacillus spp.</t>
  </si>
  <si>
    <t>Clostridium perfringens</t>
  </si>
  <si>
    <t>Staphylococcus aureus and other coagulase-positive staphylococci</t>
  </si>
  <si>
    <t>Inner Label / Package Design artwork</t>
  </si>
  <si>
    <t>Specification Authorization</t>
  </si>
  <si>
    <t>1.Product to be supplied in accordance with this agreed specification. No changes are to be made without prior knowledge and prior written agreement of The Basic Ingredients Ltd technical department.
2.The contents of this specification are confidential and should not be disclosed to a third party without a written approval of The Basic Ingredients Ltd technical department.</t>
  </si>
  <si>
    <t>Manufacture Name</t>
  </si>
  <si>
    <t>Signature</t>
  </si>
  <si>
    <t>Print Name</t>
  </si>
  <si>
    <t>Position in Company</t>
  </si>
  <si>
    <t>Date</t>
  </si>
  <si>
    <t xml:space="preserve">The Basic ingredients team use only </t>
  </si>
  <si>
    <t>* Not Mandatory</t>
  </si>
  <si>
    <t>Test Frequency</t>
  </si>
  <si>
    <t>Gross Weight</t>
  </si>
  <si>
    <t>Net  Weight</t>
  </si>
  <si>
    <t>3.Dietary Requirements</t>
  </si>
  <si>
    <t xml:space="preserve">   of which monounsaturated fat*</t>
  </si>
  <si>
    <t xml:space="preserve">   of which Polyols*</t>
  </si>
  <si>
    <t xml:space="preserve">   of which starch*</t>
  </si>
  <si>
    <t>Fibre*</t>
  </si>
  <si>
    <t>*Please insert GB standard</t>
  </si>
  <si>
    <t>Pruchase UoM:</t>
  </si>
  <si>
    <t>TBI Product Code:</t>
  </si>
  <si>
    <t xml:space="preserve">   of which, polyunsaturated fat*</t>
  </si>
  <si>
    <t>g</t>
  </si>
  <si>
    <t>9.Pesticide residues &amp; Heavy Metal Standard</t>
  </si>
  <si>
    <t>Contry of Origin Standard</t>
  </si>
  <si>
    <t>Manufacturer Standard</t>
  </si>
  <si>
    <t>IE. Grading, Sizing, Appearance, Flavor/taste, Texture, Colour, smell</t>
  </si>
  <si>
    <t>Rejected Product Photo&amp; Description</t>
  </si>
  <si>
    <t>4.Shelf Life &amp; Storage Condition</t>
  </si>
  <si>
    <t>5.Instructions for Use</t>
  </si>
  <si>
    <t>*Please tick in the box</t>
  </si>
  <si>
    <t>6.Product Composition</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</si>
  <si>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</si>
  <si>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7.Nutritional Information</t>
  </si>
  <si>
    <t>8.The fourteen Allergens – Regulation (EU) No 1169/2011</t>
  </si>
  <si>
    <t>% 
Composition</t>
  </si>
  <si>
    <r>
      <t>Standard Product Photo</t>
    </r>
    <r>
      <rPr>
        <b/>
        <sz val="12"/>
        <color rgb="FF000000"/>
        <rFont val="Calibri Light"/>
        <family val="2"/>
        <scheme val="major"/>
      </rPr>
      <t xml:space="preserve"> &amp; Description </t>
    </r>
  </si>
  <si>
    <t>1.Product Gernal Description:</t>
  </si>
  <si>
    <t>Test Item</t>
  </si>
  <si>
    <t>Finished Product with Primary package</t>
  </si>
  <si>
    <t>Tertiary</t>
  </si>
  <si>
    <r>
      <t xml:space="preserve">Cereals containing gluten
</t>
    </r>
    <r>
      <rPr>
        <sz val="10"/>
        <color theme="1"/>
        <rFont val="Calibri Light"/>
        <family val="2"/>
        <scheme val="major"/>
      </rPr>
      <t>including wheat, Rye, Barley, Oats, Spelt &amp; Khorasan and products thereof:</t>
    </r>
  </si>
  <si>
    <t>10.Acrylamide</t>
  </si>
  <si>
    <t xml:space="preserve">Are Products at risk of acrylamide? </t>
  </si>
  <si>
    <t>Yes/No</t>
  </si>
  <si>
    <t>If Yes. What mitigation measures are in place to manage acrylamide levels with the food?</t>
  </si>
  <si>
    <t>EU MRL standard</t>
  </si>
  <si>
    <t xml:space="preserve">Has the product/ingredient been imported into the UK from a country that has high levels of radioactivity? </t>
  </si>
  <si>
    <t>11.Radioactivity</t>
  </si>
  <si>
    <t>*occurs naturally in all food and can be transferred into food in different ways eg crops from soil, drinking water from the earth, Fish and Shellfish from the water or Sea floor.</t>
  </si>
  <si>
    <t xml:space="preserve">Has the product/ingredient been irradiated? </t>
  </si>
  <si>
    <t>Is the product/ingredient subject to potential radioactive cross contamination?</t>
  </si>
  <si>
    <t xml:space="preserve">              If Yes, how is this controlled and what checks are carried out?</t>
  </si>
  <si>
    <t xml:space="preserve">              If yes, what controls in place</t>
  </si>
  <si>
    <t>12.Microbiology Standards</t>
  </si>
  <si>
    <t xml:space="preserve">14.Quantity Attributes </t>
  </si>
  <si>
    <t>15.Packaging Weight Dimensions</t>
  </si>
  <si>
    <t xml:space="preserve">16.Pallet Configuration </t>
  </si>
  <si>
    <r>
      <t xml:space="preserve">Unit Drained Weight
</t>
    </r>
    <r>
      <rPr>
        <sz val="10"/>
        <color theme="1"/>
        <rFont val="Calibri Light"/>
        <family val="2"/>
        <scheme val="major"/>
      </rPr>
      <t xml:space="preserve">(If Product contains liquid) </t>
    </r>
  </si>
  <si>
    <t>17.Process Flow Chart- (showing all CCPs)</t>
  </si>
  <si>
    <t>18.Critical Control Points</t>
  </si>
  <si>
    <t>19.Artwork</t>
  </si>
  <si>
    <t>Outer Label / Package Design artwork</t>
  </si>
  <si>
    <t>20.Packaging Photos</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</si>
  <si>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</si>
  <si>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r>
      <t xml:space="preserve">EU Approval Number (if apply):
</t>
    </r>
    <r>
      <rPr>
        <sz val="9"/>
        <color theme="1"/>
        <rFont val="Calibri Light"/>
        <family val="2"/>
        <scheme val="major"/>
      </rPr>
      <t xml:space="preserve">*for prodcut contains </t>
    </r>
    <r>
      <rPr>
        <b/>
        <sz val="9"/>
        <color theme="1"/>
        <rFont val="Calibri Light"/>
        <family val="2"/>
        <scheme val="major"/>
      </rPr>
      <t>animal origin</t>
    </r>
    <r>
      <rPr>
        <sz val="9"/>
        <color theme="1"/>
        <rFont val="Calibri Light"/>
        <family val="2"/>
        <scheme val="major"/>
      </rPr>
      <t xml:space="preserve"> only</t>
    </r>
  </si>
  <si>
    <r>
      <t xml:space="preserve">Materials
</t>
    </r>
    <r>
      <rPr>
        <sz val="8"/>
        <color theme="1"/>
        <rFont val="Calibri Light"/>
        <family val="2"/>
        <scheme val="major"/>
      </rPr>
      <t>*please indicate the plastic material from below 01-07</t>
    </r>
  </si>
  <si>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</si>
  <si>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Sodium in mg x 2.5 /1000 = salt in g</t>
  </si>
  <si>
    <t>13.Acceptance and Rejection standard</t>
  </si>
  <si>
    <t>Selling Points</t>
  </si>
  <si>
    <t>No</t>
  </si>
  <si>
    <t>Crude Fibre</t>
    <phoneticPr fontId="32" type="noConversion"/>
  </si>
  <si>
    <t>No</t>
    <phoneticPr fontId="32" type="noConversion"/>
  </si>
  <si>
    <t xml:space="preserve">Carton box </t>
    <phoneticPr fontId="32" type="noConversion"/>
  </si>
  <si>
    <t>ZHEJIANG JINHUA HAM IMPORT &amp; EXPORT CO., LTD</t>
    <phoneticPr fontId="32" type="noConversion"/>
  </si>
  <si>
    <t>Metal detect</t>
    <phoneticPr fontId="32" type="noConversion"/>
  </si>
  <si>
    <t>Boletus Mushroom</t>
    <phoneticPr fontId="32" type="noConversion"/>
  </si>
  <si>
    <t>Technical Manager</t>
  </si>
  <si>
    <t>2.3g</t>
    <phoneticPr fontId="32" type="noConversion"/>
  </si>
  <si>
    <t>0g</t>
    <phoneticPr fontId="32" type="noConversion"/>
  </si>
  <si>
    <t>51.3g</t>
    <phoneticPr fontId="32" type="noConversion"/>
  </si>
  <si>
    <t>25g</t>
    <phoneticPr fontId="32" type="noConversion"/>
  </si>
  <si>
    <t>23.8g</t>
    <phoneticPr fontId="32" type="noConversion"/>
  </si>
  <si>
    <t>0.03g</t>
    <phoneticPr fontId="32" type="noConversion"/>
  </si>
  <si>
    <t>The shape is cap slice or bottom slice, the length is more than 3 cm 
Single piece of white, or double-sided white, cap slices are light brown or light yellow, mushroom body are tender 
No worm, No wormholes, or few small wormholes
Has the typical smell of porcini 
In season
Dryness within 12%</t>
    <phoneticPr fontId="32" type="noConversion"/>
  </si>
  <si>
    <t>The shape is messy, the size is less than 3 cm  
The mushroom body is dark brown or even black
There are many worm holes, even worms
Mushrooms have mud  
Not in season 
Moisture level is higher than 12%
Nicotine and pesticide residue testing does not meet EU and British standards</t>
    <phoneticPr fontId="32" type="noConversion"/>
  </si>
  <si>
    <t>Kcal: 362
KJ:1362</t>
  </si>
  <si>
    <t>4.6g</t>
  </si>
  <si>
    <t>Name of Supplier:</t>
  </si>
  <si>
    <t>Genetically modified?</t>
  </si>
  <si>
    <t>Are Genetically Modified Organisms handled on manufacturing site?</t>
  </si>
  <si>
    <t>Is GMO free certificate available for the ingredients at GMO risk?</t>
  </si>
  <si>
    <t>Handled on manufacturing site?</t>
  </si>
  <si>
    <t>Mercury</t>
  </si>
  <si>
    <t>Moisture</t>
  </si>
  <si>
    <t>China</t>
    <phoneticPr fontId="31" type="noConversion"/>
  </si>
  <si>
    <t>NO</t>
  </si>
  <si>
    <t>n/a</t>
  </si>
  <si>
    <t>No</t>
    <phoneticPr fontId="29" type="noConversion"/>
  </si>
  <si>
    <t>24 months</t>
  </si>
  <si>
    <t>WARRANTY STATEMENT</t>
  </si>
  <si>
    <t>1. The supplier must inform The Basic Ingredients (TBI)  in writing any changes before production. No changes is to be made without written approval from TBI.</t>
  </si>
  <si>
    <t>2. Product to be supplied must comply with this agreed specification.</t>
  </si>
  <si>
    <t>3. Product must be fit for purpose of the nature and substance stated in this specification and free from extraneous and foreign matter.</t>
  </si>
  <si>
    <t>4. The raw materials used in this product fulfil the requirements described in the Regulation 1881/2006/EC related to contaminants in foodstuffs, the Regulation 396/2005/EC related to pesticides in foodstuffs, and their amendments.</t>
  </si>
  <si>
    <t>5. The product has not been treated with ionising radiation and does not contain any irradiated ingredients - Regulated under Directive 1999/2/EC and Directive 1999/3/EC.</t>
  </si>
  <si>
    <t>6. This product does not contain ingredients that contain GMO or consist of GMO or were produced from GMO - Regulated under Regulation (EC) No 1829/2003, Regulation (EC) No 1830/2003, and their amendments.</t>
  </si>
  <si>
    <t>7. Products to be delivered using suitable transport in the stated conditions (i.e. ambient, chilled, frozen)</t>
  </si>
  <si>
    <t>8. The information on this specification can be used without reservation to advise customers with food allergies, intolerances or aversions, especially those who may die from an anaphylactic reaction to minute traces of ingredients.</t>
  </si>
  <si>
    <t>9. All materials intended to come into contact with foods complies with European regulations: Regulation (EC) No. 1935/2004, Regulation (EC) No. 2023/2006, Regulation (EU) No. 10/2011 (including subsequent amendments), and also with Directives 82/711/EEC, 85/572/EEC, 2002/72/EEC (including subsequent amendments).</t>
  </si>
  <si>
    <t>Unit (g)</t>
  </si>
  <si>
    <t>Case (kg)</t>
  </si>
  <si>
    <t>12/35g</t>
    <phoneticPr fontId="32" type="noConversion"/>
  </si>
  <si>
    <t>Boletus edulis</t>
    <phoneticPr fontId="32" type="noConversion"/>
  </si>
  <si>
    <t>V020R</t>
    <phoneticPr fontId="32" type="noConversion"/>
  </si>
  <si>
    <t>TIANHE AGRICULTURAL GROUP</t>
    <phoneticPr fontId="31" type="noConversion"/>
  </si>
  <si>
    <t xml:space="preserve">Scientific Name </t>
  </si>
  <si>
    <t xml:space="preserve">2.Manufacturer Information </t>
  </si>
  <si>
    <t>No.328, Jianchi West Road, Longquan City, Lishui City, Zhejiang, China</t>
    <phoneticPr fontId="31" type="noConversion"/>
  </si>
  <si>
    <t xml:space="preserve">GFSI Recoginised standard e.g. BRCGS, FSSC22000, IFS, etc.If certified indicate standards name,achieved grade and  attach the certificates &amp; reports </t>
  </si>
  <si>
    <t xml:space="preserve">FSSC </t>
  </si>
  <si>
    <t>SEDEX Member No.</t>
  </si>
  <si>
    <t>SEDEX SMETA Report
If a SMETA audit is conducted, please indicate the audit date here and attach the report</t>
  </si>
  <si>
    <t xml:space="preserve">Other accreditations </t>
  </si>
  <si>
    <t>Product suitable for :</t>
  </si>
  <si>
    <t>*Please choose Yes/No</t>
  </si>
  <si>
    <r>
      <t xml:space="preserve">Vegetarians </t>
    </r>
    <r>
      <rPr>
        <sz val="12"/>
        <color rgb="FFFF0000"/>
        <rFont val="Calibri Light"/>
        <family val="2"/>
        <scheme val="major"/>
      </rPr>
      <t>(Contains no animal product but may contain animal-derived ingredients, e.g Milk &amp; egg)</t>
    </r>
  </si>
  <si>
    <r>
      <t>Vegans</t>
    </r>
    <r>
      <rPr>
        <sz val="12"/>
        <color rgb="FFFF0000"/>
        <rFont val="Calibri Light"/>
        <family val="2"/>
        <scheme val="major"/>
      </rPr>
      <t xml:space="preserve"> (Contains no animal product and derived ingredients)</t>
    </r>
  </si>
  <si>
    <r>
      <t>Gluten Free</t>
    </r>
    <r>
      <rPr>
        <sz val="12"/>
        <color rgb="FFFF0000"/>
        <rFont val="Calibri Light"/>
        <family val="2"/>
        <scheme val="major"/>
      </rPr>
      <t xml:space="preserve"> ( Contains no Gluten in ingredients , low risk of cross contamination from the same site,under 20mg/kg)</t>
    </r>
  </si>
  <si>
    <t>Halal (check certificate scop)</t>
  </si>
  <si>
    <t>Kosher (check certificate scop)</t>
  </si>
  <si>
    <r>
      <t>Storage Condition:</t>
    </r>
    <r>
      <rPr>
        <b/>
        <sz val="12"/>
        <rFont val="Calibri Light"/>
        <family val="2"/>
        <scheme val="major"/>
      </rPr>
      <t xml:space="preserve"> Ambient produc</t>
    </r>
    <r>
      <rPr>
        <sz val="12"/>
        <rFont val="Calibri Light"/>
        <family val="2"/>
        <scheme val="major"/>
      </rPr>
      <t>t must include once opened how to store and consum within how many days /</t>
    </r>
    <r>
      <rPr>
        <b/>
        <sz val="12"/>
        <rFont val="Calibri Light"/>
        <family val="2"/>
        <scheme val="major"/>
      </rPr>
      <t>Frozen product</t>
    </r>
    <r>
      <rPr>
        <sz val="12"/>
        <rFont val="Calibri Light"/>
        <family val="2"/>
        <scheme val="major"/>
      </rPr>
      <t xml:space="preserve"> must include once defrosted temperature range (°C)  &amp; consum within how many days under chilled</t>
    </r>
  </si>
  <si>
    <t>Ambient. After open, keep in an air tight contianer and consume within 3 months before BBD.</t>
  </si>
  <si>
    <t>Total Shelf Life from Production</t>
  </si>
  <si>
    <t>Date Code Format/Best Before Date</t>
  </si>
  <si>
    <t>DD/MM/YYYY</t>
  </si>
  <si>
    <t>Soak dried shiitake mushrooms in a bowl of water for about two hours, during which they will absorb
water and expand to about 4 times of their original weight. Once rehydrated, drain the mushrooms
but dont discard the soaking liquid-its a flavourful stock that adds rich umami to your dishes. These
shiitake mushrooms are a versatile kitchen staple, perfect for soups, ramen, stir- fries and much more!</t>
  </si>
  <si>
    <t>TIANHE AGRICULTURAL GROUP</t>
    <phoneticPr fontId="31" type="noConversion"/>
  </si>
  <si>
    <t>Country of Origin MRL Standard</t>
  </si>
  <si>
    <t>14/07/2025 Lab</t>
  </si>
  <si>
    <t xml:space="preserve">Pesticide  </t>
  </si>
  <si>
    <t>Comply to REGULATION (EC) No 396/2005 MRL</t>
  </si>
  <si>
    <t>GB2763 MRL/GB7096-2014 National Food Safety Standard - Edible Fungi and Their Products</t>
  </si>
  <si>
    <t>Every Batch</t>
    <phoneticPr fontId="32" type="noConversion"/>
  </si>
  <si>
    <t>Result /Dry  weight</t>
  </si>
  <si>
    <t>Lead (Pb)</t>
  </si>
  <si>
    <t xml:space="preserve">≤0.30 mg/kg (wet weight) </t>
    <phoneticPr fontId="31" type="noConversion"/>
  </si>
  <si>
    <t xml:space="preserve">≤1.0 (mg/kg) </t>
    <phoneticPr fontId="31" type="noConversion"/>
  </si>
  <si>
    <t>Every Batch</t>
    <phoneticPr fontId="32" type="noConversion"/>
  </si>
  <si>
    <t>ND</t>
  </si>
  <si>
    <t>Cadmium(Cd)</t>
  </si>
  <si>
    <t xml:space="preserve">≤0.15 mg/kg (wet weight) </t>
  </si>
  <si>
    <t xml:space="preserve">≤0.5 (mg/kg) (wet weight) </t>
    <phoneticPr fontId="31" type="noConversion"/>
  </si>
  <si>
    <t>0.626mg/kg</t>
  </si>
  <si>
    <t>0.05mg/kg (wet weight)</t>
  </si>
  <si>
    <t xml:space="preserve">≤0.1 (mg/kg)  </t>
    <phoneticPr fontId="31" type="noConversion"/>
  </si>
  <si>
    <t>0.003mg</t>
  </si>
  <si>
    <t>Inorganic Arsenic</t>
  </si>
  <si>
    <t>≤0.5 (mg/kg),as inorganic arsenic</t>
    <phoneticPr fontId="31" type="noConversion"/>
  </si>
  <si>
    <t>0.252mg</t>
  </si>
  <si>
    <r>
      <t>≤</t>
    </r>
    <r>
      <rPr>
        <sz val="10"/>
        <color theme="1"/>
        <rFont val="Arial"/>
        <family val="2"/>
      </rPr>
      <t>13%</t>
    </r>
  </si>
  <si>
    <t>Every Batch</t>
    <phoneticPr fontId="32" type="noConversion"/>
  </si>
  <si>
    <t xml:space="preserve">Sulpher Dioxide </t>
  </si>
  <si>
    <t xml:space="preserve">100mg/kg </t>
  </si>
  <si>
    <t>50mg/kg</t>
  </si>
  <si>
    <t>Every Batch</t>
    <phoneticPr fontId="32" type="noConversion"/>
  </si>
  <si>
    <t>10mg/kg</t>
  </si>
  <si>
    <t>Pesticide and heavy metal EU&amp;GB MRL refer to wet product weight</t>
  </si>
  <si>
    <t>No</t>
    <phoneticPr fontId="31" type="noConversion"/>
  </si>
  <si>
    <t>N/A</t>
    <phoneticPr fontId="31" type="noConversion"/>
  </si>
  <si>
    <t>No</t>
    <phoneticPr fontId="31" type="noConversion"/>
  </si>
  <si>
    <t>No</t>
    <phoneticPr fontId="31" type="noConversion"/>
  </si>
  <si>
    <t>No</t>
    <phoneticPr fontId="31" type="noConversion"/>
  </si>
  <si>
    <t>No</t>
    <phoneticPr fontId="32" type="noConversion"/>
  </si>
  <si>
    <t>Yes</t>
    <phoneticPr fontId="32" type="noConversion"/>
  </si>
  <si>
    <t>Plastic Bottle with aluminum lid</t>
    <phoneticPr fontId="32" type="noConversion"/>
  </si>
  <si>
    <t>PETE</t>
    <phoneticPr fontId="32" type="noConversion"/>
  </si>
  <si>
    <t>D 70</t>
  </si>
  <si>
    <t>H 120</t>
  </si>
  <si>
    <t xml:space="preserve">Carton </t>
    <phoneticPr fontId="32" type="noConversion"/>
  </si>
  <si>
    <t>Length 290</t>
    <phoneticPr fontId="32" type="noConversion"/>
  </si>
  <si>
    <t>Width 220</t>
    <phoneticPr fontId="32" type="noConversion"/>
  </si>
  <si>
    <t>Height 130</t>
    <phoneticPr fontId="32" type="noConversion"/>
  </si>
  <si>
    <t xml:space="preserve"> </t>
    <phoneticPr fontId="32" type="noConversion"/>
  </si>
  <si>
    <t xml:space="preserve"> </t>
    <phoneticPr fontId="32" type="noConversion"/>
  </si>
  <si>
    <t xml:space="preserve">CTNs/Pallet </t>
  </si>
  <si>
    <t>Pallet Height(M)</t>
  </si>
  <si>
    <t>Pallet Height incl pallet (M)</t>
  </si>
  <si>
    <t>Pallet Weight(kg)</t>
  </si>
  <si>
    <t>*pallet height must lower than 1.85m</t>
  </si>
  <si>
    <t>All bottles, 
metal detector will be checked every hour.</t>
  </si>
  <si>
    <t>CCP1</t>
    <phoneticPr fontId="32" type="noConversion"/>
  </si>
  <si>
    <t>Moisture control</t>
    <phoneticPr fontId="32" type="noConversion"/>
  </si>
  <si>
    <r>
      <t>≤</t>
    </r>
    <r>
      <rPr>
        <sz val="11"/>
        <color theme="1"/>
        <rFont val="Calibri Light"/>
        <family val="2"/>
        <scheme val="major"/>
      </rPr>
      <t>13%</t>
    </r>
    <phoneticPr fontId="32" type="noConversion"/>
  </si>
  <si>
    <t>Every batch</t>
    <phoneticPr fontId="32" type="noConversion"/>
  </si>
  <si>
    <t>CCP2</t>
    <phoneticPr fontId="32" type="noConversion"/>
  </si>
  <si>
    <t>Fe: ≤1.0mm; Nfe: ≤1.5mm; Sus: ≤1.5mm</t>
    <phoneticPr fontId="32" type="noConversion"/>
  </si>
  <si>
    <t xml:space="preserve">Receive raw material Store row material Soaking     Root cutting  Cleaning machine  Bubble cleaning Washing    Drying on the shelf  CCP1  Selection check Storage
 Selection check Packing Metal detectionCCP2BoxingWarehousing
</t>
    <phoneticPr fontId="32" type="noConversion"/>
  </si>
  <si>
    <t>ZHEJIANG JINHUA HAM IMPORT &amp; EXPORT CO., LTD</t>
    <phoneticPr fontId="32" type="noConversion"/>
  </si>
  <si>
    <t>John Jiang</t>
    <phoneticPr fontId="32" type="noConversion"/>
  </si>
  <si>
    <t xml:space="preserve"> Porcini Mushroom 35g</t>
  </si>
  <si>
    <t>Emma Du</t>
  </si>
  <si>
    <t xml:space="preserve">Director </t>
  </si>
  <si>
    <t>杜一jing</t>
  </si>
  <si>
    <t>Emma Basic Porcini Mushroom 35g | Umami | High Protein | Perfect for Risotto, Pasta &amp; Soups</t>
  </si>
  <si>
    <r>
      <rPr>
        <b/>
        <sz val="11"/>
        <color theme="1"/>
        <rFont val="Calibri"/>
        <family val="2"/>
        <scheme val="minor"/>
      </rPr>
      <t>VEGAN</t>
    </r>
    <r>
      <rPr>
        <sz val="11"/>
        <color theme="1"/>
        <rFont val="Calibri"/>
        <family val="2"/>
        <scheme val="minor"/>
      </rPr>
      <t>: Suitable for Vegan and Vegetarians.</t>
    </r>
  </si>
  <si>
    <r>
      <rPr>
        <b/>
        <sz val="11"/>
        <color theme="1"/>
        <rFont val="Calibri"/>
        <family val="2"/>
        <scheme val="minor"/>
      </rPr>
      <t>A KITCHEN CUPBOARD STAPLE</t>
    </r>
    <r>
      <rPr>
        <sz val="11"/>
        <color theme="1"/>
        <rFont val="Calibri"/>
        <family val="2"/>
        <scheme val="minor"/>
      </rPr>
      <t xml:space="preserve">: Porcini is a staple ingredient of many popular recipes. Easy to store and simple to use. </t>
    </r>
  </si>
  <si>
    <r>
      <rPr>
        <b/>
        <sz val="11"/>
        <color theme="1"/>
        <rFont val="Calibri"/>
        <family val="2"/>
        <scheme val="minor"/>
      </rPr>
      <t xml:space="preserve">HOW TO PREPARE: </t>
    </r>
    <r>
      <rPr>
        <sz val="11"/>
        <color theme="1"/>
        <rFont val="Calibri"/>
        <family val="2"/>
        <scheme val="minor"/>
      </rPr>
      <t>Soak until soft (~30 mins). Save the soaking water, this lightly mineral-rich liquid adds subtle depth to soups or stir-fries.</t>
    </r>
  </si>
  <si>
    <r>
      <rPr>
        <b/>
        <sz val="11"/>
        <color theme="1"/>
        <rFont val="Calibri"/>
        <family val="2"/>
        <scheme val="minor"/>
      </rPr>
      <t>PLANT-BASED PROTEIN:</t>
    </r>
    <r>
      <rPr>
        <sz val="11"/>
        <color theme="1"/>
        <rFont val="Calibri"/>
        <family val="2"/>
        <scheme val="minor"/>
      </rPr>
      <t xml:space="preserve"> A natural source of protein from a single, clean ingredient with no additives, no fillers. Achieve your daily protein goal! </t>
    </r>
  </si>
  <si>
    <r>
      <t>INTENSE UMAMI :</t>
    </r>
    <r>
      <rPr>
        <sz val="11"/>
        <color theme="1"/>
        <rFont val="Calibri"/>
        <family val="2"/>
        <scheme val="minor"/>
      </rPr>
      <t xml:space="preserve"> Dried porcini have an extraordinary depth of flavour that fresh mushrooms simply cannot replicate. The drying process intensifies everything . A small handful is all it takes to transform a risotto, pasta, or soup into something that tastes like it came from a restaurant kitchen. </t>
    </r>
  </si>
  <si>
    <t>Headline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</si>
</sst>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00"/>
  </numFmts>
  <fonts count="46">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b/>
      <sz val="12"/>
      <color rgb="FF000000"/>
      <name val="Calibri Light"/>
      <family val="2"/>
      <scheme val="major"/>
    </font>
    <font>
      <sz val="11"/>
      <color rgb="FF000000"/>
      <name val="Arial"/>
      <family val="2"/>
    </font>
    <font>
      <vertAlign val="superscript"/>
      <sz val="11"/>
      <color theme="1"/>
      <name val="Arial"/>
      <family val="2"/>
    </font>
    <font>
      <b/>
      <sz val="11"/>
      <color rgb="FF000000"/>
      <name val="Arial"/>
      <family val="2"/>
    </font>
    <font>
      <sz val="11"/>
      <color rgb="FFFF0000"/>
      <name val="Calibri Light"/>
      <family val="2"/>
      <scheme val="major"/>
    </font>
    <font>
      <b/>
      <sz val="9"/>
      <color theme="1"/>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4"/>
      <color theme="1"/>
      <name val="Calibri Light"/>
      <family val="2"/>
      <scheme val="major"/>
    </font>
    <font>
      <sz val="12"/>
      <color rgb="FF000000"/>
      <name val="Calibri Light"/>
      <family val="2"/>
      <scheme val="major"/>
    </font>
    <font>
      <sz val="11"/>
      <color theme="1"/>
      <name val="Calibri"/>
      <family val="2"/>
      <scheme val="minor"/>
    </font>
    <font>
      <sz val="11"/>
      <color theme="0"/>
      <name val="Calibri"/>
      <family val="2"/>
      <scheme val="minor"/>
    </font>
    <font>
      <sz val="11"/>
      <color theme="1"/>
      <name val="Futura Bk BT"/>
      <family val="2"/>
    </font>
    <font>
      <b/>
      <sz val="11"/>
      <color rgb="FF000000"/>
      <name val="Futura Bk BT"/>
      <family val="2"/>
    </font>
    <font>
      <sz val="9"/>
      <name val="Calibri"/>
      <family val="3"/>
      <charset val="134"/>
      <scheme val="minor"/>
    </font>
    <font>
      <u/>
      <sz val="11"/>
      <color theme="10"/>
      <name val="Calibri"/>
      <family val="2"/>
      <scheme val="minor"/>
    </font>
    <font>
      <sz val="11"/>
      <color theme="1"/>
      <name val="Calibri Light"/>
      <family val="3"/>
      <charset val="134"/>
      <scheme val="major"/>
    </font>
    <font>
      <sz val="10"/>
      <color rgb="FF111111"/>
      <name val="Arial"/>
      <family val="2"/>
    </font>
    <font>
      <sz val="10"/>
      <color theme="1"/>
      <name val="Arial Narrow"/>
      <family val="2"/>
    </font>
    <font>
      <b/>
      <u/>
      <sz val="10"/>
      <color theme="1"/>
      <name val="Arial Narrow"/>
      <family val="2"/>
    </font>
    <font>
      <b/>
      <sz val="10"/>
      <color theme="1"/>
      <name val="Arial Narrow"/>
      <family val="2"/>
    </font>
    <font>
      <sz val="12"/>
      <color rgb="FFFF0000"/>
      <name val="Calibri Light"/>
      <family val="2"/>
      <scheme val="major"/>
    </font>
    <font>
      <sz val="11"/>
      <name val="Calibri"/>
      <family val="2"/>
      <scheme val="minor"/>
    </font>
    <font>
      <sz val="11"/>
      <color theme="1"/>
      <name val="Calibri"/>
      <family val="2"/>
    </font>
    <font>
      <sz val="10"/>
      <color theme="1"/>
      <name val="Arial"/>
      <family val="2"/>
    </font>
    <font>
      <b/>
      <sz val="11"/>
      <color rgb="FFFF0000"/>
      <name val="Calibri Light"/>
      <family val="2"/>
      <scheme val="major"/>
    </font>
    <font>
      <sz val="11"/>
      <color theme="10"/>
      <name val="Calibri"/>
      <family val="2"/>
    </font>
    <font>
      <b/>
      <sz val="11"/>
      <color theme="1"/>
      <name val="Calibri"/>
      <family val="2"/>
      <scheme val="minor"/>
    </font>
  </fonts>
  <fills count="7">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D9D9D9"/>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s>
  <cellStyleXfs count="3">
    <xf numFmtId="0" fontId="0" fillId="0" borderId="0"/>
    <xf numFmtId="0" fontId="28" fillId="0" borderId="0"/>
    <xf numFmtId="0" fontId="33" fillId="0" borderId="0" applyNumberFormat="0" applyFill="0" applyBorder="0" applyAlignment="0" applyProtection="0"/>
  </cellStyleXfs>
  <cellXfs count="211">
    <xf numFmtId="0" fontId="0" fillId="0" borderId="0" xfId="0"/>
    <xf numFmtId="0" fontId="2" fillId="0" borderId="1" xfId="0" applyFont="1" applyBorder="1" applyAlignment="1">
      <alignment vertical="center"/>
    </xf>
    <xf numFmtId="0" fontId="2" fillId="0" borderId="0" xfId="0" applyFont="1" applyAlignment="1">
      <alignment vertical="center"/>
    </xf>
    <xf numFmtId="0" fontId="1" fillId="2" borderId="1" xfId="0" applyFont="1" applyFill="1" applyBorder="1" applyAlignment="1">
      <alignment vertical="center" wrapText="1"/>
    </xf>
    <xf numFmtId="0" fontId="6" fillId="0" borderId="0" xfId="0" applyFont="1" applyAlignment="1">
      <alignment vertical="center"/>
    </xf>
    <xf numFmtId="10" fontId="2" fillId="0" borderId="0" xfId="0" applyNumberFormat="1" applyFont="1" applyAlignment="1">
      <alignment vertical="center"/>
    </xf>
    <xf numFmtId="0" fontId="1" fillId="0" borderId="0" xfId="0" applyFont="1" applyAlignment="1">
      <alignment horizontal="right" vertical="center" indent="1"/>
    </xf>
    <xf numFmtId="0" fontId="6" fillId="0" borderId="0" xfId="0" applyFont="1" applyAlignment="1">
      <alignment vertical="center" wrapText="1"/>
    </xf>
    <xf numFmtId="0" fontId="14" fillId="0" borderId="1" xfId="0" applyFont="1" applyBorder="1" applyAlignment="1">
      <alignment horizontal="center" vertical="center" wrapText="1"/>
    </xf>
    <xf numFmtId="0" fontId="2" fillId="2" borderId="1" xfId="0" applyFont="1" applyFill="1" applyBorder="1" applyAlignment="1">
      <alignment vertical="center"/>
    </xf>
    <xf numFmtId="0" fontId="18"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0"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11" fillId="0" borderId="1" xfId="0" applyFont="1" applyBorder="1" applyAlignment="1">
      <alignment horizontal="center" vertical="center" wrapText="1"/>
    </xf>
    <xf numFmtId="0" fontId="2"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2" fillId="2" borderId="2" xfId="0" applyFont="1" applyFill="1" applyBorder="1" applyAlignment="1">
      <alignment horizontal="center" vertical="center" wrapText="1"/>
    </xf>
    <xf numFmtId="0" fontId="21" fillId="0" borderId="0" xfId="0" applyFont="1"/>
    <xf numFmtId="0" fontId="12" fillId="0" borderId="0" xfId="0" applyFont="1"/>
    <xf numFmtId="0" fontId="2" fillId="0" borderId="0" xfId="0" applyFont="1" applyAlignment="1">
      <alignment horizontal="left" vertical="center"/>
    </xf>
    <xf numFmtId="0" fontId="2" fillId="0" borderId="0" xfId="0" applyFont="1" applyAlignment="1">
      <alignment vertical="center" wrapText="1"/>
    </xf>
    <xf numFmtId="0" fontId="18" fillId="2" borderId="1" xfId="0" applyFont="1" applyFill="1" applyBorder="1" applyAlignment="1">
      <alignment vertical="center" wrapText="1"/>
    </xf>
    <xf numFmtId="0" fontId="0" fillId="0" borderId="0" xfId="0" applyAlignment="1">
      <alignment horizontal="left" vertical="center" wrapText="1"/>
    </xf>
    <xf numFmtId="0" fontId="1" fillId="2" borderId="1" xfId="0" quotePrefix="1" applyFont="1" applyFill="1" applyBorder="1" applyAlignment="1">
      <alignment vertical="center"/>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left" vertical="center" wrapText="1"/>
    </xf>
    <xf numFmtId="0" fontId="12" fillId="0" borderId="0" xfId="0" applyFont="1" applyAlignment="1">
      <alignment horizontal="left" vertical="top"/>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wrapText="1"/>
    </xf>
    <xf numFmtId="0" fontId="2" fillId="0" borderId="1" xfId="0" applyFont="1" applyBorder="1" applyAlignment="1">
      <alignment horizontal="center" vertical="center" wrapText="1"/>
    </xf>
    <xf numFmtId="0" fontId="1" fillId="2" borderId="15"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3" fillId="2" borderId="1" xfId="0" applyFont="1" applyFill="1" applyBorder="1" applyAlignment="1">
      <alignment vertical="center" wrapText="1"/>
    </xf>
    <xf numFmtId="0" fontId="6" fillId="0" borderId="0" xfId="0" applyFont="1"/>
    <xf numFmtId="0" fontId="2" fillId="0" borderId="0" xfId="0" applyFont="1"/>
    <xf numFmtId="0" fontId="0" fillId="0" borderId="0" xfId="0" applyAlignment="1">
      <alignment horizontal="left" wrapText="1"/>
    </xf>
    <xf numFmtId="0" fontId="6" fillId="0" borderId="0" xfId="0" applyFont="1" applyAlignment="1">
      <alignment horizontal="left"/>
    </xf>
    <xf numFmtId="0" fontId="2" fillId="0" borderId="0" xfId="0" applyFont="1" applyAlignment="1">
      <alignment horizontal="left"/>
    </xf>
    <xf numFmtId="0" fontId="11" fillId="0" borderId="0" xfId="0" applyFont="1"/>
    <xf numFmtId="0" fontId="4" fillId="0" borderId="0" xfId="0" applyFont="1" applyAlignment="1">
      <alignment horizontal="center" wrapText="1"/>
    </xf>
    <xf numFmtId="0" fontId="2" fillId="0" borderId="0" xfId="0" applyFont="1" applyAlignment="1">
      <alignment horizontal="right" vertical="center"/>
    </xf>
    <xf numFmtId="10" fontId="11" fillId="0" borderId="1" xfId="0" applyNumberFormat="1" applyFont="1" applyBorder="1" applyAlignment="1">
      <alignment horizontal="center" vertical="center" wrapText="1"/>
    </xf>
    <xf numFmtId="0" fontId="2" fillId="0" borderId="1" xfId="0" applyFont="1" applyBorder="1" applyAlignment="1">
      <alignment horizontal="left" vertical="center"/>
    </xf>
    <xf numFmtId="0" fontId="2" fillId="2" borderId="1" xfId="0" applyFont="1" applyFill="1" applyBorder="1" applyAlignment="1">
      <alignment horizontal="center" vertical="center" wrapText="1"/>
    </xf>
    <xf numFmtId="0" fontId="30" fillId="0" borderId="1" xfId="0" applyFont="1" applyBorder="1" applyAlignment="1">
      <alignment horizontal="left" vertical="center" wrapText="1"/>
    </xf>
    <xf numFmtId="0" fontId="0" fillId="0" borderId="0" xfId="0" applyAlignment="1">
      <alignment horizontal="left" vertical="center"/>
    </xf>
    <xf numFmtId="0" fontId="34" fillId="0" borderId="1" xfId="0" applyFont="1" applyBorder="1" applyAlignment="1">
      <alignment horizontal="left" vertical="center"/>
    </xf>
    <xf numFmtId="0" fontId="34" fillId="0" borderId="0" xfId="0" applyFont="1"/>
    <xf numFmtId="0" fontId="12" fillId="0" borderId="0" xfId="0" applyFont="1" applyAlignment="1">
      <alignment vertical="center"/>
    </xf>
    <xf numFmtId="0" fontId="35" fillId="0" borderId="0" xfId="0" applyFont="1" applyAlignment="1">
      <alignment horizontal="left" vertical="center" wrapText="1" indent="1"/>
    </xf>
    <xf numFmtId="0" fontId="13" fillId="0" borderId="0" xfId="0" applyFont="1" applyAlignment="1">
      <alignment horizontal="left" vertical="center" wrapText="1"/>
    </xf>
    <xf numFmtId="10" fontId="2" fillId="0" borderId="1" xfId="0" applyNumberFormat="1" applyFont="1" applyBorder="1" applyAlignment="1">
      <alignment vertical="center"/>
    </xf>
    <xf numFmtId="0" fontId="36" fillId="0" borderId="0" xfId="0" applyFont="1" applyAlignment="1">
      <alignment vertical="center"/>
    </xf>
    <xf numFmtId="0" fontId="37" fillId="0" borderId="0" xfId="0" applyFont="1" applyAlignment="1">
      <alignment vertical="center"/>
    </xf>
    <xf numFmtId="0" fontId="38" fillId="0" borderId="0" xfId="0" applyFont="1" applyAlignment="1">
      <alignment horizontal="left" vertical="center" wrapText="1"/>
    </xf>
    <xf numFmtId="0" fontId="38" fillId="0" borderId="0" xfId="0" applyFont="1" applyAlignment="1">
      <alignment horizontal="left" vertical="center" indent="2"/>
    </xf>
    <xf numFmtId="0" fontId="38" fillId="0" borderId="0" xfId="0" applyFont="1" applyAlignment="1">
      <alignment vertical="center"/>
    </xf>
    <xf numFmtId="0" fontId="0" fillId="0" borderId="1" xfId="0" applyBorder="1" applyAlignment="1">
      <alignment horizontal="left" vertical="top" wrapText="1"/>
    </xf>
    <xf numFmtId="0" fontId="2" fillId="0" borderId="1" xfId="0" applyFont="1" applyBorder="1" applyAlignment="1">
      <alignment horizontal="left" vertical="center" wrapText="1"/>
    </xf>
    <xf numFmtId="0" fontId="5" fillId="2" borderId="2" xfId="0" applyFont="1" applyFill="1" applyBorder="1" applyAlignment="1">
      <alignment horizontal="center" vertical="center" wrapText="1"/>
    </xf>
    <xf numFmtId="0" fontId="25" fillId="2" borderId="4" xfId="0" applyFont="1" applyFill="1" applyBorder="1" applyAlignment="1">
      <alignment horizontal="center" vertical="center" wrapText="1"/>
    </xf>
    <xf numFmtId="0" fontId="25" fillId="2" borderId="8" xfId="0" applyFont="1" applyFill="1" applyBorder="1" applyAlignment="1">
      <alignment horizontal="center" vertical="center" wrapText="1"/>
    </xf>
    <xf numFmtId="0" fontId="25" fillId="2" borderId="10" xfId="0" applyFont="1" applyFill="1" applyBorder="1" applyAlignment="1">
      <alignment horizontal="center" vertical="center" wrapText="1"/>
    </xf>
    <xf numFmtId="0" fontId="25" fillId="2" borderId="14" xfId="0" applyFont="1" applyFill="1" applyBorder="1" applyAlignment="1">
      <alignment horizontal="center"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3" fillId="0" borderId="0" xfId="0" applyFont="1" applyAlignment="1">
      <alignment horizontal="left" wrapText="1"/>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left" vertical="center" wrapText="1"/>
    </xf>
    <xf numFmtId="0" fontId="6" fillId="0" borderId="10" xfId="0" applyFont="1" applyBorder="1" applyAlignment="1">
      <alignment horizontal="left" wrapText="1"/>
    </xf>
    <xf numFmtId="0" fontId="1" fillId="2" borderId="1" xfId="0" applyFont="1" applyFill="1" applyBorder="1" applyAlignment="1">
      <alignment horizontal="left" wrapText="1"/>
    </xf>
    <xf numFmtId="0" fontId="6" fillId="0" borderId="0" xfId="0" applyFont="1" applyAlignment="1">
      <alignment horizontal="left" wrapText="1"/>
    </xf>
    <xf numFmtId="0" fontId="2" fillId="2" borderId="1" xfId="0" applyFont="1" applyFill="1" applyBorder="1" applyAlignment="1">
      <alignment horizontal="left" wrapText="1"/>
    </xf>
    <xf numFmtId="0" fontId="16" fillId="2" borderId="1" xfId="0" applyFont="1" applyFill="1" applyBorder="1" applyAlignment="1">
      <alignment horizontal="left" wrapText="1"/>
    </xf>
    <xf numFmtId="0" fontId="1" fillId="2" borderId="1" xfId="0" applyFont="1" applyFill="1" applyBorder="1" applyAlignment="1">
      <alignment horizontal="left" vertical="center" wrapText="1"/>
    </xf>
    <xf numFmtId="0" fontId="27" fillId="2" borderId="1" xfId="0" applyFont="1" applyFill="1" applyBorder="1" applyAlignment="1">
      <alignment horizontal="left" vertical="center" wrapText="1"/>
    </xf>
    <xf numFmtId="14" fontId="2" fillId="0" borderId="0" xfId="0" applyNumberFormat="1" applyFont="1" applyAlignment="1">
      <alignment horizontal="left" vertical="center" wrapText="1"/>
    </xf>
    <xf numFmtId="0" fontId="5" fillId="0" borderId="1" xfId="0" applyFont="1" applyBorder="1" applyAlignment="1">
      <alignment horizontal="left" vertical="center" wrapText="1"/>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xf numFmtId="0" fontId="2" fillId="0" borderId="0" xfId="0" applyFont="1" applyAlignment="1">
      <alignment horizontal="left" vertical="center" wrapText="1"/>
    </xf>
    <xf numFmtId="0" fontId="4" fillId="0" borderId="1" xfId="0" applyFont="1" applyBorder="1" applyAlignment="1">
      <alignment horizontal="left" vertical="center" wrapText="1"/>
    </xf>
    <xf numFmtId="0" fontId="40" fillId="0" borderId="1" xfId="2" applyFont="1" applyFill="1" applyBorder="1" applyAlignment="1">
      <alignment horizontal="left" vertical="center" wrapText="1"/>
    </xf>
    <xf numFmtId="165" fontId="2" fillId="0" borderId="0" xfId="0" applyNumberFormat="1" applyFont="1" applyAlignment="1">
      <alignment horizontal="left" vertical="center" wrapText="1"/>
    </xf>
    <xf numFmtId="0" fontId="41" fillId="0" borderId="1" xfId="2" applyFont="1" applyFill="1" applyBorder="1" applyAlignment="1">
      <alignment horizontal="left" vertical="center" wrapText="1"/>
    </xf>
    <xf numFmtId="10" fontId="2" fillId="0" borderId="0" xfId="0" applyNumberFormat="1" applyFont="1" applyAlignment="1">
      <alignment horizontal="left" vertical="center" wrapText="1"/>
    </xf>
    <xf numFmtId="0" fontId="43" fillId="0" borderId="0" xfId="0" applyFont="1" applyAlignment="1">
      <alignment horizontal="left" vertical="center"/>
    </xf>
    <xf numFmtId="0" fontId="43" fillId="0" borderId="0" xfId="0" applyFont="1" applyAlignment="1">
      <alignment horizontal="left" vertical="center" wrapText="1"/>
    </xf>
    <xf numFmtId="0" fontId="44" fillId="0" borderId="0" xfId="2" applyFont="1" applyFill="1" applyBorder="1" applyAlignment="1">
      <alignment horizontal="center" vertical="center" wrapText="1"/>
    </xf>
    <xf numFmtId="0" fontId="6" fillId="0" borderId="0" xfId="0" applyFont="1" applyAlignment="1">
      <alignment wrapText="1"/>
    </xf>
    <xf numFmtId="0" fontId="2" fillId="0" borderId="0" xfId="0" applyFont="1" applyAlignment="1">
      <alignment wrapText="1"/>
    </xf>
    <xf numFmtId="2" fontId="2" fillId="0" borderId="0" xfId="0" applyNumberFormat="1" applyFont="1" applyAlignment="1">
      <alignment vertical="center" wrapText="1"/>
    </xf>
    <xf numFmtId="0" fontId="12" fillId="0" borderId="0" xfId="0" applyFont="1" applyAlignment="1">
      <alignment horizontal="left" wrapText="1"/>
    </xf>
    <xf numFmtId="0" fontId="2" fillId="6" borderId="1" xfId="0" applyFont="1" applyFill="1" applyBorder="1" applyAlignment="1">
      <alignment horizontal="center" vertical="center"/>
    </xf>
    <xf numFmtId="0" fontId="31" fillId="5" borderId="5" xfId="0" applyFont="1" applyFill="1" applyBorder="1" applyAlignment="1">
      <alignment horizontal="left" vertical="center" wrapText="1"/>
    </xf>
    <xf numFmtId="0" fontId="31" fillId="5" borderId="6" xfId="0" applyFont="1" applyFill="1" applyBorder="1" applyAlignment="1">
      <alignment horizontal="left" vertical="center" wrapText="1"/>
    </xf>
    <xf numFmtId="0" fontId="11" fillId="0" borderId="12" xfId="0" applyFont="1" applyBorder="1" applyAlignment="1">
      <alignment horizontal="left" wrapText="1"/>
    </xf>
    <xf numFmtId="0" fontId="11" fillId="0" borderId="9" xfId="0" applyFont="1" applyBorder="1" applyAlignment="1">
      <alignment horizontal="left" wrapText="1"/>
    </xf>
    <xf numFmtId="0" fontId="11" fillId="0" borderId="13" xfId="0" applyFont="1" applyBorder="1" applyAlignment="1">
      <alignment horizontal="left" wrapText="1"/>
    </xf>
    <xf numFmtId="0" fontId="11" fillId="0" borderId="8" xfId="0" applyFont="1" applyBorder="1" applyAlignment="1">
      <alignment horizontal="left" wrapText="1"/>
    </xf>
    <xf numFmtId="0" fontId="11" fillId="0" borderId="10" xfId="0" applyFont="1" applyBorder="1" applyAlignment="1">
      <alignment horizontal="left" wrapText="1"/>
    </xf>
    <xf numFmtId="0" fontId="11" fillId="0" borderId="14" xfId="0" applyFont="1" applyBorder="1" applyAlignment="1">
      <alignment horizontal="left" wrapText="1"/>
    </xf>
    <xf numFmtId="0" fontId="13" fillId="0" borderId="1" xfId="0" applyFont="1" applyBorder="1" applyAlignment="1">
      <alignment horizontal="left" wrapText="1"/>
    </xf>
    <xf numFmtId="0" fontId="2" fillId="0" borderId="1" xfId="0" applyFont="1" applyBorder="1" applyAlignment="1">
      <alignment horizontal="left" wrapText="1"/>
    </xf>
    <xf numFmtId="0" fontId="6" fillId="0" borderId="0" xfId="0" applyFont="1" applyAlignment="1">
      <alignment horizontal="left"/>
    </xf>
    <xf numFmtId="0" fontId="16" fillId="0" borderId="1" xfId="0" applyFont="1" applyBorder="1" applyAlignment="1">
      <alignment horizontal="left" wrapText="1"/>
    </xf>
    <xf numFmtId="164" fontId="2"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2"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3" xfId="0" applyFont="1" applyFill="1" applyBorder="1" applyAlignment="1">
      <alignment horizontal="center" vertical="center"/>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8" xfId="0" applyFont="1" applyFill="1" applyBorder="1" applyAlignment="1">
      <alignment horizontal="center" vertical="center" wrapText="1"/>
    </xf>
    <xf numFmtId="10" fontId="11" fillId="0" borderId="5" xfId="0" applyNumberFormat="1" applyFont="1" applyBorder="1" applyAlignment="1">
      <alignment horizontal="left" vertical="center" wrapText="1"/>
    </xf>
    <xf numFmtId="10" fontId="11" fillId="0" borderId="6" xfId="0" applyNumberFormat="1" applyFont="1" applyBorder="1" applyAlignment="1">
      <alignment horizontal="left" vertical="center" wrapText="1"/>
    </xf>
    <xf numFmtId="10" fontId="11" fillId="0" borderId="7" xfId="0" applyNumberFormat="1" applyFont="1" applyBorder="1" applyAlignment="1">
      <alignment horizontal="left"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0" borderId="5" xfId="0" applyFont="1" applyBorder="1" applyAlignment="1">
      <alignment horizontal="left" vertical="center" wrapText="1"/>
    </xf>
    <xf numFmtId="0" fontId="11" fillId="0" borderId="7" xfId="0" applyFont="1" applyBorder="1" applyAlignment="1">
      <alignment horizontal="left" vertical="center" wrapText="1"/>
    </xf>
    <xf numFmtId="0" fontId="8" fillId="2" borderId="16" xfId="0" applyFont="1" applyFill="1" applyBorder="1" applyAlignment="1">
      <alignment horizontal="center" vertical="center" wrapText="1"/>
    </xf>
    <xf numFmtId="0" fontId="8" fillId="2" borderId="18" xfId="0" applyFont="1" applyFill="1" applyBorder="1" applyAlignment="1">
      <alignment horizontal="center" vertical="center" wrapText="1"/>
    </xf>
    <xf numFmtId="9" fontId="11" fillId="0" borderId="5" xfId="0" applyNumberFormat="1" applyFont="1" applyBorder="1" applyAlignment="1">
      <alignment horizontal="left"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13" fillId="0" borderId="0" xfId="0" applyFont="1" applyAlignment="1">
      <alignment horizontal="left"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0" fontId="13" fillId="2" borderId="16" xfId="0" applyFont="1" applyFill="1" applyBorder="1" applyAlignment="1">
      <alignment horizontal="right" vertical="center" wrapText="1"/>
    </xf>
    <xf numFmtId="0" fontId="13" fillId="2" borderId="17" xfId="0" applyFont="1" applyFill="1" applyBorder="1" applyAlignment="1">
      <alignment horizontal="right" vertical="center" wrapText="1"/>
    </xf>
    <xf numFmtId="0" fontId="13" fillId="2" borderId="18" xfId="0" applyFont="1" applyFill="1" applyBorder="1" applyAlignment="1">
      <alignment horizontal="right"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2" borderId="1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left"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6" fillId="0" borderId="1" xfId="0" applyFont="1" applyBorder="1" applyAlignment="1">
      <alignment horizontal="left" vertical="center" wrapText="1"/>
    </xf>
    <xf numFmtId="0" fontId="26" fillId="0" borderId="8" xfId="0" applyFont="1" applyBorder="1" applyAlignment="1">
      <alignment horizontal="left" vertical="center" wrapText="1"/>
    </xf>
    <xf numFmtId="0" fontId="26" fillId="0" borderId="10" xfId="0" applyFont="1" applyBorder="1" applyAlignment="1">
      <alignment horizontal="left" vertical="center" wrapText="1"/>
    </xf>
    <xf numFmtId="0" fontId="26" fillId="0" borderId="14" xfId="0" applyFont="1" applyBorder="1" applyAlignment="1">
      <alignment horizontal="left" vertical="center" wrapText="1"/>
    </xf>
    <xf numFmtId="0" fontId="2" fillId="0" borderId="1" xfId="0" applyFont="1" applyBorder="1" applyAlignment="1">
      <alignment horizontal="left" vertical="top"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right" vertical="center"/>
    </xf>
    <xf numFmtId="0" fontId="2" fillId="2" borderId="3" xfId="0" applyFont="1" applyFill="1" applyBorder="1" applyAlignment="1">
      <alignment horizontal="right" vertical="center"/>
    </xf>
    <xf numFmtId="0" fontId="2" fillId="2" borderId="4" xfId="0" applyFont="1" applyFill="1" applyBorder="1" applyAlignment="1">
      <alignment horizontal="right" vertical="center"/>
    </xf>
    <xf numFmtId="0" fontId="2" fillId="2" borderId="1" xfId="0" applyFont="1" applyFill="1" applyBorder="1" applyAlignment="1">
      <alignment horizontal="right" vertical="center"/>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3" xfId="0" applyFont="1" applyBorder="1" applyAlignment="1">
      <alignment horizontal="center" vertical="center"/>
    </xf>
    <xf numFmtId="0" fontId="2" fillId="2" borderId="1" xfId="0" applyFont="1" applyFill="1" applyBorder="1" applyAlignment="1">
      <alignment horizontal="left" vertical="center" wrapText="1"/>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4" fillId="0" borderId="0" xfId="0" applyFont="1" applyAlignment="1">
      <alignment horizontal="left" wrapText="1"/>
    </xf>
    <xf numFmtId="0" fontId="4" fillId="0" borderId="0" xfId="0" applyFont="1" applyAlignment="1">
      <alignment horizont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2" borderId="1" xfId="0" applyFont="1" applyFill="1" applyBorder="1" applyAlignment="1">
      <alignment horizontal="left" vertical="center" wrapText="1"/>
    </xf>
    <xf numFmtId="0" fontId="7" fillId="0" borderId="1" xfId="0" applyFont="1" applyBorder="1" applyAlignment="1">
      <alignment horizontal="left" vertical="top" wrapText="1"/>
    </xf>
    <xf numFmtId="0" fontId="12" fillId="0" borderId="1" xfId="0" applyFont="1" applyBorder="1" applyAlignment="1">
      <alignment horizontal="left" vertical="top"/>
    </xf>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left" vertical="center" wrapText="1"/>
    </xf>
    <xf numFmtId="0" fontId="2" fillId="0" borderId="5" xfId="0" applyFont="1" applyBorder="1" applyAlignment="1">
      <alignment horizontal="left" vertical="center"/>
    </xf>
    <xf numFmtId="0" fontId="2" fillId="0" borderId="7" xfId="0" applyFont="1" applyBorder="1" applyAlignment="1">
      <alignment horizontal="left" vertical="center"/>
    </xf>
    <xf numFmtId="0" fontId="5" fillId="3" borderId="0" xfId="0" applyFont="1" applyFill="1" applyAlignment="1">
      <alignment horizontal="left" vertical="center" wrapText="1"/>
    </xf>
    <xf numFmtId="14" fontId="2" fillId="0" borderId="1" xfId="0" applyNumberFormat="1" applyFont="1" applyBorder="1" applyAlignment="1">
      <alignment horizontal="left" vertical="center" wrapText="1"/>
    </xf>
    <xf numFmtId="0" fontId="2" fillId="6" borderId="1" xfId="0" applyFont="1" applyFill="1" applyBorder="1" applyAlignment="1">
      <alignment horizontal="left" vertical="center"/>
    </xf>
    <xf numFmtId="0" fontId="4" fillId="2" borderId="1" xfId="0" applyFont="1" applyFill="1" applyBorder="1" applyAlignment="1">
      <alignment horizontal="center" vertical="center" wrapText="1"/>
    </xf>
    <xf numFmtId="0" fontId="2" fillId="6" borderId="5" xfId="0" applyFont="1" applyFill="1" applyBorder="1" applyAlignment="1">
      <alignment horizontal="center" vertical="center"/>
    </xf>
    <xf numFmtId="0" fontId="2" fillId="6" borderId="7" xfId="0" applyFont="1" applyFill="1" applyBorder="1" applyAlignment="1">
      <alignment horizontal="center" vertical="center"/>
    </xf>
    <xf numFmtId="0" fontId="45" fillId="0" borderId="0" xfId="0" applyFont="1"/>
    <xf numFmtId="0" fontId="45" fillId="0" borderId="0" xfId="0" applyFont="1" applyAlignment="1">
      <alignment wrapText="1"/>
    </xf>
    <xf numFmtId="0" fontId="0" fillId="0" borderId="0" xfId="0" applyAlignment="1">
      <alignment wrapText="1"/>
    </xf>
  </cellXfs>
  <cellStyles count="3">
    <cellStyle name="Hyperlink" xfId="2" builtinId="8"/>
    <cellStyle name="Normal" xfId="0" builtinId="0"/>
    <cellStyle name="Normal 2"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21083</xdr:colOff>
      <xdr:row>39</xdr:row>
      <xdr:rowOff>78841</xdr:rowOff>
    </xdr:from>
    <xdr:to>
      <xdr:col>2</xdr:col>
      <xdr:colOff>184368</xdr:colOff>
      <xdr:row>39</xdr:row>
      <xdr:rowOff>1509660</xdr:rowOff>
    </xdr:to>
    <xdr:pic>
      <xdr:nvPicPr>
        <xdr:cNvPr id="6" name="图片 5" descr="好牛肝菌A">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1083" y="13192925"/>
          <a:ext cx="2084293" cy="1430819"/>
        </a:xfrm>
        <a:prstGeom prst="rect">
          <a:avLst/>
        </a:prstGeom>
      </xdr:spPr>
    </xdr:pic>
    <xdr:clientData/>
  </xdr:twoCellAnchor>
  <xdr:twoCellAnchor editAs="oneCell">
    <xdr:from>
      <xdr:col>2</xdr:col>
      <xdr:colOff>623048</xdr:colOff>
      <xdr:row>39</xdr:row>
      <xdr:rowOff>117743</xdr:rowOff>
    </xdr:from>
    <xdr:to>
      <xdr:col>2</xdr:col>
      <xdr:colOff>2505188</xdr:colOff>
      <xdr:row>39</xdr:row>
      <xdr:rowOff>1487438</xdr:rowOff>
    </xdr:to>
    <xdr:pic>
      <xdr:nvPicPr>
        <xdr:cNvPr id="7" name="图片 6" descr="差牛肝菌A ">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2544056" y="13231827"/>
          <a:ext cx="1882140" cy="13696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590550</xdr:colOff>
      <xdr:row>20</xdr:row>
      <xdr:rowOff>38101</xdr:rowOff>
    </xdr:from>
    <xdr:to>
      <xdr:col>3</xdr:col>
      <xdr:colOff>628650</xdr:colOff>
      <xdr:row>21</xdr:row>
      <xdr:rowOff>285751</xdr:rowOff>
    </xdr:to>
    <xdr:pic>
      <xdr:nvPicPr>
        <xdr:cNvPr id="2" name="Picture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06536" y="5110844"/>
          <a:ext cx="3031671"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2676604</xdr:colOff>
      <xdr:row>28</xdr:row>
      <xdr:rowOff>236925</xdr:rowOff>
    </xdr:from>
    <xdr:to>
      <xdr:col>3</xdr:col>
      <xdr:colOff>856848</xdr:colOff>
      <xdr:row>31</xdr:row>
      <xdr:rowOff>166486</xdr:rowOff>
    </xdr:to>
    <xdr:pic>
      <xdr:nvPicPr>
        <xdr:cNvPr id="5" name="图片 4" descr="屏幕剪辑">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76604" y="7481368"/>
          <a:ext cx="3889801" cy="1818232"/>
        </a:xfrm>
        <a:prstGeom prst="rect">
          <a:avLst/>
        </a:prstGeom>
      </xdr:spPr>
    </xdr:pic>
    <xdr:clientData/>
  </xdr:twoCellAnchor>
  <xdr:twoCellAnchor editAs="oneCell">
    <xdr:from>
      <xdr:col>3</xdr:col>
      <xdr:colOff>858048</xdr:colOff>
      <xdr:row>28</xdr:row>
      <xdr:rowOff>243326</xdr:rowOff>
    </xdr:from>
    <xdr:to>
      <xdr:col>7</xdr:col>
      <xdr:colOff>205961</xdr:colOff>
      <xdr:row>31</xdr:row>
      <xdr:rowOff>140873</xdr:rowOff>
    </xdr:to>
    <xdr:pic>
      <xdr:nvPicPr>
        <xdr:cNvPr id="6" name="图片 5" descr="屏幕剪辑">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567605" y="7487769"/>
          <a:ext cx="3567089" cy="17862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78921</xdr:colOff>
      <xdr:row>15</xdr:row>
      <xdr:rowOff>40821</xdr:rowOff>
    </xdr:from>
    <xdr:to>
      <xdr:col>0</xdr:col>
      <xdr:colOff>1298121</xdr:colOff>
      <xdr:row>15</xdr:row>
      <xdr:rowOff>1242320</xdr:rowOff>
    </xdr:to>
    <xdr:pic>
      <xdr:nvPicPr>
        <xdr:cNvPr id="5" name="图片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78921" y="5347607"/>
          <a:ext cx="1219200" cy="1201499"/>
        </a:xfrm>
        <a:prstGeom prst="rect">
          <a:avLst/>
        </a:prstGeom>
      </xdr:spPr>
    </xdr:pic>
    <xdr:clientData/>
  </xdr:twoCellAnchor>
  <xdr:twoCellAnchor editAs="oneCell">
    <xdr:from>
      <xdr:col>1</xdr:col>
      <xdr:colOff>590550</xdr:colOff>
      <xdr:row>15</xdr:row>
      <xdr:rowOff>57150</xdr:rowOff>
    </xdr:from>
    <xdr:to>
      <xdr:col>2</xdr:col>
      <xdr:colOff>211455</xdr:colOff>
      <xdr:row>15</xdr:row>
      <xdr:rowOff>1202055</xdr:rowOff>
    </xdr:to>
    <xdr:pic>
      <xdr:nvPicPr>
        <xdr:cNvPr id="7" name="图片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a:stretch>
          <a:fillRect/>
        </a:stretch>
      </xdr:blipFill>
      <xdr:spPr>
        <a:xfrm>
          <a:off x="2066925" y="5743575"/>
          <a:ext cx="969645" cy="1154430"/>
        </a:xfrm>
        <a:prstGeom prst="rect">
          <a:avLst/>
        </a:prstGeom>
      </xdr:spPr>
    </xdr:pic>
    <xdr:clientData/>
  </xdr:twoCellAnchor>
  <xdr:twoCellAnchor editAs="oneCell">
    <xdr:from>
      <xdr:col>1</xdr:col>
      <xdr:colOff>0</xdr:colOff>
      <xdr:row>19</xdr:row>
      <xdr:rowOff>0</xdr:rowOff>
    </xdr:from>
    <xdr:to>
      <xdr:col>1</xdr:col>
      <xdr:colOff>533400</xdr:colOff>
      <xdr:row>20</xdr:row>
      <xdr:rowOff>57729</xdr:rowOff>
    </xdr:to>
    <xdr:pic>
      <xdr:nvPicPr>
        <xdr:cNvPr id="8" name="图片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85900" y="8290560"/>
          <a:ext cx="533400" cy="299663"/>
        </a:xfrm>
        <a:prstGeom prst="rect">
          <a:avLst/>
        </a:prstGeom>
      </xdr:spPr>
    </xdr:pic>
    <xdr:clientData/>
  </xdr:twoCellAnchor>
  <xdr:twoCellAnchor>
    <xdr:from>
      <xdr:col>6</xdr:col>
      <xdr:colOff>285750</xdr:colOff>
      <xdr:row>0</xdr:row>
      <xdr:rowOff>292100</xdr:rowOff>
    </xdr:from>
    <xdr:to>
      <xdr:col>17</xdr:col>
      <xdr:colOff>31750</xdr:colOff>
      <xdr:row>14</xdr:row>
      <xdr:rowOff>342900</xdr:rowOff>
    </xdr:to>
    <xdr:pic>
      <xdr:nvPicPr>
        <xdr:cNvPr id="4" name="Picture 2">
          <a:extLst>
            <a:ext uri="{FF2B5EF4-FFF2-40B4-BE49-F238E27FC236}">
              <a16:creationId xmlns:a16="http://schemas.microsoft.com/office/drawing/2014/main" id="{AEEA1E64-845D-4FEC-851C-1F7CFFDF4BF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172450" y="292100"/>
          <a:ext cx="6985000" cy="4997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zoomScale="70" zoomScaleNormal="70" workbookViewId="0">
      <selection activeCell="O13" sqref="O12:O13"/>
    </sheetView>
  </sheetViews>
  <sheetFormatPr defaultColWidth="9.453125" defaultRowHeight="14.5"/>
  <cols>
    <col min="1" max="1" width="39.54296875" style="2" customWidth="1"/>
    <col min="2" max="2" width="11.453125" style="2" customWidth="1"/>
    <col min="3" max="3" width="17.54296875" style="2" customWidth="1"/>
    <col min="4" max="4" width="15.54296875" style="2" customWidth="1"/>
    <col min="5" max="5" width="8.54296875" style="2" customWidth="1"/>
    <col min="6" max="6" width="26.453125" style="2" customWidth="1"/>
    <col min="7" max="16384" width="9.453125" style="2"/>
  </cols>
  <sheetData>
    <row r="1" spans="1:6" ht="30" customHeight="1">
      <c r="A1" s="43" t="s">
        <v>139</v>
      </c>
    </row>
    <row r="2" spans="1:6" ht="25.4" customHeight="1">
      <c r="A2" s="42" t="s">
        <v>166</v>
      </c>
      <c r="B2" s="125" t="s">
        <v>303</v>
      </c>
      <c r="C2" s="125"/>
      <c r="D2" s="125"/>
      <c r="E2" s="125"/>
      <c r="F2" s="83"/>
    </row>
    <row r="3" spans="1:6" ht="25.4" customHeight="1">
      <c r="A3" s="3" t="s">
        <v>219</v>
      </c>
      <c r="B3" s="126" t="s">
        <v>216</v>
      </c>
      <c r="C3" s="126"/>
      <c r="D3" s="126"/>
      <c r="E3" s="126"/>
    </row>
    <row r="4" spans="1:6" ht="25.4" customHeight="1">
      <c r="A4" s="3" t="s">
        <v>121</v>
      </c>
      <c r="B4" s="126" t="s">
        <v>215</v>
      </c>
      <c r="C4" s="126"/>
      <c r="D4" s="126"/>
      <c r="E4" s="126"/>
    </row>
    <row r="5" spans="1:6" ht="25.4" customHeight="1">
      <c r="A5" s="3" t="s">
        <v>122</v>
      </c>
      <c r="B5" s="126" t="s">
        <v>217</v>
      </c>
      <c r="C5" s="126"/>
      <c r="D5" s="126"/>
      <c r="E5" s="126"/>
    </row>
    <row r="6" spans="1:6" ht="25.4" customHeight="1">
      <c r="A6" s="3" t="s">
        <v>1</v>
      </c>
      <c r="B6" s="124">
        <v>5060740660730</v>
      </c>
      <c r="C6" s="124"/>
      <c r="D6" s="124"/>
      <c r="E6" s="124"/>
    </row>
    <row r="7" spans="1:6" ht="25.4" customHeight="1">
      <c r="A7" s="3" t="s">
        <v>0</v>
      </c>
      <c r="B7" s="124">
        <v>35060740660731</v>
      </c>
      <c r="C7" s="124"/>
      <c r="D7" s="124"/>
      <c r="E7" s="124"/>
    </row>
    <row r="8" spans="1:6" ht="30" customHeight="1">
      <c r="A8" s="122"/>
      <c r="B8" s="122"/>
      <c r="C8" s="4"/>
    </row>
    <row r="9" spans="1:6" ht="30" customHeight="1">
      <c r="A9" s="87" t="s">
        <v>220</v>
      </c>
      <c r="B9" s="47"/>
      <c r="C9" s="47"/>
      <c r="D9" s="47"/>
      <c r="E9" s="47"/>
    </row>
    <row r="10" spans="1:6" ht="25.4" customHeight="1">
      <c r="A10" s="88" t="s">
        <v>191</v>
      </c>
      <c r="B10" s="121" t="s">
        <v>177</v>
      </c>
      <c r="C10" s="121"/>
      <c r="D10" s="121"/>
      <c r="E10" s="121"/>
    </row>
    <row r="11" spans="1:6" ht="25.4" customHeight="1">
      <c r="A11" s="88" t="s">
        <v>2</v>
      </c>
      <c r="B11" s="121" t="s">
        <v>218</v>
      </c>
      <c r="C11" s="121"/>
      <c r="D11" s="121"/>
      <c r="E11" s="121"/>
    </row>
    <row r="12" spans="1:6" ht="25.4" customHeight="1">
      <c r="A12" s="88" t="s">
        <v>3</v>
      </c>
      <c r="B12" s="121" t="s">
        <v>221</v>
      </c>
      <c r="C12" s="121"/>
      <c r="D12" s="121"/>
      <c r="E12" s="121"/>
    </row>
    <row r="13" spans="1:6" ht="25.4" customHeight="1">
      <c r="A13" s="88" t="s">
        <v>167</v>
      </c>
      <c r="B13" s="121" t="s">
        <v>68</v>
      </c>
      <c r="C13" s="121"/>
      <c r="D13" s="121"/>
      <c r="E13" s="121"/>
    </row>
    <row r="14" spans="1:6" ht="25.4" customHeight="1">
      <c r="A14" s="88" t="s">
        <v>222</v>
      </c>
      <c r="B14" s="121" t="s">
        <v>223</v>
      </c>
      <c r="C14" s="121"/>
      <c r="D14" s="121"/>
      <c r="E14" s="121"/>
    </row>
    <row r="15" spans="1:6" ht="25.4" customHeight="1">
      <c r="A15" s="88" t="s">
        <v>67</v>
      </c>
      <c r="B15" s="121" t="s">
        <v>173</v>
      </c>
      <c r="C15" s="121"/>
      <c r="D15" s="121"/>
      <c r="E15" s="121"/>
    </row>
    <row r="16" spans="1:6" ht="30" customHeight="1">
      <c r="A16" s="88" t="s">
        <v>224</v>
      </c>
      <c r="B16" s="121" t="s">
        <v>173</v>
      </c>
      <c r="C16" s="121"/>
      <c r="D16" s="121"/>
      <c r="E16" s="121"/>
    </row>
    <row r="17" spans="1:6" ht="25.4" customHeight="1">
      <c r="A17" s="88" t="s">
        <v>225</v>
      </c>
      <c r="B17" s="121" t="s">
        <v>173</v>
      </c>
      <c r="C17" s="121"/>
      <c r="D17" s="121"/>
      <c r="E17" s="121"/>
    </row>
    <row r="18" spans="1:6" ht="25.4" customHeight="1">
      <c r="A18" s="88" t="s">
        <v>226</v>
      </c>
      <c r="B18" s="121" t="s">
        <v>173</v>
      </c>
      <c r="C18" s="121"/>
      <c r="D18" s="121"/>
      <c r="E18" s="121"/>
    </row>
    <row r="19" spans="1:6" ht="25.4" customHeight="1">
      <c r="A19" s="89" t="s">
        <v>115</v>
      </c>
      <c r="B19" s="47"/>
      <c r="C19" s="47"/>
      <c r="D19" s="47"/>
      <c r="E19" s="47"/>
    </row>
    <row r="20" spans="1:6" s="44" customFormat="1" ht="30" customHeight="1">
      <c r="A20" s="90" t="s">
        <v>227</v>
      </c>
      <c r="B20" s="120" t="s">
        <v>228</v>
      </c>
      <c r="C20" s="120"/>
      <c r="D20" s="120"/>
      <c r="E20" s="120"/>
    </row>
    <row r="21" spans="1:6" ht="25.4" customHeight="1">
      <c r="A21" s="88" t="s">
        <v>229</v>
      </c>
      <c r="B21" s="121" t="s">
        <v>12</v>
      </c>
      <c r="C21" s="121"/>
      <c r="D21" s="121"/>
      <c r="E21" s="121"/>
    </row>
    <row r="22" spans="1:6" ht="25.4" customHeight="1">
      <c r="A22" s="88" t="s">
        <v>230</v>
      </c>
      <c r="B22" s="121" t="s">
        <v>12</v>
      </c>
      <c r="C22" s="121"/>
      <c r="D22" s="121"/>
      <c r="E22" s="121"/>
    </row>
    <row r="23" spans="1:6" ht="25.4" customHeight="1">
      <c r="A23" s="88" t="s">
        <v>231</v>
      </c>
      <c r="B23" s="121" t="s">
        <v>12</v>
      </c>
      <c r="C23" s="121"/>
      <c r="D23" s="121"/>
      <c r="E23" s="121"/>
    </row>
    <row r="24" spans="1:6" ht="25.4" customHeight="1">
      <c r="A24" s="88" t="s">
        <v>232</v>
      </c>
      <c r="B24" s="121" t="s">
        <v>173</v>
      </c>
      <c r="C24" s="121"/>
      <c r="D24" s="121"/>
      <c r="E24" s="121"/>
    </row>
    <row r="25" spans="1:6" s="44" customFormat="1" ht="30" customHeight="1">
      <c r="A25" s="88" t="s">
        <v>233</v>
      </c>
      <c r="B25" s="121" t="s">
        <v>173</v>
      </c>
      <c r="C25" s="121"/>
      <c r="D25" s="121"/>
      <c r="E25" s="121"/>
      <c r="F25" s="2"/>
    </row>
    <row r="26" spans="1:6" ht="18.5">
      <c r="A26" s="122" t="s">
        <v>130</v>
      </c>
      <c r="B26" s="122"/>
      <c r="C26" s="122"/>
      <c r="D26" s="47"/>
      <c r="E26" s="47"/>
    </row>
    <row r="27" spans="1:6" ht="93">
      <c r="A27" s="91" t="s">
        <v>234</v>
      </c>
      <c r="B27" s="123" t="s">
        <v>235</v>
      </c>
      <c r="C27" s="123"/>
      <c r="D27" s="123"/>
      <c r="E27" s="123"/>
    </row>
    <row r="28" spans="1:6" ht="15.5">
      <c r="A28" s="91" t="s">
        <v>236</v>
      </c>
      <c r="B28" s="123" t="s">
        <v>202</v>
      </c>
      <c r="C28" s="123"/>
      <c r="D28" s="123"/>
      <c r="E28" s="123"/>
    </row>
    <row r="29" spans="1:6" ht="15.5">
      <c r="A29" s="91" t="s">
        <v>237</v>
      </c>
      <c r="B29" s="123" t="s">
        <v>238</v>
      </c>
      <c r="C29" s="123"/>
      <c r="D29" s="123"/>
      <c r="E29" s="123"/>
    </row>
    <row r="30" spans="1:6" ht="18.5">
      <c r="A30" s="122" t="s">
        <v>131</v>
      </c>
      <c r="B30" s="122"/>
      <c r="C30" s="122"/>
      <c r="D30" s="47"/>
      <c r="E30" s="47"/>
    </row>
    <row r="31" spans="1:6">
      <c r="A31" s="114" t="s">
        <v>239</v>
      </c>
      <c r="B31" s="115"/>
      <c r="C31" s="115"/>
      <c r="D31" s="115"/>
      <c r="E31" s="116"/>
    </row>
    <row r="32" spans="1:6">
      <c r="A32" s="117"/>
      <c r="B32" s="118"/>
      <c r="C32" s="118"/>
      <c r="D32" s="118"/>
      <c r="E32" s="119"/>
    </row>
  </sheetData>
  <mergeCells count="28">
    <mergeCell ref="B7:E7"/>
    <mergeCell ref="B2:E2"/>
    <mergeCell ref="B3:E3"/>
    <mergeCell ref="B4:E4"/>
    <mergeCell ref="B5:E5"/>
    <mergeCell ref="B6:E6"/>
    <mergeCell ref="B18:E18"/>
    <mergeCell ref="A8:B8"/>
    <mergeCell ref="B10:E10"/>
    <mergeCell ref="B11:E11"/>
    <mergeCell ref="B12:E12"/>
    <mergeCell ref="B13:E13"/>
    <mergeCell ref="B14:E14"/>
    <mergeCell ref="B15:E15"/>
    <mergeCell ref="B16:E16"/>
    <mergeCell ref="B17:E17"/>
    <mergeCell ref="A31:E32"/>
    <mergeCell ref="B20:E20"/>
    <mergeCell ref="B21:E21"/>
    <mergeCell ref="B22:E22"/>
    <mergeCell ref="B23:E23"/>
    <mergeCell ref="B24:E24"/>
    <mergeCell ref="B25:E25"/>
    <mergeCell ref="A26:C26"/>
    <mergeCell ref="B27:E27"/>
    <mergeCell ref="B28:E28"/>
    <mergeCell ref="B29:E29"/>
    <mergeCell ref="A30:C30"/>
  </mergeCells>
  <phoneticPr fontId="32" type="noConversion"/>
  <pageMargins left="0.39370078740157483" right="0.39370078740157483" top="0.94488188976377963" bottom="0.70866141732283472" header="0.31496062992125984" footer="0.31496062992125984"/>
  <pageSetup paperSize="9" scale="75" orientation="portrait" r:id="rId1"/>
  <headerFooter>
    <oddHeader>&amp;C&amp;G</oddHeader>
    <oddFooter>&amp;L&amp;"-,Bold"&amp;10Doc Name: Food Specification   Doc Number: BASIC-18   Version: V04   Issue Date: 11/02/2021
Issued By: Ling Hsuan Chiu   Authorised By: Emma Du&amp;R&amp;"-,Bold"&amp;10Confidential&amp;"-,Regular"
 &amp;D - 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43"/>
  <sheetViews>
    <sheetView topLeftCell="A2" workbookViewId="0">
      <selection activeCell="J14" sqref="J14"/>
    </sheetView>
  </sheetViews>
  <sheetFormatPr defaultColWidth="9.1796875" defaultRowHeight="14.5"/>
  <cols>
    <col min="1" max="1" width="3.81640625" style="2" customWidth="1"/>
    <col min="2" max="2" width="37.1796875" style="2" customWidth="1"/>
    <col min="3" max="3" width="12.1796875" style="2" customWidth="1"/>
    <col min="4" max="4" width="11.81640625" style="2" customWidth="1"/>
    <col min="5" max="5" width="16" style="2" customWidth="1"/>
    <col min="6" max="8" width="13.81640625" style="2" customWidth="1"/>
    <col min="9" max="10" width="20.81640625" style="2" customWidth="1"/>
    <col min="11" max="16384" width="9.1796875" style="2"/>
  </cols>
  <sheetData>
    <row r="1" spans="1:10" ht="30" customHeight="1">
      <c r="A1" s="43" t="s">
        <v>133</v>
      </c>
      <c r="B1" s="43"/>
      <c r="C1" s="4"/>
    </row>
    <row r="2" spans="1:10" ht="30" customHeight="1">
      <c r="A2" s="129" t="s">
        <v>13</v>
      </c>
      <c r="B2" s="131"/>
      <c r="C2" s="129" t="s">
        <v>14</v>
      </c>
      <c r="D2" s="131"/>
      <c r="E2" s="22" t="s">
        <v>137</v>
      </c>
      <c r="F2" s="129" t="s">
        <v>16</v>
      </c>
      <c r="G2" s="130"/>
      <c r="H2" s="131"/>
      <c r="I2" s="127" t="s">
        <v>18</v>
      </c>
      <c r="J2" s="161" t="s">
        <v>192</v>
      </c>
    </row>
    <row r="3" spans="1:10" ht="35.15" customHeight="1">
      <c r="A3" s="142" t="s">
        <v>134</v>
      </c>
      <c r="B3" s="143"/>
      <c r="C3" s="142" t="s">
        <v>15</v>
      </c>
      <c r="D3" s="143"/>
      <c r="E3" s="41" t="s">
        <v>20</v>
      </c>
      <c r="F3" s="132" t="s">
        <v>17</v>
      </c>
      <c r="G3" s="133"/>
      <c r="H3" s="134"/>
      <c r="I3" s="128"/>
      <c r="J3" s="161"/>
    </row>
    <row r="4" spans="1:10" ht="30" customHeight="1">
      <c r="A4" s="140" t="s">
        <v>179</v>
      </c>
      <c r="B4" s="141"/>
      <c r="C4" s="144"/>
      <c r="D4" s="141"/>
      <c r="E4" s="51">
        <v>1</v>
      </c>
      <c r="F4" s="135" t="s">
        <v>240</v>
      </c>
      <c r="G4" s="136"/>
      <c r="H4" s="137"/>
      <c r="I4" s="16" t="s">
        <v>198</v>
      </c>
      <c r="J4" s="16" t="s">
        <v>199</v>
      </c>
    </row>
    <row r="5" spans="1:10" ht="15" customHeight="1">
      <c r="D5" s="6" t="s">
        <v>19</v>
      </c>
      <c r="E5" s="5">
        <f>SUM(E4:E4)</f>
        <v>1</v>
      </c>
      <c r="F5" s="5"/>
      <c r="G5" s="5"/>
    </row>
    <row r="6" spans="1:10" ht="22" customHeight="1">
      <c r="A6" s="147" t="s">
        <v>169</v>
      </c>
      <c r="B6" s="147"/>
      <c r="C6" s="147"/>
      <c r="D6" s="147"/>
      <c r="E6" s="147"/>
      <c r="F6" s="147"/>
      <c r="G6" s="147"/>
      <c r="H6" s="147"/>
      <c r="I6" s="147"/>
    </row>
    <row r="7" spans="1:10" ht="25.5" customHeight="1">
      <c r="A7" s="147"/>
      <c r="B7" s="147"/>
      <c r="C7" s="147"/>
      <c r="D7" s="147"/>
      <c r="E7" s="147"/>
      <c r="F7" s="147"/>
      <c r="G7" s="147"/>
      <c r="H7" s="147"/>
      <c r="I7" s="147"/>
    </row>
    <row r="8" spans="1:10" ht="14.5" customHeight="1">
      <c r="A8" s="60"/>
      <c r="B8" s="60"/>
      <c r="C8" s="23" t="s">
        <v>111</v>
      </c>
      <c r="D8" s="60"/>
      <c r="E8" s="60"/>
      <c r="F8" s="60"/>
      <c r="G8" s="60"/>
      <c r="H8" s="60"/>
      <c r="I8" s="60"/>
    </row>
    <row r="9" spans="1:10" ht="25.5" customHeight="1">
      <c r="A9" s="162" t="s">
        <v>193</v>
      </c>
      <c r="B9" s="162"/>
      <c r="C9" s="162"/>
      <c r="D9" s="162"/>
      <c r="E9" s="61" t="s">
        <v>199</v>
      </c>
      <c r="F9" s="60"/>
      <c r="G9" s="60"/>
      <c r="H9" s="60"/>
      <c r="I9" s="60"/>
    </row>
    <row r="10" spans="1:10" ht="25.5" customHeight="1">
      <c r="A10" s="162" t="s">
        <v>194</v>
      </c>
      <c r="B10" s="162"/>
      <c r="C10" s="162"/>
      <c r="D10" s="162"/>
      <c r="E10" s="61" t="s">
        <v>199</v>
      </c>
      <c r="F10" s="60"/>
      <c r="G10" s="60"/>
      <c r="H10" s="60"/>
      <c r="I10" s="60"/>
    </row>
    <row r="11" spans="1:10" ht="25.5" customHeight="1">
      <c r="A11" s="60"/>
      <c r="B11" s="60"/>
      <c r="C11" s="23"/>
      <c r="D11" s="60"/>
      <c r="E11" s="60"/>
      <c r="F11" s="60"/>
      <c r="G11" s="60"/>
      <c r="H11" s="60"/>
      <c r="I11" s="60"/>
    </row>
    <row r="12" spans="1:10" ht="30" customHeight="1">
      <c r="A12" s="43" t="s">
        <v>135</v>
      </c>
      <c r="B12" s="7"/>
    </row>
    <row r="13" spans="1:10" ht="20.149999999999999" customHeight="1">
      <c r="A13" s="138" t="s">
        <v>52</v>
      </c>
      <c r="B13" s="139"/>
      <c r="C13" s="138" t="s">
        <v>61</v>
      </c>
      <c r="D13" s="139"/>
    </row>
    <row r="14" spans="1:10" ht="31" customHeight="1">
      <c r="A14" s="145" t="s">
        <v>53</v>
      </c>
      <c r="B14" s="146"/>
      <c r="C14" s="148" t="s">
        <v>189</v>
      </c>
      <c r="D14" s="149"/>
    </row>
    <row r="15" spans="1:10" ht="20.149999999999999" customHeight="1">
      <c r="A15" s="145" t="s">
        <v>54</v>
      </c>
      <c r="B15" s="146"/>
      <c r="C15" s="148" t="s">
        <v>181</v>
      </c>
      <c r="D15" s="149"/>
    </row>
    <row r="16" spans="1:10" ht="20.149999999999999" customHeight="1">
      <c r="A16" s="153" t="s">
        <v>59</v>
      </c>
      <c r="B16" s="154"/>
      <c r="C16" s="148" t="s">
        <v>182</v>
      </c>
      <c r="D16" s="149"/>
    </row>
    <row r="17" spans="1:11" ht="20.149999999999999" customHeight="1">
      <c r="A17" s="153" t="s">
        <v>116</v>
      </c>
      <c r="B17" s="154"/>
      <c r="C17" s="148" t="s">
        <v>124</v>
      </c>
      <c r="D17" s="149"/>
    </row>
    <row r="18" spans="1:11" ht="20.149999999999999" customHeight="1">
      <c r="A18" s="153" t="s">
        <v>123</v>
      </c>
      <c r="B18" s="154"/>
      <c r="C18" s="148" t="s">
        <v>124</v>
      </c>
      <c r="D18" s="149"/>
    </row>
    <row r="19" spans="1:11" ht="20.149999999999999" customHeight="1">
      <c r="A19" s="145" t="s">
        <v>55</v>
      </c>
      <c r="B19" s="146"/>
      <c r="C19" s="148" t="s">
        <v>183</v>
      </c>
      <c r="D19" s="149"/>
    </row>
    <row r="20" spans="1:11" ht="19.5" customHeight="1">
      <c r="A20" s="153" t="s">
        <v>58</v>
      </c>
      <c r="B20" s="154"/>
      <c r="C20" s="148" t="s">
        <v>190</v>
      </c>
      <c r="D20" s="149"/>
    </row>
    <row r="21" spans="1:11" ht="20.149999999999999" customHeight="1">
      <c r="A21" s="153" t="s">
        <v>117</v>
      </c>
      <c r="B21" s="154"/>
      <c r="C21" s="148" t="s">
        <v>124</v>
      </c>
      <c r="D21" s="149"/>
    </row>
    <row r="22" spans="1:11" ht="20.149999999999999" customHeight="1">
      <c r="A22" s="153" t="s">
        <v>118</v>
      </c>
      <c r="B22" s="154"/>
      <c r="C22" s="148" t="s">
        <v>124</v>
      </c>
      <c r="D22" s="149"/>
    </row>
    <row r="23" spans="1:11" ht="20.149999999999999" customHeight="1">
      <c r="A23" s="145" t="s">
        <v>119</v>
      </c>
      <c r="B23" s="146"/>
      <c r="C23" s="148" t="s">
        <v>184</v>
      </c>
      <c r="D23" s="149"/>
      <c r="E23" s="2" t="s">
        <v>174</v>
      </c>
    </row>
    <row r="24" spans="1:11" ht="20.149999999999999" customHeight="1">
      <c r="A24" s="145" t="s">
        <v>56</v>
      </c>
      <c r="B24" s="146"/>
      <c r="C24" s="148" t="s">
        <v>185</v>
      </c>
      <c r="D24" s="149"/>
    </row>
    <row r="25" spans="1:11" ht="20.149999999999999" customHeight="1">
      <c r="A25" s="145" t="s">
        <v>57</v>
      </c>
      <c r="B25" s="146"/>
      <c r="C25" s="148" t="s">
        <v>186</v>
      </c>
      <c r="D25" s="149"/>
      <c r="E25" s="20" t="s">
        <v>170</v>
      </c>
      <c r="F25" s="19"/>
      <c r="G25" s="19"/>
      <c r="H25" s="19"/>
      <c r="I25" s="19"/>
      <c r="J25" s="19"/>
      <c r="K25" s="19"/>
    </row>
    <row r="26" spans="1:11" ht="20.149999999999999" customHeight="1">
      <c r="A26" s="21" t="s">
        <v>60</v>
      </c>
      <c r="B26" s="20"/>
      <c r="C26" s="58"/>
      <c r="E26" s="19"/>
      <c r="F26" s="19"/>
      <c r="G26" s="19"/>
      <c r="H26" s="19"/>
      <c r="I26" s="19"/>
      <c r="J26" s="19"/>
      <c r="K26" s="19"/>
    </row>
    <row r="27" spans="1:11" ht="30" customHeight="1">
      <c r="A27" s="43" t="s">
        <v>136</v>
      </c>
      <c r="B27" s="4"/>
      <c r="C27" s="4"/>
      <c r="D27" s="4"/>
    </row>
    <row r="28" spans="1:11" ht="30" customHeight="1">
      <c r="A28" s="163"/>
      <c r="B28" s="158" t="s">
        <v>21</v>
      </c>
      <c r="C28" s="159"/>
      <c r="D28" s="160"/>
      <c r="E28" s="30" t="s">
        <v>22</v>
      </c>
      <c r="F28" s="31" t="s">
        <v>24</v>
      </c>
      <c r="G28" s="31" t="s">
        <v>195</v>
      </c>
      <c r="H28" s="31" t="s">
        <v>23</v>
      </c>
    </row>
    <row r="29" spans="1:11" ht="15" customHeight="1">
      <c r="A29" s="164"/>
      <c r="B29" s="150" t="s">
        <v>132</v>
      </c>
      <c r="C29" s="151"/>
      <c r="D29" s="152"/>
      <c r="E29" s="40" t="s">
        <v>146</v>
      </c>
      <c r="F29" s="40"/>
      <c r="G29" s="40" t="s">
        <v>146</v>
      </c>
      <c r="H29" s="40" t="s">
        <v>146</v>
      </c>
    </row>
    <row r="30" spans="1:11" ht="19.899999999999999" customHeight="1">
      <c r="A30" s="29" t="s">
        <v>25</v>
      </c>
      <c r="B30" s="155" t="s">
        <v>143</v>
      </c>
      <c r="C30" s="156"/>
      <c r="D30" s="157"/>
      <c r="E30" s="17" t="s">
        <v>175</v>
      </c>
      <c r="F30" s="17" t="s">
        <v>200</v>
      </c>
      <c r="G30" s="17" t="s">
        <v>201</v>
      </c>
      <c r="H30" s="17" t="s">
        <v>201</v>
      </c>
    </row>
    <row r="31" spans="1:11" ht="19.899999999999999" customHeight="1">
      <c r="A31" s="29" t="s">
        <v>26</v>
      </c>
      <c r="B31" s="155" t="s">
        <v>39</v>
      </c>
      <c r="C31" s="156"/>
      <c r="D31" s="157"/>
      <c r="E31" s="17" t="s">
        <v>175</v>
      </c>
      <c r="F31" s="17" t="s">
        <v>200</v>
      </c>
      <c r="G31" s="17" t="s">
        <v>201</v>
      </c>
      <c r="H31" s="17" t="s">
        <v>201</v>
      </c>
    </row>
    <row r="32" spans="1:11" ht="19.899999999999999" customHeight="1">
      <c r="A32" s="29" t="s">
        <v>27</v>
      </c>
      <c r="B32" s="155" t="s">
        <v>41</v>
      </c>
      <c r="C32" s="156"/>
      <c r="D32" s="157"/>
      <c r="E32" s="17" t="s">
        <v>173</v>
      </c>
      <c r="F32" s="17" t="s">
        <v>200</v>
      </c>
      <c r="G32" s="17" t="s">
        <v>201</v>
      </c>
      <c r="H32" s="17" t="s">
        <v>201</v>
      </c>
    </row>
    <row r="33" spans="1:8" ht="19.899999999999999" customHeight="1">
      <c r="A33" s="29" t="s">
        <v>28</v>
      </c>
      <c r="B33" s="155" t="s">
        <v>51</v>
      </c>
      <c r="C33" s="156"/>
      <c r="D33" s="157"/>
      <c r="E33" s="17" t="s">
        <v>175</v>
      </c>
      <c r="F33" s="17" t="s">
        <v>200</v>
      </c>
      <c r="G33" s="17" t="s">
        <v>201</v>
      </c>
      <c r="H33" s="17" t="s">
        <v>201</v>
      </c>
    </row>
    <row r="34" spans="1:8" ht="19.899999999999999" customHeight="1">
      <c r="A34" s="29" t="s">
        <v>29</v>
      </c>
      <c r="B34" s="155" t="s">
        <v>42</v>
      </c>
      <c r="C34" s="156"/>
      <c r="D34" s="157"/>
      <c r="E34" s="17" t="s">
        <v>173</v>
      </c>
      <c r="F34" s="17" t="s">
        <v>200</v>
      </c>
      <c r="G34" s="17" t="s">
        <v>201</v>
      </c>
      <c r="H34" s="17" t="s">
        <v>201</v>
      </c>
    </row>
    <row r="35" spans="1:8" ht="19.899999999999999" customHeight="1">
      <c r="A35" s="29" t="s">
        <v>30</v>
      </c>
      <c r="B35" s="155" t="s">
        <v>43</v>
      </c>
      <c r="C35" s="156"/>
      <c r="D35" s="157"/>
      <c r="E35" s="17" t="s">
        <v>175</v>
      </c>
      <c r="F35" s="17" t="s">
        <v>200</v>
      </c>
      <c r="G35" s="17" t="s">
        <v>201</v>
      </c>
      <c r="H35" s="17" t="s">
        <v>201</v>
      </c>
    </row>
    <row r="36" spans="1:8" ht="19.899999999999999" customHeight="1">
      <c r="A36" s="29" t="s">
        <v>31</v>
      </c>
      <c r="B36" s="155" t="s">
        <v>44</v>
      </c>
      <c r="C36" s="156"/>
      <c r="D36" s="157"/>
      <c r="E36" s="17" t="s">
        <v>175</v>
      </c>
      <c r="F36" s="17" t="s">
        <v>200</v>
      </c>
      <c r="G36" s="17" t="s">
        <v>201</v>
      </c>
      <c r="H36" s="17" t="s">
        <v>201</v>
      </c>
    </row>
    <row r="37" spans="1:8" ht="19.899999999999999" customHeight="1">
      <c r="A37" s="29" t="s">
        <v>32</v>
      </c>
      <c r="B37" s="155" t="s">
        <v>45</v>
      </c>
      <c r="C37" s="156"/>
      <c r="D37" s="157"/>
      <c r="E37" s="17" t="s">
        <v>173</v>
      </c>
      <c r="F37" s="17" t="s">
        <v>200</v>
      </c>
      <c r="G37" s="17" t="s">
        <v>201</v>
      </c>
      <c r="H37" s="17" t="s">
        <v>201</v>
      </c>
    </row>
    <row r="38" spans="1:8" ht="19.899999999999999" customHeight="1">
      <c r="A38" s="29" t="s">
        <v>33</v>
      </c>
      <c r="B38" s="155" t="s">
        <v>46</v>
      </c>
      <c r="C38" s="156"/>
      <c r="D38" s="157"/>
      <c r="E38" s="17" t="s">
        <v>173</v>
      </c>
      <c r="F38" s="17" t="s">
        <v>200</v>
      </c>
      <c r="G38" s="17" t="s">
        <v>201</v>
      </c>
      <c r="H38" s="17" t="s">
        <v>201</v>
      </c>
    </row>
    <row r="39" spans="1:8" ht="19.899999999999999" customHeight="1">
      <c r="A39" s="29" t="s">
        <v>34</v>
      </c>
      <c r="B39" s="155" t="s">
        <v>47</v>
      </c>
      <c r="C39" s="156"/>
      <c r="D39" s="157"/>
      <c r="E39" s="17" t="s">
        <v>173</v>
      </c>
      <c r="F39" s="17" t="s">
        <v>200</v>
      </c>
      <c r="G39" s="17" t="s">
        <v>201</v>
      </c>
      <c r="H39" s="17" t="s">
        <v>201</v>
      </c>
    </row>
    <row r="40" spans="1:8" ht="19.899999999999999" customHeight="1">
      <c r="A40" s="29" t="s">
        <v>35</v>
      </c>
      <c r="B40" s="155" t="s">
        <v>48</v>
      </c>
      <c r="C40" s="156"/>
      <c r="D40" s="157"/>
      <c r="E40" s="17" t="s">
        <v>173</v>
      </c>
      <c r="F40" s="17" t="s">
        <v>200</v>
      </c>
      <c r="G40" s="17" t="s">
        <v>201</v>
      </c>
      <c r="H40" s="17" t="s">
        <v>201</v>
      </c>
    </row>
    <row r="41" spans="1:8" ht="19.899999999999999" customHeight="1">
      <c r="A41" s="29" t="s">
        <v>36</v>
      </c>
      <c r="B41" s="155" t="s">
        <v>49</v>
      </c>
      <c r="C41" s="156"/>
      <c r="D41" s="157"/>
      <c r="E41" s="17" t="s">
        <v>173</v>
      </c>
      <c r="F41" s="17" t="s">
        <v>200</v>
      </c>
      <c r="G41" s="17" t="s">
        <v>201</v>
      </c>
      <c r="H41" s="17" t="s">
        <v>201</v>
      </c>
    </row>
    <row r="42" spans="1:8" ht="19.899999999999999" customHeight="1">
      <c r="A42" s="29" t="s">
        <v>37</v>
      </c>
      <c r="B42" s="155" t="s">
        <v>50</v>
      </c>
      <c r="C42" s="156"/>
      <c r="D42" s="157"/>
      <c r="E42" s="17" t="s">
        <v>173</v>
      </c>
      <c r="F42" s="17" t="s">
        <v>200</v>
      </c>
      <c r="G42" s="17" t="s">
        <v>201</v>
      </c>
      <c r="H42" s="17" t="s">
        <v>201</v>
      </c>
    </row>
    <row r="43" spans="1:8" ht="19.899999999999999" customHeight="1">
      <c r="A43" s="29" t="s">
        <v>38</v>
      </c>
      <c r="B43" s="155" t="s">
        <v>40</v>
      </c>
      <c r="C43" s="156"/>
      <c r="D43" s="157"/>
      <c r="E43" s="17" t="s">
        <v>173</v>
      </c>
      <c r="F43" s="17" t="s">
        <v>200</v>
      </c>
      <c r="G43" s="17" t="s">
        <v>201</v>
      </c>
      <c r="H43" s="17" t="s">
        <v>201</v>
      </c>
    </row>
  </sheetData>
  <mergeCells count="57">
    <mergeCell ref="J2:J3"/>
    <mergeCell ref="A9:D9"/>
    <mergeCell ref="A10:D10"/>
    <mergeCell ref="B42:D42"/>
    <mergeCell ref="B43:D43"/>
    <mergeCell ref="A28:A29"/>
    <mergeCell ref="B35:D35"/>
    <mergeCell ref="B36:D36"/>
    <mergeCell ref="B37:D37"/>
    <mergeCell ref="B38:D38"/>
    <mergeCell ref="B39:D39"/>
    <mergeCell ref="B40:D40"/>
    <mergeCell ref="B41:D41"/>
    <mergeCell ref="B32:D32"/>
    <mergeCell ref="B33:D33"/>
    <mergeCell ref="B34:D34"/>
    <mergeCell ref="B30:D30"/>
    <mergeCell ref="B31:D31"/>
    <mergeCell ref="B28:D28"/>
    <mergeCell ref="C25:D25"/>
    <mergeCell ref="A18:B18"/>
    <mergeCell ref="A19:B19"/>
    <mergeCell ref="A20:B20"/>
    <mergeCell ref="C21:D21"/>
    <mergeCell ref="C22:D22"/>
    <mergeCell ref="A21:B21"/>
    <mergeCell ref="A22:B22"/>
    <mergeCell ref="A23:B23"/>
    <mergeCell ref="A24:B24"/>
    <mergeCell ref="A25:B25"/>
    <mergeCell ref="A14:B14"/>
    <mergeCell ref="A6:I7"/>
    <mergeCell ref="C13:D13"/>
    <mergeCell ref="C14:D14"/>
    <mergeCell ref="B29:D29"/>
    <mergeCell ref="C15:D15"/>
    <mergeCell ref="C16:D16"/>
    <mergeCell ref="C17:D17"/>
    <mergeCell ref="A15:B15"/>
    <mergeCell ref="A16:B16"/>
    <mergeCell ref="A17:B17"/>
    <mergeCell ref="C18:D18"/>
    <mergeCell ref="C19:D19"/>
    <mergeCell ref="C20:D20"/>
    <mergeCell ref="C23:D23"/>
    <mergeCell ref="C24:D24"/>
    <mergeCell ref="I2:I3"/>
    <mergeCell ref="F2:H2"/>
    <mergeCell ref="F3:H3"/>
    <mergeCell ref="F4:H4"/>
    <mergeCell ref="A13:B13"/>
    <mergeCell ref="A2:B2"/>
    <mergeCell ref="A4:B4"/>
    <mergeCell ref="A3:B3"/>
    <mergeCell ref="C2:D2"/>
    <mergeCell ref="C3:D3"/>
    <mergeCell ref="C4:D4"/>
  </mergeCells>
  <phoneticPr fontId="32" type="noConversion"/>
  <pageMargins left="0.39370078740157483" right="0.39370078740157483" top="0.9055118110236221" bottom="0.74803149606299213" header="0.31496062992125984" footer="0.31496062992125984"/>
  <pageSetup paperSize="9" scale="62" orientation="portrait" r:id="rId1"/>
  <headerFooter>
    <oddHeader>&amp;C&amp;G</oddHeader>
    <oddFooter>&amp;L&amp;"-,Bold"&amp;10Doc Name: Food Specification   Doc Number: BASIC-18   Version: V04   Issue Date: 11/02/2021
Issued By: Ling Hsuan Chiu   Authorised By: Emma Du&amp;R&amp;"-,Bold"&amp;10Confidential&amp;"-,Regular"
&amp;D - Page &amp;P of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41"/>
  <sheetViews>
    <sheetView zoomScale="85" zoomScaleNormal="85" workbookViewId="0">
      <selection activeCell="F40" sqref="F40"/>
    </sheetView>
  </sheetViews>
  <sheetFormatPr defaultColWidth="9.1796875" defaultRowHeight="14.5"/>
  <cols>
    <col min="1" max="1" width="25.1796875" style="26" customWidth="1"/>
    <col min="2" max="2" width="17.1796875" style="26" hidden="1" customWidth="1"/>
    <col min="3" max="3" width="33.81640625" style="26" customWidth="1"/>
    <col min="4" max="5" width="17" style="26" customWidth="1"/>
    <col min="6" max="6" width="18.54296875" style="26" customWidth="1"/>
    <col min="7" max="7" width="14" style="26" customWidth="1"/>
    <col min="8" max="8" width="16.453125" style="26" customWidth="1"/>
    <col min="9" max="9" width="17" style="26" customWidth="1"/>
    <col min="10" max="10" width="14.1796875" style="26" customWidth="1"/>
    <col min="11" max="16384" width="9.1796875" style="26"/>
  </cols>
  <sheetData>
    <row r="1" spans="1:11" s="44" customFormat="1" ht="30" customHeight="1">
      <c r="A1" s="43" t="s">
        <v>125</v>
      </c>
      <c r="B1" s="43"/>
      <c r="C1" s="43"/>
      <c r="D1" s="43"/>
      <c r="E1" s="43"/>
      <c r="G1" s="55"/>
      <c r="H1" s="55"/>
      <c r="I1" s="55"/>
    </row>
    <row r="2" spans="1:11" ht="25" customHeight="1">
      <c r="A2" s="92" t="s">
        <v>140</v>
      </c>
      <c r="B2" s="92"/>
      <c r="C2" s="92" t="s">
        <v>148</v>
      </c>
      <c r="D2" s="86" t="s">
        <v>241</v>
      </c>
      <c r="E2" s="93" t="s">
        <v>112</v>
      </c>
      <c r="F2" s="94" t="s">
        <v>242</v>
      </c>
      <c r="G2" s="28"/>
      <c r="H2" s="28"/>
      <c r="I2" s="28"/>
    </row>
    <row r="3" spans="1:11" ht="47.5" customHeight="1">
      <c r="A3" s="95" t="s">
        <v>243</v>
      </c>
      <c r="B3" s="96"/>
      <c r="C3" s="96" t="s">
        <v>244</v>
      </c>
      <c r="D3" s="97" t="s">
        <v>245</v>
      </c>
      <c r="E3" s="68" t="s">
        <v>246</v>
      </c>
      <c r="F3" s="98" t="s">
        <v>247</v>
      </c>
      <c r="G3" s="28"/>
      <c r="H3" s="28"/>
      <c r="I3" s="28"/>
    </row>
    <row r="4" spans="1:11" ht="41.15" customHeight="1">
      <c r="A4" s="99" t="s">
        <v>248</v>
      </c>
      <c r="B4" s="68"/>
      <c r="C4" s="100" t="s">
        <v>249</v>
      </c>
      <c r="D4" s="68" t="s">
        <v>250</v>
      </c>
      <c r="E4" s="68" t="s">
        <v>251</v>
      </c>
      <c r="F4" s="98" t="s">
        <v>252</v>
      </c>
      <c r="G4" s="28"/>
      <c r="H4" s="28"/>
      <c r="I4" s="28"/>
    </row>
    <row r="5" spans="1:11" ht="30.65" customHeight="1">
      <c r="A5" s="99" t="s">
        <v>253</v>
      </c>
      <c r="B5" s="68"/>
      <c r="C5" s="100" t="s">
        <v>254</v>
      </c>
      <c r="D5" s="68" t="s">
        <v>255</v>
      </c>
      <c r="E5" s="68" t="s">
        <v>246</v>
      </c>
      <c r="F5" s="101" t="s">
        <v>256</v>
      </c>
      <c r="G5" s="28"/>
      <c r="H5" s="28"/>
      <c r="I5" s="28"/>
    </row>
    <row r="6" spans="1:11">
      <c r="A6" s="99" t="s">
        <v>196</v>
      </c>
      <c r="B6" s="68"/>
      <c r="C6" s="102" t="s">
        <v>257</v>
      </c>
      <c r="D6" s="68" t="s">
        <v>258</v>
      </c>
      <c r="E6" s="68" t="s">
        <v>246</v>
      </c>
      <c r="F6" s="98" t="s">
        <v>259</v>
      </c>
      <c r="G6" s="28"/>
      <c r="H6" s="28"/>
      <c r="I6" s="28"/>
    </row>
    <row r="7" spans="1:11" ht="30.65" customHeight="1">
      <c r="A7" s="99" t="s">
        <v>260</v>
      </c>
      <c r="B7" s="68"/>
      <c r="C7" s="102" t="s">
        <v>68</v>
      </c>
      <c r="D7" s="68" t="s">
        <v>261</v>
      </c>
      <c r="E7" s="68" t="s">
        <v>251</v>
      </c>
      <c r="F7" s="98" t="s">
        <v>262</v>
      </c>
      <c r="G7" s="28"/>
      <c r="H7" s="28"/>
      <c r="I7" s="28"/>
    </row>
    <row r="8" spans="1:11" ht="16.399999999999999" customHeight="1">
      <c r="A8" s="99" t="s">
        <v>197</v>
      </c>
      <c r="B8" s="68"/>
      <c r="C8" s="102" t="s">
        <v>68</v>
      </c>
      <c r="D8" s="68" t="s">
        <v>263</v>
      </c>
      <c r="E8" s="68" t="s">
        <v>264</v>
      </c>
      <c r="F8" s="103">
        <v>0.10199999999999999</v>
      </c>
      <c r="G8" s="28"/>
      <c r="H8" s="28"/>
      <c r="I8" s="28"/>
    </row>
    <row r="9" spans="1:11" ht="16.399999999999999" customHeight="1">
      <c r="A9" s="99" t="s">
        <v>265</v>
      </c>
      <c r="B9" s="68"/>
      <c r="C9" s="102" t="s">
        <v>266</v>
      </c>
      <c r="D9" s="68" t="s">
        <v>267</v>
      </c>
      <c r="E9" s="68" t="s">
        <v>268</v>
      </c>
      <c r="F9" s="98" t="s">
        <v>269</v>
      </c>
      <c r="G9" s="28"/>
      <c r="H9" s="28"/>
      <c r="I9" s="28"/>
    </row>
    <row r="10" spans="1:11" ht="16.399999999999999" customHeight="1">
      <c r="A10" s="104" t="s">
        <v>270</v>
      </c>
      <c r="B10" s="105"/>
      <c r="C10" s="106"/>
      <c r="D10" s="36"/>
      <c r="E10" s="36"/>
      <c r="G10" s="28"/>
      <c r="H10" s="28"/>
      <c r="I10" s="28"/>
    </row>
    <row r="11" spans="1:11" s="108" customFormat="1" ht="30" customHeight="1">
      <c r="A11" s="107" t="s">
        <v>144</v>
      </c>
      <c r="B11" s="107"/>
      <c r="C11" s="107"/>
      <c r="D11" s="107"/>
      <c r="E11" s="107"/>
      <c r="I11" s="45"/>
      <c r="J11" s="45"/>
    </row>
    <row r="12" spans="1:11" ht="25" customHeight="1">
      <c r="A12" s="74" t="s">
        <v>145</v>
      </c>
      <c r="B12" s="75"/>
      <c r="C12" s="75"/>
      <c r="D12" s="75"/>
      <c r="E12" s="76"/>
      <c r="F12" s="39" t="s">
        <v>271</v>
      </c>
      <c r="I12" s="28"/>
      <c r="J12" s="28"/>
    </row>
    <row r="13" spans="1:11" ht="25" customHeight="1">
      <c r="A13" s="74" t="s">
        <v>147</v>
      </c>
      <c r="B13" s="75"/>
      <c r="C13" s="75"/>
      <c r="D13" s="75"/>
      <c r="E13" s="76"/>
      <c r="F13" s="39" t="s">
        <v>272</v>
      </c>
      <c r="I13" s="28"/>
      <c r="J13" s="28"/>
    </row>
    <row r="14" spans="1:11" s="108" customFormat="1" ht="30" customHeight="1">
      <c r="A14" s="107" t="s">
        <v>150</v>
      </c>
      <c r="B14" s="83" t="s">
        <v>151</v>
      </c>
      <c r="C14" s="83"/>
      <c r="D14" s="83"/>
      <c r="E14" s="83"/>
      <c r="F14" s="83"/>
      <c r="I14" s="45"/>
      <c r="J14" s="45"/>
      <c r="K14" s="45"/>
    </row>
    <row r="15" spans="1:11" ht="25" customHeight="1">
      <c r="A15" s="80" t="s">
        <v>152</v>
      </c>
      <c r="B15" s="81"/>
      <c r="C15" s="81"/>
      <c r="D15" s="81"/>
      <c r="E15" s="82"/>
      <c r="F15" s="39" t="s">
        <v>273</v>
      </c>
      <c r="I15" s="28"/>
      <c r="J15" s="28"/>
      <c r="K15" s="28"/>
    </row>
    <row r="16" spans="1:11" ht="25" customHeight="1">
      <c r="A16" s="80" t="s">
        <v>153</v>
      </c>
      <c r="B16" s="81"/>
      <c r="C16" s="81" t="s">
        <v>146</v>
      </c>
      <c r="D16" s="81" t="s">
        <v>146</v>
      </c>
      <c r="E16" s="82" t="s">
        <v>146</v>
      </c>
      <c r="F16" s="39" t="s">
        <v>274</v>
      </c>
      <c r="I16" s="28"/>
      <c r="J16" s="28"/>
      <c r="K16" s="28"/>
    </row>
    <row r="17" spans="1:14" ht="25" customHeight="1">
      <c r="A17" s="80" t="s">
        <v>155</v>
      </c>
      <c r="B17" s="81"/>
      <c r="C17" s="81"/>
      <c r="D17" s="81"/>
      <c r="E17" s="82"/>
      <c r="F17" s="39" t="s">
        <v>68</v>
      </c>
      <c r="I17" s="28"/>
      <c r="J17" s="28"/>
      <c r="K17" s="28"/>
      <c r="N17" s="109"/>
    </row>
    <row r="18" spans="1:14" ht="25" customHeight="1">
      <c r="A18" s="80" t="s">
        <v>149</v>
      </c>
      <c r="B18" s="81"/>
      <c r="C18" s="81" t="s">
        <v>146</v>
      </c>
      <c r="D18" s="81" t="s">
        <v>146</v>
      </c>
      <c r="E18" s="82" t="s">
        <v>146</v>
      </c>
      <c r="F18" s="39" t="s">
        <v>275</v>
      </c>
      <c r="I18" s="28"/>
      <c r="J18" s="28"/>
      <c r="K18" s="28"/>
      <c r="N18" s="109"/>
    </row>
    <row r="19" spans="1:14" ht="25" customHeight="1">
      <c r="A19" s="80" t="s">
        <v>154</v>
      </c>
      <c r="B19" s="81"/>
      <c r="C19" s="81"/>
      <c r="D19" s="81"/>
      <c r="E19" s="82"/>
      <c r="F19" s="39" t="s">
        <v>68</v>
      </c>
      <c r="I19" s="28"/>
      <c r="J19" s="28"/>
      <c r="K19" s="28"/>
    </row>
    <row r="20" spans="1:14" s="44" customFormat="1" ht="30" customHeight="1">
      <c r="A20" s="43" t="s">
        <v>156</v>
      </c>
      <c r="B20" s="24" t="s">
        <v>120</v>
      </c>
      <c r="C20" s="24"/>
      <c r="D20" s="24"/>
      <c r="E20" s="43"/>
      <c r="F20" s="46"/>
      <c r="G20" s="46"/>
    </row>
    <row r="21" spans="1:14" ht="50.25" customHeight="1">
      <c r="A21" s="11" t="s">
        <v>75</v>
      </c>
      <c r="B21" s="11" t="s">
        <v>76</v>
      </c>
      <c r="C21" s="11" t="s">
        <v>77</v>
      </c>
      <c r="D21" s="12" t="s">
        <v>126</v>
      </c>
      <c r="E21" s="12" t="s">
        <v>127</v>
      </c>
      <c r="F21" s="12" t="s">
        <v>112</v>
      </c>
      <c r="G21" s="110"/>
    </row>
    <row r="22" spans="1:14" ht="25" customHeight="1">
      <c r="A22" s="27" t="s">
        <v>88</v>
      </c>
      <c r="B22" s="10" t="s">
        <v>78</v>
      </c>
      <c r="C22" s="8" t="s">
        <v>79</v>
      </c>
      <c r="D22" s="8" t="s">
        <v>68</v>
      </c>
      <c r="E22" s="8" t="s">
        <v>68</v>
      </c>
      <c r="F22" s="8" t="s">
        <v>68</v>
      </c>
      <c r="G22" s="108"/>
    </row>
    <row r="23" spans="1:14" ht="25" customHeight="1">
      <c r="A23" s="27" t="s">
        <v>89</v>
      </c>
      <c r="B23" s="10" t="s">
        <v>80</v>
      </c>
      <c r="C23" s="8" t="s">
        <v>81</v>
      </c>
      <c r="D23" s="8" t="s">
        <v>68</v>
      </c>
      <c r="E23" s="8" t="s">
        <v>68</v>
      </c>
      <c r="F23" s="8" t="s">
        <v>68</v>
      </c>
      <c r="G23" s="108"/>
    </row>
    <row r="24" spans="1:14" ht="25" customHeight="1">
      <c r="A24" s="27" t="s">
        <v>90</v>
      </c>
      <c r="B24" s="10" t="s">
        <v>80</v>
      </c>
      <c r="C24" s="8" t="s">
        <v>82</v>
      </c>
      <c r="D24" s="8" t="s">
        <v>68</v>
      </c>
      <c r="E24" s="8" t="s">
        <v>68</v>
      </c>
      <c r="F24" s="8" t="s">
        <v>68</v>
      </c>
      <c r="G24" s="108"/>
    </row>
    <row r="25" spans="1:14" ht="25" customHeight="1">
      <c r="A25" s="27" t="s">
        <v>91</v>
      </c>
      <c r="B25" s="10" t="s">
        <v>80</v>
      </c>
      <c r="C25" s="8" t="s">
        <v>83</v>
      </c>
      <c r="D25" s="8" t="s">
        <v>68</v>
      </c>
      <c r="E25" s="8" t="s">
        <v>68</v>
      </c>
      <c r="F25" s="8" t="s">
        <v>68</v>
      </c>
      <c r="G25" s="108"/>
    </row>
    <row r="26" spans="1:14" ht="25" customHeight="1">
      <c r="A26" s="27" t="s">
        <v>92</v>
      </c>
      <c r="B26" s="10" t="s">
        <v>84</v>
      </c>
      <c r="C26" s="8" t="s">
        <v>83</v>
      </c>
      <c r="D26" s="8" t="s">
        <v>68</v>
      </c>
      <c r="E26" s="8" t="s">
        <v>68</v>
      </c>
      <c r="F26" s="8" t="s">
        <v>68</v>
      </c>
      <c r="G26" s="108"/>
    </row>
    <row r="27" spans="1:14" ht="25" customHeight="1">
      <c r="A27" s="27" t="s">
        <v>93</v>
      </c>
      <c r="B27" s="10" t="s">
        <v>84</v>
      </c>
      <c r="C27" s="8" t="s">
        <v>83</v>
      </c>
      <c r="D27" s="8" t="s">
        <v>68</v>
      </c>
      <c r="E27" s="8" t="s">
        <v>68</v>
      </c>
      <c r="F27" s="8" t="s">
        <v>68</v>
      </c>
      <c r="G27" s="108"/>
    </row>
    <row r="28" spans="1:14" ht="25" customHeight="1">
      <c r="A28" s="27" t="s">
        <v>94</v>
      </c>
      <c r="B28" s="10" t="s">
        <v>84</v>
      </c>
      <c r="C28" s="8" t="s">
        <v>83</v>
      </c>
      <c r="D28" s="8" t="s">
        <v>68</v>
      </c>
      <c r="E28" s="8" t="s">
        <v>68</v>
      </c>
      <c r="F28" s="8" t="s">
        <v>68</v>
      </c>
      <c r="G28" s="108"/>
    </row>
    <row r="29" spans="1:14" ht="25" customHeight="1">
      <c r="A29" s="27" t="s">
        <v>95</v>
      </c>
      <c r="B29" s="10" t="s">
        <v>84</v>
      </c>
      <c r="C29" s="8" t="s">
        <v>83</v>
      </c>
      <c r="D29" s="8" t="s">
        <v>68</v>
      </c>
      <c r="E29" s="8" t="s">
        <v>68</v>
      </c>
      <c r="F29" s="8" t="s">
        <v>68</v>
      </c>
      <c r="G29" s="108"/>
    </row>
    <row r="30" spans="1:14" ht="25" customHeight="1">
      <c r="A30" s="27" t="s">
        <v>96</v>
      </c>
      <c r="B30" s="10" t="s">
        <v>84</v>
      </c>
      <c r="C30" s="8" t="s">
        <v>83</v>
      </c>
      <c r="D30" s="8" t="s">
        <v>68</v>
      </c>
      <c r="E30" s="8" t="s">
        <v>68</v>
      </c>
      <c r="F30" s="8" t="s">
        <v>68</v>
      </c>
      <c r="G30" s="108"/>
    </row>
    <row r="31" spans="1:14" ht="25" customHeight="1">
      <c r="A31" s="27" t="s">
        <v>97</v>
      </c>
      <c r="B31" s="10" t="s">
        <v>84</v>
      </c>
      <c r="C31" s="8" t="s">
        <v>83</v>
      </c>
      <c r="D31" s="8" t="s">
        <v>68</v>
      </c>
      <c r="E31" s="8" t="s">
        <v>68</v>
      </c>
      <c r="F31" s="8" t="s">
        <v>68</v>
      </c>
      <c r="G31" s="108"/>
    </row>
    <row r="32" spans="1:14" ht="25" customHeight="1">
      <c r="A32" s="27" t="s">
        <v>85</v>
      </c>
      <c r="B32" s="10" t="s">
        <v>84</v>
      </c>
      <c r="C32" s="8" t="s">
        <v>81</v>
      </c>
      <c r="D32" s="8" t="s">
        <v>68</v>
      </c>
      <c r="E32" s="8" t="s">
        <v>68</v>
      </c>
      <c r="F32" s="8" t="s">
        <v>68</v>
      </c>
      <c r="G32" s="108"/>
    </row>
    <row r="33" spans="1:7" ht="25" customHeight="1">
      <c r="A33" s="27" t="s">
        <v>98</v>
      </c>
      <c r="B33" s="10" t="s">
        <v>84</v>
      </c>
      <c r="C33" s="8" t="s">
        <v>86</v>
      </c>
      <c r="D33" s="8" t="s">
        <v>68</v>
      </c>
      <c r="E33" s="8" t="s">
        <v>68</v>
      </c>
      <c r="F33" s="8" t="s">
        <v>68</v>
      </c>
      <c r="G33" s="108"/>
    </row>
    <row r="34" spans="1:7" ht="25" customHeight="1">
      <c r="A34" s="27" t="s">
        <v>99</v>
      </c>
      <c r="B34" s="10" t="s">
        <v>84</v>
      </c>
      <c r="C34" s="8" t="s">
        <v>86</v>
      </c>
      <c r="D34" s="8" t="s">
        <v>68</v>
      </c>
      <c r="E34" s="8" t="s">
        <v>68</v>
      </c>
      <c r="F34" s="8" t="s">
        <v>68</v>
      </c>
      <c r="G34" s="108"/>
    </row>
    <row r="35" spans="1:7" ht="25" customHeight="1">
      <c r="A35" s="27" t="s">
        <v>100</v>
      </c>
      <c r="B35" s="10" t="s">
        <v>84</v>
      </c>
      <c r="C35" s="8" t="s">
        <v>87</v>
      </c>
      <c r="D35" s="8" t="s">
        <v>68</v>
      </c>
      <c r="E35" s="8" t="s">
        <v>68</v>
      </c>
      <c r="F35" s="8" t="s">
        <v>68</v>
      </c>
      <c r="G35" s="108"/>
    </row>
    <row r="36" spans="1:7" ht="25" customHeight="1">
      <c r="A36" s="27" t="s">
        <v>101</v>
      </c>
      <c r="B36" s="10" t="s">
        <v>84</v>
      </c>
      <c r="C36" s="8" t="s">
        <v>81</v>
      </c>
      <c r="D36" s="8" t="s">
        <v>68</v>
      </c>
      <c r="E36" s="8" t="s">
        <v>68</v>
      </c>
      <c r="F36" s="8" t="s">
        <v>68</v>
      </c>
      <c r="G36" s="108"/>
    </row>
    <row r="37" spans="1:7" s="44" customFormat="1" ht="30" customHeight="1">
      <c r="A37" s="43" t="s">
        <v>171</v>
      </c>
      <c r="B37" s="43"/>
      <c r="C37" s="43"/>
      <c r="E37" s="47"/>
    </row>
    <row r="38" spans="1:7" ht="31">
      <c r="A38" s="69" t="s">
        <v>138</v>
      </c>
      <c r="B38" s="69"/>
      <c r="C38" s="77" t="s">
        <v>129</v>
      </c>
      <c r="D38" s="78"/>
      <c r="E38" s="79"/>
    </row>
    <row r="39" spans="1:7" ht="21">
      <c r="A39" s="70" t="s">
        <v>128</v>
      </c>
      <c r="B39" s="70"/>
      <c r="C39" s="71" t="s">
        <v>128</v>
      </c>
      <c r="D39" s="72"/>
      <c r="E39" s="73"/>
    </row>
    <row r="40" spans="1:7" ht="133.5" customHeight="1">
      <c r="A40" s="165"/>
      <c r="B40" s="165"/>
      <c r="C40" s="166"/>
      <c r="D40" s="167"/>
      <c r="E40" s="168"/>
    </row>
    <row r="41" spans="1:7" ht="218.5" customHeight="1">
      <c r="A41" s="169" t="s">
        <v>187</v>
      </c>
      <c r="B41" s="169"/>
      <c r="C41" s="169" t="s">
        <v>188</v>
      </c>
      <c r="D41" s="169"/>
      <c r="E41" s="169"/>
    </row>
  </sheetData>
  <mergeCells count="4">
    <mergeCell ref="A40:B40"/>
    <mergeCell ref="C40:E40"/>
    <mergeCell ref="A41:B41"/>
    <mergeCell ref="C41:E41"/>
  </mergeCells>
  <phoneticPr fontId="32" type="noConversion"/>
  <pageMargins left="0.43307086614173229" right="0.39370078740157483" top="0.9055118110236221" bottom="0.62992125984251968" header="0.31496062992125984" footer="0.31496062992125984"/>
  <pageSetup paperSize="9" scale="59" orientation="portrait" r:id="rId1"/>
  <headerFooter>
    <oddHeader>&amp;C&amp;G</oddHeader>
    <oddFooter>&amp;L&amp;"-,Bold"&amp;10Doc Name: Food Specification   Doc Number: BASIC-18   Version: V04   Issue Date: 11/02/2021
Issued By: Ling Hsuan Chiu   Authorised By: Emma Du&amp;R&amp;"-,Bold"&amp;10Confidential
&amp;"-,Regular" &amp;D - Page &amp;P of &amp;N</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31"/>
  <sheetViews>
    <sheetView topLeftCell="A17" zoomScale="85" zoomScaleNormal="85" workbookViewId="0">
      <selection activeCell="C5" sqref="C5"/>
    </sheetView>
  </sheetViews>
  <sheetFormatPr defaultColWidth="9.453125" defaultRowHeight="14.5"/>
  <cols>
    <col min="1" max="1" width="35.54296875" style="2" customWidth="1"/>
    <col min="2" max="3" width="19.54296875" style="2" customWidth="1"/>
    <col min="4" max="5" width="18.453125" style="2" customWidth="1"/>
    <col min="6" max="16384" width="9.453125" style="2"/>
  </cols>
  <sheetData>
    <row r="1" spans="1:7" ht="30" customHeight="1">
      <c r="A1" s="122" t="s">
        <v>157</v>
      </c>
      <c r="B1" s="122"/>
      <c r="C1" s="122"/>
      <c r="E1" s="25"/>
    </row>
    <row r="2" spans="1:7">
      <c r="A2" s="1"/>
      <c r="B2" s="85" t="s">
        <v>213</v>
      </c>
      <c r="C2" s="85" t="s">
        <v>214</v>
      </c>
    </row>
    <row r="3" spans="1:7" ht="24" customHeight="1">
      <c r="A3" s="14" t="s">
        <v>160</v>
      </c>
      <c r="B3" s="17" t="s">
        <v>68</v>
      </c>
      <c r="C3" s="84" t="s">
        <v>68</v>
      </c>
      <c r="F3" s="26"/>
      <c r="G3" s="26"/>
    </row>
    <row r="4" spans="1:7" ht="24" customHeight="1">
      <c r="A4" s="9" t="s">
        <v>114</v>
      </c>
      <c r="B4" s="17">
        <v>35</v>
      </c>
      <c r="C4" s="17">
        <f>(B4*12)/1000</f>
        <v>0.42</v>
      </c>
      <c r="F4" s="26"/>
      <c r="G4" s="26"/>
    </row>
    <row r="5" spans="1:7" ht="24" customHeight="1">
      <c r="A5" s="9" t="s">
        <v>113</v>
      </c>
      <c r="B5" s="17">
        <f>B4+D12</f>
        <v>62</v>
      </c>
      <c r="C5" s="17">
        <f>(B5*12+D15)/1000</f>
        <v>1.244</v>
      </c>
      <c r="F5" s="26"/>
      <c r="G5" s="26"/>
    </row>
    <row r="6" spans="1:7" ht="25.4" customHeight="1">
      <c r="A6" s="186" t="s">
        <v>9</v>
      </c>
      <c r="B6" s="186"/>
      <c r="C6" s="186"/>
      <c r="D6" s="39" t="s">
        <v>276</v>
      </c>
    </row>
    <row r="7" spans="1:7" ht="25.4" customHeight="1">
      <c r="A7" s="186" t="s">
        <v>10</v>
      </c>
      <c r="B7" s="186"/>
      <c r="C7" s="186"/>
      <c r="D7" s="39" t="s">
        <v>276</v>
      </c>
    </row>
    <row r="8" spans="1:7" ht="25.4" customHeight="1">
      <c r="A8" s="186" t="s">
        <v>11</v>
      </c>
      <c r="B8" s="186"/>
      <c r="C8" s="186"/>
      <c r="D8" s="39" t="s">
        <v>277</v>
      </c>
    </row>
    <row r="9" spans="1:7" ht="30" customHeight="1">
      <c r="A9" s="43" t="s">
        <v>158</v>
      </c>
    </row>
    <row r="10" spans="1:7" ht="15" customHeight="1">
      <c r="A10" s="163"/>
      <c r="B10" s="187" t="s">
        <v>6</v>
      </c>
      <c r="C10" s="180" t="s">
        <v>168</v>
      </c>
      <c r="D10" s="180" t="s">
        <v>7</v>
      </c>
      <c r="E10" s="180" t="s">
        <v>8</v>
      </c>
    </row>
    <row r="11" spans="1:7" ht="27.65" customHeight="1">
      <c r="A11" s="164"/>
      <c r="B11" s="188"/>
      <c r="C11" s="188"/>
      <c r="D11" s="181"/>
      <c r="E11" s="181"/>
    </row>
    <row r="12" spans="1:7" ht="15" customHeight="1">
      <c r="A12" s="179" t="s">
        <v>4</v>
      </c>
      <c r="B12" s="182" t="s">
        <v>278</v>
      </c>
      <c r="C12" s="182" t="s">
        <v>279</v>
      </c>
      <c r="D12" s="163">
        <v>27</v>
      </c>
      <c r="E12" s="52" t="s">
        <v>280</v>
      </c>
    </row>
    <row r="13" spans="1:7" ht="15" customHeight="1">
      <c r="A13" s="179"/>
      <c r="B13" s="183"/>
      <c r="C13" s="183"/>
      <c r="D13" s="185"/>
      <c r="E13" s="52" t="s">
        <v>281</v>
      </c>
    </row>
    <row r="14" spans="1:7" ht="15" customHeight="1">
      <c r="A14" s="179"/>
      <c r="B14" s="184"/>
      <c r="C14" s="184"/>
      <c r="D14" s="164"/>
      <c r="E14" s="52"/>
    </row>
    <row r="15" spans="1:7" ht="15" customHeight="1">
      <c r="A15" s="176" t="s">
        <v>5</v>
      </c>
      <c r="B15" s="173" t="s">
        <v>176</v>
      </c>
      <c r="C15" s="173" t="s">
        <v>282</v>
      </c>
      <c r="D15" s="173">
        <v>500</v>
      </c>
      <c r="E15" s="52" t="s">
        <v>283</v>
      </c>
    </row>
    <row r="16" spans="1:7" ht="15" customHeight="1">
      <c r="A16" s="177"/>
      <c r="B16" s="173"/>
      <c r="C16" s="173"/>
      <c r="D16" s="173"/>
      <c r="E16" s="52" t="s">
        <v>284</v>
      </c>
    </row>
    <row r="17" spans="1:5" ht="15" customHeight="1">
      <c r="A17" s="178"/>
      <c r="B17" s="173"/>
      <c r="C17" s="173"/>
      <c r="D17" s="173"/>
      <c r="E17" s="52" t="s">
        <v>285</v>
      </c>
    </row>
    <row r="18" spans="1:5" ht="15" customHeight="1">
      <c r="A18" s="179"/>
      <c r="B18" s="173"/>
      <c r="C18" s="173"/>
      <c r="D18" s="173"/>
      <c r="E18" s="52" t="s">
        <v>286</v>
      </c>
    </row>
    <row r="19" spans="1:5" ht="15" customHeight="1">
      <c r="A19" s="179"/>
      <c r="B19" s="173"/>
      <c r="C19" s="173"/>
      <c r="D19" s="173"/>
      <c r="E19" s="52" t="s">
        <v>287</v>
      </c>
    </row>
    <row r="20" spans="1:5" ht="15" customHeight="1">
      <c r="A20" s="179"/>
      <c r="B20" s="173"/>
      <c r="C20" s="173"/>
      <c r="D20" s="173"/>
      <c r="E20" s="52" t="s">
        <v>286</v>
      </c>
    </row>
    <row r="21" spans="1:5" ht="15" customHeight="1">
      <c r="A21" s="50"/>
      <c r="B21" s="37"/>
      <c r="C21" s="37"/>
      <c r="D21" s="37"/>
    </row>
    <row r="22" spans="1:5" ht="30" customHeight="1">
      <c r="A22" s="43" t="s">
        <v>159</v>
      </c>
    </row>
    <row r="23" spans="1:5" ht="25.4" customHeight="1">
      <c r="A23" s="1"/>
      <c r="B23" s="174" t="s">
        <v>73</v>
      </c>
      <c r="C23" s="175"/>
      <c r="D23" s="174" t="s">
        <v>74</v>
      </c>
      <c r="E23" s="175"/>
    </row>
    <row r="24" spans="1:5" ht="20.149999999999999" customHeight="1">
      <c r="A24" s="9" t="s">
        <v>70</v>
      </c>
      <c r="B24" s="173">
        <v>14</v>
      </c>
      <c r="C24" s="173"/>
      <c r="D24" s="173">
        <v>17</v>
      </c>
      <c r="E24" s="173"/>
    </row>
    <row r="25" spans="1:5" ht="20.149999999999999" customHeight="1">
      <c r="A25" s="9" t="s">
        <v>71</v>
      </c>
      <c r="B25" s="173">
        <v>13</v>
      </c>
      <c r="C25" s="173"/>
      <c r="D25" s="173">
        <v>13</v>
      </c>
      <c r="E25" s="173"/>
    </row>
    <row r="26" spans="1:5" ht="20.149999999999999" customHeight="1">
      <c r="A26" s="9" t="s">
        <v>288</v>
      </c>
      <c r="B26" s="173">
        <f>B24*B25</f>
        <v>182</v>
      </c>
      <c r="C26" s="173"/>
      <c r="D26" s="173">
        <f>D24*D25</f>
        <v>221</v>
      </c>
      <c r="E26" s="173"/>
    </row>
    <row r="27" spans="1:5" ht="20.149999999999999" customHeight="1">
      <c r="A27" s="9" t="s">
        <v>289</v>
      </c>
      <c r="B27" s="173">
        <f>B25*130/1000</f>
        <v>1.69</v>
      </c>
      <c r="C27" s="173"/>
      <c r="D27" s="173">
        <f>D25*130/1000</f>
        <v>1.69</v>
      </c>
      <c r="E27" s="173"/>
    </row>
    <row r="28" spans="1:5" ht="20.149999999999999" customHeight="1">
      <c r="A28" s="2" t="s">
        <v>290</v>
      </c>
      <c r="B28" s="170">
        <f>B27+0.145</f>
        <v>1.835</v>
      </c>
      <c r="C28" s="171"/>
      <c r="D28" s="170">
        <f>D27+0.145</f>
        <v>1.835</v>
      </c>
      <c r="E28" s="171"/>
    </row>
    <row r="29" spans="1:5" ht="20.149999999999999" customHeight="1">
      <c r="A29" s="1" t="s">
        <v>291</v>
      </c>
      <c r="B29" s="170">
        <f>B26*C5</f>
        <v>226.40799999999999</v>
      </c>
      <c r="C29" s="171"/>
      <c r="D29" s="170">
        <f>D26*C5</f>
        <v>274.92399999999998</v>
      </c>
      <c r="E29" s="171"/>
    </row>
    <row r="30" spans="1:5" ht="114.75" customHeight="1">
      <c r="A30" s="9" t="s">
        <v>72</v>
      </c>
      <c r="B30" s="170"/>
      <c r="C30" s="172"/>
      <c r="D30" s="170"/>
      <c r="E30" s="172"/>
    </row>
    <row r="31" spans="1:5">
      <c r="B31" s="21" t="s">
        <v>292</v>
      </c>
    </row>
  </sheetData>
  <mergeCells count="37">
    <mergeCell ref="A1:C1"/>
    <mergeCell ref="A6:C6"/>
    <mergeCell ref="A7:C7"/>
    <mergeCell ref="A8:C8"/>
    <mergeCell ref="A10:A11"/>
    <mergeCell ref="B10:B11"/>
    <mergeCell ref="C10:C11"/>
    <mergeCell ref="D10:D11"/>
    <mergeCell ref="E10:E11"/>
    <mergeCell ref="A12:A14"/>
    <mergeCell ref="B12:B14"/>
    <mergeCell ref="C12:C14"/>
    <mergeCell ref="D12:D14"/>
    <mergeCell ref="A15:A17"/>
    <mergeCell ref="B15:B17"/>
    <mergeCell ref="C15:C17"/>
    <mergeCell ref="D15:D17"/>
    <mergeCell ref="A18:A20"/>
    <mergeCell ref="B18:B20"/>
    <mergeCell ref="C18:C20"/>
    <mergeCell ref="D18:D20"/>
    <mergeCell ref="B23:C23"/>
    <mergeCell ref="D23:E23"/>
    <mergeCell ref="B24:C24"/>
    <mergeCell ref="D24:E24"/>
    <mergeCell ref="B25:C25"/>
    <mergeCell ref="D25:E25"/>
    <mergeCell ref="B29:C29"/>
    <mergeCell ref="D29:E29"/>
    <mergeCell ref="B30:C30"/>
    <mergeCell ref="D30:E30"/>
    <mergeCell ref="B26:C26"/>
    <mergeCell ref="D26:E26"/>
    <mergeCell ref="B27:C27"/>
    <mergeCell ref="D27:E27"/>
    <mergeCell ref="B28:C28"/>
    <mergeCell ref="D28:E28"/>
  </mergeCells>
  <phoneticPr fontId="32" type="noConversion"/>
  <pageMargins left="0.39370078740157483" right="0.39370078740157483" top="1.1417322834645669" bottom="0.6692913385826772" header="0.39370078740157483" footer="0.31496062992125984"/>
  <pageSetup paperSize="9" scale="85" orientation="portrait" r:id="rId1"/>
  <headerFooter>
    <oddHeader>&amp;C&amp;G</oddHeader>
    <oddFooter>&amp;L&amp;"-,Bold"&amp;10Doc Name: Food Specification   Doc Number: BASIC-18   Version: V04   Issue Date: 11/02/2021
Issued By: Ling Hsuan Chiu   Authorised By: Emma Du&amp;R&amp;"-,Bold"&amp;10Confidential
&amp;"-,Regular" &amp;D - Page &amp;P of &amp;N</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I29"/>
  <sheetViews>
    <sheetView topLeftCell="A7" zoomScaleNormal="100" workbookViewId="0">
      <selection activeCell="K19" sqref="K19"/>
    </sheetView>
  </sheetViews>
  <sheetFormatPr defaultColWidth="9.1796875" defaultRowHeight="14.5"/>
  <cols>
    <col min="1" max="1" width="23.1796875" style="2" customWidth="1"/>
    <col min="2" max="2" width="19.54296875" style="2" customWidth="1"/>
    <col min="3" max="3" width="8.81640625" style="2" customWidth="1"/>
    <col min="4" max="4" width="20.453125" style="2" customWidth="1"/>
    <col min="5" max="5" width="33.453125" style="2" customWidth="1"/>
    <col min="6" max="6" width="7.453125" style="2" customWidth="1"/>
    <col min="7" max="7" width="11.81640625" style="2" customWidth="1"/>
    <col min="8" max="16384" width="9.1796875" style="2"/>
  </cols>
  <sheetData>
    <row r="1" spans="1:9" s="44" customFormat="1" ht="30" customHeight="1">
      <c r="A1" s="122" t="s">
        <v>161</v>
      </c>
      <c r="B1" s="122"/>
      <c r="C1" s="122"/>
      <c r="D1" s="122"/>
      <c r="E1" s="122"/>
      <c r="F1" s="46"/>
    </row>
    <row r="2" spans="1:9" ht="25" customHeight="1">
      <c r="A2" s="194" t="s">
        <v>62</v>
      </c>
      <c r="B2" s="194"/>
      <c r="C2" s="194"/>
      <c r="D2" s="194"/>
      <c r="E2" s="194"/>
      <c r="F2" s="33"/>
    </row>
    <row r="3" spans="1:9" ht="25" customHeight="1">
      <c r="A3" s="195" t="s">
        <v>300</v>
      </c>
      <c r="B3" s="196"/>
      <c r="C3" s="196"/>
      <c r="D3" s="196"/>
      <c r="E3" s="196"/>
      <c r="F3" s="34"/>
    </row>
    <row r="4" spans="1:9" ht="30" customHeight="1">
      <c r="A4" s="196"/>
      <c r="B4" s="196"/>
      <c r="C4" s="196"/>
      <c r="D4" s="196"/>
      <c r="E4" s="196"/>
      <c r="F4" s="34"/>
      <c r="G4" s="57"/>
    </row>
    <row r="5" spans="1:9" s="44" customFormat="1" ht="30" customHeight="1">
      <c r="A5" s="122" t="s">
        <v>162</v>
      </c>
      <c r="B5" s="122"/>
      <c r="C5" s="122"/>
      <c r="D5" s="122"/>
      <c r="E5" s="122"/>
      <c r="F5" s="46"/>
      <c r="G5" s="57"/>
      <c r="I5" s="57"/>
    </row>
    <row r="6" spans="1:9" ht="30" customHeight="1">
      <c r="A6" s="13" t="s">
        <v>63</v>
      </c>
      <c r="B6" s="197" t="s">
        <v>64</v>
      </c>
      <c r="C6" s="197"/>
      <c r="D6" s="13" t="s">
        <v>65</v>
      </c>
      <c r="E6" s="13" t="s">
        <v>66</v>
      </c>
      <c r="F6" s="35"/>
    </row>
    <row r="7" spans="1:9" ht="28.4" customHeight="1">
      <c r="A7" s="52" t="s">
        <v>294</v>
      </c>
      <c r="B7" s="200" t="s">
        <v>295</v>
      </c>
      <c r="C7" s="201"/>
      <c r="D7" s="56" t="s">
        <v>296</v>
      </c>
      <c r="E7" s="52" t="s">
        <v>297</v>
      </c>
    </row>
    <row r="8" spans="1:9" ht="28.4" customHeight="1">
      <c r="A8" s="52" t="s">
        <v>298</v>
      </c>
      <c r="B8" s="200" t="s">
        <v>178</v>
      </c>
      <c r="C8" s="201"/>
      <c r="D8" s="67" t="s">
        <v>299</v>
      </c>
      <c r="E8" s="68" t="s">
        <v>293</v>
      </c>
    </row>
    <row r="9" spans="1:9" s="44" customFormat="1" ht="30" customHeight="1">
      <c r="A9" s="43" t="s">
        <v>163</v>
      </c>
      <c r="G9" s="48"/>
    </row>
    <row r="10" spans="1:9">
      <c r="A10" s="174" t="s">
        <v>102</v>
      </c>
      <c r="B10" s="174"/>
      <c r="C10" s="174" t="s">
        <v>164</v>
      </c>
      <c r="D10" s="174"/>
      <c r="E10" s="174"/>
      <c r="F10" s="36"/>
    </row>
    <row r="11" spans="1:9" ht="30" customHeight="1">
      <c r="A11" s="204"/>
      <c r="B11" s="204"/>
      <c r="C11" s="204"/>
      <c r="D11" s="204"/>
      <c r="E11" s="204"/>
      <c r="F11" s="37"/>
    </row>
    <row r="12" spans="1:9" ht="30" customHeight="1">
      <c r="A12" s="204"/>
      <c r="B12" s="204"/>
      <c r="C12" s="204"/>
      <c r="D12" s="204"/>
      <c r="E12" s="204"/>
      <c r="F12" s="37"/>
    </row>
    <row r="13" spans="1:9" ht="30" customHeight="1">
      <c r="A13" s="204"/>
      <c r="B13" s="204"/>
      <c r="C13" s="204"/>
      <c r="D13" s="204"/>
      <c r="E13" s="204"/>
      <c r="F13" s="37"/>
    </row>
    <row r="14" spans="1:9" s="44" customFormat="1" ht="30" customHeight="1">
      <c r="A14" s="43" t="s">
        <v>165</v>
      </c>
    </row>
    <row r="15" spans="1:9" ht="29">
      <c r="A15" s="18" t="s">
        <v>141</v>
      </c>
      <c r="B15" s="205" t="s">
        <v>69</v>
      </c>
      <c r="C15" s="205"/>
      <c r="D15" s="205" t="s">
        <v>142</v>
      </c>
      <c r="E15" s="205"/>
      <c r="F15" s="32"/>
    </row>
    <row r="16" spans="1:9" ht="98.25" customHeight="1">
      <c r="A16" s="111"/>
      <c r="B16" s="206"/>
      <c r="C16" s="207"/>
      <c r="D16" s="170"/>
      <c r="E16" s="172"/>
      <c r="F16" s="37"/>
    </row>
    <row r="17" spans="1:6" s="44" customFormat="1" ht="30" customHeight="1">
      <c r="A17" s="189" t="s">
        <v>103</v>
      </c>
      <c r="B17" s="189"/>
      <c r="C17" s="189"/>
      <c r="D17" s="190"/>
      <c r="E17" s="190"/>
      <c r="F17" s="49"/>
    </row>
    <row r="18" spans="1:6" ht="50.15" customHeight="1">
      <c r="A18" s="191" t="s">
        <v>104</v>
      </c>
      <c r="B18" s="192"/>
      <c r="C18" s="192"/>
      <c r="D18" s="192"/>
      <c r="E18" s="193"/>
      <c r="F18" s="33"/>
    </row>
    <row r="19" spans="1:6" ht="20.149999999999999" customHeight="1">
      <c r="A19" s="14" t="s">
        <v>105</v>
      </c>
      <c r="B19" s="126" t="s">
        <v>301</v>
      </c>
      <c r="C19" s="126"/>
      <c r="D19" s="126"/>
      <c r="E19" s="126"/>
      <c r="F19" s="36"/>
    </row>
    <row r="20" spans="1:6" ht="20.149999999999999" customHeight="1">
      <c r="A20" s="14" t="s">
        <v>106</v>
      </c>
      <c r="B20" s="126"/>
      <c r="C20" s="126"/>
      <c r="D20" s="126"/>
      <c r="E20" s="126"/>
      <c r="F20" s="36"/>
    </row>
    <row r="21" spans="1:6" ht="20.149999999999999" customHeight="1">
      <c r="A21" s="14" t="s">
        <v>107</v>
      </c>
      <c r="B21" s="126" t="s">
        <v>302</v>
      </c>
      <c r="C21" s="126"/>
      <c r="D21" s="126"/>
      <c r="E21" s="126"/>
      <c r="F21" s="36"/>
    </row>
    <row r="22" spans="1:6" ht="20.149999999999999" customHeight="1">
      <c r="A22" s="14" t="s">
        <v>108</v>
      </c>
      <c r="B22" s="126" t="s">
        <v>180</v>
      </c>
      <c r="C22" s="126"/>
      <c r="D22" s="126"/>
      <c r="E22" s="126"/>
      <c r="F22" s="36"/>
    </row>
    <row r="23" spans="1:6" ht="20.149999999999999" customHeight="1">
      <c r="A23" s="14" t="s">
        <v>109</v>
      </c>
      <c r="B23" s="203">
        <v>46120</v>
      </c>
      <c r="C23" s="203"/>
      <c r="D23" s="203"/>
      <c r="E23" s="203"/>
      <c r="F23" s="25"/>
    </row>
    <row r="24" spans="1:6">
      <c r="A24" s="26"/>
      <c r="B24" s="36"/>
      <c r="C24" s="36"/>
      <c r="D24" s="36"/>
      <c r="E24" s="36"/>
      <c r="F24" s="36"/>
    </row>
    <row r="25" spans="1:6" ht="15.65" customHeight="1">
      <c r="A25" s="202" t="s">
        <v>110</v>
      </c>
      <c r="B25" s="202"/>
      <c r="C25" s="202"/>
      <c r="D25" s="202"/>
      <c r="E25" s="202"/>
      <c r="F25" s="38"/>
    </row>
    <row r="26" spans="1:6">
      <c r="A26" s="15" t="s">
        <v>106</v>
      </c>
      <c r="B26" s="199" t="s">
        <v>306</v>
      </c>
      <c r="C26" s="198"/>
      <c r="D26" s="198"/>
      <c r="E26" s="198"/>
      <c r="F26" s="36"/>
    </row>
    <row r="27" spans="1:6">
      <c r="A27" s="15" t="s">
        <v>107</v>
      </c>
      <c r="B27" s="198" t="s">
        <v>304</v>
      </c>
      <c r="C27" s="198"/>
      <c r="D27" s="198"/>
      <c r="E27" s="198"/>
      <c r="F27" s="36"/>
    </row>
    <row r="28" spans="1:6">
      <c r="A28" s="15" t="s">
        <v>108</v>
      </c>
      <c r="B28" s="198" t="s">
        <v>305</v>
      </c>
      <c r="C28" s="198"/>
      <c r="D28" s="198"/>
      <c r="E28" s="198"/>
      <c r="F28" s="36"/>
    </row>
    <row r="29" spans="1:6">
      <c r="A29" s="15" t="s">
        <v>109</v>
      </c>
      <c r="B29" s="199">
        <v>46120</v>
      </c>
      <c r="C29" s="198"/>
      <c r="D29" s="198"/>
      <c r="E29" s="198"/>
      <c r="F29" s="36"/>
    </row>
  </sheetData>
  <mergeCells count="28">
    <mergeCell ref="B27:E27"/>
    <mergeCell ref="B28:E28"/>
    <mergeCell ref="B29:E29"/>
    <mergeCell ref="B7:C7"/>
    <mergeCell ref="B8:C8"/>
    <mergeCell ref="A25:E25"/>
    <mergeCell ref="B26:E26"/>
    <mergeCell ref="B23:E23"/>
    <mergeCell ref="A10:B10"/>
    <mergeCell ref="C10:E10"/>
    <mergeCell ref="A11:B13"/>
    <mergeCell ref="C11:E13"/>
    <mergeCell ref="D15:E15"/>
    <mergeCell ref="B16:C16"/>
    <mergeCell ref="D16:E16"/>
    <mergeCell ref="B15:C15"/>
    <mergeCell ref="A1:E1"/>
    <mergeCell ref="A2:E2"/>
    <mergeCell ref="A3:E4"/>
    <mergeCell ref="A5:E5"/>
    <mergeCell ref="B6:C6"/>
    <mergeCell ref="B20:E20"/>
    <mergeCell ref="B21:E21"/>
    <mergeCell ref="B22:E22"/>
    <mergeCell ref="A17:C17"/>
    <mergeCell ref="D17:E17"/>
    <mergeCell ref="A18:E18"/>
    <mergeCell ref="B19:E19"/>
  </mergeCells>
  <phoneticPr fontId="32" type="noConversion"/>
  <pageMargins left="0.39370078740157483" right="0.39370078740157483" top="1.0629921259842521" bottom="0.70866141732283472" header="0.31496062992125984" footer="0.31496062992125984"/>
  <pageSetup paperSize="9" scale="83" orientation="portrait" r:id="rId1"/>
  <headerFooter>
    <oddHeader>&amp;C&amp;G</oddHeader>
    <oddFooter>&amp;L&amp;"-,Bold"&amp;10&amp;K000000Doc Name: Food Specification   Doc Number: BASIC-18   Version: V04   Issue Date: 11/02/2021
Issued By: Ling Hsuan Chiu   Authorised By: Emma Du&amp;C
&amp;R&amp;"-,Bold"&amp;10Confidential
&amp;"-,Regular" &amp;D - Page &amp;P of &amp;N</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2"/>
  <sheetViews>
    <sheetView tabSelected="1" zoomScale="165" workbookViewId="0">
      <selection activeCell="A2" sqref="A2:B2"/>
    </sheetView>
  </sheetViews>
  <sheetFormatPr defaultRowHeight="20.5" customHeight="1"/>
  <cols>
    <col min="1" max="1" width="15.1796875" customWidth="1"/>
    <col min="2" max="2" width="89.90625" customWidth="1"/>
  </cols>
  <sheetData>
    <row r="1" spans="1:3" ht="14.5">
      <c r="A1" s="14" t="s">
        <v>313</v>
      </c>
      <c r="B1" s="54" t="s">
        <v>307</v>
      </c>
    </row>
    <row r="2" spans="1:3" ht="14.5">
      <c r="A2" s="112" t="s">
        <v>172</v>
      </c>
      <c r="B2" s="113"/>
    </row>
    <row r="3" spans="1:3" ht="43.5">
      <c r="A3" s="53">
        <v>1</v>
      </c>
      <c r="B3" s="209" t="s">
        <v>312</v>
      </c>
      <c r="C3" s="208"/>
    </row>
    <row r="4" spans="1:3" ht="29">
      <c r="A4" s="53">
        <v>2</v>
      </c>
      <c r="B4" s="210" t="s">
        <v>311</v>
      </c>
    </row>
    <row r="5" spans="1:3" ht="14.5">
      <c r="A5" s="53">
        <v>3</v>
      </c>
      <c r="B5" t="s">
        <v>308</v>
      </c>
    </row>
    <row r="6" spans="1:3" ht="29">
      <c r="A6" s="53">
        <v>4</v>
      </c>
      <c r="B6" s="210" t="s">
        <v>309</v>
      </c>
    </row>
    <row r="7" spans="1:3" ht="29">
      <c r="A7" s="53">
        <v>5</v>
      </c>
      <c r="B7" s="210" t="s">
        <v>310</v>
      </c>
    </row>
    <row r="8" spans="1:3" ht="49" customHeight="1">
      <c r="B8" s="59"/>
    </row>
    <row r="9" spans="1:3" ht="20.5" customHeight="1">
      <c r="B9" s="59"/>
    </row>
    <row r="10" spans="1:3" ht="20.5" customHeight="1">
      <c r="B10" s="59"/>
    </row>
    <row r="11" spans="1:3" ht="20.5" customHeight="1">
      <c r="B11" s="59"/>
    </row>
    <row r="12" spans="1:3" ht="20.5" customHeight="1">
      <c r="B12" s="59"/>
    </row>
  </sheetData>
  <mergeCells count="1">
    <mergeCell ref="A2:B2"/>
  </mergeCells>
  <phoneticPr fontId="32" type="noConversion"/>
  <pageMargins left="0.70866141732283472" right="0.7086614173228347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9"/>
  <sheetViews>
    <sheetView workbookViewId="0">
      <selection activeCell="A13" sqref="A13"/>
    </sheetView>
  </sheetViews>
  <sheetFormatPr defaultRowHeight="14.5"/>
  <cols>
    <col min="1" max="1" width="144.453125" customWidth="1"/>
  </cols>
  <sheetData>
    <row r="1" spans="1:2">
      <c r="A1" s="62"/>
    </row>
    <row r="2" spans="1:2">
      <c r="A2" s="63" t="s">
        <v>203</v>
      </c>
    </row>
    <row r="3" spans="1:2">
      <c r="A3" s="64" t="s">
        <v>204</v>
      </c>
    </row>
    <row r="4" spans="1:2">
      <c r="A4" s="64" t="s">
        <v>205</v>
      </c>
    </row>
    <row r="5" spans="1:2">
      <c r="A5" s="64" t="s">
        <v>206</v>
      </c>
    </row>
    <row r="6" spans="1:2" ht="26">
      <c r="A6" s="64" t="s">
        <v>207</v>
      </c>
    </row>
    <row r="7" spans="1:2">
      <c r="A7" s="64" t="s">
        <v>208</v>
      </c>
    </row>
    <row r="8" spans="1:2" ht="26">
      <c r="A8" s="64" t="s">
        <v>209</v>
      </c>
    </row>
    <row r="9" spans="1:2">
      <c r="A9" s="64" t="s">
        <v>210</v>
      </c>
    </row>
    <row r="10" spans="1:2" ht="26">
      <c r="A10" s="64" t="s">
        <v>211</v>
      </c>
    </row>
    <row r="11" spans="1:2" ht="26">
      <c r="A11" s="64" t="s">
        <v>212</v>
      </c>
      <c r="B11" s="44"/>
    </row>
    <row r="12" spans="1:2">
      <c r="A12" s="65"/>
    </row>
    <row r="13" spans="1:2">
      <c r="A13" s="66"/>
    </row>
    <row r="14" spans="1:2">
      <c r="A14" s="65"/>
    </row>
    <row r="15" spans="1:2">
      <c r="A15" s="66"/>
    </row>
    <row r="16" spans="1:2">
      <c r="A16" s="66"/>
    </row>
    <row r="17" spans="1:1">
      <c r="A17" s="65"/>
    </row>
    <row r="18" spans="1:1">
      <c r="A18" s="66"/>
    </row>
    <row r="19" spans="1:1">
      <c r="A19" s="66"/>
    </row>
    <row r="20" spans="1:1">
      <c r="A20" s="65"/>
    </row>
    <row r="21" spans="1:1">
      <c r="A21" s="66"/>
    </row>
    <row r="22" spans="1:1">
      <c r="A22" s="65"/>
    </row>
    <row r="23" spans="1:1">
      <c r="A23" s="66"/>
    </row>
    <row r="24" spans="1:1">
      <c r="A24" s="66"/>
    </row>
    <row r="25" spans="1:1">
      <c r="A25" s="66"/>
    </row>
    <row r="26" spans="1:1">
      <c r="A26" s="65"/>
    </row>
    <row r="27" spans="1:1">
      <c r="A27" s="66"/>
    </row>
    <row r="28" spans="1:1">
      <c r="A28" s="65"/>
    </row>
    <row r="29" spans="1:1">
      <c r="A29" s="66"/>
    </row>
  </sheetData>
  <phoneticPr fontId="32" type="noConversion"/>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3d68449-7656-4e01-bff5-0ba578631d01">
      <Terms xmlns="http://schemas.microsoft.com/office/infopath/2007/PartnerControls"/>
    </lcf76f155ced4ddcb4097134ff3c332f>
    <TaxCatchAll xmlns="4e3da3af-ee5c-4759-aab6-a01dc2b41ec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5A50B03D5E3D4C9F83ADD28043CA33" ma:contentTypeVersion="14" ma:contentTypeDescription="Create a new document." ma:contentTypeScope="" ma:versionID="b4b8a87e1fee6cea9982f2ac75f1afdf">
  <xsd:schema xmlns:xsd="http://www.w3.org/2001/XMLSchema" xmlns:xs="http://www.w3.org/2001/XMLSchema" xmlns:p="http://schemas.microsoft.com/office/2006/metadata/properties" xmlns:ns2="e3d68449-7656-4e01-bff5-0ba578631d01" xmlns:ns3="4e3da3af-ee5c-4759-aab6-a01dc2b41ec5" targetNamespace="http://schemas.microsoft.com/office/2006/metadata/properties" ma:root="true" ma:fieldsID="59e937c2640ac7e7f487c2c3bc7ea16a" ns2:_="" ns3:_="">
    <xsd:import namespace="e3d68449-7656-4e01-bff5-0ba578631d01"/>
    <xsd:import namespace="4e3da3af-ee5c-4759-aab6-a01dc2b41ec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68449-7656-4e01-bff5-0ba578631d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3da3af-ee5c-4759-aab6-a01dc2b41ec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543f122-de6b-42e2-ad09-6f28494b3e44}" ma:internalName="TaxCatchAll" ma:showField="CatchAllData" ma:web="4e3da3af-ee5c-4759-aab6-a01dc2b41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2.xml><?xml version="1.0" encoding="utf-8"?>
<ds:datastoreItem xmlns:ds="http://schemas.openxmlformats.org/officeDocument/2006/customXml" ds:itemID="{45054EDF-03E2-459D-A531-9A9DADBF4F04}">
  <ds:schemaRefs>
    <ds:schemaRef ds:uri="http://schemas.microsoft.com/sharepoint/v3/contenttype/forms"/>
  </ds:schemaRefs>
</ds:datastoreItem>
</file>

<file path=customXml/itemProps3.xml><?xml version="1.0" encoding="utf-8"?>
<ds:datastoreItem xmlns:ds="http://schemas.openxmlformats.org/officeDocument/2006/customXml" ds:itemID="{67085EA3-676B-4591-9A5B-040C977A470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1-5.Manufacturer &amp; product  (2</vt:lpstr>
      <vt:lpstr>6-8.Ingre&amp;Nutrition&amp;Allergens</vt:lpstr>
      <vt:lpstr>9-13.Safety&amp;Quality</vt:lpstr>
      <vt:lpstr>14-16.Quantity&amp;packaging in (2</vt:lpstr>
      <vt:lpstr>17-20.HCCP,Artwork&amp;SpecAuthor.</vt:lpstr>
      <vt:lpstr>21. Ecommerce</vt:lpstr>
      <vt:lpstr>Warranty statement</vt:lpstr>
      <vt:lpstr>'14-16.Quantity&amp;packaging in (2'!Print_Area</vt:lpstr>
      <vt:lpstr>'1-5.Manufacturer &amp; product  (2'!Print_Area</vt:lpstr>
      <vt:lpstr>'17-20.HCCP,Artwork&amp;SpecAuthor.'!Print_Area</vt:lpstr>
      <vt:lpstr>'6-8.Ingre&amp;Nutrition&amp;Allergens'!Print_Area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hsuan</dc:creator>
  <cp:lastModifiedBy>Emma Du</cp:lastModifiedBy>
  <cp:lastPrinted>2020-05-07T11:58:36Z</cp:lastPrinted>
  <dcterms:created xsi:type="dcterms:W3CDTF">2020-04-03T10:32:46Z</dcterms:created>
  <dcterms:modified xsi:type="dcterms:W3CDTF">2026-04-09T16:26:51Z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0x0101008D5A50B03D5E3D4C9F83ADD28043CA33</vt:lpwstr>
  </property>
  <property fmtid="{D5CDD505-2E9C-101B-9397-08002B2CF9AE}" pid="3" name="MediaServiceImageTags">
    <vt:lpwstr/>
  </property>
</Properties>
</file>