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489" documentId="13_ncr:1_{DB7FA815-BD90-47DC-8949-3512A2F930B9}" xr6:coauthVersionLast="47" xr6:coauthVersionMax="47" xr10:uidLastSave="{24825C21-B17F-4766-84C8-0E099EC579D8}"/>
  <bookViews>
    <workbookView xWindow="-120" yWindow="-120" windowWidth="38640" windowHeight="21120" tabRatio="977" activeTab="2" xr2:uid="{00000000-000D-0000-FFFF-FFFF00000000}"/>
  </bookViews>
  <sheets>
    <sheet name="1-5.Manufacturer &amp; product info" sheetId="1" r:id="rId1"/>
    <sheet name="6-8.Ingre&amp;Nutrition&amp;Allergens" sheetId="2" r:id="rId2"/>
    <sheet name="9-13.Quality Attributes " sheetId="11" r:id="rId3"/>
    <sheet name="14-16.Quantity&amp;packaging info" sheetId="8" r:id="rId4"/>
    <sheet name="17-20.HACCP,Artwork&amp;SpecAuthor." sheetId="5" r:id="rId5"/>
    <sheet name="Warranty statement" sheetId="18" r:id="rId6"/>
    <sheet name="USP &amp; Content verification" sheetId="19" r:id="rId7"/>
  </sheets>
  <definedNames>
    <definedName name="_xlnm.Print_Area" localSheetId="3">'14-16.Quantity&amp;packaging info'!$A$1:$F$32</definedName>
    <definedName name="_xlnm.Print_Area" localSheetId="0">'1-5.Manufacturer &amp; product info'!$A$1:$E$38</definedName>
    <definedName name="_xlnm.Print_Area" localSheetId="4">'17-20.HACCP,Artwork&amp;SpecAuthor.'!$A$1:$E$32</definedName>
    <definedName name="_xlnm.Print_Area" localSheetId="1">'6-8.Ingre&amp;Nutrition&amp;Allergens'!$A$1:$I$47</definedName>
    <definedName name="_xlnm.Print_Area" localSheetId="2">'9-13.Quality Attributes '!$A$1:$F$35</definedName>
    <definedName name="_xlnm.Print_Area" localSheetId="5">'Warranty statement'!$A$1:$A$21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8" l="1"/>
  <c r="C28" i="8"/>
  <c r="B28" i="8"/>
  <c r="B27" i="8"/>
  <c r="B26" i="8"/>
  <c r="D28" i="8"/>
  <c r="D27" i="8"/>
  <c r="D26" i="8"/>
  <c r="B30" i="8"/>
  <c r="B29" i="8"/>
  <c r="C27" i="8"/>
  <c r="B5" i="8"/>
  <c r="E11" i="2" l="1"/>
</calcChain>
</file>

<file path=xl/sharedStrings.xml><?xml version="1.0" encoding="utf-8"?>
<sst xmlns="http://schemas.openxmlformats.org/spreadsheetml/2006/main" count="573" uniqueCount="365">
  <si>
    <t>1.Product General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</si>
  <si>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</si>
  <si>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Dashi soy sauce 200ml (Gluten-free)</t>
  </si>
  <si>
    <t>Product Description in Details:</t>
  </si>
  <si>
    <t>Gluten-free soy sauce, No-MSG, and no preservatives added.</t>
    <phoneticPr fontId="37"/>
  </si>
  <si>
    <t>Purchase UoM:</t>
    <phoneticPr fontId="37"/>
  </si>
  <si>
    <t>24/200ml</t>
  </si>
  <si>
    <t>TBI Product Code:</t>
    <phoneticPr fontId="37"/>
  </si>
  <si>
    <t>C010</t>
  </si>
  <si>
    <t>Product Barcode:</t>
  </si>
  <si>
    <t>Outer case Barcode:</t>
  </si>
  <si>
    <t>Name of Supplier:</t>
  </si>
  <si>
    <t>KAMADA SOY SAUCE Inc.</t>
  </si>
  <si>
    <t>Name of Manufacturer:</t>
  </si>
  <si>
    <t>KAMADA SOY SAUCE Inc.</t>
    <phoneticPr fontId="37"/>
  </si>
  <si>
    <t>Address of Manufacturer:</t>
  </si>
  <si>
    <t>1-6-35,HOMACHI, SAKAIDE, KAGAWA, 7620044 JAPAN</t>
    <phoneticPr fontId="37"/>
  </si>
  <si>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</si>
  <si>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N/A</t>
  </si>
  <si>
    <t>2.Product Certified For</t>
  </si>
  <si>
    <t xml:space="preserve">* If certified please tick yes and attach the certificates &amp; reports </t>
  </si>
  <si>
    <t>BRC</t>
  </si>
  <si>
    <t>ISO22000</t>
  </si>
  <si>
    <t>ASC</t>
  </si>
  <si>
    <t>Global G.A.P.</t>
  </si>
  <si>
    <t>Sedex</t>
  </si>
  <si>
    <t>Halal</t>
  </si>
  <si>
    <t>Kosher</t>
  </si>
  <si>
    <t>Organic</t>
  </si>
  <si>
    <t>Other</t>
  </si>
  <si>
    <t>U.S. Seafood HACCP
ISO9001</t>
  </si>
  <si>
    <t>3.Dietary Requirements</t>
    <phoneticPr fontId="37"/>
  </si>
  <si>
    <t>*Please tick in the box</t>
  </si>
  <si>
    <t>Vegetarians</t>
  </si>
  <si>
    <t>v</t>
  </si>
  <si>
    <t>(Contains no animal product but may animal by-product e.g Milk &amp; egg)</t>
  </si>
  <si>
    <t xml:space="preserve">Vegans </t>
  </si>
  <si>
    <t>(Contains no animal product)</t>
  </si>
  <si>
    <t>4.Shelf Life &amp; Storage Condition</t>
  </si>
  <si>
    <t>Storage Condition / Temperature Range (°C)</t>
  </si>
  <si>
    <t xml:space="preserve">Please store  the product at room temperature before opening and in the refrigerator after opening. </t>
  </si>
  <si>
    <t>Shelf Life</t>
  </si>
  <si>
    <t>18 months</t>
  </si>
  <si>
    <t>Minimum Remaining Shelf Life before on board/
Minimum Shelf Life on Delivery</t>
    <phoneticPr fontId="37"/>
  </si>
  <si>
    <t>16 months</t>
  </si>
  <si>
    <t>Ambient products</t>
  </si>
  <si>
    <t>Frozen Products</t>
  </si>
  <si>
    <t>Once Opened</t>
  </si>
  <si>
    <t>After opening, store in the refrigerator and consume as soon as possible.</t>
  </si>
  <si>
    <t>Once Defrosted</t>
  </si>
  <si>
    <t>Once Defrosted suitable for Refreezing?</t>
    <phoneticPr fontId="37"/>
  </si>
  <si>
    <t>Y/N</t>
  </si>
  <si>
    <t>Date Code Format E.g. DD/MM/YY</t>
  </si>
  <si>
    <t>DD/MM/YYYY</t>
    <phoneticPr fontId="37"/>
  </si>
  <si>
    <t>Batch Code Format / Traceability Code</t>
  </si>
  <si>
    <t>5.Instructions for Use</t>
  </si>
  <si>
    <t>You can use it as a soup for noodles by diluting it 4 times with hot water or water.
Additionally, you can also use it in your daily cooking as a soy sauce.</t>
    <phoneticPr fontId="37"/>
  </si>
  <si>
    <t>Document Control</t>
  </si>
  <si>
    <t xml:space="preserve">Version </t>
  </si>
  <si>
    <t xml:space="preserve">Doc name </t>
  </si>
  <si>
    <t>BASIC-18</t>
  </si>
  <si>
    <t xml:space="preserve">Issued by </t>
  </si>
  <si>
    <t>Nancy Deng</t>
  </si>
  <si>
    <t>Approved by</t>
  </si>
  <si>
    <t>Emma Du</t>
  </si>
  <si>
    <t>Signature</t>
  </si>
  <si>
    <t>邓瞿友忱</t>
  </si>
  <si>
    <t>Date</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</si>
  <si>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</si>
  <si>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</si>
  <si>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</si>
  <si>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</si>
  <si>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</si>
  <si>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</si>
  <si>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</si>
  <si>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</si>
  <si>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</si>
  <si>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</si>
  <si>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</si>
  <si>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Soy Sauce</t>
    <phoneticPr fontId="37"/>
  </si>
  <si>
    <t>Water, Soybeans, Salt, Corn</t>
  </si>
  <si>
    <t>Ichibiki</t>
    <phoneticPr fontId="37"/>
  </si>
  <si>
    <t>Japan</t>
    <phoneticPr fontId="37"/>
  </si>
  <si>
    <t>NO</t>
  </si>
  <si>
    <t>Water</t>
    <phoneticPr fontId="37"/>
  </si>
  <si>
    <t>-</t>
    <phoneticPr fontId="37"/>
  </si>
  <si>
    <t>Local Public Water</t>
    <phoneticPr fontId="37"/>
  </si>
  <si>
    <t>NO</t>
    <phoneticPr fontId="37"/>
  </si>
  <si>
    <t>Sugar</t>
    <phoneticPr fontId="37"/>
  </si>
  <si>
    <t>Nisshinseito</t>
    <phoneticPr fontId="37"/>
  </si>
  <si>
    <t>NO (Sugar Beet)</t>
    <phoneticPr fontId="37"/>
  </si>
  <si>
    <t>Salt</t>
    <phoneticPr fontId="37"/>
  </si>
  <si>
    <t>Nihonkaisui</t>
    <phoneticPr fontId="37"/>
  </si>
  <si>
    <t>Yeast Extract</t>
    <phoneticPr fontId="37"/>
  </si>
  <si>
    <t>Mitsubishi Shoji Life Science</t>
    <phoneticPr fontId="37"/>
  </si>
  <si>
    <t>Dried Kelp Stock</t>
    <phoneticPr fontId="37"/>
  </si>
  <si>
    <t>Kinkaishokuhin</t>
    <phoneticPr fontId="37"/>
  </si>
  <si>
    <t>Dried Shiitake Mushroom Stock</t>
  </si>
  <si>
    <t>Sugimotoshoten, Kashii</t>
    <phoneticPr fontId="37"/>
  </si>
  <si>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</si>
  <si>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</si>
  <si>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</si>
  <si>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No</t>
    <phoneticPr fontId="37"/>
  </si>
  <si>
    <t>Is GMO free certificate available for the ingredients at GMO risk?</t>
  </si>
  <si>
    <t>Yes (Sugar Beet)</t>
  </si>
  <si>
    <t>7.Nutritional Information</t>
  </si>
  <si>
    <t>* Not Mandatory</t>
  </si>
  <si>
    <t>Typical Values (g)</t>
  </si>
  <si>
    <t>Per 100g/100ml</t>
  </si>
  <si>
    <t xml:space="preserve">Energy (Kcal/KJ) </t>
  </si>
  <si>
    <t>Kcal: 150 Kcal
KJ: 630 KJ</t>
  </si>
  <si>
    <t>Calculated value. Manufacturer's nutrition report KJ, Kcal do not align</t>
  </si>
  <si>
    <t>Fat</t>
  </si>
  <si>
    <t>0.1 g</t>
    <phoneticPr fontId="37"/>
  </si>
  <si>
    <t xml:space="preserve">   of which saturate fat</t>
  </si>
  <si>
    <t>0 g</t>
    <phoneticPr fontId="37"/>
  </si>
  <si>
    <t xml:space="preserve">   of which monounsaturated fat*</t>
  </si>
  <si>
    <t xml:space="preserve">   of which, polyunsaturated fat*</t>
  </si>
  <si>
    <t>Carbohydrate</t>
  </si>
  <si>
    <t>30.9 g</t>
    <phoneticPr fontId="37"/>
  </si>
  <si>
    <t xml:space="preserve">   of which sugar</t>
  </si>
  <si>
    <t>27.0 g</t>
    <phoneticPr fontId="37"/>
  </si>
  <si>
    <t xml:space="preserve">   of which Polyols*</t>
  </si>
  <si>
    <t xml:space="preserve">   of which starch*</t>
  </si>
  <si>
    <t>Fibre*</t>
  </si>
  <si>
    <t>Protein</t>
  </si>
  <si>
    <t>6.0 g</t>
    <phoneticPr fontId="37"/>
  </si>
  <si>
    <t>Salt</t>
  </si>
  <si>
    <t>11.8 g</t>
  </si>
  <si>
    <t>Sodium in mg x 2.5 /1000 = salt in 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</si>
  <si>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</si>
  <si>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</si>
  <si>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</si>
  <si>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</si>
  <si>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</si>
  <si>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</si>
  <si>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</si>
  <si>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Yes/No</t>
  </si>
  <si>
    <t>01</t>
  </si>
  <si>
    <r>
      <t xml:space="preserve">Cereals containing gluten
</t>
    </r>
    <r>
      <rPr>
        <sz val="10"/>
        <color theme="1"/>
        <rFont val="Calibri Light"/>
        <family val="2"/>
        <scheme val="major"/>
      </rPr>
      <t>including wheat, Rye, Barley, Oats, Spelt &amp; Khorasan and products thereof:</t>
    </r>
  </si>
  <si>
    <t>Yes</t>
    <phoneticPr fontId="37"/>
  </si>
  <si>
    <t>02</t>
  </si>
  <si>
    <t>Crustaceans and products thereof:</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</si>
  <si>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</si>
  <si>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</si>
  <si>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</si>
  <si>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</si>
  <si>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</si>
  <si>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</si>
  <si>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</si>
  <si>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</si>
  <si>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</si>
  <si>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</si>
  <si>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</si>
  <si>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</si>
  <si>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</si>
  <si>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</si>
  <si>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</si>
  <si>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</si>
  <si>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</si>
  <si>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</si>
  <si>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</si>
  <si>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</si>
  <si>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Yes</t>
  </si>
  <si>
    <t>13</t>
  </si>
  <si>
    <t>Lupin and products thereof:</t>
  </si>
  <si>
    <t>14</t>
  </si>
  <si>
    <t>Egg and products thereof:</t>
  </si>
  <si>
    <t>9.Chemical Standard</t>
  </si>
  <si>
    <t>Test Item</t>
  </si>
  <si>
    <t>EU MRL standard/Recommendation</t>
  </si>
  <si>
    <t>Country of Origin MRL Standard</t>
  </si>
  <si>
    <t>Test Frequency</t>
  </si>
  <si>
    <t>pH</t>
  </si>
  <si>
    <t>Company standard 4.6-5.4</t>
  </si>
  <si>
    <t>Every Production</t>
    <phoneticPr fontId="37"/>
  </si>
  <si>
    <t>Company standard 11.5-13.1</t>
    <phoneticPr fontId="37"/>
  </si>
  <si>
    <t>Brix:
Company standard 42.4-46.4</t>
    <phoneticPr fontId="37"/>
  </si>
  <si>
    <t>10.Acrylamide</t>
  </si>
  <si>
    <t xml:space="preserve">Are Products at risk of acrylamide? </t>
    <phoneticPr fontId="37"/>
  </si>
  <si>
    <t>No</t>
  </si>
  <si>
    <t>If Yes. What mitigation measures are in place to manage acrylamide levels with the food?</t>
    <phoneticPr fontId="37"/>
  </si>
  <si>
    <t>11.Radioactivity</t>
  </si>
  <si>
    <t>*occurs naturally in all food and can be transferred into food in different ways eg crops from soil, drinking water from the earth, Fish and Shellfish from the water or Sea floor.</t>
    <phoneticPr fontId="37"/>
  </si>
  <si>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</si>
  <si>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</si>
  <si>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</si>
  <si>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</si>
  <si>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</si>
  <si>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</si>
  <si>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</si>
  <si>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</si>
  <si>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</si>
  <si>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</si>
  <si>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Country of Origin Standard</t>
  </si>
  <si>
    <t>Manufacturer Standard</t>
  </si>
  <si>
    <t>COA</t>
  </si>
  <si>
    <t>TVC</t>
  </si>
  <si>
    <t>Quality Indicator</t>
  </si>
  <si>
    <r>
      <t>&lt;10</t>
    </r>
    <r>
      <rPr>
        <vertAlign val="superscript"/>
        <sz val="10"/>
        <color theme="1"/>
        <rFont val="Arial"/>
        <family val="2"/>
      </rPr>
      <t>4</t>
    </r>
  </si>
  <si>
    <t>No Standard</t>
    <phoneticPr fontId="37"/>
  </si>
  <si>
    <t>─</t>
  </si>
  <si>
    <t>No Test</t>
  </si>
  <si>
    <t>*please clarify by filling in how many samples per day/PO rather than by each lot</t>
  </si>
  <si>
    <t>Escherichia coli</t>
  </si>
  <si>
    <t>Hygiene indicator</t>
  </si>
  <si>
    <t>&lt;20</t>
  </si>
  <si>
    <t>No Test</t>
    <phoneticPr fontId="37"/>
  </si>
  <si>
    <t>Enterobacteriaceae</t>
  </si>
  <si>
    <t>&lt;100</t>
  </si>
  <si>
    <t>Listeria spp</t>
  </si>
  <si>
    <t>Not Detected</t>
  </si>
  <si>
    <t>Listeria monocytogenes</t>
  </si>
  <si>
    <t>Pathogens</t>
  </si>
  <si>
    <t>Campylobacter spp.</t>
  </si>
  <si>
    <t>Escherichia coli O157</t>
  </si>
  <si>
    <t>Salmonella spp.</t>
  </si>
  <si>
    <t xml:space="preserve">Shigella spp. </t>
  </si>
  <si>
    <t xml:space="preserve">Vibrio cholera (O1 and O139) </t>
  </si>
  <si>
    <t>Vibrio parahaemolyticus</t>
  </si>
  <si>
    <t xml:space="preserve">Bacillus cereus </t>
  </si>
  <si>
    <r>
      <t>&lt;10</t>
    </r>
    <r>
      <rPr>
        <vertAlign val="superscript"/>
        <sz val="10"/>
        <color theme="1"/>
        <rFont val="Arial"/>
        <family val="2"/>
      </rPr>
      <t>3</t>
    </r>
  </si>
  <si>
    <t>Bacillus spp.</t>
  </si>
  <si>
    <t>Clostridium perfringens</t>
  </si>
  <si>
    <t>&lt;10</t>
  </si>
  <si>
    <t>Staphylococcus aureus and other coagulase-positive staphylococci</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</si>
  <si>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</si>
  <si>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</si>
  <si>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</si>
  <si>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</si>
  <si>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1. Flavor/taste: Same as product sample
2. Color: #21-39 as Soysauce color standard
Both are tested at product analyzing.</t>
    <phoneticPr fontId="37"/>
  </si>
  <si>
    <t>Changes in color, flavor, and aroma within normal ranges due to the passage of expiration date, storage conditions, and transportation are not eligible for rejection. Additionally, please note that this product is free from preservatives, amino acid seasonings, and alcohol, which may cause it to deteriorate more quickly than products containing additives.</t>
    <phoneticPr fontId="37"/>
  </si>
  <si>
    <t xml:space="preserve">14.Quantity Attributes </t>
  </si>
  <si>
    <t>Unit (g)</t>
  </si>
  <si>
    <t>Case (kg)</t>
  </si>
  <si>
    <r>
      <rPr>
        <sz val="11"/>
        <color rgb="FF000000"/>
        <rFont val="游ゴシック Light"/>
        <family val="3"/>
        <charset val="128"/>
      </rPr>
      <t xml:space="preserve">Unit Drained Weight
(If Product contains liquid) </t>
    </r>
  </si>
  <si>
    <t>N/A</t>
    <phoneticPr fontId="37"/>
  </si>
  <si>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</si>
  <si>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</si>
  <si>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</si>
  <si>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</si>
  <si>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</si>
  <si>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t>
  </si>
  <si>
    <t>Description/Color</t>
  </si>
  <si>
    <r>
      <t xml:space="preserve">Materials
</t>
    </r>
    <r>
      <rPr>
        <sz val="8"/>
        <color theme="1"/>
        <rFont val="Calibri Light"/>
        <family val="2"/>
        <scheme val="major"/>
      </rPr>
      <t>*please indicate the plastic material from below 01-07</t>
    </r>
  </si>
  <si>
    <t>Weight 
(g)</t>
  </si>
  <si>
    <t xml:space="preserve">Dimensions
(mm)   </t>
  </si>
  <si>
    <t>Primary：</t>
  </si>
  <si>
    <t>Product packaging</t>
    <phoneticPr fontId="37"/>
  </si>
  <si>
    <t>PE/PAPER/PE/AL/PET/PE</t>
    <phoneticPr fontId="37"/>
  </si>
  <si>
    <t>L</t>
  </si>
  <si>
    <t>W</t>
  </si>
  <si>
    <t>H</t>
  </si>
  <si>
    <t>Secondary:</t>
  </si>
  <si>
    <t>Outer packaging/brown</t>
    <phoneticPr fontId="37"/>
  </si>
  <si>
    <t xml:space="preserve"> Cardboard box.</t>
  </si>
  <si>
    <t>Tertiary:</t>
  </si>
  <si>
    <t>CAP/SPOUT</t>
    <phoneticPr fontId="37"/>
  </si>
  <si>
    <t>PP/LDPE</t>
    <phoneticPr fontId="37"/>
  </si>
  <si>
    <t xml:space="preserve">16.Pallet Configuration </t>
  </si>
  <si>
    <t>JP Pallet Configuration 
(1.1m x 1.1m)</t>
    <phoneticPr fontId="37"/>
  </si>
  <si>
    <t>EU Pallet Configuration 
(0.8m x 1.2m)</t>
  </si>
  <si>
    <t>UK Pallet Configuration 
(1m x 1.2m)</t>
  </si>
  <si>
    <t>Cases per layer</t>
  </si>
  <si>
    <t>Number of layers</t>
  </si>
  <si>
    <t xml:space="preserve">Cases/pallet </t>
  </si>
  <si>
    <t>Pallet height (m)</t>
  </si>
  <si>
    <t>Pallet weight (kg)</t>
  </si>
  <si>
    <t>20FCL Max Load without palletized</t>
  </si>
  <si>
    <t>40FCL Max Load without palletized</t>
  </si>
  <si>
    <t>Pallet Top-View</t>
  </si>
  <si>
    <t>*pallet height must lower than 1.75m &amp; weight under 1000kg</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</si>
  <si>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</si>
  <si>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</si>
  <si>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18.Critical Control Points</t>
  </si>
  <si>
    <t>CCP</t>
  </si>
  <si>
    <t>Control Measure</t>
  </si>
  <si>
    <t>Critical Limit</t>
  </si>
  <si>
    <t>Monitoring Frequency</t>
  </si>
  <si>
    <t>Final filtration process</t>
    <phoneticPr fontId="37"/>
  </si>
  <si>
    <t>Go through strainer</t>
    <phoneticPr fontId="37"/>
  </si>
  <si>
    <t>No damage with the strainer</t>
    <phoneticPr fontId="37"/>
  </si>
  <si>
    <t>Before and after filling</t>
    <phoneticPr fontId="37"/>
  </si>
  <si>
    <t>Filling process</t>
    <phoneticPr fontId="37"/>
  </si>
  <si>
    <t>Liquid temperature in hopper tank</t>
    <phoneticPr fontId="37"/>
  </si>
  <si>
    <t>75C (machine no.1,2)
/77C (machine no.3)</t>
    <phoneticPr fontId="37"/>
  </si>
  <si>
    <t>Every 30 minutes</t>
    <phoneticPr fontId="37"/>
  </si>
  <si>
    <t>Liquid temperature in hopper tank after re-start filling by sudden stop</t>
    <phoneticPr fontId="37"/>
  </si>
  <si>
    <t>At re-start</t>
    <phoneticPr fontId="37"/>
  </si>
  <si>
    <t>Liquid temperature in hopper tank before re-start filling by sudden stop</t>
    <phoneticPr fontId="37"/>
  </si>
  <si>
    <t>77C (machine no.1,2)
/79C (machine no.3)</t>
    <phoneticPr fontId="37"/>
  </si>
  <si>
    <t>Reject products
(11 packs @ no.1,2
/15 packs @ no.3)</t>
    <phoneticPr fontId="37"/>
  </si>
  <si>
    <t>Reject incorrect temperature products.</t>
    <phoneticPr fontId="37"/>
  </si>
  <si>
    <t>19.Artwork</t>
  </si>
  <si>
    <t>Inner Label / Package Design artwork</t>
  </si>
  <si>
    <t>Outer Label / Package Design artwork</t>
  </si>
  <si>
    <t>20.Packaging Photos</t>
  </si>
  <si>
    <t>Finished Product with Primary package</t>
  </si>
  <si>
    <t>Outer Case (Secondary)</t>
  </si>
  <si>
    <t>Tertiary</t>
    <phoneticPr fontId="37"/>
  </si>
  <si>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</si>
  <si>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</si>
  <si>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Manufacturer Name</t>
  </si>
  <si>
    <t>AIHARA TAKUYA</t>
    <phoneticPr fontId="37"/>
  </si>
  <si>
    <t>Print Name</t>
  </si>
  <si>
    <t>Position in Company</t>
  </si>
  <si>
    <t>Overseas sales representative</t>
    <phoneticPr fontId="37"/>
  </si>
  <si>
    <t>For and on behalf of The Basic Ingredients Ltd:</t>
  </si>
  <si>
    <t>Technical Account Manager</t>
  </si>
  <si>
    <t>For and on behalf of Customer:</t>
  </si>
  <si>
    <t>WARRANTY STATEMENT</t>
  </si>
  <si>
    <t>1. Product to be supplied must comply with this agreed specification.</t>
  </si>
  <si>
    <t>2. The supplier must inform The Basic Ingredients (TBI)  in writing any changes before production. No changes is to be</t>
  </si>
  <si>
    <t xml:space="preserve">     made without written approval from TBI.</t>
  </si>
  <si>
    <t xml:space="preserve">3. Product must be fit for purpose of the nature and substance stated in this specification and free from extraneous </t>
  </si>
  <si>
    <t xml:space="preserve">     and foreign matter.</t>
  </si>
  <si>
    <t xml:space="preserve">4. The raw materials used in this product fulfil the requirements described in the Regulation 1881/2006/EC related to </t>
  </si>
  <si>
    <t xml:space="preserve">     contaminants in foodstuffs, the Regulation 396/2005/EC related to pesticides in foodstuffs, and their amendments.</t>
  </si>
  <si>
    <t xml:space="preserve">5. The product has not been treated with ionising radiation and does not contain any irradiated ingredients </t>
  </si>
  <si>
    <t xml:space="preserve">     - Regulated under Directive 1999/2/EC and Directive 1999/3/EC.</t>
  </si>
  <si>
    <t xml:space="preserve">6. This product does not contain ingredients that contain GMO or consist of GMO or were produced from GMO </t>
  </si>
  <si>
    <t xml:space="preserve">    - Regulated under Regulation (EC) No 1829/2003, Regulation (EC) No 1830/2003, and their amendments.</t>
  </si>
  <si>
    <t>7. Products to be delivered using suitable transport in the stated conditions (i.e. ambient, chilled, frozen)</t>
  </si>
  <si>
    <t xml:space="preserve">8. The information on this specification can be used without reservation to advise customers with food allergies, </t>
  </si>
  <si>
    <t xml:space="preserve">     intolerances or aversions, especially those who may die from an anaphylactic reaction to traces of ingredients.</t>
  </si>
  <si>
    <t xml:space="preserve">9. All materials intended to come into contact with foods complies with European regulations: </t>
  </si>
  <si>
    <t xml:space="preserve">    Regulation (EC) No. 1935/2004, Regulation (EC) No. 2023/2006, Regulation (EU) No. 10/2011 (including </t>
  </si>
  <si>
    <t xml:space="preserve">    subsequent amendments), and also with Directives 82/711/EEC, 85/572/EEC, 2002/72/EEC (including </t>
  </si>
  <si>
    <t xml:space="preserve">    subsequent amendments).</t>
  </si>
  <si>
    <t xml:space="preserve">Reason of amendment </t>
  </si>
  <si>
    <t>New product</t>
  </si>
  <si>
    <t>change to palm oil</t>
  </si>
  <si>
    <t xml:space="preserve">Requirement </t>
  </si>
  <si>
    <t xml:space="preserve">Content </t>
  </si>
  <si>
    <t>In conformity with requirement ? Name &amp; verification date</t>
  </si>
  <si>
    <t xml:space="preserve">Title </t>
  </si>
  <si>
    <t>Comply with the complete title : Brand name +Product name+ 3 key words</t>
  </si>
  <si>
    <t>Emma Basic - Dashi Soy Sauce 200ml | Gluten Free | Umami | Vegan | Soup Base | Made in Japan</t>
  </si>
  <si>
    <t>Yes, Emma 13 July 2024/ NO, not maching any more 13 Sep 2024</t>
  </si>
  <si>
    <t xml:space="preserve"> USP No 1</t>
  </si>
  <si>
    <t xml:space="preserve">Match with approved spec </t>
  </si>
  <si>
    <r>
      <rPr>
        <b/>
        <sz val="11"/>
        <color theme="1"/>
        <rFont val="Futura Bk BT"/>
        <family val="2"/>
      </rPr>
      <t>DASHI</t>
    </r>
    <r>
      <rPr>
        <sz val="11"/>
        <color theme="1"/>
        <rFont val="Futura Bk BT"/>
        <family val="2"/>
      </rPr>
      <t xml:space="preserve">: Dashi is the very foundation of Japanse cuisine. Emma Basic Dashi is skillfully made by simmering natural kelp and shiitake mushrooms. Dedicated in making dashi in Japan since 1789. </t>
    </r>
  </si>
  <si>
    <t>Yes, Emma 13 July 2024</t>
  </si>
  <si>
    <t xml:space="preserve"> USP No 2</t>
  </si>
  <si>
    <r>
      <rPr>
        <b/>
        <sz val="11"/>
        <color theme="1"/>
        <rFont val="Futura Bk BT"/>
        <family val="2"/>
      </rPr>
      <t>NEVER ANY ADDITIVES</t>
    </r>
    <r>
      <rPr>
        <sz val="11"/>
        <color theme="1"/>
        <rFont val="Futura Bk BT"/>
        <family val="2"/>
      </rPr>
      <t xml:space="preserve">: No-MSG No Colourings No Acidity regulators No Potassium Sorbate. </t>
    </r>
  </si>
  <si>
    <t xml:space="preserve"> USP No 3</t>
  </si>
  <si>
    <r>
      <rPr>
        <b/>
        <sz val="11"/>
        <color theme="1"/>
        <rFont val="Futura Bk BT"/>
        <family val="2"/>
      </rPr>
      <t>GREAT FOR SAUCES</t>
    </r>
    <r>
      <rPr>
        <sz val="11"/>
        <color theme="1"/>
        <rFont val="Futura Bk BT"/>
        <family val="2"/>
      </rPr>
      <t>:  Gluten free and rich in umami and sweetness simultaneously. only a small amount adds depth of flavour to a variety of different sauces.</t>
    </r>
  </si>
  <si>
    <t xml:space="preserve"> USP No 4</t>
  </si>
  <si>
    <r>
      <t xml:space="preserve">UDON SOUP: </t>
    </r>
    <r>
      <rPr>
        <sz val="11"/>
        <color theme="1"/>
        <rFont val="Futura Bk BT"/>
        <family val="2"/>
      </rPr>
      <t>Mix 50ml of Dashi Soy Sauce into 200ml boiling water, serve with cooked udon noodles.</t>
    </r>
  </si>
  <si>
    <t xml:space="preserve"> USP No 5</t>
  </si>
  <si>
    <r>
      <rPr>
        <b/>
        <sz val="11"/>
        <color theme="1"/>
        <rFont val="Futura Bk BT"/>
        <family val="2"/>
      </rPr>
      <t>VERSATILE</t>
    </r>
    <r>
      <rPr>
        <sz val="11"/>
        <color theme="1"/>
        <rFont val="Futura Bk BT"/>
        <family val="2"/>
      </rPr>
      <t>: This item can be used as a dipping sauce, as a soup base, and for stir fries.</t>
    </r>
  </si>
  <si>
    <t xml:space="preserve">Product Image </t>
  </si>
  <si>
    <t>Hero front +  Hero back + serving 1, 2, 3 + video 360</t>
  </si>
  <si>
    <t xml:space="preserve">Hero Back missing/ video 360 missing </t>
  </si>
  <si>
    <t xml:space="preserve">NO </t>
  </si>
  <si>
    <t xml:space="preserve">Ingredeints </t>
  </si>
  <si>
    <t>Must mach with food labelling on the pack</t>
  </si>
  <si>
    <t xml:space="preserve">Nutrition </t>
  </si>
  <si>
    <t>Protein is 6g not 6mg/ Fat is not o.1 mg but 0.1g</t>
  </si>
  <si>
    <t>Allergen &amp; APL</t>
  </si>
  <si>
    <t xml:space="preserve">Ingredients, Nutrition , Allergen match with declared food label </t>
  </si>
  <si>
    <t>Yes, Emma 18 July 2024</t>
  </si>
  <si>
    <t>Other Technical Details</t>
  </si>
  <si>
    <t xml:space="preserve">Emma Basic  </t>
  </si>
  <si>
    <t>35060740661776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</si>
</sst>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49">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1"/>
      <color theme="1"/>
      <name val="Futura Bk BT"/>
      <family val="2"/>
    </font>
    <font>
      <sz val="10"/>
      <color rgb="FF000000"/>
      <name val="Arial"/>
      <family val="2"/>
    </font>
    <font>
      <sz val="10"/>
      <color theme="1"/>
      <name val="Arial"/>
      <family val="2"/>
    </font>
    <font>
      <vertAlign val="superscript"/>
      <sz val="10"/>
      <color theme="1"/>
      <name val="Arial"/>
      <family val="2"/>
    </font>
    <font>
      <b/>
      <sz val="10"/>
      <color rgb="FFFF0000"/>
      <name val="Calibri Light"/>
      <family val="2"/>
      <scheme val="major"/>
    </font>
    <font>
      <sz val="11"/>
      <name val="Arial"/>
      <family val="2"/>
    </font>
    <font>
      <sz val="10"/>
      <color theme="1"/>
      <name val="Arial Narrow"/>
      <family val="2"/>
    </font>
    <font>
      <b/>
      <u/>
      <sz val="10"/>
      <color theme="1"/>
      <name val="Arial Narrow"/>
      <family val="2"/>
    </font>
    <font>
      <b/>
      <sz val="10"/>
      <color theme="1"/>
      <name val="Arial Narrow"/>
      <family val="2"/>
    </font>
    <font>
      <sz val="6"/>
      <name val="Calibri"/>
      <family val="3"/>
      <charset val="128"/>
      <scheme val="minor"/>
    </font>
    <font>
      <sz val="11"/>
      <color rgb="FF000000"/>
      <name val="游ゴシック Light"/>
      <family val="3"/>
      <charset val="128"/>
    </font>
    <font>
      <sz val="10"/>
      <name val="Calibri Light"/>
      <family val="2"/>
      <scheme val="major"/>
    </font>
    <font>
      <sz val="8"/>
      <name val="Calibri Light"/>
      <family val="2"/>
      <scheme val="major"/>
    </font>
    <font>
      <sz val="10"/>
      <color theme="1"/>
      <name val="Calibri Light"/>
      <family val="3"/>
      <charset val="128"/>
      <scheme val="major"/>
    </font>
    <font>
      <sz val="8"/>
      <color theme="1"/>
      <name val="Calibri Light"/>
      <family val="3"/>
      <charset val="128"/>
      <scheme val="major"/>
    </font>
    <font>
      <sz val="9"/>
      <color rgb="FF2C2C2C"/>
      <name val="Arial"/>
      <family val="2"/>
    </font>
    <font>
      <b/>
      <sz val="11"/>
      <color theme="1"/>
      <name val="Futura Bk BT"/>
      <family val="2"/>
    </font>
    <font>
      <sz val="11"/>
      <color theme="1"/>
      <name val="Aptos Narrow"/>
      <family val="2"/>
    </font>
    <font>
      <sz val="7"/>
      <color rgb="FF485E75"/>
      <name val="Arial"/>
      <family val="2"/>
    </font>
    <font>
      <b/>
      <sz val="7"/>
      <color rgb="FF485E75"/>
      <name val="Arial"/>
      <family val="2"/>
    </font>
    <font>
      <b/>
      <sz val="11"/>
      <color theme="1"/>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3743705557422"/>
        <bgColor indexed="64"/>
      </patternFill>
    </fill>
    <fill>
      <patternFill patternType="solid">
        <fgColor rgb="FFFFFFFF"/>
        <bgColor indexed="64"/>
      </patternFill>
    </fill>
    <fill>
      <patternFill patternType="solid">
        <fgColor rgb="FFFFFF00"/>
        <bgColor indexed="64"/>
      </patternFill>
    </fill>
    <fill>
      <patternFill patternType="solid">
        <fgColor theme="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theme="0"/>
      </left>
      <right style="thin">
        <color indexed="64"/>
      </right>
      <top style="thin">
        <color indexed="64"/>
      </top>
      <bottom style="thin">
        <color indexed="64"/>
      </bottom>
      <diagonal/>
    </border>
  </borders>
  <cellStyleXfs count="3">
    <xf numFmtId="0" fontId="0" fillId="0" borderId="0"/>
    <xf numFmtId="0" fontId="27" fillId="0" borderId="0"/>
    <xf numFmtId="43" fontId="27" fillId="0" borderId="0" applyFont="0" applyFill="0" applyBorder="0" applyAlignment="0" applyProtection="0"/>
  </cellStyleXfs>
  <cellXfs count="226">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6" fillId="0" borderId="0" xfId="0" applyFont="1" applyAlignment="1">
      <alignment horizontal="left" vertical="center"/>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13" fillId="2"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13" fillId="0" borderId="5" xfId="0" applyFont="1" applyBorder="1" applyAlignment="1">
      <alignment horizontal="right" vertical="center" wrapText="1"/>
    </xf>
    <xf numFmtId="0" fontId="21" fillId="0" borderId="0" xfId="0" applyFont="1"/>
    <xf numFmtId="0" fontId="14" fillId="0" borderId="0" xfId="0" applyFont="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4" borderId="1" xfId="0" applyFont="1" applyFill="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1" fillId="2" borderId="1" xfId="0" applyFont="1" applyFill="1" applyBorder="1" applyAlignment="1">
      <alignment vertical="center"/>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8" fillId="0" borderId="1" xfId="0" applyFont="1" applyBorder="1" applyAlignment="1">
      <alignment horizontal="left"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6" xfId="0" applyFont="1" applyFill="1" applyBorder="1" applyAlignment="1">
      <alignment horizontal="center" vertical="center" wrapText="1"/>
    </xf>
    <xf numFmtId="10" fontId="11" fillId="0" borderId="5" xfId="0" applyNumberFormat="1" applyFont="1" applyBorder="1" applyAlignment="1">
      <alignment horizontal="center" vertical="center" wrapText="1"/>
    </xf>
    <xf numFmtId="0" fontId="13" fillId="0" borderId="0" xfId="0" applyFont="1"/>
    <xf numFmtId="10" fontId="11" fillId="0" borderId="1" xfId="0" applyNumberFormat="1" applyFont="1" applyBorder="1" applyAlignment="1">
      <alignment vertical="center" wrapText="1"/>
    </xf>
    <xf numFmtId="0" fontId="2" fillId="4" borderId="1" xfId="0" applyFont="1" applyFill="1" applyBorder="1" applyAlignment="1">
      <alignment horizontal="left" vertical="center"/>
    </xf>
    <xf numFmtId="0" fontId="5" fillId="2" borderId="12" xfId="0" applyFont="1" applyFill="1" applyBorder="1" applyAlignment="1">
      <alignment horizontal="center" vertical="center"/>
    </xf>
    <xf numFmtId="0" fontId="2" fillId="0" borderId="5" xfId="0" applyFont="1" applyBorder="1" applyAlignment="1">
      <alignment horizontal="left" vertical="center"/>
    </xf>
    <xf numFmtId="0" fontId="3" fillId="2" borderId="1" xfId="0" applyFont="1" applyFill="1" applyBorder="1" applyAlignment="1">
      <alignment vertical="center"/>
    </xf>
    <xf numFmtId="0" fontId="2" fillId="0" borderId="19" xfId="0" applyFont="1" applyBorder="1" applyAlignment="1">
      <alignment horizontal="lef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36" fillId="0" borderId="0" xfId="0" applyFont="1" applyAlignment="1">
      <alignment horizontal="left" vertical="center" indent="2"/>
    </xf>
    <xf numFmtId="164" fontId="2" fillId="4" borderId="1" xfId="0" applyNumberFormat="1" applyFont="1" applyFill="1" applyBorder="1" applyAlignment="1">
      <alignment horizontal="center" vertical="center"/>
    </xf>
    <xf numFmtId="0" fontId="0" fillId="4" borderId="1" xfId="0" applyFill="1" applyBorder="1" applyAlignment="1">
      <alignment horizontal="left"/>
    </xf>
    <xf numFmtId="0" fontId="0" fillId="0" borderId="1" xfId="0" applyBorder="1" applyAlignment="1">
      <alignment horizontal="left"/>
    </xf>
    <xf numFmtId="0" fontId="0" fillId="4" borderId="1" xfId="0" applyFill="1" applyBorder="1"/>
    <xf numFmtId="0" fontId="0" fillId="0" borderId="1" xfId="0" applyBorder="1"/>
    <xf numFmtId="14" fontId="0" fillId="0" borderId="1" xfId="0" applyNumberFormat="1" applyBorder="1" applyAlignment="1">
      <alignment horizontal="left" vertical="top"/>
    </xf>
    <xf numFmtId="0" fontId="4" fillId="0" borderId="0" xfId="0" applyFont="1" applyAlignment="1">
      <alignment vertical="center"/>
    </xf>
    <xf numFmtId="0" fontId="36" fillId="0" borderId="0" xfId="0" applyFont="1" applyAlignment="1">
      <alignment horizontal="left" vertical="center"/>
    </xf>
    <xf numFmtId="0" fontId="11" fillId="6" borderId="1" xfId="0" applyFont="1" applyFill="1" applyBorder="1" applyAlignment="1">
      <alignment horizontal="center" vertical="center"/>
    </xf>
    <xf numFmtId="0" fontId="2" fillId="0" borderId="1" xfId="0" applyFont="1" applyBorder="1" applyAlignment="1">
      <alignment horizontal="center" vertical="center" wrapText="1"/>
    </xf>
    <xf numFmtId="10" fontId="40" fillId="0" borderId="5" xfId="0" applyNumberFormat="1" applyFont="1" applyBorder="1" applyAlignment="1">
      <alignment horizontal="center" vertical="center"/>
    </xf>
    <xf numFmtId="10" fontId="39" fillId="0" borderId="5" xfId="0" applyNumberFormat="1" applyFont="1" applyBorder="1" applyAlignment="1">
      <alignment horizontal="center" vertical="center" wrapText="1"/>
    </xf>
    <xf numFmtId="0" fontId="42" fillId="0" borderId="1" xfId="0" applyFont="1" applyBorder="1" applyAlignment="1">
      <alignment horizontal="left" vertical="center"/>
    </xf>
    <xf numFmtId="0" fontId="42" fillId="0" borderId="1" xfId="0" applyFont="1" applyBorder="1" applyAlignment="1">
      <alignment horizontal="left" vertical="center" wrapText="1"/>
    </xf>
    <xf numFmtId="0" fontId="8" fillId="0" borderId="1" xfId="0" applyFont="1" applyBorder="1" applyAlignment="1">
      <alignment horizontal="center" vertical="center" wrapText="1"/>
    </xf>
    <xf numFmtId="0" fontId="3" fillId="0" borderId="1" xfId="0" applyFont="1" applyBorder="1" applyAlignment="1">
      <alignment horizontal="center" vertical="center"/>
    </xf>
    <xf numFmtId="0" fontId="41" fillId="0" borderId="1" xfId="0" applyFont="1" applyBorder="1" applyAlignment="1">
      <alignment horizontal="center" vertical="center"/>
    </xf>
    <xf numFmtId="0" fontId="2" fillId="0" borderId="19" xfId="0" applyFont="1" applyBorder="1" applyAlignment="1">
      <alignment horizontal="right" vertical="center"/>
    </xf>
    <xf numFmtId="0" fontId="2" fillId="0" borderId="1" xfId="0" applyFont="1" applyBorder="1" applyAlignment="1">
      <alignment horizontal="left" vertical="center" wrapText="1"/>
    </xf>
    <xf numFmtId="0" fontId="45" fillId="0" borderId="1" xfId="0" applyFont="1" applyBorder="1" applyAlignment="1">
      <alignment horizontal="center" vertical="center" wrapText="1"/>
    </xf>
    <xf numFmtId="0" fontId="44" fillId="0" borderId="1" xfId="0" applyFont="1" applyBorder="1" applyAlignment="1">
      <alignment horizontal="left" vertical="center" wrapText="1"/>
    </xf>
    <xf numFmtId="0" fontId="48" fillId="9" borderId="1" xfId="0" applyFont="1" applyFill="1" applyBorder="1" applyAlignment="1">
      <alignment horizontal="left" vertical="center" wrapText="1"/>
    </xf>
    <xf numFmtId="0" fontId="48" fillId="0" borderId="0" xfId="0" applyFont="1" applyAlignment="1">
      <alignment horizontal="left" vertical="center"/>
    </xf>
    <xf numFmtId="0" fontId="48" fillId="0" borderId="0" xfId="0" applyFont="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xf>
    <xf numFmtId="0" fontId="47" fillId="7" borderId="0" xfId="0" applyFont="1" applyFill="1" applyAlignment="1">
      <alignment horizontal="left" vertical="center" wrapText="1"/>
    </xf>
    <xf numFmtId="0" fontId="46" fillId="7" borderId="0" xfId="0" applyFont="1" applyFill="1" applyAlignment="1">
      <alignment horizontal="left" vertical="center" wrapText="1"/>
    </xf>
    <xf numFmtId="0" fontId="43" fillId="0" borderId="0" xfId="0" applyFont="1" applyAlignment="1">
      <alignment horizontal="left" vertical="center"/>
    </xf>
    <xf numFmtId="0" fontId="0" fillId="8" borderId="1" xfId="0" applyFill="1" applyBorder="1" applyAlignment="1">
      <alignment horizontal="left" vertical="center" wrapText="1"/>
    </xf>
    <xf numFmtId="0" fontId="0" fillId="9" borderId="1" xfId="0" applyFill="1" applyBorder="1" applyAlignment="1">
      <alignment horizontal="left" vertical="center" wrapText="1"/>
    </xf>
    <xf numFmtId="0" fontId="44" fillId="8" borderId="1" xfId="0" quotePrefix="1" applyFont="1" applyFill="1" applyBorder="1" applyAlignment="1">
      <alignment horizontal="left" vertical="center" wrapText="1"/>
    </xf>
    <xf numFmtId="0" fontId="33" fillId="5" borderId="12" xfId="0" applyFont="1" applyFill="1" applyBorder="1" applyAlignment="1">
      <alignment horizontal="left" vertical="center" wrapText="1"/>
    </xf>
    <xf numFmtId="0" fontId="33" fillId="5" borderId="9" xfId="0" applyFont="1" applyFill="1" applyBorder="1" applyAlignment="1">
      <alignment horizontal="left" vertical="center" wrapText="1"/>
    </xf>
    <xf numFmtId="0" fontId="33" fillId="5" borderId="13" xfId="0" applyFont="1" applyFill="1" applyBorder="1" applyAlignment="1">
      <alignment horizontal="left" vertical="center" wrapText="1"/>
    </xf>
    <xf numFmtId="0" fontId="33" fillId="5" borderId="8" xfId="0" applyFont="1" applyFill="1" applyBorder="1" applyAlignment="1">
      <alignment horizontal="left" vertical="center" wrapText="1"/>
    </xf>
    <xf numFmtId="0" fontId="33" fillId="5" borderId="10" xfId="0" applyFont="1" applyFill="1" applyBorder="1" applyAlignment="1">
      <alignment horizontal="left" vertical="center" wrapText="1"/>
    </xf>
    <xf numFmtId="0" fontId="33" fillId="5" borderId="14" xfId="0" applyFont="1" applyFill="1" applyBorder="1" applyAlignment="1">
      <alignment horizontal="left" vertical="center" wrapText="1"/>
    </xf>
    <xf numFmtId="0" fontId="2" fillId="0" borderId="1" xfId="0" applyFont="1" applyBorder="1" applyAlignment="1">
      <alignment horizontal="left" vertical="center" wrapText="1"/>
    </xf>
    <xf numFmtId="0" fontId="6" fillId="0" borderId="10" xfId="0" applyFont="1" applyBorder="1" applyAlignment="1">
      <alignment horizontal="left"/>
    </xf>
    <xf numFmtId="0" fontId="16" fillId="2"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6" fillId="0" borderId="0" xfId="0" applyFont="1" applyAlignment="1">
      <alignment horizontal="left"/>
    </xf>
    <xf numFmtId="0" fontId="11" fillId="0" borderId="5" xfId="0" applyFont="1" applyBorder="1" applyAlignment="1">
      <alignment horizontal="left" vertical="center" wrapText="1"/>
    </xf>
    <xf numFmtId="0" fontId="11" fillId="0" borderId="7" xfId="0" applyFont="1" applyBorder="1" applyAlignment="1">
      <alignment horizontal="left" vertical="center"/>
    </xf>
    <xf numFmtId="0" fontId="11" fillId="0" borderId="5" xfId="0" applyFont="1" applyBorder="1" applyAlignment="1">
      <alignment horizontal="left" vertical="center"/>
    </xf>
    <xf numFmtId="0" fontId="2" fillId="0" borderId="1" xfId="0" quotePrefix="1" applyFont="1" applyBorder="1" applyAlignment="1">
      <alignment horizontal="left" vertical="center" wrapText="1"/>
    </xf>
    <xf numFmtId="0" fontId="2" fillId="5" borderId="1" xfId="0" applyFont="1" applyFill="1" applyBorder="1" applyAlignment="1">
      <alignment horizontal="left" vertical="center" wrapText="1"/>
    </xf>
    <xf numFmtId="1" fontId="2" fillId="0" borderId="1" xfId="2" quotePrefix="1" applyNumberFormat="1" applyFont="1" applyBorder="1" applyAlignment="1">
      <alignment horizontal="left" vertical="center" wrapText="1"/>
    </xf>
    <xf numFmtId="1" fontId="2" fillId="0" borderId="1" xfId="2" applyNumberFormat="1" applyFont="1" applyBorder="1" applyAlignment="1">
      <alignment horizontal="left" vertical="center" wrapText="1"/>
    </xf>
    <xf numFmtId="0" fontId="5" fillId="2" borderId="1"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0" xfId="0" applyFont="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10" fontId="2" fillId="0" borderId="1" xfId="0" applyNumberFormat="1" applyFont="1" applyBorder="1" applyAlignment="1">
      <alignment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1" xfId="0" applyFont="1" applyBorder="1" applyAlignment="1">
      <alignment horizontal="left" vertical="center" wrapText="1"/>
    </xf>
    <xf numFmtId="0" fontId="41" fillId="0" borderId="8" xfId="0" applyFont="1" applyBorder="1" applyAlignment="1">
      <alignment horizontal="left" vertical="center" wrapText="1"/>
    </xf>
    <xf numFmtId="0" fontId="41" fillId="0" borderId="10" xfId="0" applyFont="1" applyBorder="1" applyAlignment="1">
      <alignment horizontal="left" vertical="center" wrapText="1"/>
    </xf>
    <xf numFmtId="0" fontId="41" fillId="0" borderId="14" xfId="0" applyFont="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1" fontId="2" fillId="0" borderId="5" xfId="0" applyNumberFormat="1" applyFont="1" applyBorder="1" applyAlignment="1">
      <alignment horizontal="center" vertical="center"/>
    </xf>
    <xf numFmtId="1" fontId="2" fillId="0" borderId="6" xfId="0" applyNumberFormat="1" applyFont="1" applyBorder="1" applyAlignment="1">
      <alignment horizontal="center" vertical="center"/>
    </xf>
    <xf numFmtId="1" fontId="2" fillId="0" borderId="7" xfId="0" applyNumberFormat="1" applyFont="1" applyBorder="1" applyAlignment="1">
      <alignment horizontal="center" vertic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1" xfId="0" applyFont="1" applyFill="1" applyBorder="1" applyAlignment="1">
      <alignment horizontal="right" vertical="center"/>
    </xf>
    <xf numFmtId="0" fontId="2" fillId="2" borderId="2"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5" fillId="3" borderId="0" xfId="0" applyFont="1" applyFill="1" applyAlignment="1">
      <alignment horizontal="left" vertical="center" wrapText="1"/>
    </xf>
    <xf numFmtId="0" fontId="2" fillId="3" borderId="1" xfId="0" applyFont="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2" borderId="1" xfId="0" applyFont="1" applyFill="1" applyBorder="1" applyAlignment="1">
      <alignment horizontal="center" vertical="center" wrapText="1"/>
    </xf>
    <xf numFmtId="0" fontId="2" fillId="0" borderId="1" xfId="0" quotePrefix="1" applyFont="1" applyBorder="1" applyAlignment="1">
      <alignment horizontal="left" vertical="center"/>
    </xf>
    <xf numFmtId="0" fontId="2" fillId="0" borderId="1" xfId="0" applyFont="1" applyBorder="1" applyAlignment="1">
      <alignment horizontal="left" vertical="center"/>
    </xf>
    <xf numFmtId="0" fontId="4" fillId="2"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3" fillId="2" borderId="1" xfId="0" applyFont="1" applyFill="1" applyBorder="1" applyAlignment="1">
      <alignment horizontal="left" vertical="center"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14" fontId="2" fillId="3" borderId="1" xfId="0" applyNumberFormat="1" applyFont="1" applyFill="1" applyBorder="1" applyAlignment="1">
      <alignment horizontal="left" vertical="center" wrapText="1"/>
    </xf>
  </cellXfs>
  <cellStyles count="3">
    <cellStyle name="Comma" xfId="2" builtinId="3"/>
    <cellStyle name="Normal" xfId="0" builtinId="0"/>
    <cellStyle name="Normal 2" xfId="1" xr:uid="{B9EF23DA-5404-48C9-B209-9B1535F85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478465</xdr:colOff>
      <xdr:row>1</xdr:row>
      <xdr:rowOff>141767</xdr:rowOff>
    </xdr:from>
    <xdr:to>
      <xdr:col>16</xdr:col>
      <xdr:colOff>479654</xdr:colOff>
      <xdr:row>9</xdr:row>
      <xdr:rowOff>199211</xdr:rowOff>
    </xdr:to>
    <xdr:pic>
      <xdr:nvPicPr>
        <xdr:cNvPr id="2" name="Picture 1">
          <a:extLst>
            <a:ext uri="{FF2B5EF4-FFF2-40B4-BE49-F238E27FC236}">
              <a16:creationId xmlns:a16="http://schemas.microsoft.com/office/drawing/2014/main" id="{FC37FEC2-5A4E-3843-98C5-8E85D22EF6FB}"/>
            </a:ext>
          </a:extLst>
        </xdr:cNvPr>
        <xdr:cNvPicPr>
          <a:picLocks noChangeAspect="1"/>
        </xdr:cNvPicPr>
      </xdr:nvPicPr>
      <xdr:blipFill>
        <a:blip xmlns:r="http://schemas.openxmlformats.org/officeDocument/2006/relationships" r:embed="rId1"/>
        <a:stretch>
          <a:fillRect/>
        </a:stretch>
      </xdr:blipFill>
      <xdr:spPr>
        <a:xfrm>
          <a:off x="9533860" y="522767"/>
          <a:ext cx="5547841" cy="2370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566737</xdr:colOff>
      <xdr:row>15</xdr:row>
      <xdr:rowOff>266700</xdr:rowOff>
    </xdr:from>
    <xdr:to>
      <xdr:col>11</xdr:col>
      <xdr:colOff>159251</xdr:colOff>
      <xdr:row>29</xdr:row>
      <xdr:rowOff>184092</xdr:rowOff>
    </xdr:to>
    <xdr:pic>
      <xdr:nvPicPr>
        <xdr:cNvPr id="2" name="Picture 1">
          <a:extLst>
            <a:ext uri="{FF2B5EF4-FFF2-40B4-BE49-F238E27FC236}">
              <a16:creationId xmlns:a16="http://schemas.microsoft.com/office/drawing/2014/main" id="{E890D531-CB5F-EFA7-64BC-A2634AE5BCCE}"/>
            </a:ext>
          </a:extLst>
        </xdr:cNvPr>
        <xdr:cNvPicPr>
          <a:picLocks noChangeAspect="1"/>
        </xdr:cNvPicPr>
      </xdr:nvPicPr>
      <xdr:blipFill>
        <a:blip xmlns:r="http://schemas.openxmlformats.org/officeDocument/2006/relationships" r:embed="rId1"/>
        <a:stretch>
          <a:fillRect/>
        </a:stretch>
      </xdr:blipFill>
      <xdr:spPr>
        <a:xfrm>
          <a:off x="8880157" y="4975860"/>
          <a:ext cx="4415974" cy="47103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5" name="Picture 4">
          <a:extLst>
            <a:ext uri="{FF2B5EF4-FFF2-40B4-BE49-F238E27FC236}">
              <a16:creationId xmlns:a16="http://schemas.microsoft.com/office/drawing/2014/main" id="{6AF210C5-7D25-4CCD-A009-D9EA5249A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5" y="5095876"/>
          <a:ext cx="26479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30</xdr:row>
      <xdr:rowOff>144780</xdr:rowOff>
    </xdr:from>
    <xdr:to>
      <xdr:col>2</xdr:col>
      <xdr:colOff>1120140</xdr:colOff>
      <xdr:row>30</xdr:row>
      <xdr:rowOff>1292247</xdr:rowOff>
    </xdr:to>
    <xdr:pic>
      <xdr:nvPicPr>
        <xdr:cNvPr id="2" name="Picture 1">
          <a:extLst>
            <a:ext uri="{FF2B5EF4-FFF2-40B4-BE49-F238E27FC236}">
              <a16:creationId xmlns:a16="http://schemas.microsoft.com/office/drawing/2014/main" id="{9812C1FD-2998-4653-922F-76F579170F75}"/>
            </a:ext>
          </a:extLst>
        </xdr:cNvPr>
        <xdr:cNvPicPr>
          <a:picLocks noChangeAspect="1"/>
        </xdr:cNvPicPr>
      </xdr:nvPicPr>
      <xdr:blipFill>
        <a:blip xmlns:r="http://schemas.openxmlformats.org/officeDocument/2006/relationships" r:embed="rId2"/>
        <a:stretch>
          <a:fillRect/>
        </a:stretch>
      </xdr:blipFill>
      <xdr:spPr>
        <a:xfrm>
          <a:off x="3230880" y="8191500"/>
          <a:ext cx="1005840" cy="1147467"/>
        </a:xfrm>
        <a:prstGeom prst="rect">
          <a:avLst/>
        </a:prstGeom>
      </xdr:spPr>
    </xdr:pic>
    <xdr:clientData/>
  </xdr:twoCellAnchor>
  <xdr:twoCellAnchor editAs="oneCell">
    <xdr:from>
      <xdr:col>3</xdr:col>
      <xdr:colOff>99060</xdr:colOff>
      <xdr:row>30</xdr:row>
      <xdr:rowOff>137160</xdr:rowOff>
    </xdr:from>
    <xdr:to>
      <xdr:col>3</xdr:col>
      <xdr:colOff>997337</xdr:colOff>
      <xdr:row>30</xdr:row>
      <xdr:rowOff>1280160</xdr:rowOff>
    </xdr:to>
    <xdr:pic>
      <xdr:nvPicPr>
        <xdr:cNvPr id="6" name="Picture 5">
          <a:extLst>
            <a:ext uri="{FF2B5EF4-FFF2-40B4-BE49-F238E27FC236}">
              <a16:creationId xmlns:a16="http://schemas.microsoft.com/office/drawing/2014/main" id="{14CC7833-E88F-B33F-D230-48803897564E}"/>
            </a:ext>
          </a:extLst>
        </xdr:cNvPr>
        <xdr:cNvPicPr>
          <a:picLocks noChangeAspect="1"/>
        </xdr:cNvPicPr>
      </xdr:nvPicPr>
      <xdr:blipFill>
        <a:blip xmlns:r="http://schemas.openxmlformats.org/officeDocument/2006/relationships" r:embed="rId3"/>
        <a:stretch>
          <a:fillRect/>
        </a:stretch>
      </xdr:blipFill>
      <xdr:spPr>
        <a:xfrm>
          <a:off x="4434840" y="8221980"/>
          <a:ext cx="898277" cy="1143000"/>
        </a:xfrm>
        <a:prstGeom prst="rect">
          <a:avLst/>
        </a:prstGeom>
      </xdr:spPr>
    </xdr:pic>
    <xdr:clientData/>
  </xdr:twoCellAnchor>
  <xdr:twoCellAnchor editAs="oneCell">
    <xdr:from>
      <xdr:col>1</xdr:col>
      <xdr:colOff>106680</xdr:colOff>
      <xdr:row>30</xdr:row>
      <xdr:rowOff>320040</xdr:rowOff>
    </xdr:from>
    <xdr:to>
      <xdr:col>1</xdr:col>
      <xdr:colOff>1006366</xdr:colOff>
      <xdr:row>30</xdr:row>
      <xdr:rowOff>1295400</xdr:rowOff>
    </xdr:to>
    <xdr:pic>
      <xdr:nvPicPr>
        <xdr:cNvPr id="7" name="Picture 6">
          <a:extLst>
            <a:ext uri="{FF2B5EF4-FFF2-40B4-BE49-F238E27FC236}">
              <a16:creationId xmlns:a16="http://schemas.microsoft.com/office/drawing/2014/main" id="{21ABD992-4B6D-7C28-81D0-707FA994363B}"/>
            </a:ext>
          </a:extLst>
        </xdr:cNvPr>
        <xdr:cNvPicPr>
          <a:picLocks noChangeAspect="1"/>
        </xdr:cNvPicPr>
      </xdr:nvPicPr>
      <xdr:blipFill>
        <a:blip xmlns:r="http://schemas.openxmlformats.org/officeDocument/2006/relationships" r:embed="rId4"/>
        <a:stretch>
          <a:fillRect/>
        </a:stretch>
      </xdr:blipFill>
      <xdr:spPr>
        <a:xfrm>
          <a:off x="2042160" y="8404860"/>
          <a:ext cx="899686" cy="975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875336</xdr:colOff>
      <xdr:row>13</xdr:row>
      <xdr:rowOff>103102</xdr:rowOff>
    </xdr:from>
    <xdr:to>
      <xdr:col>0</xdr:col>
      <xdr:colOff>2752532</xdr:colOff>
      <xdr:row>16</xdr:row>
      <xdr:rowOff>6674</xdr:rowOff>
    </xdr:to>
    <xdr:pic>
      <xdr:nvPicPr>
        <xdr:cNvPr id="5" name="Picture 4">
          <a:extLst>
            <a:ext uri="{FF2B5EF4-FFF2-40B4-BE49-F238E27FC236}">
              <a16:creationId xmlns:a16="http://schemas.microsoft.com/office/drawing/2014/main" id="{43248DBC-39D3-9A55-A41B-A084E7B44073}"/>
            </a:ext>
          </a:extLst>
        </xdr:cNvPr>
        <xdr:cNvPicPr>
          <a:picLocks noChangeAspect="1"/>
        </xdr:cNvPicPr>
      </xdr:nvPicPr>
      <xdr:blipFill>
        <a:blip xmlns:r="http://schemas.openxmlformats.org/officeDocument/2006/relationships" r:embed="rId1"/>
        <a:stretch>
          <a:fillRect/>
        </a:stretch>
      </xdr:blipFill>
      <xdr:spPr>
        <a:xfrm>
          <a:off x="875336" y="8220735"/>
          <a:ext cx="1877196" cy="1349817"/>
        </a:xfrm>
        <a:prstGeom prst="rect">
          <a:avLst/>
        </a:prstGeom>
      </xdr:spPr>
    </xdr:pic>
    <xdr:clientData/>
  </xdr:twoCellAnchor>
  <xdr:twoCellAnchor editAs="oneCell">
    <xdr:from>
      <xdr:col>2</xdr:col>
      <xdr:colOff>304800</xdr:colOff>
      <xdr:row>13</xdr:row>
      <xdr:rowOff>97472</xdr:rowOff>
    </xdr:from>
    <xdr:to>
      <xdr:col>4</xdr:col>
      <xdr:colOff>187210</xdr:colOff>
      <xdr:row>15</xdr:row>
      <xdr:rowOff>402140</xdr:rowOff>
    </xdr:to>
    <xdr:pic>
      <xdr:nvPicPr>
        <xdr:cNvPr id="6" name="Picture 5">
          <a:extLst>
            <a:ext uri="{FF2B5EF4-FFF2-40B4-BE49-F238E27FC236}">
              <a16:creationId xmlns:a16="http://schemas.microsoft.com/office/drawing/2014/main" id="{EA365B21-D64C-CE98-A810-7AA7860BEE28}"/>
            </a:ext>
          </a:extLst>
        </xdr:cNvPr>
        <xdr:cNvPicPr>
          <a:picLocks noChangeAspect="1"/>
        </xdr:cNvPicPr>
      </xdr:nvPicPr>
      <xdr:blipFill>
        <a:blip xmlns:r="http://schemas.openxmlformats.org/officeDocument/2006/relationships" r:embed="rId2"/>
        <a:stretch>
          <a:fillRect/>
        </a:stretch>
      </xdr:blipFill>
      <xdr:spPr>
        <a:xfrm>
          <a:off x="3329940" y="4242752"/>
          <a:ext cx="3025660" cy="1257168"/>
        </a:xfrm>
        <a:prstGeom prst="rect">
          <a:avLst/>
        </a:prstGeom>
      </xdr:spPr>
    </xdr:pic>
    <xdr:clientData/>
  </xdr:twoCellAnchor>
  <xdr:twoCellAnchor editAs="oneCell">
    <xdr:from>
      <xdr:col>0</xdr:col>
      <xdr:colOff>1165860</xdr:colOff>
      <xdr:row>18</xdr:row>
      <xdr:rowOff>114300</xdr:rowOff>
    </xdr:from>
    <xdr:to>
      <xdr:col>0</xdr:col>
      <xdr:colOff>1689185</xdr:colOff>
      <xdr:row>18</xdr:row>
      <xdr:rowOff>1135380</xdr:rowOff>
    </xdr:to>
    <xdr:pic>
      <xdr:nvPicPr>
        <xdr:cNvPr id="4" name="Picture 3">
          <a:extLst>
            <a:ext uri="{FF2B5EF4-FFF2-40B4-BE49-F238E27FC236}">
              <a16:creationId xmlns:a16="http://schemas.microsoft.com/office/drawing/2014/main" id="{63050EBD-016C-0C30-F8E0-9366DF9877EB}"/>
            </a:ext>
          </a:extLst>
        </xdr:cNvPr>
        <xdr:cNvPicPr>
          <a:picLocks noChangeAspect="1"/>
        </xdr:cNvPicPr>
      </xdr:nvPicPr>
      <xdr:blipFill>
        <a:blip xmlns:r="http://schemas.openxmlformats.org/officeDocument/2006/relationships" r:embed="rId3"/>
        <a:stretch>
          <a:fillRect/>
        </a:stretch>
      </xdr:blipFill>
      <xdr:spPr>
        <a:xfrm>
          <a:off x="1165860" y="10157460"/>
          <a:ext cx="523325" cy="1021080"/>
        </a:xfrm>
        <a:prstGeom prst="rect">
          <a:avLst/>
        </a:prstGeom>
      </xdr:spPr>
    </xdr:pic>
    <xdr:clientData/>
  </xdr:twoCellAnchor>
  <xdr:twoCellAnchor editAs="oneCell">
    <xdr:from>
      <xdr:col>1</xdr:col>
      <xdr:colOff>1371600</xdr:colOff>
      <xdr:row>18</xdr:row>
      <xdr:rowOff>83821</xdr:rowOff>
    </xdr:from>
    <xdr:to>
      <xdr:col>2</xdr:col>
      <xdr:colOff>746893</xdr:colOff>
      <xdr:row>18</xdr:row>
      <xdr:rowOff>1150621</xdr:rowOff>
    </xdr:to>
    <xdr:pic>
      <xdr:nvPicPr>
        <xdr:cNvPr id="7" name="図 3">
          <a:extLst>
            <a:ext uri="{FF2B5EF4-FFF2-40B4-BE49-F238E27FC236}">
              <a16:creationId xmlns:a16="http://schemas.microsoft.com/office/drawing/2014/main" id="{0304C486-1948-4520-BB8D-AFADC235C6B0}"/>
            </a:ext>
          </a:extLst>
        </xdr:cNvPr>
        <xdr:cNvPicPr>
          <a:picLocks noChangeAspect="1"/>
        </xdr:cNvPicPr>
      </xdr:nvPicPr>
      <xdr:blipFill>
        <a:blip xmlns:r="http://schemas.openxmlformats.org/officeDocument/2006/relationships" r:embed="rId4"/>
        <a:stretch>
          <a:fillRect/>
        </a:stretch>
      </xdr:blipFill>
      <xdr:spPr>
        <a:xfrm>
          <a:off x="4526280" y="10126981"/>
          <a:ext cx="1127893" cy="1066800"/>
        </a:xfrm>
        <a:prstGeom prst="rect">
          <a:avLst/>
        </a:prstGeom>
      </xdr:spPr>
    </xdr:pic>
    <xdr:clientData/>
  </xdr:twoCellAnchor>
  <xdr:twoCellAnchor editAs="oneCell">
    <xdr:from>
      <xdr:col>3</xdr:col>
      <xdr:colOff>518160</xdr:colOff>
      <xdr:row>2</xdr:row>
      <xdr:rowOff>213360</xdr:rowOff>
    </xdr:from>
    <xdr:to>
      <xdr:col>6</xdr:col>
      <xdr:colOff>568227</xdr:colOff>
      <xdr:row>3</xdr:row>
      <xdr:rowOff>1866899</xdr:rowOff>
    </xdr:to>
    <xdr:pic>
      <xdr:nvPicPr>
        <xdr:cNvPr id="9" name="Picture 8">
          <a:extLst>
            <a:ext uri="{FF2B5EF4-FFF2-40B4-BE49-F238E27FC236}">
              <a16:creationId xmlns:a16="http://schemas.microsoft.com/office/drawing/2014/main" id="{49E86F48-2ADD-4F39-B468-EF225258F2DD}"/>
            </a:ext>
          </a:extLst>
        </xdr:cNvPr>
        <xdr:cNvPicPr>
          <a:picLocks noChangeAspect="1"/>
        </xdr:cNvPicPr>
      </xdr:nvPicPr>
      <xdr:blipFill>
        <a:blip xmlns:r="http://schemas.openxmlformats.org/officeDocument/2006/relationships" r:embed="rId5"/>
        <a:stretch>
          <a:fillRect/>
        </a:stretch>
      </xdr:blipFill>
      <xdr:spPr>
        <a:xfrm>
          <a:off x="7178040" y="1089660"/>
          <a:ext cx="3692427" cy="3627119"/>
        </a:xfrm>
        <a:prstGeom prst="rect">
          <a:avLst/>
        </a:prstGeom>
      </xdr:spPr>
    </xdr:pic>
    <xdr:clientData/>
  </xdr:twoCellAnchor>
  <xdr:twoCellAnchor editAs="oneCell">
    <xdr:from>
      <xdr:col>0</xdr:col>
      <xdr:colOff>91440</xdr:colOff>
      <xdr:row>2</xdr:row>
      <xdr:rowOff>160021</xdr:rowOff>
    </xdr:from>
    <xdr:to>
      <xdr:col>2</xdr:col>
      <xdr:colOff>1648246</xdr:colOff>
      <xdr:row>3</xdr:row>
      <xdr:rowOff>1943100</xdr:rowOff>
    </xdr:to>
    <xdr:pic>
      <xdr:nvPicPr>
        <xdr:cNvPr id="10" name="Picture 9">
          <a:extLst>
            <a:ext uri="{FF2B5EF4-FFF2-40B4-BE49-F238E27FC236}">
              <a16:creationId xmlns:a16="http://schemas.microsoft.com/office/drawing/2014/main" id="{0CA8C71B-A0DA-2423-CC34-D665F912FCC9}"/>
            </a:ext>
          </a:extLst>
        </xdr:cNvPr>
        <xdr:cNvPicPr>
          <a:picLocks noChangeAspect="1"/>
        </xdr:cNvPicPr>
      </xdr:nvPicPr>
      <xdr:blipFill>
        <a:blip xmlns:r="http://schemas.openxmlformats.org/officeDocument/2006/relationships" r:embed="rId6"/>
        <a:stretch>
          <a:fillRect/>
        </a:stretch>
      </xdr:blipFill>
      <xdr:spPr>
        <a:xfrm>
          <a:off x="91440" y="1036321"/>
          <a:ext cx="6464086" cy="3756659"/>
        </a:xfrm>
        <a:prstGeom prst="rect">
          <a:avLst/>
        </a:prstGeom>
      </xdr:spPr>
    </xdr:pic>
    <xdr:clientData/>
  </xdr:twoCellAnchor>
  <xdr:twoCellAnchor editAs="oneCell">
    <xdr:from>
      <xdr:col>0</xdr:col>
      <xdr:colOff>3009900</xdr:colOff>
      <xdr:row>27</xdr:row>
      <xdr:rowOff>66675</xdr:rowOff>
    </xdr:from>
    <xdr:to>
      <xdr:col>1</xdr:col>
      <xdr:colOff>861060</xdr:colOff>
      <xdr:row>29</xdr:row>
      <xdr:rowOff>86804</xdr:rowOff>
    </xdr:to>
    <xdr:pic>
      <xdr:nvPicPr>
        <xdr:cNvPr id="3" name="Picture 2">
          <a:extLst>
            <a:ext uri="{FF2B5EF4-FFF2-40B4-BE49-F238E27FC236}">
              <a16:creationId xmlns:a16="http://schemas.microsoft.com/office/drawing/2014/main" id="{3D3E5127-A45B-4A0E-A0BC-85CA45E0AD1D}"/>
            </a:ext>
            <a:ext uri="{147F2762-F138-4A5C-976F-8EAC2B608ADB}">
              <a16:predDERef xmlns:a16="http://schemas.microsoft.com/office/drawing/2014/main" pred="{0CA8C71B-A0DA-2423-CC34-D665F912FCC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09900" y="13763625"/>
          <a:ext cx="918210" cy="4201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1129468</xdr:colOff>
      <xdr:row>12</xdr:row>
      <xdr:rowOff>160020</xdr:rowOff>
    </xdr:from>
    <xdr:to>
      <xdr:col>8</xdr:col>
      <xdr:colOff>581417</xdr:colOff>
      <xdr:row>35</xdr:row>
      <xdr:rowOff>73713</xdr:rowOff>
    </xdr:to>
    <xdr:pic>
      <xdr:nvPicPr>
        <xdr:cNvPr id="4" name="Picture 3">
          <a:extLst>
            <a:ext uri="{FF2B5EF4-FFF2-40B4-BE49-F238E27FC236}">
              <a16:creationId xmlns:a16="http://schemas.microsoft.com/office/drawing/2014/main" id="{03814142-E408-C70D-12D5-5459CE50DA5C}"/>
            </a:ext>
          </a:extLst>
        </xdr:cNvPr>
        <xdr:cNvPicPr>
          <a:picLocks noChangeAspect="1"/>
        </xdr:cNvPicPr>
      </xdr:nvPicPr>
      <xdr:blipFill>
        <a:blip xmlns:r="http://schemas.openxmlformats.org/officeDocument/2006/relationships" r:embed="rId1"/>
        <a:stretch>
          <a:fillRect/>
        </a:stretch>
      </xdr:blipFill>
      <xdr:spPr>
        <a:xfrm>
          <a:off x="9282868" y="4640580"/>
          <a:ext cx="3871549" cy="4119933"/>
        </a:xfrm>
        <a:prstGeom prst="rect">
          <a:avLst/>
        </a:prstGeom>
      </xdr:spPr>
    </xdr:pic>
    <xdr:clientData/>
  </xdr:twoCellAnchor>
  <xdr:twoCellAnchor editAs="oneCell">
    <xdr:from>
      <xdr:col>0</xdr:col>
      <xdr:colOff>0</xdr:colOff>
      <xdr:row>13</xdr:row>
      <xdr:rowOff>22860</xdr:rowOff>
    </xdr:from>
    <xdr:to>
      <xdr:col>3</xdr:col>
      <xdr:colOff>992518</xdr:colOff>
      <xdr:row>41</xdr:row>
      <xdr:rowOff>129540</xdr:rowOff>
    </xdr:to>
    <xdr:pic>
      <xdr:nvPicPr>
        <xdr:cNvPr id="2" name="Picture 1">
          <a:extLst>
            <a:ext uri="{FF2B5EF4-FFF2-40B4-BE49-F238E27FC236}">
              <a16:creationId xmlns:a16="http://schemas.microsoft.com/office/drawing/2014/main" id="{D87E7D70-ACF7-5F2D-558B-8410A1FAA548}"/>
            </a:ext>
          </a:extLst>
        </xdr:cNvPr>
        <xdr:cNvPicPr>
          <a:picLocks noChangeAspect="1"/>
        </xdr:cNvPicPr>
      </xdr:nvPicPr>
      <xdr:blipFill>
        <a:blip xmlns:r="http://schemas.openxmlformats.org/officeDocument/2006/relationships" r:embed="rId2"/>
        <a:stretch>
          <a:fillRect/>
        </a:stretch>
      </xdr:blipFill>
      <xdr:spPr>
        <a:xfrm>
          <a:off x="0" y="4686300"/>
          <a:ext cx="9145918" cy="52273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44"/>
  <sheetViews>
    <sheetView topLeftCell="A23" zoomScale="95" zoomScaleNormal="95" workbookViewId="0">
      <selection activeCell="G28" sqref="G28"/>
    </sheetView>
  </sheetViews>
  <sheetFormatPr defaultColWidth="9.28515625" defaultRowHeight="15"/>
  <cols>
    <col min="1" max="1" width="39.7109375" style="2" customWidth="1"/>
    <col min="2" max="2" width="27.5703125" style="2" customWidth="1"/>
    <col min="3" max="3" width="17.7109375" style="2" customWidth="1"/>
    <col min="4" max="4" width="15.7109375" style="2" customWidth="1"/>
    <col min="5" max="5" width="13.7109375" style="2" customWidth="1"/>
    <col min="6" max="6" width="26.28515625" style="2" customWidth="1"/>
    <col min="7" max="16384" width="9.28515625" style="2"/>
  </cols>
  <sheetData>
    <row r="1" spans="1:6" ht="30" customHeight="1">
      <c r="A1" s="54" t="s">
        <v>0</v>
      </c>
    </row>
    <row r="2" spans="1:6" ht="15" customHeight="1">
      <c r="A2" s="53" t="s">
        <v>1</v>
      </c>
      <c r="B2" s="118" t="s">
        <v>2</v>
      </c>
      <c r="C2" s="118"/>
      <c r="D2" s="118"/>
      <c r="E2" s="118"/>
      <c r="F2" s="37"/>
    </row>
    <row r="3" spans="1:6" ht="15" customHeight="1">
      <c r="A3" s="3" t="s">
        <v>3</v>
      </c>
      <c r="B3" s="127" t="s">
        <v>4</v>
      </c>
      <c r="C3" s="127"/>
      <c r="D3" s="127"/>
      <c r="E3" s="127"/>
    </row>
    <row r="4" spans="1:6" ht="15" customHeight="1">
      <c r="A4" s="3" t="s">
        <v>5</v>
      </c>
      <c r="B4" s="118" t="s">
        <v>6</v>
      </c>
      <c r="C4" s="118"/>
      <c r="D4" s="118"/>
      <c r="E4" s="118"/>
    </row>
    <row r="5" spans="1:6" ht="15" customHeight="1">
      <c r="A5" s="3" t="s">
        <v>7</v>
      </c>
      <c r="B5" s="126" t="s">
        <v>8</v>
      </c>
      <c r="C5" s="118"/>
      <c r="D5" s="118"/>
      <c r="E5" s="118"/>
    </row>
    <row r="6" spans="1:6" ht="15" customHeight="1">
      <c r="A6" s="3" t="s">
        <v>9</v>
      </c>
      <c r="B6" s="128">
        <v>5060740661775</v>
      </c>
      <c r="C6" s="129"/>
      <c r="D6" s="129"/>
      <c r="E6" s="129"/>
    </row>
    <row r="7" spans="1:6" ht="15" customHeight="1">
      <c r="A7" s="3" t="s">
        <v>10</v>
      </c>
      <c r="B7" s="126" t="s">
        <v>364</v>
      </c>
      <c r="C7" s="118"/>
      <c r="D7" s="118"/>
      <c r="E7" s="118"/>
    </row>
    <row r="8" spans="1:6" ht="15" customHeight="1">
      <c r="A8" s="3" t="s">
        <v>11</v>
      </c>
      <c r="B8" s="118" t="s">
        <v>12</v>
      </c>
      <c r="C8" s="118"/>
      <c r="D8" s="118"/>
      <c r="E8" s="118"/>
    </row>
    <row r="9" spans="1:6" ht="15" customHeight="1">
      <c r="A9" s="3" t="s">
        <v>13</v>
      </c>
      <c r="B9" s="118" t="s">
        <v>14</v>
      </c>
      <c r="C9" s="118"/>
      <c r="D9" s="118"/>
      <c r="E9" s="118"/>
    </row>
    <row r="10" spans="1:6" ht="15" customHeight="1">
      <c r="A10" s="3" t="s">
        <v>15</v>
      </c>
      <c r="B10" s="118" t="s">
        <v>16</v>
      </c>
      <c r="C10" s="118"/>
      <c r="D10" s="118"/>
      <c r="E10" s="118"/>
    </row>
    <row r="11" spans="1:6" ht="15" customHeight="1">
      <c r="A11" s="3" t="s">
        <v>17</v>
      </c>
      <c r="B11" s="118" t="s">
        <v>18</v>
      </c>
      <c r="C11" s="118"/>
      <c r="D11" s="118"/>
      <c r="E11" s="118"/>
    </row>
    <row r="12" spans="1:6" ht="30" customHeight="1">
      <c r="A12" s="119" t="s">
        <v>19</v>
      </c>
      <c r="B12" s="119"/>
      <c r="C12" s="4"/>
    </row>
    <row r="13" spans="1:6" ht="30" customHeight="1">
      <c r="A13" s="23" t="s">
        <v>20</v>
      </c>
      <c r="B13" s="14"/>
    </row>
    <row r="14" spans="1:6" ht="15" customHeight="1">
      <c r="A14" s="38" t="s">
        <v>21</v>
      </c>
      <c r="B14" s="20"/>
    </row>
    <row r="15" spans="1:6" ht="15" customHeight="1">
      <c r="A15" s="38" t="s">
        <v>22</v>
      </c>
      <c r="B15" s="20"/>
    </row>
    <row r="16" spans="1:6" ht="15" customHeight="1">
      <c r="A16" s="38" t="s">
        <v>23</v>
      </c>
      <c r="B16" s="20"/>
    </row>
    <row r="17" spans="1:4" ht="15" customHeight="1">
      <c r="A17" s="38" t="s">
        <v>24</v>
      </c>
      <c r="B17" s="20"/>
    </row>
    <row r="18" spans="1:4" ht="15" customHeight="1">
      <c r="A18" s="38" t="s">
        <v>25</v>
      </c>
      <c r="B18" s="20"/>
    </row>
    <row r="19" spans="1:4" ht="15" customHeight="1">
      <c r="A19" s="38" t="s">
        <v>26</v>
      </c>
      <c r="B19" s="20"/>
    </row>
    <row r="20" spans="1:4" ht="15" customHeight="1">
      <c r="A20" s="38" t="s">
        <v>27</v>
      </c>
      <c r="B20" s="20"/>
    </row>
    <row r="21" spans="1:4" ht="15" customHeight="1">
      <c r="A21" s="38" t="s">
        <v>28</v>
      </c>
      <c r="B21" s="20"/>
    </row>
    <row r="22" spans="1:4" ht="30.6" customHeight="1">
      <c r="A22" s="38" t="s">
        <v>29</v>
      </c>
      <c r="B22" s="89" t="s">
        <v>30</v>
      </c>
    </row>
    <row r="23" spans="1:4" ht="30" customHeight="1">
      <c r="A23" s="54" t="s">
        <v>31</v>
      </c>
      <c r="B23" s="54"/>
      <c r="C23" s="54"/>
    </row>
    <row r="24" spans="1:4" ht="25.35" customHeight="1">
      <c r="A24" s="21" t="s">
        <v>32</v>
      </c>
      <c r="B24" s="14"/>
    </row>
    <row r="25" spans="1:4" ht="25.35" customHeight="1">
      <c r="A25" s="38" t="s">
        <v>33</v>
      </c>
      <c r="B25" s="20" t="s">
        <v>34</v>
      </c>
      <c r="C25" s="28" t="s">
        <v>35</v>
      </c>
    </row>
    <row r="26" spans="1:4" ht="25.35" customHeight="1">
      <c r="A26" s="38" t="s">
        <v>36</v>
      </c>
      <c r="B26" s="20" t="s">
        <v>34</v>
      </c>
      <c r="C26" s="28" t="s">
        <v>37</v>
      </c>
    </row>
    <row r="27" spans="1:4" s="55" customFormat="1" ht="30" customHeight="1">
      <c r="A27" s="122" t="s">
        <v>38</v>
      </c>
      <c r="B27" s="122"/>
      <c r="C27" s="122"/>
    </row>
    <row r="28" spans="1:4" ht="63" customHeight="1">
      <c r="A28" s="120" t="s">
        <v>39</v>
      </c>
      <c r="B28" s="120"/>
      <c r="C28" s="123" t="s">
        <v>40</v>
      </c>
      <c r="D28" s="124"/>
    </row>
    <row r="29" spans="1:4" ht="34.5" customHeight="1">
      <c r="A29" s="120" t="s">
        <v>41</v>
      </c>
      <c r="B29" s="120"/>
      <c r="C29" s="125" t="s">
        <v>42</v>
      </c>
      <c r="D29" s="124"/>
    </row>
    <row r="30" spans="1:4" ht="37.5" customHeight="1">
      <c r="A30" s="120" t="s">
        <v>43</v>
      </c>
      <c r="B30" s="120"/>
      <c r="C30" s="123" t="s">
        <v>44</v>
      </c>
      <c r="D30" s="124"/>
    </row>
    <row r="31" spans="1:4" ht="15" customHeight="1">
      <c r="A31" s="121"/>
      <c r="B31" s="121"/>
      <c r="C31" s="19" t="s">
        <v>45</v>
      </c>
      <c r="D31" s="10" t="s">
        <v>46</v>
      </c>
    </row>
    <row r="32" spans="1:4" ht="75">
      <c r="A32" s="120" t="s">
        <v>47</v>
      </c>
      <c r="B32" s="120"/>
      <c r="C32" s="19" t="s">
        <v>48</v>
      </c>
      <c r="D32" s="88" t="s">
        <v>18</v>
      </c>
    </row>
    <row r="33" spans="1:6" ht="25.35" customHeight="1">
      <c r="A33" s="120" t="s">
        <v>49</v>
      </c>
      <c r="B33" s="120" t="s">
        <v>18</v>
      </c>
      <c r="C33" s="88" t="s">
        <v>18</v>
      </c>
      <c r="D33" s="10" t="s">
        <v>18</v>
      </c>
    </row>
    <row r="34" spans="1:6" ht="25.35" customHeight="1">
      <c r="A34" s="120" t="s">
        <v>50</v>
      </c>
      <c r="B34" s="120" t="s">
        <v>18</v>
      </c>
      <c r="C34" s="88" t="s">
        <v>18</v>
      </c>
      <c r="D34" s="10" t="s">
        <v>51</v>
      </c>
    </row>
    <row r="35" spans="1:6" ht="25.35" customHeight="1">
      <c r="A35" s="120" t="s">
        <v>52</v>
      </c>
      <c r="B35" s="120"/>
      <c r="C35" s="125" t="s">
        <v>53</v>
      </c>
      <c r="D35" s="124"/>
    </row>
    <row r="36" spans="1:6" ht="25.35" customHeight="1">
      <c r="A36" s="120" t="s">
        <v>54</v>
      </c>
      <c r="B36" s="120"/>
      <c r="C36" s="125" t="s">
        <v>53</v>
      </c>
      <c r="D36" s="124"/>
    </row>
    <row r="37" spans="1:6" s="55" customFormat="1" ht="30" customHeight="1">
      <c r="A37" s="122" t="s">
        <v>55</v>
      </c>
      <c r="B37" s="122"/>
      <c r="C37" s="122"/>
      <c r="F37" s="2"/>
    </row>
    <row r="38" spans="1:6" ht="33.6" customHeight="1">
      <c r="A38" s="112" t="s">
        <v>56</v>
      </c>
      <c r="B38" s="113"/>
      <c r="C38" s="113"/>
      <c r="D38" s="113"/>
      <c r="E38" s="114"/>
    </row>
    <row r="39" spans="1:6">
      <c r="A39" s="115"/>
      <c r="B39" s="116"/>
      <c r="C39" s="116"/>
      <c r="D39" s="116"/>
      <c r="E39" s="117"/>
    </row>
    <row r="41" spans="1:6">
      <c r="A41" s="86" t="s">
        <v>57</v>
      </c>
    </row>
    <row r="42" spans="1:6">
      <c r="A42" s="81" t="s">
        <v>58</v>
      </c>
      <c r="B42" s="82">
        <v>5</v>
      </c>
      <c r="C42" s="81" t="s">
        <v>59</v>
      </c>
      <c r="D42" s="82" t="s">
        <v>60</v>
      </c>
    </row>
    <row r="43" spans="1:6">
      <c r="A43" s="83" t="s">
        <v>61</v>
      </c>
      <c r="B43" s="84" t="s">
        <v>62</v>
      </c>
      <c r="C43" s="83" t="s">
        <v>63</v>
      </c>
      <c r="D43" s="84" t="s">
        <v>64</v>
      </c>
    </row>
    <row r="44" spans="1:6">
      <c r="A44" s="83" t="s">
        <v>65</v>
      </c>
      <c r="B44" s="84" t="s">
        <v>66</v>
      </c>
      <c r="C44" s="83" t="s">
        <v>67</v>
      </c>
      <c r="D44" s="85">
        <v>44631</v>
      </c>
    </row>
  </sheetData>
  <mergeCells count="28">
    <mergeCell ref="C35:D35"/>
    <mergeCell ref="C36:D36"/>
    <mergeCell ref="A28:B28"/>
    <mergeCell ref="A29:B29"/>
    <mergeCell ref="A32:B32"/>
    <mergeCell ref="A33:B33"/>
    <mergeCell ref="B7:E7"/>
    <mergeCell ref="B2:E2"/>
    <mergeCell ref="B3:E3"/>
    <mergeCell ref="B4:E4"/>
    <mergeCell ref="B5:E5"/>
    <mergeCell ref="B6:E6"/>
    <mergeCell ref="A38:E39"/>
    <mergeCell ref="B8:E8"/>
    <mergeCell ref="B9:E9"/>
    <mergeCell ref="B10:E10"/>
    <mergeCell ref="B11:E11"/>
    <mergeCell ref="A12:B12"/>
    <mergeCell ref="A34:B34"/>
    <mergeCell ref="A35:B35"/>
    <mergeCell ref="A36:B36"/>
    <mergeCell ref="A31:B31"/>
    <mergeCell ref="A27:C27"/>
    <mergeCell ref="C30:D30"/>
    <mergeCell ref="A30:B30"/>
    <mergeCell ref="A37:C37"/>
    <mergeCell ref="C28:D28"/>
    <mergeCell ref="C29:D29"/>
  </mergeCells>
  <phoneticPr fontId="37"/>
  <printOptions verticalCentered="1"/>
  <pageMargins left="0.39370078740157483" right="0.39370078740157483" top="0.98425196850393704" bottom="0.98425196850393704" header="0.39370078740157483" footer="0.39370078740157483"/>
  <pageSetup paperSize="9" scale="65"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7"/>
  <sheetViews>
    <sheetView zoomScale="86" zoomScaleNormal="86" workbookViewId="0">
      <selection activeCell="G22" sqref="G22"/>
    </sheetView>
  </sheetViews>
  <sheetFormatPr defaultColWidth="9.28515625" defaultRowHeight="15"/>
  <cols>
    <col min="1" max="1" width="3.7109375" style="2" customWidth="1"/>
    <col min="2" max="2" width="29.7109375" style="2" customWidth="1"/>
    <col min="3" max="3" width="12.28515625" style="2" customWidth="1"/>
    <col min="4" max="4" width="19.7109375" style="2" customWidth="1"/>
    <col min="5" max="5" width="16" style="2" customWidth="1"/>
    <col min="6" max="6" width="18.7109375" style="2" customWidth="1"/>
    <col min="7" max="7" width="13.7109375" style="2" customWidth="1"/>
    <col min="8" max="8" width="18.28515625" style="2" customWidth="1"/>
    <col min="9" max="9" width="13.7109375" style="2" customWidth="1"/>
    <col min="10" max="10" width="11.7109375" style="2" customWidth="1"/>
    <col min="11" max="16384" width="9.28515625" style="2"/>
  </cols>
  <sheetData>
    <row r="1" spans="1:9" ht="30" customHeight="1">
      <c r="A1" s="54" t="s">
        <v>68</v>
      </c>
      <c r="B1" s="54"/>
      <c r="C1" s="4"/>
    </row>
    <row r="2" spans="1:9" ht="30" customHeight="1">
      <c r="A2" s="140" t="s">
        <v>69</v>
      </c>
      <c r="B2" s="141"/>
      <c r="C2" s="140" t="s">
        <v>70</v>
      </c>
      <c r="D2" s="141"/>
      <c r="E2" s="29" t="s">
        <v>71</v>
      </c>
      <c r="F2" s="72" t="s">
        <v>72</v>
      </c>
      <c r="G2" s="130" t="s">
        <v>73</v>
      </c>
      <c r="H2" s="130" t="s">
        <v>74</v>
      </c>
    </row>
    <row r="3" spans="1:9" ht="35.25" customHeight="1">
      <c r="A3" s="142" t="s">
        <v>75</v>
      </c>
      <c r="B3" s="143"/>
      <c r="C3" s="142" t="s">
        <v>76</v>
      </c>
      <c r="D3" s="143"/>
      <c r="E3" s="52" t="s">
        <v>77</v>
      </c>
      <c r="F3" s="67" t="s">
        <v>78</v>
      </c>
      <c r="G3" s="130"/>
      <c r="H3" s="130"/>
    </row>
    <row r="4" spans="1:9" ht="20.100000000000001" customHeight="1">
      <c r="A4" s="123" t="s">
        <v>79</v>
      </c>
      <c r="B4" s="133"/>
      <c r="C4" s="123" t="s">
        <v>80</v>
      </c>
      <c r="D4" s="133"/>
      <c r="E4" s="61">
        <v>0.4</v>
      </c>
      <c r="F4" s="68" t="s">
        <v>81</v>
      </c>
      <c r="G4" s="68" t="s">
        <v>82</v>
      </c>
      <c r="H4" s="70" t="s">
        <v>83</v>
      </c>
    </row>
    <row r="5" spans="1:9" ht="20.100000000000001" customHeight="1">
      <c r="A5" s="123" t="s">
        <v>84</v>
      </c>
      <c r="B5" s="133"/>
      <c r="C5" s="123" t="s">
        <v>85</v>
      </c>
      <c r="D5" s="133"/>
      <c r="E5" s="61">
        <v>0.33600000000000002</v>
      </c>
      <c r="F5" s="68" t="s">
        <v>86</v>
      </c>
      <c r="G5" s="68" t="s">
        <v>82</v>
      </c>
      <c r="H5" s="70" t="s">
        <v>87</v>
      </c>
    </row>
    <row r="6" spans="1:9" ht="20.100000000000001" customHeight="1">
      <c r="A6" s="123" t="s">
        <v>88</v>
      </c>
      <c r="B6" s="133"/>
      <c r="C6" s="123" t="s">
        <v>85</v>
      </c>
      <c r="D6" s="133"/>
      <c r="E6" s="61">
        <v>0.2</v>
      </c>
      <c r="F6" s="68" t="s">
        <v>89</v>
      </c>
      <c r="G6" s="68" t="s">
        <v>82</v>
      </c>
      <c r="H6" s="70" t="s">
        <v>90</v>
      </c>
    </row>
    <row r="7" spans="1:9" ht="20.100000000000001" customHeight="1">
      <c r="A7" s="123" t="s">
        <v>91</v>
      </c>
      <c r="B7" s="133"/>
      <c r="C7" s="123" t="s">
        <v>85</v>
      </c>
      <c r="D7" s="133"/>
      <c r="E7" s="61">
        <v>0.03</v>
      </c>
      <c r="F7" s="68" t="s">
        <v>92</v>
      </c>
      <c r="G7" s="68" t="s">
        <v>82</v>
      </c>
      <c r="H7" s="70" t="s">
        <v>87</v>
      </c>
    </row>
    <row r="8" spans="1:9" ht="20.100000000000001" customHeight="1">
      <c r="A8" s="123" t="s">
        <v>93</v>
      </c>
      <c r="B8" s="133"/>
      <c r="C8" s="123" t="s">
        <v>85</v>
      </c>
      <c r="D8" s="133"/>
      <c r="E8" s="61">
        <v>0.02</v>
      </c>
      <c r="F8" s="90" t="s">
        <v>94</v>
      </c>
      <c r="G8" s="68" t="s">
        <v>82</v>
      </c>
      <c r="H8" s="70" t="s">
        <v>87</v>
      </c>
    </row>
    <row r="9" spans="1:9" ht="20.100000000000001" customHeight="1">
      <c r="A9" s="123" t="s">
        <v>95</v>
      </c>
      <c r="B9" s="133"/>
      <c r="C9" s="123" t="s">
        <v>85</v>
      </c>
      <c r="D9" s="133"/>
      <c r="E9" s="61">
        <v>7.0000000000000001E-3</v>
      </c>
      <c r="F9" s="68" t="s">
        <v>96</v>
      </c>
      <c r="G9" s="68" t="s">
        <v>82</v>
      </c>
      <c r="H9" s="70" t="s">
        <v>87</v>
      </c>
    </row>
    <row r="10" spans="1:9" ht="20.100000000000001" customHeight="1">
      <c r="A10" s="123" t="s">
        <v>97</v>
      </c>
      <c r="B10" s="133"/>
      <c r="C10" s="123" t="s">
        <v>85</v>
      </c>
      <c r="D10" s="133"/>
      <c r="E10" s="61">
        <v>7.0000000000000001E-3</v>
      </c>
      <c r="F10" s="91" t="s">
        <v>98</v>
      </c>
      <c r="G10" s="68" t="s">
        <v>82</v>
      </c>
      <c r="H10" s="70" t="s">
        <v>87</v>
      </c>
    </row>
    <row r="11" spans="1:9" ht="15" customHeight="1">
      <c r="D11" s="6" t="s">
        <v>99</v>
      </c>
      <c r="E11" s="5">
        <f>SUM(E4:E10)</f>
        <v>1</v>
      </c>
      <c r="F11" s="5"/>
      <c r="G11" s="5"/>
    </row>
    <row r="12" spans="1:9" ht="34.35" customHeight="1">
      <c r="A12" s="134" t="s">
        <v>100</v>
      </c>
      <c r="B12" s="134"/>
      <c r="C12" s="134"/>
      <c r="D12" s="134"/>
      <c r="E12" s="134"/>
      <c r="F12" s="134"/>
      <c r="G12" s="134"/>
      <c r="H12" s="134"/>
      <c r="I12" s="134"/>
    </row>
    <row r="13" spans="1:9" ht="34.35" customHeight="1">
      <c r="A13" s="134"/>
      <c r="B13" s="134"/>
      <c r="C13" s="134"/>
      <c r="D13" s="134"/>
      <c r="E13" s="134"/>
      <c r="F13" s="134"/>
      <c r="G13" s="134"/>
      <c r="H13" s="134"/>
      <c r="I13" s="134"/>
    </row>
    <row r="14" spans="1:9" ht="14.65" customHeight="1">
      <c r="A14" s="149" t="s">
        <v>101</v>
      </c>
      <c r="B14" s="150"/>
      <c r="C14" s="150"/>
      <c r="D14" s="150"/>
      <c r="E14" s="151"/>
      <c r="F14" s="139" t="s">
        <v>102</v>
      </c>
      <c r="G14" s="139"/>
    </row>
    <row r="15" spans="1:9">
      <c r="A15" s="149" t="s">
        <v>103</v>
      </c>
      <c r="B15" s="150"/>
      <c r="C15" s="150"/>
      <c r="D15" s="150"/>
      <c r="E15" s="151"/>
      <c r="F15" s="139" t="s">
        <v>104</v>
      </c>
      <c r="G15" s="139"/>
    </row>
    <row r="16" spans="1:9" ht="30" customHeight="1">
      <c r="A16" s="54" t="s">
        <v>105</v>
      </c>
      <c r="B16" s="7"/>
      <c r="C16" s="24" t="s">
        <v>106</v>
      </c>
    </row>
    <row r="17" spans="1:10" ht="20.100000000000001" customHeight="1">
      <c r="A17" s="135" t="s">
        <v>107</v>
      </c>
      <c r="B17" s="136"/>
      <c r="C17" s="135" t="s">
        <v>108</v>
      </c>
      <c r="D17" s="136"/>
    </row>
    <row r="18" spans="1:10" ht="31.35" customHeight="1">
      <c r="A18" s="131" t="s">
        <v>109</v>
      </c>
      <c r="B18" s="132"/>
      <c r="C18" s="137" t="s">
        <v>110</v>
      </c>
      <c r="D18" s="138"/>
      <c r="E18" s="2" t="s">
        <v>111</v>
      </c>
    </row>
    <row r="19" spans="1:10" ht="20.100000000000001" customHeight="1">
      <c r="A19" s="131" t="s">
        <v>112</v>
      </c>
      <c r="B19" s="132"/>
      <c r="C19" s="137" t="s">
        <v>113</v>
      </c>
      <c r="D19" s="138"/>
    </row>
    <row r="20" spans="1:10" ht="20.100000000000001" customHeight="1">
      <c r="A20" s="144" t="s">
        <v>114</v>
      </c>
      <c r="B20" s="145"/>
      <c r="C20" s="137" t="s">
        <v>115</v>
      </c>
      <c r="D20" s="138"/>
    </row>
    <row r="21" spans="1:10" ht="20.100000000000001" customHeight="1">
      <c r="A21" s="144" t="s">
        <v>116</v>
      </c>
      <c r="B21" s="145"/>
      <c r="C21" s="137" t="s">
        <v>85</v>
      </c>
      <c r="D21" s="138"/>
    </row>
    <row r="22" spans="1:10" ht="20.100000000000001" customHeight="1">
      <c r="A22" s="144" t="s">
        <v>117</v>
      </c>
      <c r="B22" s="145"/>
      <c r="C22" s="137" t="s">
        <v>85</v>
      </c>
      <c r="D22" s="138"/>
    </row>
    <row r="23" spans="1:10" ht="20.100000000000001" customHeight="1">
      <c r="A23" s="131" t="s">
        <v>118</v>
      </c>
      <c r="B23" s="132"/>
      <c r="C23" s="137" t="s">
        <v>119</v>
      </c>
      <c r="D23" s="138"/>
    </row>
    <row r="24" spans="1:10" ht="19.5" customHeight="1">
      <c r="A24" s="144" t="s">
        <v>120</v>
      </c>
      <c r="B24" s="145"/>
      <c r="C24" s="137" t="s">
        <v>121</v>
      </c>
      <c r="D24" s="138"/>
    </row>
    <row r="25" spans="1:10" ht="20.100000000000001" customHeight="1">
      <c r="A25" s="144" t="s">
        <v>122</v>
      </c>
      <c r="B25" s="145"/>
      <c r="C25" s="137" t="s">
        <v>85</v>
      </c>
      <c r="D25" s="138"/>
    </row>
    <row r="26" spans="1:10" ht="20.100000000000001" customHeight="1">
      <c r="A26" s="144" t="s">
        <v>123</v>
      </c>
      <c r="B26" s="145"/>
      <c r="C26" s="137" t="s">
        <v>85</v>
      </c>
      <c r="D26" s="138"/>
    </row>
    <row r="27" spans="1:10" ht="20.100000000000001" customHeight="1">
      <c r="A27" s="131" t="s">
        <v>124</v>
      </c>
      <c r="B27" s="132"/>
      <c r="C27" s="137" t="s">
        <v>85</v>
      </c>
      <c r="D27" s="138"/>
    </row>
    <row r="28" spans="1:10" ht="20.100000000000001" customHeight="1">
      <c r="A28" s="131" t="s">
        <v>125</v>
      </c>
      <c r="B28" s="132"/>
      <c r="C28" s="137" t="s">
        <v>126</v>
      </c>
      <c r="D28" s="138"/>
    </row>
    <row r="29" spans="1:10" ht="20.100000000000001" customHeight="1">
      <c r="A29" s="131" t="s">
        <v>127</v>
      </c>
      <c r="B29" s="132"/>
      <c r="C29" s="137" t="s">
        <v>128</v>
      </c>
      <c r="D29" s="138"/>
      <c r="E29" s="27" t="s">
        <v>129</v>
      </c>
      <c r="F29" s="28"/>
      <c r="G29" s="26"/>
      <c r="H29" s="26"/>
      <c r="I29" s="26"/>
      <c r="J29" s="26"/>
    </row>
    <row r="30" spans="1:10" ht="20.100000000000001" customHeight="1">
      <c r="A30" s="28" t="s">
        <v>130</v>
      </c>
      <c r="B30" s="27"/>
      <c r="C30" s="9"/>
      <c r="E30" s="26"/>
      <c r="F30" s="26"/>
      <c r="G30" s="26"/>
      <c r="H30" s="26"/>
      <c r="I30" s="26"/>
      <c r="J30" s="26"/>
    </row>
    <row r="31" spans="1:10" ht="30" customHeight="1">
      <c r="A31" s="54" t="s">
        <v>131</v>
      </c>
      <c r="B31" s="4"/>
      <c r="C31" s="4"/>
      <c r="D31" s="4"/>
    </row>
    <row r="32" spans="1:10" ht="57.6" customHeight="1">
      <c r="A32" s="158"/>
      <c r="B32" s="155" t="s">
        <v>132</v>
      </c>
      <c r="C32" s="156"/>
      <c r="D32" s="157"/>
      <c r="E32" s="40" t="s">
        <v>133</v>
      </c>
      <c r="F32" s="160" t="s">
        <v>134</v>
      </c>
      <c r="G32" s="41" t="s">
        <v>135</v>
      </c>
      <c r="H32" s="41" t="s">
        <v>136</v>
      </c>
    </row>
    <row r="33" spans="1:8" ht="38.85" customHeight="1">
      <c r="A33" s="159"/>
      <c r="B33" s="152" t="s">
        <v>32</v>
      </c>
      <c r="C33" s="153"/>
      <c r="D33" s="154"/>
      <c r="E33" s="51" t="s">
        <v>137</v>
      </c>
      <c r="F33" s="161"/>
      <c r="G33" s="51" t="s">
        <v>137</v>
      </c>
      <c r="H33" s="51" t="s">
        <v>137</v>
      </c>
    </row>
    <row r="34" spans="1:8" ht="30" customHeight="1">
      <c r="A34" s="39" t="s">
        <v>138</v>
      </c>
      <c r="B34" s="146" t="s">
        <v>139</v>
      </c>
      <c r="C34" s="147"/>
      <c r="D34" s="148"/>
      <c r="E34" s="20" t="s">
        <v>102</v>
      </c>
      <c r="F34" s="20" t="s">
        <v>85</v>
      </c>
      <c r="G34" s="20" t="s">
        <v>140</v>
      </c>
      <c r="H34" s="20" t="s">
        <v>102</v>
      </c>
    </row>
    <row r="35" spans="1:8" ht="15" customHeight="1">
      <c r="A35" s="39" t="s">
        <v>141</v>
      </c>
      <c r="B35" s="146" t="s">
        <v>142</v>
      </c>
      <c r="C35" s="147"/>
      <c r="D35" s="148"/>
      <c r="E35" s="20" t="s">
        <v>102</v>
      </c>
      <c r="F35" s="20" t="s">
        <v>85</v>
      </c>
      <c r="G35" s="20" t="s">
        <v>102</v>
      </c>
      <c r="H35" s="20" t="s">
        <v>102</v>
      </c>
    </row>
    <row r="36" spans="1:8" ht="15" customHeight="1">
      <c r="A36" s="39" t="s">
        <v>143</v>
      </c>
      <c r="B36" s="146" t="s">
        <v>144</v>
      </c>
      <c r="C36" s="147"/>
      <c r="D36" s="148"/>
      <c r="E36" s="20" t="s">
        <v>102</v>
      </c>
      <c r="F36" s="20" t="s">
        <v>85</v>
      </c>
      <c r="G36" s="20" t="s">
        <v>140</v>
      </c>
      <c r="H36" s="20" t="s">
        <v>102</v>
      </c>
    </row>
    <row r="37" spans="1:8" ht="15" customHeight="1">
      <c r="A37" s="39" t="s">
        <v>145</v>
      </c>
      <c r="B37" s="146" t="s">
        <v>146</v>
      </c>
      <c r="C37" s="147"/>
      <c r="D37" s="148"/>
      <c r="E37" s="20" t="s">
        <v>102</v>
      </c>
      <c r="F37" s="20" t="s">
        <v>85</v>
      </c>
      <c r="G37" s="20" t="s">
        <v>140</v>
      </c>
      <c r="H37" s="20" t="s">
        <v>102</v>
      </c>
    </row>
    <row r="38" spans="1:8" ht="15" customHeight="1">
      <c r="A38" s="39" t="s">
        <v>147</v>
      </c>
      <c r="B38" s="146" t="s">
        <v>148</v>
      </c>
      <c r="C38" s="147"/>
      <c r="D38" s="148"/>
      <c r="E38" s="20" t="s">
        <v>102</v>
      </c>
      <c r="F38" s="20" t="s">
        <v>85</v>
      </c>
      <c r="G38" s="20" t="s">
        <v>102</v>
      </c>
      <c r="H38" s="20" t="s">
        <v>102</v>
      </c>
    </row>
    <row r="39" spans="1:8" ht="15" customHeight="1">
      <c r="A39" s="39" t="s">
        <v>149</v>
      </c>
      <c r="B39" s="146" t="s">
        <v>150</v>
      </c>
      <c r="C39" s="147"/>
      <c r="D39" s="148"/>
      <c r="E39" s="20" t="s">
        <v>140</v>
      </c>
      <c r="F39" s="20" t="s">
        <v>79</v>
      </c>
      <c r="G39" s="20" t="s">
        <v>140</v>
      </c>
      <c r="H39" s="20" t="s">
        <v>102</v>
      </c>
    </row>
    <row r="40" spans="1:8" ht="15" customHeight="1">
      <c r="A40" s="39" t="s">
        <v>151</v>
      </c>
      <c r="B40" s="146" t="s">
        <v>152</v>
      </c>
      <c r="C40" s="147"/>
      <c r="D40" s="148"/>
      <c r="E40" s="20" t="s">
        <v>102</v>
      </c>
      <c r="F40" s="20" t="s">
        <v>85</v>
      </c>
      <c r="G40" s="20" t="s">
        <v>102</v>
      </c>
      <c r="H40" s="20" t="s">
        <v>102</v>
      </c>
    </row>
    <row r="41" spans="1:8" ht="15" customHeight="1">
      <c r="A41" s="39" t="s">
        <v>153</v>
      </c>
      <c r="B41" s="146" t="s">
        <v>154</v>
      </c>
      <c r="C41" s="147"/>
      <c r="D41" s="148"/>
      <c r="E41" s="20" t="s">
        <v>102</v>
      </c>
      <c r="F41" s="20" t="s">
        <v>85</v>
      </c>
      <c r="G41" s="20" t="s">
        <v>102</v>
      </c>
      <c r="H41" s="20" t="s">
        <v>102</v>
      </c>
    </row>
    <row r="42" spans="1:8" ht="15" customHeight="1">
      <c r="A42" s="39" t="s">
        <v>155</v>
      </c>
      <c r="B42" s="146" t="s">
        <v>156</v>
      </c>
      <c r="C42" s="147"/>
      <c r="D42" s="148"/>
      <c r="E42" s="20" t="s">
        <v>102</v>
      </c>
      <c r="F42" s="20" t="s">
        <v>85</v>
      </c>
      <c r="G42" s="20" t="s">
        <v>102</v>
      </c>
      <c r="H42" s="20" t="s">
        <v>102</v>
      </c>
    </row>
    <row r="43" spans="1:8" ht="15" customHeight="1">
      <c r="A43" s="39" t="s">
        <v>157</v>
      </c>
      <c r="B43" s="146" t="s">
        <v>158</v>
      </c>
      <c r="C43" s="147"/>
      <c r="D43" s="148"/>
      <c r="E43" s="20" t="s">
        <v>102</v>
      </c>
      <c r="F43" s="20" t="s">
        <v>85</v>
      </c>
      <c r="G43" s="20" t="s">
        <v>140</v>
      </c>
      <c r="H43" s="20" t="s">
        <v>102</v>
      </c>
    </row>
    <row r="44" spans="1:8" ht="15" customHeight="1">
      <c r="A44" s="39" t="s">
        <v>159</v>
      </c>
      <c r="B44" s="146" t="s">
        <v>160</v>
      </c>
      <c r="C44" s="147"/>
      <c r="D44" s="148"/>
      <c r="E44" s="20" t="s">
        <v>102</v>
      </c>
      <c r="F44" s="20" t="s">
        <v>85</v>
      </c>
      <c r="G44" s="20" t="s">
        <v>140</v>
      </c>
      <c r="H44" s="20" t="s">
        <v>102</v>
      </c>
    </row>
    <row r="45" spans="1:8" ht="15" customHeight="1">
      <c r="A45" s="39" t="s">
        <v>161</v>
      </c>
      <c r="B45" s="146" t="s">
        <v>162</v>
      </c>
      <c r="C45" s="147"/>
      <c r="D45" s="148"/>
      <c r="E45" s="20" t="s">
        <v>102</v>
      </c>
      <c r="F45" s="20" t="s">
        <v>85</v>
      </c>
      <c r="G45" s="20" t="s">
        <v>163</v>
      </c>
      <c r="H45" s="20" t="s">
        <v>102</v>
      </c>
    </row>
    <row r="46" spans="1:8" ht="15" customHeight="1">
      <c r="A46" s="39" t="s">
        <v>164</v>
      </c>
      <c r="B46" s="146" t="s">
        <v>165</v>
      </c>
      <c r="C46" s="147"/>
      <c r="D46" s="148"/>
      <c r="E46" s="20" t="s">
        <v>102</v>
      </c>
      <c r="F46" s="20" t="s">
        <v>85</v>
      </c>
      <c r="G46" s="20" t="s">
        <v>102</v>
      </c>
      <c r="H46" s="20" t="s">
        <v>102</v>
      </c>
    </row>
    <row r="47" spans="1:8" ht="15" customHeight="1">
      <c r="A47" s="39" t="s">
        <v>166</v>
      </c>
      <c r="B47" s="146" t="s">
        <v>167</v>
      </c>
      <c r="C47" s="147"/>
      <c r="D47" s="148"/>
      <c r="E47" s="20" t="s">
        <v>102</v>
      </c>
      <c r="F47" s="20" t="s">
        <v>85</v>
      </c>
      <c r="G47" s="20" t="s">
        <v>102</v>
      </c>
      <c r="H47" s="20" t="s">
        <v>102</v>
      </c>
    </row>
  </sheetData>
  <mergeCells count="69">
    <mergeCell ref="F15:G15"/>
    <mergeCell ref="B47:D47"/>
    <mergeCell ref="A32:A33"/>
    <mergeCell ref="B39:D39"/>
    <mergeCell ref="B40:D40"/>
    <mergeCell ref="B41:D41"/>
    <mergeCell ref="B42:D42"/>
    <mergeCell ref="B43:D43"/>
    <mergeCell ref="B44:D44"/>
    <mergeCell ref="B45:D45"/>
    <mergeCell ref="B36:D36"/>
    <mergeCell ref="B37:D37"/>
    <mergeCell ref="B38:D38"/>
    <mergeCell ref="B34:D34"/>
    <mergeCell ref="B35:D35"/>
    <mergeCell ref="F32:F33"/>
    <mergeCell ref="B46:D46"/>
    <mergeCell ref="A14:E14"/>
    <mergeCell ref="A15:E15"/>
    <mergeCell ref="B33:D33"/>
    <mergeCell ref="A22:B22"/>
    <mergeCell ref="A23:B23"/>
    <mergeCell ref="A24:B24"/>
    <mergeCell ref="C25:D25"/>
    <mergeCell ref="C26:D26"/>
    <mergeCell ref="A25:B25"/>
    <mergeCell ref="A26:B26"/>
    <mergeCell ref="C22:D22"/>
    <mergeCell ref="C23:D23"/>
    <mergeCell ref="C24:D24"/>
    <mergeCell ref="B32:D32"/>
    <mergeCell ref="C27:D27"/>
    <mergeCell ref="C28:D28"/>
    <mergeCell ref="C29:D29"/>
    <mergeCell ref="A27:B27"/>
    <mergeCell ref="A28:B28"/>
    <mergeCell ref="A29:B29"/>
    <mergeCell ref="C19:D19"/>
    <mergeCell ref="C20:D20"/>
    <mergeCell ref="C21:D21"/>
    <mergeCell ref="A2:B2"/>
    <mergeCell ref="A4:B4"/>
    <mergeCell ref="A5:B5"/>
    <mergeCell ref="A6:B6"/>
    <mergeCell ref="A7:B7"/>
    <mergeCell ref="A3:B3"/>
    <mergeCell ref="A19:B19"/>
    <mergeCell ref="A20:B20"/>
    <mergeCell ref="A21:B21"/>
    <mergeCell ref="C2:D2"/>
    <mergeCell ref="C3:D3"/>
    <mergeCell ref="C4:D4"/>
    <mergeCell ref="C5:D5"/>
    <mergeCell ref="G2:G3"/>
    <mergeCell ref="H2:H3"/>
    <mergeCell ref="A18:B18"/>
    <mergeCell ref="C7:D7"/>
    <mergeCell ref="C8:D8"/>
    <mergeCell ref="C9:D9"/>
    <mergeCell ref="C10:D10"/>
    <mergeCell ref="A12:I13"/>
    <mergeCell ref="A8:B8"/>
    <mergeCell ref="A9:B9"/>
    <mergeCell ref="A10:B10"/>
    <mergeCell ref="C17:D17"/>
    <mergeCell ref="C18:D18"/>
    <mergeCell ref="C6:D6"/>
    <mergeCell ref="A17:B17"/>
    <mergeCell ref="F14:G14"/>
  </mergeCells>
  <phoneticPr fontId="37"/>
  <printOptions verticalCentered="1"/>
  <pageMargins left="0.39370078740157483" right="0.39370078740157483" top="0.98425196850393704" bottom="0.98425196850393704" header="0.39370078740157483" footer="0.39370078740157483"/>
  <pageSetup paperSize="9" scale="58"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8EF-47E8-4BB0-96AF-03BA765C1775}">
  <sheetPr codeName="Sheet3">
    <pageSetUpPr fitToPage="1"/>
  </sheetPr>
  <dimension ref="A1:K35"/>
  <sheetViews>
    <sheetView tabSelected="1" topLeftCell="A2" zoomScaleNormal="100" workbookViewId="0">
      <selection activeCell="E17" sqref="E17:E31"/>
    </sheetView>
  </sheetViews>
  <sheetFormatPr defaultColWidth="9.28515625" defaultRowHeight="15"/>
  <cols>
    <col min="1" max="1" width="35.7109375" style="2" customWidth="1"/>
    <col min="2" max="2" width="15" style="2" customWidth="1"/>
    <col min="3" max="3" width="16.28515625" style="2" customWidth="1"/>
    <col min="4" max="4" width="18.28515625" style="2" bestFit="1" customWidth="1"/>
    <col min="5" max="5" width="20.28515625" style="2" customWidth="1"/>
    <col min="6" max="6" width="16" style="2" customWidth="1"/>
    <col min="7" max="7" width="14" style="2" customWidth="1"/>
    <col min="8" max="8" width="16.28515625" style="2" customWidth="1"/>
    <col min="9" max="9" width="17" style="2" customWidth="1"/>
    <col min="10" max="10" width="14.28515625" style="2" customWidth="1"/>
    <col min="11" max="16384" width="9.28515625" style="2"/>
  </cols>
  <sheetData>
    <row r="1" spans="1:11" s="55" customFormat="1" ht="30" customHeight="1">
      <c r="A1" s="54" t="s">
        <v>168</v>
      </c>
      <c r="B1" s="54"/>
      <c r="C1" s="54"/>
      <c r="D1" s="54"/>
      <c r="E1" s="54"/>
      <c r="G1" s="36"/>
      <c r="H1" s="36"/>
      <c r="I1" s="36"/>
    </row>
    <row r="2" spans="1:11" ht="65.650000000000006" customHeight="1">
      <c r="A2" s="162" t="s">
        <v>169</v>
      </c>
      <c r="B2" s="163"/>
      <c r="C2" s="42" t="s">
        <v>170</v>
      </c>
      <c r="D2" s="43" t="s">
        <v>171</v>
      </c>
      <c r="E2" s="44" t="s">
        <v>172</v>
      </c>
      <c r="G2" s="36"/>
      <c r="H2" s="36"/>
      <c r="I2" s="36"/>
    </row>
    <row r="3" spans="1:11" ht="15" customHeight="1">
      <c r="A3" s="165" t="s">
        <v>173</v>
      </c>
      <c r="B3" s="166"/>
      <c r="C3" s="71"/>
      <c r="D3" s="92" t="s">
        <v>174</v>
      </c>
      <c r="E3" s="62" t="s">
        <v>175</v>
      </c>
      <c r="G3" s="36"/>
      <c r="H3" s="36"/>
      <c r="I3" s="36"/>
    </row>
    <row r="4" spans="1:11" ht="15" customHeight="1">
      <c r="A4" s="165" t="s">
        <v>127</v>
      </c>
      <c r="B4" s="166"/>
      <c r="C4" s="71"/>
      <c r="D4" s="92" t="s">
        <v>176</v>
      </c>
      <c r="E4" s="62" t="s">
        <v>175</v>
      </c>
      <c r="G4" s="36"/>
      <c r="H4" s="36"/>
      <c r="I4" s="36"/>
    </row>
    <row r="5" spans="1:11" ht="21" customHeight="1">
      <c r="A5" s="165" t="s">
        <v>29</v>
      </c>
      <c r="B5" s="166"/>
      <c r="C5" s="71"/>
      <c r="D5" s="93" t="s">
        <v>177</v>
      </c>
      <c r="E5" s="62" t="s">
        <v>175</v>
      </c>
      <c r="G5" s="36"/>
      <c r="H5" s="36"/>
      <c r="I5" s="36"/>
    </row>
    <row r="6" spans="1:11" s="55" customFormat="1" ht="30" customHeight="1">
      <c r="A6" s="54" t="s">
        <v>178</v>
      </c>
      <c r="B6" s="54"/>
      <c r="C6" s="54"/>
      <c r="D6" s="54"/>
      <c r="E6" s="54"/>
      <c r="I6" s="56"/>
      <c r="J6" s="56"/>
    </row>
    <row r="7" spans="1:11" ht="15.75">
      <c r="A7" s="174" t="s">
        <v>179</v>
      </c>
      <c r="B7" s="175"/>
      <c r="C7" s="175"/>
      <c r="D7" s="175"/>
      <c r="E7" s="176"/>
      <c r="F7" s="94" t="s">
        <v>180</v>
      </c>
      <c r="I7" s="36"/>
      <c r="J7" s="36"/>
    </row>
    <row r="8" spans="1:11" ht="20.100000000000001" customHeight="1">
      <c r="A8" s="174" t="s">
        <v>181</v>
      </c>
      <c r="B8" s="175"/>
      <c r="C8" s="175"/>
      <c r="D8" s="175"/>
      <c r="E8" s="176"/>
      <c r="F8" s="20" t="s">
        <v>85</v>
      </c>
      <c r="I8" s="36"/>
      <c r="J8" s="36"/>
    </row>
    <row r="9" spans="1:11" s="55" customFormat="1" ht="30" customHeight="1">
      <c r="A9" s="54" t="s">
        <v>182</v>
      </c>
      <c r="B9" s="184" t="s">
        <v>183</v>
      </c>
      <c r="C9" s="184"/>
      <c r="D9" s="184"/>
      <c r="E9" s="184"/>
      <c r="F9" s="184"/>
      <c r="I9" s="56"/>
      <c r="J9" s="56"/>
      <c r="K9" s="56"/>
    </row>
    <row r="10" spans="1:11" ht="20.100000000000001" customHeight="1">
      <c r="A10" s="181" t="s">
        <v>184</v>
      </c>
      <c r="B10" s="182"/>
      <c r="C10" s="182"/>
      <c r="D10" s="182"/>
      <c r="E10" s="183"/>
      <c r="F10" s="20" t="s">
        <v>102</v>
      </c>
      <c r="I10" s="36"/>
      <c r="J10" s="36"/>
      <c r="K10" s="36"/>
    </row>
    <row r="11" spans="1:11" ht="20.100000000000001" customHeight="1">
      <c r="A11" s="181" t="s">
        <v>185</v>
      </c>
      <c r="B11" s="182"/>
      <c r="C11" s="182" t="s">
        <v>137</v>
      </c>
      <c r="D11" s="182" t="s">
        <v>137</v>
      </c>
      <c r="E11" s="183" t="s">
        <v>137</v>
      </c>
      <c r="F11" s="20" t="s">
        <v>102</v>
      </c>
      <c r="I11" s="36"/>
      <c r="J11" s="36"/>
      <c r="K11" s="36"/>
    </row>
    <row r="12" spans="1:11" ht="20.100000000000001" customHeight="1">
      <c r="A12" s="181" t="s">
        <v>186</v>
      </c>
      <c r="B12" s="182"/>
      <c r="C12" s="182"/>
      <c r="D12" s="182"/>
      <c r="E12" s="183"/>
      <c r="F12" s="89" t="s">
        <v>85</v>
      </c>
      <c r="I12" s="36"/>
      <c r="J12" s="36"/>
      <c r="K12" s="36"/>
    </row>
    <row r="13" spans="1:11" ht="20.100000000000001" customHeight="1">
      <c r="A13" s="181" t="s">
        <v>187</v>
      </c>
      <c r="B13" s="182"/>
      <c r="C13" s="182" t="s">
        <v>137</v>
      </c>
      <c r="D13" s="182" t="s">
        <v>137</v>
      </c>
      <c r="E13" s="183" t="s">
        <v>137</v>
      </c>
      <c r="F13" s="20" t="s">
        <v>102</v>
      </c>
      <c r="I13" s="36"/>
      <c r="J13" s="36"/>
      <c r="K13" s="36"/>
    </row>
    <row r="14" spans="1:11" ht="20.100000000000001" customHeight="1">
      <c r="A14" s="181" t="s">
        <v>188</v>
      </c>
      <c r="B14" s="182"/>
      <c r="C14" s="182"/>
      <c r="D14" s="182"/>
      <c r="E14" s="183"/>
      <c r="F14" s="89" t="s">
        <v>85</v>
      </c>
      <c r="I14" s="36"/>
      <c r="J14" s="36"/>
      <c r="K14" s="36"/>
    </row>
    <row r="15" spans="1:11" s="55" customFormat="1" ht="30" customHeight="1">
      <c r="A15" s="54" t="s">
        <v>189</v>
      </c>
      <c r="B15" s="69" t="s">
        <v>190</v>
      </c>
      <c r="C15" s="30"/>
      <c r="D15" s="30"/>
      <c r="E15" s="54"/>
      <c r="F15" s="57"/>
      <c r="G15" s="57"/>
    </row>
    <row r="16" spans="1:11" ht="50.25" customHeight="1">
      <c r="A16" s="12" t="s">
        <v>191</v>
      </c>
      <c r="B16" s="12" t="s">
        <v>192</v>
      </c>
      <c r="C16" s="12" t="s">
        <v>193</v>
      </c>
      <c r="D16" s="13" t="s">
        <v>194</v>
      </c>
      <c r="E16" s="13" t="s">
        <v>195</v>
      </c>
      <c r="F16" s="13" t="s">
        <v>196</v>
      </c>
      <c r="G16" s="18"/>
    </row>
    <row r="17" spans="1:7" ht="25.35" customHeight="1">
      <c r="A17" s="35" t="s">
        <v>197</v>
      </c>
      <c r="B17" s="64" t="s">
        <v>198</v>
      </c>
      <c r="C17" s="65" t="s">
        <v>199</v>
      </c>
      <c r="D17" s="8" t="s">
        <v>200</v>
      </c>
      <c r="E17" s="99" t="s">
        <v>201</v>
      </c>
      <c r="F17" s="8" t="s">
        <v>202</v>
      </c>
      <c r="G17" s="31" t="s">
        <v>203</v>
      </c>
    </row>
    <row r="18" spans="1:7" ht="25.35" customHeight="1">
      <c r="A18" s="35" t="s">
        <v>204</v>
      </c>
      <c r="B18" s="64" t="s">
        <v>205</v>
      </c>
      <c r="C18" s="65" t="s">
        <v>206</v>
      </c>
      <c r="D18" s="8" t="s">
        <v>200</v>
      </c>
      <c r="E18" s="99" t="s">
        <v>201</v>
      </c>
      <c r="F18" s="8" t="s">
        <v>207</v>
      </c>
      <c r="G18" s="18"/>
    </row>
    <row r="19" spans="1:7" ht="25.35" customHeight="1">
      <c r="A19" s="35" t="s">
        <v>208</v>
      </c>
      <c r="B19" s="64" t="s">
        <v>205</v>
      </c>
      <c r="C19" s="65" t="s">
        <v>209</v>
      </c>
      <c r="D19" s="8" t="s">
        <v>200</v>
      </c>
      <c r="E19" s="99" t="s">
        <v>201</v>
      </c>
      <c r="F19" s="8" t="s">
        <v>207</v>
      </c>
      <c r="G19" s="18"/>
    </row>
    <row r="20" spans="1:7" ht="25.35" customHeight="1">
      <c r="A20" s="35" t="s">
        <v>210</v>
      </c>
      <c r="B20" s="64" t="s">
        <v>205</v>
      </c>
      <c r="C20" s="65" t="s">
        <v>211</v>
      </c>
      <c r="D20" s="8" t="s">
        <v>200</v>
      </c>
      <c r="E20" s="99" t="s">
        <v>201</v>
      </c>
      <c r="F20" s="8" t="s">
        <v>207</v>
      </c>
      <c r="G20" s="25"/>
    </row>
    <row r="21" spans="1:7" ht="25.35" customHeight="1">
      <c r="A21" s="35" t="s">
        <v>212</v>
      </c>
      <c r="B21" s="64" t="s">
        <v>213</v>
      </c>
      <c r="C21" s="65" t="s">
        <v>211</v>
      </c>
      <c r="D21" s="8" t="s">
        <v>200</v>
      </c>
      <c r="E21" s="99" t="s">
        <v>201</v>
      </c>
      <c r="F21" s="8" t="s">
        <v>207</v>
      </c>
      <c r="G21" s="25"/>
    </row>
    <row r="22" spans="1:7" ht="25.35" customHeight="1">
      <c r="A22" s="35" t="s">
        <v>214</v>
      </c>
      <c r="B22" s="64" t="s">
        <v>213</v>
      </c>
      <c r="C22" s="65" t="s">
        <v>211</v>
      </c>
      <c r="D22" s="8" t="s">
        <v>200</v>
      </c>
      <c r="E22" s="99" t="s">
        <v>201</v>
      </c>
      <c r="F22" s="8" t="s">
        <v>207</v>
      </c>
      <c r="G22" s="25"/>
    </row>
    <row r="23" spans="1:7" ht="25.35" customHeight="1">
      <c r="A23" s="35" t="s">
        <v>215</v>
      </c>
      <c r="B23" s="64" t="s">
        <v>213</v>
      </c>
      <c r="C23" s="65" t="s">
        <v>211</v>
      </c>
      <c r="D23" s="8" t="s">
        <v>200</v>
      </c>
      <c r="E23" s="99" t="s">
        <v>201</v>
      </c>
      <c r="F23" s="8" t="s">
        <v>207</v>
      </c>
      <c r="G23" s="25"/>
    </row>
    <row r="24" spans="1:7" ht="25.35" customHeight="1">
      <c r="A24" s="35" t="s">
        <v>216</v>
      </c>
      <c r="B24" s="64" t="s">
        <v>213</v>
      </c>
      <c r="C24" s="65" t="s">
        <v>211</v>
      </c>
      <c r="D24" s="8" t="s">
        <v>200</v>
      </c>
      <c r="E24" s="99" t="s">
        <v>201</v>
      </c>
      <c r="F24" s="8" t="s">
        <v>207</v>
      </c>
      <c r="G24" s="25"/>
    </row>
    <row r="25" spans="1:7" ht="25.35" customHeight="1">
      <c r="A25" s="35" t="s">
        <v>217</v>
      </c>
      <c r="B25" s="64" t="s">
        <v>213</v>
      </c>
      <c r="C25" s="65" t="s">
        <v>211</v>
      </c>
      <c r="D25" s="8" t="s">
        <v>200</v>
      </c>
      <c r="E25" s="99" t="s">
        <v>201</v>
      </c>
      <c r="F25" s="8" t="s">
        <v>207</v>
      </c>
      <c r="G25" s="25"/>
    </row>
    <row r="26" spans="1:7" ht="25.35" customHeight="1">
      <c r="A26" s="35" t="s">
        <v>218</v>
      </c>
      <c r="B26" s="64" t="s">
        <v>213</v>
      </c>
      <c r="C26" s="65" t="s">
        <v>211</v>
      </c>
      <c r="D26" s="8" t="s">
        <v>200</v>
      </c>
      <c r="E26" s="99" t="s">
        <v>201</v>
      </c>
      <c r="F26" s="8" t="s">
        <v>207</v>
      </c>
      <c r="G26" s="25"/>
    </row>
    <row r="27" spans="1:7" ht="25.35" customHeight="1">
      <c r="A27" s="35" t="s">
        <v>219</v>
      </c>
      <c r="B27" s="64" t="s">
        <v>213</v>
      </c>
      <c r="C27" s="65" t="s">
        <v>206</v>
      </c>
      <c r="D27" s="8" t="s">
        <v>200</v>
      </c>
      <c r="E27" s="99" t="s">
        <v>201</v>
      </c>
      <c r="F27" s="8" t="s">
        <v>207</v>
      </c>
      <c r="G27" s="25"/>
    </row>
    <row r="28" spans="1:7" ht="25.35" customHeight="1">
      <c r="A28" s="35" t="s">
        <v>220</v>
      </c>
      <c r="B28" s="64" t="s">
        <v>213</v>
      </c>
      <c r="C28" s="65" t="s">
        <v>221</v>
      </c>
      <c r="D28" s="8" t="s">
        <v>200</v>
      </c>
      <c r="E28" s="99" t="s">
        <v>201</v>
      </c>
      <c r="F28" s="8" t="s">
        <v>207</v>
      </c>
      <c r="G28" s="25"/>
    </row>
    <row r="29" spans="1:7" ht="25.35" customHeight="1">
      <c r="A29" s="35" t="s">
        <v>222</v>
      </c>
      <c r="B29" s="64" t="s">
        <v>213</v>
      </c>
      <c r="C29" s="65" t="s">
        <v>221</v>
      </c>
      <c r="D29" s="8" t="s">
        <v>200</v>
      </c>
      <c r="E29" s="99" t="s">
        <v>201</v>
      </c>
      <c r="F29" s="8" t="s">
        <v>207</v>
      </c>
      <c r="G29" s="25"/>
    </row>
    <row r="30" spans="1:7" ht="25.35" customHeight="1">
      <c r="A30" s="35" t="s">
        <v>223</v>
      </c>
      <c r="B30" s="64" t="s">
        <v>213</v>
      </c>
      <c r="C30" s="65" t="s">
        <v>224</v>
      </c>
      <c r="D30" s="8" t="s">
        <v>200</v>
      </c>
      <c r="E30" s="99" t="s">
        <v>201</v>
      </c>
      <c r="F30" s="8" t="s">
        <v>207</v>
      </c>
      <c r="G30" s="25"/>
    </row>
    <row r="31" spans="1:7" ht="25.35" customHeight="1">
      <c r="A31" s="35" t="s">
        <v>225</v>
      </c>
      <c r="B31" s="64" t="s">
        <v>213</v>
      </c>
      <c r="C31" s="65" t="s">
        <v>206</v>
      </c>
      <c r="D31" s="8" t="s">
        <v>200</v>
      </c>
      <c r="E31" s="99" t="s">
        <v>201</v>
      </c>
      <c r="F31" s="8" t="s">
        <v>207</v>
      </c>
      <c r="G31" s="25"/>
    </row>
    <row r="32" spans="1:7" s="55" customFormat="1" ht="30" customHeight="1">
      <c r="A32" s="54" t="s">
        <v>226</v>
      </c>
      <c r="B32" s="54"/>
      <c r="C32" s="54"/>
      <c r="E32" s="58"/>
    </row>
    <row r="33" spans="1:5" ht="15.75">
      <c r="A33" s="177" t="s">
        <v>227</v>
      </c>
      <c r="B33" s="177"/>
      <c r="C33" s="178" t="s">
        <v>228</v>
      </c>
      <c r="D33" s="179"/>
      <c r="E33" s="180"/>
    </row>
    <row r="34" spans="1:5">
      <c r="A34" s="164" t="s">
        <v>229</v>
      </c>
      <c r="B34" s="164"/>
      <c r="C34" s="167" t="s">
        <v>229</v>
      </c>
      <c r="D34" s="168"/>
      <c r="E34" s="169"/>
    </row>
    <row r="35" spans="1:5" ht="133.5" customHeight="1">
      <c r="A35" s="170" t="s">
        <v>230</v>
      </c>
      <c r="B35" s="170"/>
      <c r="C35" s="171" t="s">
        <v>231</v>
      </c>
      <c r="D35" s="172"/>
      <c r="E35" s="173"/>
    </row>
  </sheetData>
  <mergeCells count="18">
    <mergeCell ref="C34:E34"/>
    <mergeCell ref="A35:B35"/>
    <mergeCell ref="C35:E35"/>
    <mergeCell ref="A7:E7"/>
    <mergeCell ref="A8:E8"/>
    <mergeCell ref="A33:B33"/>
    <mergeCell ref="C33:E33"/>
    <mergeCell ref="A13:E13"/>
    <mergeCell ref="A14:E14"/>
    <mergeCell ref="B9:F9"/>
    <mergeCell ref="A10:E10"/>
    <mergeCell ref="A11:E11"/>
    <mergeCell ref="A12:E12"/>
    <mergeCell ref="A2:B2"/>
    <mergeCell ref="A34:B34"/>
    <mergeCell ref="A5:B5"/>
    <mergeCell ref="A3:B3"/>
    <mergeCell ref="A4:B4"/>
  </mergeCells>
  <phoneticPr fontId="37"/>
  <printOptions verticalCentered="1"/>
  <pageMargins left="0.39370078740157483" right="0.39370078740157483" top="0.98425196850393704" bottom="0.98425196850393704" header="0.39370078740157483" footer="0.39370078740157483"/>
  <pageSetup paperSize="9" scale="55"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V05   Issue Date: 11/03/2022
Issued By: Nancy Deng Authorised By: Emma Du&amp;C
&amp;R&amp;"-,Bold"&amp;10Confidential&amp;"-,Regular"
&amp;D - Page &amp;P of 5</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L32"/>
  <sheetViews>
    <sheetView workbookViewId="0">
      <selection activeCell="H26" sqref="H26"/>
    </sheetView>
  </sheetViews>
  <sheetFormatPr defaultColWidth="9.28515625" defaultRowHeight="15"/>
  <cols>
    <col min="1" max="1" width="28.28515625" style="2" customWidth="1"/>
    <col min="2" max="2" width="17.28515625" style="2" customWidth="1"/>
    <col min="3" max="3" width="17.7109375" style="2" customWidth="1"/>
    <col min="4" max="4" width="16.7109375" style="2" customWidth="1"/>
    <col min="5" max="5" width="3.7109375" style="2" customWidth="1"/>
    <col min="6" max="6" width="14.28515625" style="2" customWidth="1"/>
    <col min="7" max="7" width="13.28515625" style="2" customWidth="1"/>
    <col min="8" max="8" width="32.28515625" style="2" customWidth="1"/>
    <col min="9" max="9" width="12.28515625" style="2" customWidth="1"/>
    <col min="10" max="10" width="15.7109375" style="2" customWidth="1"/>
    <col min="11" max="16384" width="9.28515625" style="2"/>
  </cols>
  <sheetData>
    <row r="1" spans="1:12" ht="30" customHeight="1">
      <c r="A1" s="122" t="s">
        <v>232</v>
      </c>
      <c r="B1" s="122"/>
      <c r="C1" s="122"/>
      <c r="F1" s="33"/>
      <c r="H1" s="33"/>
    </row>
    <row r="2" spans="1:12">
      <c r="A2" s="1"/>
      <c r="B2" s="45" t="s">
        <v>233</v>
      </c>
      <c r="C2" s="45" t="s">
        <v>234</v>
      </c>
      <c r="H2" s="33"/>
    </row>
    <row r="3" spans="1:12" ht="15" customHeight="1">
      <c r="A3" s="11" t="s">
        <v>235</v>
      </c>
      <c r="B3" s="20" t="s">
        <v>236</v>
      </c>
      <c r="C3" s="32" t="s">
        <v>18</v>
      </c>
      <c r="H3" s="33"/>
      <c r="J3" s="34"/>
      <c r="K3" s="34"/>
      <c r="L3" s="34"/>
    </row>
    <row r="4" spans="1:12" ht="15" customHeight="1">
      <c r="A4" s="11" t="s">
        <v>237</v>
      </c>
      <c r="B4" s="20">
        <v>243</v>
      </c>
      <c r="C4" s="95">
        <v>5.64</v>
      </c>
      <c r="H4" s="33"/>
      <c r="J4" s="34"/>
      <c r="K4" s="34"/>
      <c r="L4" s="34"/>
    </row>
    <row r="5" spans="1:12" ht="15" customHeight="1">
      <c r="A5" s="11" t="s">
        <v>238</v>
      </c>
      <c r="B5" s="20">
        <f>B4+D12+D18</f>
        <v>258</v>
      </c>
      <c r="C5" s="96">
        <v>6.2</v>
      </c>
      <c r="H5" s="33"/>
      <c r="J5" s="34"/>
      <c r="K5" s="34"/>
      <c r="L5" s="34"/>
    </row>
    <row r="6" spans="1:12" ht="39" customHeight="1">
      <c r="A6" s="181" t="s">
        <v>239</v>
      </c>
      <c r="B6" s="182"/>
      <c r="C6" s="182"/>
      <c r="D6" s="183"/>
      <c r="E6" s="192" t="s">
        <v>102</v>
      </c>
      <c r="F6" s="192"/>
    </row>
    <row r="7" spans="1:12" ht="25.35" customHeight="1">
      <c r="A7" s="181" t="s">
        <v>240</v>
      </c>
      <c r="B7" s="182"/>
      <c r="C7" s="182"/>
      <c r="D7" s="183" t="s">
        <v>137</v>
      </c>
      <c r="E7" s="192" t="s">
        <v>102</v>
      </c>
      <c r="F7" s="192"/>
      <c r="G7" s="17"/>
    </row>
    <row r="8" spans="1:12" ht="25.35" customHeight="1">
      <c r="A8" s="181" t="s">
        <v>241</v>
      </c>
      <c r="B8" s="182"/>
      <c r="C8" s="182"/>
      <c r="D8" s="183" t="s">
        <v>137</v>
      </c>
      <c r="E8" s="192" t="s">
        <v>163</v>
      </c>
      <c r="F8" s="192"/>
    </row>
    <row r="9" spans="1:12" ht="30" customHeight="1">
      <c r="A9" s="54" t="s">
        <v>242</v>
      </c>
    </row>
    <row r="10" spans="1:12" ht="15" customHeight="1">
      <c r="A10" s="158"/>
      <c r="B10" s="199" t="s">
        <v>243</v>
      </c>
      <c r="C10" s="195" t="s">
        <v>244</v>
      </c>
      <c r="D10" s="195" t="s">
        <v>245</v>
      </c>
      <c r="E10" s="188" t="s">
        <v>246</v>
      </c>
      <c r="F10" s="189"/>
    </row>
    <row r="11" spans="1:12" ht="25.5" customHeight="1">
      <c r="A11" s="159"/>
      <c r="B11" s="197"/>
      <c r="C11" s="197"/>
      <c r="D11" s="196"/>
      <c r="E11" s="190"/>
      <c r="F11" s="191"/>
    </row>
    <row r="12" spans="1:12" ht="15" customHeight="1">
      <c r="A12" s="198" t="s">
        <v>247</v>
      </c>
      <c r="B12" s="158" t="s">
        <v>248</v>
      </c>
      <c r="C12" s="203" t="s">
        <v>249</v>
      </c>
      <c r="D12" s="193">
        <v>14</v>
      </c>
      <c r="E12" s="73" t="s">
        <v>250</v>
      </c>
      <c r="F12" s="97">
        <v>50</v>
      </c>
    </row>
    <row r="13" spans="1:12" ht="15" customHeight="1">
      <c r="A13" s="198"/>
      <c r="B13" s="194"/>
      <c r="C13" s="204"/>
      <c r="D13" s="193"/>
      <c r="E13" s="73" t="s">
        <v>251</v>
      </c>
      <c r="F13" s="97">
        <v>50</v>
      </c>
    </row>
    <row r="14" spans="1:12" ht="15" customHeight="1">
      <c r="A14" s="198"/>
      <c r="B14" s="159"/>
      <c r="C14" s="205"/>
      <c r="D14" s="193"/>
      <c r="E14" s="73" t="s">
        <v>252</v>
      </c>
      <c r="F14" s="97">
        <v>120</v>
      </c>
    </row>
    <row r="15" spans="1:12" ht="15" customHeight="1">
      <c r="A15" s="200" t="s">
        <v>253</v>
      </c>
      <c r="B15" s="203" t="s">
        <v>254</v>
      </c>
      <c r="C15" s="158" t="s">
        <v>255</v>
      </c>
      <c r="D15" s="158">
        <v>305</v>
      </c>
      <c r="E15" s="73" t="s">
        <v>250</v>
      </c>
      <c r="F15" s="97">
        <v>315</v>
      </c>
    </row>
    <row r="16" spans="1:12" ht="15" customHeight="1">
      <c r="A16" s="201"/>
      <c r="B16" s="204"/>
      <c r="C16" s="194"/>
      <c r="D16" s="194"/>
      <c r="E16" s="73" t="s">
        <v>251</v>
      </c>
      <c r="F16" s="97">
        <v>220</v>
      </c>
    </row>
    <row r="17" spans="1:8" ht="15" customHeight="1">
      <c r="A17" s="202"/>
      <c r="B17" s="205"/>
      <c r="C17" s="159"/>
      <c r="D17" s="159"/>
      <c r="E17" s="73" t="s">
        <v>252</v>
      </c>
      <c r="F17" s="97">
        <v>148</v>
      </c>
    </row>
    <row r="18" spans="1:8" ht="15" customHeight="1">
      <c r="A18" s="198" t="s">
        <v>256</v>
      </c>
      <c r="B18" s="193" t="s">
        <v>257</v>
      </c>
      <c r="C18" s="193" t="s">
        <v>258</v>
      </c>
      <c r="D18" s="193">
        <v>1</v>
      </c>
      <c r="E18" s="73" t="s">
        <v>250</v>
      </c>
      <c r="F18" s="75"/>
      <c r="H18" s="17"/>
    </row>
    <row r="19" spans="1:8" ht="15" customHeight="1">
      <c r="A19" s="198"/>
      <c r="B19" s="193"/>
      <c r="C19" s="193"/>
      <c r="D19" s="193"/>
      <c r="E19" s="73" t="s">
        <v>251</v>
      </c>
      <c r="F19" s="75"/>
    </row>
    <row r="20" spans="1:8" ht="15" customHeight="1">
      <c r="A20" s="198"/>
      <c r="B20" s="193"/>
      <c r="C20" s="193"/>
      <c r="D20" s="193"/>
      <c r="E20" s="73" t="s">
        <v>252</v>
      </c>
      <c r="F20" s="75"/>
    </row>
    <row r="21" spans="1:8" ht="15" customHeight="1">
      <c r="A21" s="60"/>
      <c r="B21" s="49"/>
      <c r="C21" s="49"/>
      <c r="D21" s="49"/>
      <c r="E21" s="49"/>
    </row>
    <row r="22" spans="1:8" ht="30" customHeight="1">
      <c r="A22" s="54" t="s">
        <v>259</v>
      </c>
    </row>
    <row r="23" spans="1:8" ht="69.599999999999994" customHeight="1">
      <c r="A23" s="1"/>
      <c r="B23" s="66" t="s">
        <v>260</v>
      </c>
      <c r="C23" s="66" t="s">
        <v>261</v>
      </c>
      <c r="D23" s="66" t="s">
        <v>262</v>
      </c>
    </row>
    <row r="24" spans="1:8" ht="20.100000000000001" customHeight="1">
      <c r="A24" s="11" t="s">
        <v>263</v>
      </c>
      <c r="B24" s="20">
        <v>16</v>
      </c>
      <c r="C24" s="20">
        <v>12</v>
      </c>
      <c r="D24" s="20">
        <v>16</v>
      </c>
    </row>
    <row r="25" spans="1:8" ht="20.100000000000001" customHeight="1">
      <c r="A25" s="11" t="s">
        <v>264</v>
      </c>
      <c r="B25" s="20">
        <v>8</v>
      </c>
      <c r="C25" s="20">
        <v>11</v>
      </c>
      <c r="D25" s="20">
        <v>10</v>
      </c>
    </row>
    <row r="26" spans="1:8" ht="20.100000000000001" customHeight="1">
      <c r="A26" s="11" t="s">
        <v>265</v>
      </c>
      <c r="B26" s="20">
        <f>B24*B25</f>
        <v>128</v>
      </c>
      <c r="C26" s="20">
        <f>12*11</f>
        <v>132</v>
      </c>
      <c r="D26" s="20">
        <f>D24*D25</f>
        <v>160</v>
      </c>
    </row>
    <row r="27" spans="1:8" ht="20.100000000000001" customHeight="1">
      <c r="A27" s="11" t="s">
        <v>266</v>
      </c>
      <c r="B27" s="32">
        <f>F17/1000*B25</f>
        <v>1.1839999999999999</v>
      </c>
      <c r="C27" s="32">
        <f>F17/1000*C25</f>
        <v>1.6279999999999999</v>
      </c>
      <c r="D27" s="32">
        <f>F17/1000*D25</f>
        <v>1.48</v>
      </c>
    </row>
    <row r="28" spans="1:8" ht="20.100000000000001" customHeight="1">
      <c r="A28" s="11" t="s">
        <v>267</v>
      </c>
      <c r="B28" s="80">
        <f>C5*B24*B25</f>
        <v>793.6</v>
      </c>
      <c r="C28" s="80">
        <f>C5*C24*C25</f>
        <v>818.40000000000009</v>
      </c>
      <c r="D28" s="80">
        <f>D24*D25*C5</f>
        <v>992</v>
      </c>
    </row>
    <row r="29" spans="1:8" ht="20.100000000000001" customHeight="1">
      <c r="A29" s="74" t="s">
        <v>268</v>
      </c>
      <c r="B29" s="185">
        <f>26/(F15/1000*F16/1000*F17/1000)</f>
        <v>2535.0025350025353</v>
      </c>
      <c r="C29" s="186"/>
      <c r="D29" s="187"/>
    </row>
    <row r="30" spans="1:8" ht="20.100000000000001" customHeight="1">
      <c r="A30" s="74" t="s">
        <v>269</v>
      </c>
      <c r="B30" s="185">
        <f>44.7/(F15/1000*F16/1000*F17/1000)</f>
        <v>4358.2543582543594</v>
      </c>
      <c r="C30" s="186"/>
      <c r="D30" s="187"/>
    </row>
    <row r="31" spans="1:8" ht="112.9" customHeight="1">
      <c r="A31" s="11" t="s">
        <v>270</v>
      </c>
      <c r="B31" s="20"/>
      <c r="C31" s="20"/>
      <c r="D31" s="1"/>
    </row>
    <row r="32" spans="1:8">
      <c r="B32" s="28" t="s">
        <v>271</v>
      </c>
    </row>
  </sheetData>
  <mergeCells count="26">
    <mergeCell ref="A18:A20"/>
    <mergeCell ref="A1:C1"/>
    <mergeCell ref="A10:A11"/>
    <mergeCell ref="B10:B11"/>
    <mergeCell ref="A6:D6"/>
    <mergeCell ref="A7:D7"/>
    <mergeCell ref="A8:D8"/>
    <mergeCell ref="A15:A17"/>
    <mergeCell ref="B15:B17"/>
    <mergeCell ref="C15:C17"/>
    <mergeCell ref="A12:A14"/>
    <mergeCell ref="B12:B14"/>
    <mergeCell ref="C12:C14"/>
    <mergeCell ref="B29:D29"/>
    <mergeCell ref="B30:D30"/>
    <mergeCell ref="E10:F11"/>
    <mergeCell ref="E6:F6"/>
    <mergeCell ref="E7:F7"/>
    <mergeCell ref="E8:F8"/>
    <mergeCell ref="B18:B20"/>
    <mergeCell ref="C18:C20"/>
    <mergeCell ref="D15:D17"/>
    <mergeCell ref="D10:D11"/>
    <mergeCell ref="C10:C11"/>
    <mergeCell ref="D18:D20"/>
    <mergeCell ref="D12:D14"/>
  </mergeCells>
  <phoneticPr fontId="37"/>
  <printOptions verticalCentered="1"/>
  <pageMargins left="0.39370078740157483" right="0.39370078740157483" top="0.98425196850393704" bottom="0.98425196850393704" header="0.39370078740157483" footer="0.39370078740157483"/>
  <pageSetup paperSize="9" scale="90"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J38"/>
  <sheetViews>
    <sheetView topLeftCell="A20" zoomScale="49" zoomScaleNormal="49" workbookViewId="0">
      <selection activeCell="F55" sqref="F55"/>
    </sheetView>
  </sheetViews>
  <sheetFormatPr defaultColWidth="9.28515625" defaultRowHeight="15"/>
  <cols>
    <col min="1" max="1" width="46" style="2" customWidth="1"/>
    <col min="2" max="3" width="25.5703125" style="2" customWidth="1"/>
    <col min="4" max="4" width="20.28515625" style="2" customWidth="1"/>
    <col min="5" max="5" width="20.7109375" style="2" customWidth="1"/>
    <col min="6" max="6" width="12.28515625" style="2" customWidth="1"/>
    <col min="7" max="7" width="11.7109375" style="2" customWidth="1"/>
    <col min="8" max="16384" width="9.28515625" style="2"/>
  </cols>
  <sheetData>
    <row r="1" spans="1:10" s="55" customFormat="1" ht="30" customHeight="1">
      <c r="A1" s="122" t="s">
        <v>272</v>
      </c>
      <c r="B1" s="122"/>
      <c r="C1" s="122"/>
      <c r="D1" s="122"/>
      <c r="E1" s="122"/>
      <c r="F1" s="57"/>
    </row>
    <row r="2" spans="1:10" ht="39" customHeight="1">
      <c r="A2" s="222" t="s">
        <v>273</v>
      </c>
      <c r="B2" s="222"/>
      <c r="C2" s="222"/>
      <c r="D2" s="222"/>
      <c r="E2" s="222"/>
      <c r="F2" s="57"/>
      <c r="G2" s="55"/>
      <c r="H2" s="55"/>
      <c r="I2" s="55"/>
      <c r="J2" s="55"/>
    </row>
    <row r="3" spans="1:10" ht="155.65" customHeight="1">
      <c r="A3" s="223"/>
      <c r="B3" s="223"/>
      <c r="C3" s="223"/>
      <c r="D3" s="223"/>
      <c r="E3" s="223"/>
      <c r="F3" s="57"/>
      <c r="G3" s="55"/>
      <c r="H3" s="55"/>
      <c r="I3" s="55"/>
      <c r="J3" s="55"/>
    </row>
    <row r="4" spans="1:10" ht="155.65" customHeight="1">
      <c r="A4" s="223"/>
      <c r="B4" s="223"/>
      <c r="C4" s="223"/>
      <c r="D4" s="223"/>
      <c r="E4" s="223"/>
      <c r="F4" s="57"/>
      <c r="G4" s="55"/>
      <c r="H4" s="55"/>
      <c r="I4" s="55"/>
      <c r="J4" s="55"/>
    </row>
    <row r="5" spans="1:10" s="55" customFormat="1" ht="30" customHeight="1">
      <c r="A5" s="122" t="s">
        <v>274</v>
      </c>
      <c r="B5" s="122"/>
      <c r="C5" s="122"/>
      <c r="D5" s="122"/>
      <c r="E5" s="122"/>
      <c r="F5" s="57"/>
    </row>
    <row r="6" spans="1:10" ht="30" customHeight="1">
      <c r="A6" s="14" t="s">
        <v>275</v>
      </c>
      <c r="B6" s="224" t="s">
        <v>276</v>
      </c>
      <c r="C6" s="224"/>
      <c r="D6" s="14" t="s">
        <v>277</v>
      </c>
      <c r="E6" s="14" t="s">
        <v>278</v>
      </c>
      <c r="F6" s="57"/>
      <c r="G6" s="55"/>
      <c r="H6" s="55"/>
      <c r="I6" s="55"/>
      <c r="J6" s="55"/>
    </row>
    <row r="7" spans="1:10" ht="30" customHeight="1">
      <c r="A7" s="62" t="s">
        <v>279</v>
      </c>
      <c r="B7" s="165" t="s">
        <v>280</v>
      </c>
      <c r="C7" s="166"/>
      <c r="D7" s="98" t="s">
        <v>281</v>
      </c>
      <c r="E7" s="62" t="s">
        <v>282</v>
      </c>
      <c r="F7" s="57"/>
      <c r="G7" s="55"/>
      <c r="H7" s="55"/>
      <c r="I7" s="55"/>
      <c r="J7" s="55"/>
    </row>
    <row r="8" spans="1:10" ht="30" customHeight="1">
      <c r="A8" s="62" t="s">
        <v>283</v>
      </c>
      <c r="B8" s="220" t="s">
        <v>284</v>
      </c>
      <c r="C8" s="221"/>
      <c r="D8" s="98" t="s">
        <v>285</v>
      </c>
      <c r="E8" s="62" t="s">
        <v>286</v>
      </c>
      <c r="F8" s="57"/>
      <c r="G8" s="55"/>
      <c r="H8" s="55"/>
      <c r="I8" s="55"/>
      <c r="J8" s="55"/>
    </row>
    <row r="9" spans="1:10" ht="30" customHeight="1">
      <c r="A9" s="62" t="s">
        <v>283</v>
      </c>
      <c r="B9" s="220" t="s">
        <v>287</v>
      </c>
      <c r="C9" s="221"/>
      <c r="D9" s="98" t="s">
        <v>285</v>
      </c>
      <c r="E9" s="62" t="s">
        <v>288</v>
      </c>
      <c r="F9" s="57"/>
      <c r="G9" s="55"/>
      <c r="H9" s="55"/>
      <c r="I9" s="55"/>
      <c r="J9" s="55"/>
    </row>
    <row r="10" spans="1:10" ht="30" customHeight="1">
      <c r="A10" s="62" t="s">
        <v>283</v>
      </c>
      <c r="B10" s="220" t="s">
        <v>289</v>
      </c>
      <c r="C10" s="221"/>
      <c r="D10" s="98" t="s">
        <v>290</v>
      </c>
      <c r="E10" s="62" t="s">
        <v>288</v>
      </c>
      <c r="F10" s="57"/>
      <c r="G10" s="55"/>
      <c r="H10" s="55"/>
      <c r="I10" s="55"/>
      <c r="J10" s="55"/>
    </row>
    <row r="11" spans="1:10" ht="25.35" customHeight="1">
      <c r="A11" s="62" t="s">
        <v>283</v>
      </c>
      <c r="B11" s="220" t="s">
        <v>291</v>
      </c>
      <c r="C11" s="166"/>
      <c r="D11" s="98" t="s">
        <v>292</v>
      </c>
      <c r="E11" s="62" t="s">
        <v>288</v>
      </c>
      <c r="F11" s="57"/>
      <c r="G11" s="55"/>
      <c r="H11" s="55"/>
      <c r="I11" s="55"/>
      <c r="J11" s="55"/>
    </row>
    <row r="12" spans="1:10" s="55" customFormat="1" ht="30" customHeight="1">
      <c r="A12" s="54" t="s">
        <v>293</v>
      </c>
      <c r="F12" s="57"/>
    </row>
    <row r="13" spans="1:10" ht="18.75">
      <c r="A13" s="209" t="s">
        <v>294</v>
      </c>
      <c r="B13" s="209"/>
      <c r="C13" s="209" t="s">
        <v>295</v>
      </c>
      <c r="D13" s="209"/>
      <c r="E13" s="209"/>
      <c r="F13" s="57"/>
      <c r="G13" s="55"/>
      <c r="H13" s="55"/>
      <c r="I13" s="55"/>
      <c r="J13" s="55"/>
    </row>
    <row r="14" spans="1:10" ht="38.1" customHeight="1">
      <c r="A14" s="210"/>
      <c r="B14" s="211"/>
      <c r="C14" s="211"/>
      <c r="D14" s="211"/>
      <c r="E14" s="211"/>
      <c r="F14" s="57"/>
      <c r="G14" s="55"/>
      <c r="H14" s="55"/>
      <c r="I14" s="55"/>
      <c r="J14" s="55"/>
    </row>
    <row r="15" spans="1:10" ht="38.1" customHeight="1">
      <c r="A15" s="211"/>
      <c r="B15" s="211"/>
      <c r="C15" s="211"/>
      <c r="D15" s="211"/>
      <c r="E15" s="211"/>
      <c r="F15" s="57"/>
      <c r="G15" s="55"/>
      <c r="H15" s="55"/>
      <c r="I15" s="55"/>
      <c r="J15" s="55"/>
    </row>
    <row r="16" spans="1:10" ht="38.1" customHeight="1">
      <c r="A16" s="211"/>
      <c r="B16" s="211"/>
      <c r="C16" s="211"/>
      <c r="D16" s="211"/>
      <c r="E16" s="211"/>
      <c r="F16" s="49"/>
    </row>
    <row r="17" spans="1:6" s="55" customFormat="1" ht="30" customHeight="1">
      <c r="A17" s="54" t="s">
        <v>296</v>
      </c>
    </row>
    <row r="18" spans="1:6">
      <c r="A18" s="22" t="s">
        <v>297</v>
      </c>
      <c r="B18" s="212" t="s">
        <v>298</v>
      </c>
      <c r="C18" s="212"/>
      <c r="D18" s="212" t="s">
        <v>299</v>
      </c>
      <c r="E18" s="212"/>
      <c r="F18" s="46"/>
    </row>
    <row r="19" spans="1:6" ht="98.65" customHeight="1">
      <c r="A19" s="20"/>
      <c r="B19" s="213"/>
      <c r="C19" s="214"/>
      <c r="D19" s="213" t="s">
        <v>18</v>
      </c>
      <c r="E19" s="214"/>
      <c r="F19" s="49"/>
    </row>
    <row r="20" spans="1:6" s="55" customFormat="1" ht="30" customHeight="1">
      <c r="A20" s="215" t="s">
        <v>300</v>
      </c>
      <c r="B20" s="215"/>
      <c r="C20" s="215"/>
      <c r="D20" s="216"/>
      <c r="E20" s="216"/>
      <c r="F20" s="59"/>
    </row>
    <row r="21" spans="1:6" ht="50.1" customHeight="1">
      <c r="A21" s="217" t="s">
        <v>301</v>
      </c>
      <c r="B21" s="218"/>
      <c r="C21" s="218"/>
      <c r="D21" s="218"/>
      <c r="E21" s="219"/>
      <c r="F21" s="47"/>
    </row>
    <row r="22" spans="1:6" ht="20.100000000000001" customHeight="1">
      <c r="A22" s="15" t="s">
        <v>302</v>
      </c>
      <c r="B22" s="118" t="s">
        <v>14</v>
      </c>
      <c r="C22" s="118"/>
      <c r="D22" s="118"/>
      <c r="E22" s="118"/>
      <c r="F22" s="48"/>
    </row>
    <row r="23" spans="1:6" ht="20.100000000000001" customHeight="1">
      <c r="A23" s="15" t="s">
        <v>65</v>
      </c>
      <c r="B23" s="118" t="s">
        <v>303</v>
      </c>
      <c r="C23" s="118"/>
      <c r="D23" s="118"/>
      <c r="E23" s="118"/>
      <c r="F23" s="48"/>
    </row>
    <row r="24" spans="1:6" ht="20.100000000000001" customHeight="1">
      <c r="A24" s="15" t="s">
        <v>304</v>
      </c>
      <c r="B24" s="118" t="s">
        <v>303</v>
      </c>
      <c r="C24" s="118"/>
      <c r="D24" s="118"/>
      <c r="E24" s="118"/>
      <c r="F24" s="48"/>
    </row>
    <row r="25" spans="1:6" ht="20.100000000000001" customHeight="1">
      <c r="A25" s="15" t="s">
        <v>305</v>
      </c>
      <c r="B25" s="118" t="s">
        <v>306</v>
      </c>
      <c r="C25" s="118"/>
      <c r="D25" s="118"/>
      <c r="E25" s="118"/>
      <c r="F25" s="48"/>
    </row>
    <row r="26" spans="1:6" ht="20.100000000000001" customHeight="1">
      <c r="A26" s="15" t="s">
        <v>67</v>
      </c>
      <c r="B26" s="208">
        <v>45019</v>
      </c>
      <c r="C26" s="118"/>
      <c r="D26" s="118"/>
      <c r="E26" s="118"/>
      <c r="F26" s="48"/>
    </row>
    <row r="27" spans="1:6">
      <c r="A27" s="34"/>
      <c r="B27" s="48"/>
      <c r="C27" s="48"/>
      <c r="D27" s="48"/>
      <c r="E27" s="48"/>
      <c r="F27" s="48"/>
    </row>
    <row r="28" spans="1:6" ht="15.6" customHeight="1">
      <c r="A28" s="206" t="s">
        <v>307</v>
      </c>
      <c r="B28" s="206"/>
      <c r="C28" s="206"/>
      <c r="D28" s="206"/>
      <c r="E28" s="206"/>
      <c r="F28" s="50"/>
    </row>
    <row r="29" spans="1:6">
      <c r="A29" s="16" t="s">
        <v>65</v>
      </c>
      <c r="B29" s="207"/>
      <c r="C29" s="207"/>
      <c r="D29" s="207"/>
      <c r="E29" s="207"/>
      <c r="F29" s="48"/>
    </row>
    <row r="30" spans="1:6">
      <c r="A30" s="16" t="s">
        <v>304</v>
      </c>
      <c r="B30" s="207" t="s">
        <v>62</v>
      </c>
      <c r="C30" s="207"/>
      <c r="D30" s="207"/>
      <c r="E30" s="207"/>
      <c r="F30" s="48"/>
    </row>
    <row r="31" spans="1:6">
      <c r="A31" s="16" t="s">
        <v>305</v>
      </c>
      <c r="B31" s="207" t="s">
        <v>308</v>
      </c>
      <c r="C31" s="207"/>
      <c r="D31" s="207"/>
      <c r="E31" s="207"/>
      <c r="F31" s="48"/>
    </row>
    <row r="32" spans="1:6">
      <c r="A32" s="16" t="s">
        <v>67</v>
      </c>
      <c r="B32" s="225">
        <v>45435</v>
      </c>
      <c r="C32" s="225"/>
      <c r="D32" s="225"/>
      <c r="E32" s="225"/>
      <c r="F32" s="48"/>
    </row>
    <row r="34" spans="1:5" ht="15.75">
      <c r="A34" s="206" t="s">
        <v>309</v>
      </c>
      <c r="B34" s="206"/>
      <c r="C34" s="206"/>
      <c r="D34" s="206"/>
      <c r="E34" s="206"/>
    </row>
    <row r="35" spans="1:5">
      <c r="A35" s="16" t="s">
        <v>65</v>
      </c>
      <c r="B35" s="207"/>
      <c r="C35" s="207"/>
      <c r="D35" s="207"/>
      <c r="E35" s="207"/>
    </row>
    <row r="36" spans="1:5">
      <c r="A36" s="16" t="s">
        <v>304</v>
      </c>
      <c r="B36" s="207"/>
      <c r="C36" s="207"/>
      <c r="D36" s="207"/>
      <c r="E36" s="207"/>
    </row>
    <row r="37" spans="1:5">
      <c r="A37" s="16" t="s">
        <v>305</v>
      </c>
      <c r="B37" s="207"/>
      <c r="C37" s="207"/>
      <c r="D37" s="207"/>
      <c r="E37" s="207"/>
    </row>
    <row r="38" spans="1:5">
      <c r="A38" s="16" t="s">
        <v>67</v>
      </c>
      <c r="B38" s="207"/>
      <c r="C38" s="207"/>
      <c r="D38" s="207"/>
      <c r="E38" s="207"/>
    </row>
  </sheetData>
  <mergeCells count="36">
    <mergeCell ref="A28:E28"/>
    <mergeCell ref="B29:E29"/>
    <mergeCell ref="B30:E30"/>
    <mergeCell ref="B31:E31"/>
    <mergeCell ref="B32:E32"/>
    <mergeCell ref="A1:E1"/>
    <mergeCell ref="A2:E2"/>
    <mergeCell ref="A3:E4"/>
    <mergeCell ref="A5:E5"/>
    <mergeCell ref="B6:C6"/>
    <mergeCell ref="B11:C11"/>
    <mergeCell ref="B7:C7"/>
    <mergeCell ref="B8:C8"/>
    <mergeCell ref="B9:C9"/>
    <mergeCell ref="B10:C10"/>
    <mergeCell ref="B26:E26"/>
    <mergeCell ref="A13:B13"/>
    <mergeCell ref="C13:E13"/>
    <mergeCell ref="A14:B16"/>
    <mergeCell ref="C14:E16"/>
    <mergeCell ref="D18:E18"/>
    <mergeCell ref="B19:C19"/>
    <mergeCell ref="D19:E19"/>
    <mergeCell ref="A20:C20"/>
    <mergeCell ref="D20:E20"/>
    <mergeCell ref="B18:C18"/>
    <mergeCell ref="A21:E21"/>
    <mergeCell ref="B22:E22"/>
    <mergeCell ref="B23:E23"/>
    <mergeCell ref="B24:E24"/>
    <mergeCell ref="B25:E25"/>
    <mergeCell ref="A34:E34"/>
    <mergeCell ref="B35:E35"/>
    <mergeCell ref="B36:E36"/>
    <mergeCell ref="B37:E37"/>
    <mergeCell ref="B38:E38"/>
  </mergeCells>
  <phoneticPr fontId="37"/>
  <printOptions verticalCentered="1"/>
  <pageMargins left="0.39370078740157483" right="0.39370078740157483" top="0.98425196850393704" bottom="0.98425196850393704" header="0.39370078740157483" footer="0.39370078740157483"/>
  <pageSetup paperSize="9" scale="60"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5</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5947-87E9-4DB9-970B-A08372410860}">
  <dimension ref="A1:E37"/>
  <sheetViews>
    <sheetView zoomScale="115" zoomScaleNormal="115" zoomScaleSheetLayoutView="100" workbookViewId="0">
      <selection activeCell="B7" sqref="B7"/>
    </sheetView>
  </sheetViews>
  <sheetFormatPr defaultRowHeight="15"/>
  <cols>
    <col min="1" max="1" width="104.28515625" bestFit="1" customWidth="1"/>
  </cols>
  <sheetData>
    <row r="1" spans="1:1">
      <c r="A1" s="76"/>
    </row>
    <row r="2" spans="1:1">
      <c r="A2" s="77" t="s">
        <v>310</v>
      </c>
    </row>
    <row r="3" spans="1:1">
      <c r="A3" s="77"/>
    </row>
    <row r="4" spans="1:1" ht="28.35" customHeight="1">
      <c r="A4" s="87" t="s">
        <v>311</v>
      </c>
    </row>
    <row r="5" spans="1:1">
      <c r="A5" s="87" t="s">
        <v>312</v>
      </c>
    </row>
    <row r="6" spans="1:1">
      <c r="A6" s="87" t="s">
        <v>313</v>
      </c>
    </row>
    <row r="7" spans="1:1" ht="29.85" customHeight="1">
      <c r="A7" s="87" t="s">
        <v>314</v>
      </c>
    </row>
    <row r="8" spans="1:1">
      <c r="A8" s="87" t="s">
        <v>315</v>
      </c>
    </row>
    <row r="9" spans="1:1">
      <c r="A9" s="87" t="s">
        <v>316</v>
      </c>
    </row>
    <row r="10" spans="1:1">
      <c r="A10" s="87" t="s">
        <v>317</v>
      </c>
    </row>
    <row r="11" spans="1:1" ht="29.85" customHeight="1">
      <c r="A11" s="87" t="s">
        <v>318</v>
      </c>
    </row>
    <row r="12" spans="1:1">
      <c r="A12" s="87" t="s">
        <v>319</v>
      </c>
    </row>
    <row r="13" spans="1:1">
      <c r="A13" s="87" t="s">
        <v>320</v>
      </c>
    </row>
    <row r="14" spans="1:1">
      <c r="A14" s="87" t="s">
        <v>321</v>
      </c>
    </row>
    <row r="15" spans="1:1">
      <c r="A15" s="87" t="s">
        <v>322</v>
      </c>
    </row>
    <row r="16" spans="1:1">
      <c r="A16" s="87" t="s">
        <v>323</v>
      </c>
    </row>
    <row r="17" spans="1:5">
      <c r="A17" s="87" t="s">
        <v>324</v>
      </c>
    </row>
    <row r="18" spans="1:5" ht="31.35" customHeight="1">
      <c r="A18" s="87" t="s">
        <v>325</v>
      </c>
    </row>
    <row r="19" spans="1:5">
      <c r="A19" s="87" t="s">
        <v>326</v>
      </c>
    </row>
    <row r="20" spans="1:5">
      <c r="A20" s="78" t="s">
        <v>327</v>
      </c>
    </row>
    <row r="21" spans="1:5">
      <c r="A21" s="78" t="s">
        <v>328</v>
      </c>
    </row>
    <row r="22" spans="1:5">
      <c r="A22" s="79"/>
    </row>
    <row r="23" spans="1:5">
      <c r="A23" s="78"/>
    </row>
    <row r="24" spans="1:5">
      <c r="A24" s="78"/>
      <c r="E24" t="s">
        <v>329</v>
      </c>
    </row>
    <row r="25" spans="1:5">
      <c r="A25" s="79"/>
    </row>
    <row r="26" spans="1:5">
      <c r="A26" s="78"/>
      <c r="E26" t="s">
        <v>330</v>
      </c>
    </row>
    <row r="27" spans="1:5">
      <c r="A27" s="78"/>
    </row>
    <row r="28" spans="1:5">
      <c r="A28" s="79"/>
      <c r="E28" t="s">
        <v>331</v>
      </c>
    </row>
    <row r="29" spans="1:5">
      <c r="A29" s="78"/>
    </row>
    <row r="30" spans="1:5">
      <c r="A30" s="79"/>
    </row>
    <row r="31" spans="1:5">
      <c r="A31" s="78"/>
    </row>
    <row r="32" spans="1:5">
      <c r="A32" s="78"/>
    </row>
    <row r="33" spans="1:1">
      <c r="A33" s="78"/>
    </row>
    <row r="34" spans="1:1">
      <c r="A34" s="79"/>
    </row>
    <row r="35" spans="1:1">
      <c r="A35" s="78"/>
    </row>
    <row r="36" spans="1:1">
      <c r="A36" s="79"/>
    </row>
    <row r="37" spans="1:1">
      <c r="A37" s="78"/>
    </row>
  </sheetData>
  <phoneticPr fontId="37"/>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DAC77-76DB-4F5F-9C52-DD987A2370DB}">
  <dimension ref="A1:J12"/>
  <sheetViews>
    <sheetView workbookViewId="0">
      <selection activeCell="C5" sqref="C5"/>
    </sheetView>
  </sheetViews>
  <sheetFormatPr defaultColWidth="8.85546875" defaultRowHeight="15"/>
  <cols>
    <col min="1" max="1" width="14.140625" style="36" customWidth="1"/>
    <col min="2" max="2" width="45.7109375" style="36" customWidth="1"/>
    <col min="3" max="3" width="59.140625" style="36" customWidth="1"/>
    <col min="4" max="4" width="28.85546875" style="36" customWidth="1"/>
    <col min="5" max="16384" width="8.85546875" style="36"/>
  </cols>
  <sheetData>
    <row r="1" spans="1:10" s="103" customFormat="1" ht="45">
      <c r="A1" s="101"/>
      <c r="B1" s="101" t="s">
        <v>332</v>
      </c>
      <c r="C1" s="101" t="s">
        <v>333</v>
      </c>
      <c r="D1" s="101" t="s">
        <v>334</v>
      </c>
      <c r="E1" s="102"/>
      <c r="F1" s="102"/>
      <c r="G1" s="102"/>
      <c r="H1" s="102"/>
      <c r="I1" s="102"/>
      <c r="J1" s="102"/>
    </row>
    <row r="2" spans="1:10" ht="34.9" customHeight="1">
      <c r="A2" s="101" t="s">
        <v>335</v>
      </c>
      <c r="B2" s="109" t="s">
        <v>336</v>
      </c>
      <c r="C2" s="111" t="s">
        <v>337</v>
      </c>
      <c r="D2" s="109" t="s">
        <v>338</v>
      </c>
      <c r="E2" s="105"/>
      <c r="F2" s="105"/>
      <c r="G2" s="105"/>
      <c r="H2" s="105"/>
      <c r="I2" s="105"/>
      <c r="J2" s="105"/>
    </row>
    <row r="3" spans="1:10" ht="48" customHeight="1">
      <c r="A3" s="101" t="s">
        <v>339</v>
      </c>
      <c r="B3" s="104" t="s">
        <v>340</v>
      </c>
      <c r="C3" s="63" t="s">
        <v>341</v>
      </c>
      <c r="D3" s="104" t="s">
        <v>342</v>
      </c>
      <c r="E3" s="105"/>
      <c r="F3" s="106"/>
      <c r="G3" s="107"/>
      <c r="H3" s="105"/>
      <c r="I3" s="105"/>
      <c r="J3" s="105"/>
    </row>
    <row r="4" spans="1:10" ht="33.6" customHeight="1">
      <c r="A4" s="101" t="s">
        <v>343</v>
      </c>
      <c r="B4" s="104" t="s">
        <v>340</v>
      </c>
      <c r="C4" s="63" t="s">
        <v>344</v>
      </c>
      <c r="D4" s="104" t="s">
        <v>342</v>
      </c>
      <c r="E4" s="108"/>
      <c r="F4" s="105"/>
      <c r="G4" s="105"/>
      <c r="H4" s="105"/>
      <c r="I4" s="105"/>
      <c r="J4" s="105"/>
    </row>
    <row r="5" spans="1:10" ht="42" customHeight="1">
      <c r="A5" s="101" t="s">
        <v>345</v>
      </c>
      <c r="B5" s="104" t="s">
        <v>340</v>
      </c>
      <c r="C5" s="63" t="s">
        <v>346</v>
      </c>
      <c r="D5" s="104" t="s">
        <v>342</v>
      </c>
      <c r="E5" s="105"/>
      <c r="F5" s="105"/>
      <c r="G5" s="105"/>
      <c r="H5" s="105"/>
      <c r="I5" s="105"/>
      <c r="J5" s="105"/>
    </row>
    <row r="6" spans="1:10" ht="29.25">
      <c r="A6" s="101" t="s">
        <v>347</v>
      </c>
      <c r="B6" s="104" t="s">
        <v>340</v>
      </c>
      <c r="C6" s="100" t="s">
        <v>348</v>
      </c>
      <c r="D6" s="104" t="s">
        <v>342</v>
      </c>
      <c r="E6" s="105"/>
      <c r="F6" s="105"/>
      <c r="G6" s="105"/>
      <c r="H6" s="105"/>
      <c r="I6" s="105"/>
      <c r="J6" s="105"/>
    </row>
    <row r="7" spans="1:10" ht="32.450000000000003" customHeight="1">
      <c r="A7" s="101" t="s">
        <v>349</v>
      </c>
      <c r="B7" s="104" t="s">
        <v>340</v>
      </c>
      <c r="C7" s="63" t="s">
        <v>350</v>
      </c>
      <c r="D7" s="104" t="s">
        <v>342</v>
      </c>
      <c r="E7" s="105"/>
      <c r="F7" s="105"/>
      <c r="G7" s="105"/>
      <c r="H7" s="105"/>
      <c r="I7" s="105"/>
      <c r="J7" s="105"/>
    </row>
    <row r="8" spans="1:10" ht="30">
      <c r="A8" s="101" t="s">
        <v>351</v>
      </c>
      <c r="B8" s="104" t="s">
        <v>352</v>
      </c>
      <c r="C8" s="109" t="s">
        <v>353</v>
      </c>
      <c r="D8" s="109" t="s">
        <v>354</v>
      </c>
    </row>
    <row r="9" spans="1:10" ht="19.149999999999999" customHeight="1">
      <c r="A9" s="101" t="s">
        <v>355</v>
      </c>
      <c r="B9" s="104" t="s">
        <v>356</v>
      </c>
      <c r="C9" s="104"/>
      <c r="D9" s="104" t="s">
        <v>342</v>
      </c>
    </row>
    <row r="10" spans="1:10">
      <c r="A10" s="101" t="s">
        <v>357</v>
      </c>
      <c r="B10" s="104" t="s">
        <v>356</v>
      </c>
      <c r="C10" s="104" t="s">
        <v>358</v>
      </c>
      <c r="D10" s="104" t="s">
        <v>342</v>
      </c>
    </row>
    <row r="11" spans="1:10" ht="30">
      <c r="A11" s="101" t="s">
        <v>359</v>
      </c>
      <c r="B11" s="104" t="s">
        <v>360</v>
      </c>
      <c r="C11" s="104"/>
      <c r="D11" s="104" t="s">
        <v>361</v>
      </c>
    </row>
    <row r="12" spans="1:10" ht="45">
      <c r="A12" s="110" t="s">
        <v>362</v>
      </c>
      <c r="B12" s="104"/>
      <c r="C12" s="104" t="s">
        <v>363</v>
      </c>
      <c r="D12" s="104" t="s">
        <v>361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04C49421-F755-43DE-BFD4-FD00A256DC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1-5.Manufacturer &amp; product info</vt:lpstr>
      <vt:lpstr>6-8.Ingre&amp;Nutrition&amp;Allergens</vt:lpstr>
      <vt:lpstr>9-13.Quality Attributes </vt:lpstr>
      <vt:lpstr>14-16.Quantity&amp;packaging info</vt:lpstr>
      <vt:lpstr>17-20.HACCP,Artwork&amp;SpecAuthor.</vt:lpstr>
      <vt:lpstr>Warranty statement</vt:lpstr>
      <vt:lpstr>USP &amp; Content verification</vt:lpstr>
      <vt:lpstr>'14-16.Quantity&amp;packaging info'!Print_Area</vt:lpstr>
      <vt:lpstr>'1-5.Manufacturer &amp; product info'!Print_Area</vt:lpstr>
      <vt:lpstr>'17-20.HACCP,Artwork&amp;SpecAuthor.'!Print_Area</vt:lpstr>
      <vt:lpstr>'6-8.Ingre&amp;Nutrition&amp;Allergens'!Print_Area</vt:lpstr>
      <vt:lpstr>'9-13.Quality Attributes '!Print_Area</vt:lpstr>
      <vt:lpstr>'Warranty statement'!Print_Area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Oliver Hart</cp:lastModifiedBy>
  <cp:revision/>
  <dcterms:created xsi:type="dcterms:W3CDTF">2020-04-03T10:32:46Z</dcterms:created>
  <dcterms:modified xsi:type="dcterms:W3CDTF">2026-03-17T11:26:50Z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ies>
</file>