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95" documentId="11_21BD49D83292201B24C0B323724E9B7E653F72AB" xr6:coauthVersionLast="47" xr6:coauthVersionMax="47" xr10:uidLastSave="{7C62DC51-45A1-4C43-8C41-34FA851669B6}"/>
  <bookViews>
    <workbookView xWindow="-110" yWindow="-110" windowWidth="19420" windowHeight="11020" tabRatio="977"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21 Ecommence" sheetId="12" r:id="rId6"/>
  </sheets>
  <definedNames>
    <definedName name="_xlnm.Print_Area" localSheetId="3">'14-16.Quantity&amp;packaging info'!$A$1:$F$35</definedName>
    <definedName name="_xlnm.Print_Area" localSheetId="0">'1-5.Manufacturer &amp; product info'!$A$1:$E$30</definedName>
    <definedName name="_xlnm.Print_Area" localSheetId="4">'17-20.HACCP,Artwork&amp;SpecAuthor.'!$A$1:$E$28</definedName>
    <definedName name="_xlnm.Print_Area" localSheetId="1">'6-8.Ingre&amp;Nutrition&amp;Allergens'!$A$1:$H$48</definedName>
    <definedName name="_xlnm.Print_Area" localSheetId="2">'9-13.Quality Attributes '!$A$1:$F$34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8" l="1"/>
  <c r="C32" i="8"/>
  <c r="B32" i="8"/>
  <c r="B33" i="8" s="1"/>
  <c r="C31" i="8"/>
  <c r="C34" i="8" s="1"/>
  <c r="B31" i="8"/>
  <c r="B34" i="8" s="1"/>
  <c r="C5" i="8"/>
  <c r="B5" i="8"/>
  <c r="C4" i="8"/>
  <c r="E31" i="2"/>
  <c r="E14" i="2"/>
</calcChain>
</file>

<file path=xl/sharedStrings.xml><?xml version="1.0" encoding="utf-8"?>
<sst xmlns="http://schemas.openxmlformats.org/spreadsheetml/2006/main" count="455" uniqueCount="297">
  <si>
    <t>1.Product Gernal Description:</t>
  </si>
  <si>
    <r>
      <rPr>
        <sz val="12"/>
        <color theme="1"/>
        <rFont val="Calibri Light"/>
        <family val="2"/>
        <scheme val="major"/>
      </rPr>
      <t>Product Name:</t>
    </r>
    <r>
      <rPr>
        <sz val="10"/>
        <color theme="1"/>
        <rFont val="Calibri Light"/>
        <family val="2"/>
        <scheme val="major"/>
      </rPr>
      <t xml:space="preserve">
</t>
    </r>
    <r>
      <rPr>
        <b/>
        <sz val="8"/>
        <color theme="1"/>
        <rFont val="Calibri Light"/>
        <family val="2"/>
        <scheme val="major"/>
      </rPr>
      <t>*Legal name / Customary name / descriptive name</t>
    </r>
  </si>
  <si>
    <t>Japanese Style Curry</t>
  </si>
  <si>
    <t>Purchase UoM:</t>
  </si>
  <si>
    <t>6/10x200g</t>
  </si>
  <si>
    <t>TBI Product Code:</t>
  </si>
  <si>
    <t>C041B</t>
  </si>
  <si>
    <t>Name of Manufacturer:</t>
  </si>
  <si>
    <t>Dalian Tianpeng Food Co., LTD</t>
  </si>
  <si>
    <t>Address of Manufacturer:</t>
  </si>
  <si>
    <t>3 No. 2 Fuzhoucheng Industrial Zone Wafangdian Dalian China</t>
  </si>
  <si>
    <r>
      <rPr>
        <sz val="12"/>
        <color theme="1"/>
        <rFont val="Calibri Light"/>
        <family val="2"/>
        <scheme val="major"/>
      </rP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</si>
  <si>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</si>
  <si>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 xml:space="preserve">2.Manufacturer Information </t>
  </si>
  <si>
    <t xml:space="preserve">GFSI Recoginised standard e.g. BRCGS, FSSC22000, IFS, etc.If certified indicate standards name,achieved grade and  attach the certificates &amp; reports </t>
  </si>
  <si>
    <t>ASC</t>
  </si>
  <si>
    <t>SEDEX Member No.</t>
  </si>
  <si>
    <t>ZC1083919</t>
  </si>
  <si>
    <t>SEDEX SMETA Report
If a SMETA audit is conducted, please indicate the audit date here and attach the report</t>
  </si>
  <si>
    <t xml:space="preserve">Other accreditations </t>
  </si>
  <si>
    <t>ISO22000</t>
  </si>
  <si>
    <t>3.Dietary Requirements</t>
  </si>
  <si>
    <t>Product suitable for :</t>
  </si>
  <si>
    <t>*Please choose Yes/No</t>
  </si>
  <si>
    <r>
      <rPr>
        <sz val="12"/>
        <color theme="1"/>
        <rFont val="Calibri Light"/>
        <family val="2"/>
        <scheme val="major"/>
      </rPr>
      <t xml:space="preserve">Vegetarians </t>
    </r>
    <r>
      <rPr>
        <sz val="12"/>
        <color rgb="FFFF0000"/>
        <rFont val="Calibri Light"/>
        <family val="2"/>
        <scheme val="major"/>
      </rPr>
      <t>(Contains no animal product but may contain animal-derived ingredients, e.g Milk &amp; egg)</t>
    </r>
  </si>
  <si>
    <t>Yes</t>
  </si>
  <si>
    <t>(Contains no animal product but may animal by-product e.g Milk &amp; egg)</t>
  </si>
  <si>
    <r>
      <rPr>
        <sz val="12"/>
        <color theme="1"/>
        <rFont val="Calibri Light"/>
        <family val="2"/>
        <scheme val="major"/>
      </rPr>
      <t>Vegans</t>
    </r>
    <r>
      <rPr>
        <sz val="12"/>
        <color rgb="FFFF0000"/>
        <rFont val="Calibri Light"/>
        <family val="2"/>
        <scheme val="major"/>
      </rPr>
      <t xml:space="preserve"> (Contains no animal product)</t>
    </r>
  </si>
  <si>
    <t>(Contains no animal product)</t>
  </si>
  <si>
    <t>Halal (check certificate scop)</t>
  </si>
  <si>
    <t>Kosher (check certificate scop)</t>
  </si>
  <si>
    <t>4.Shelf Life &amp; Storage Condition</t>
  </si>
  <si>
    <t>Storage Condition: Ambient product must include once opened how to store and consum within how many days , Frozen product must include once defrosted temperature range (°C)  &amp; consum within how many days under chilled</t>
  </si>
  <si>
    <t>Store in a cool and dry place away from direct sunlight</t>
  </si>
  <si>
    <t>Total Shelf Life from Production</t>
  </si>
  <si>
    <t>24 months</t>
  </si>
  <si>
    <t>Batch Code Format / Traceability Code</t>
  </si>
  <si>
    <t>TP-2020-01-E-XX</t>
  </si>
  <si>
    <t>5.Instructions for Use</t>
  </si>
  <si>
    <t>1. Heat a spoonful of oil in a casserole pan, throw in your chopped veggies, stir fry until soften.
2. Pour 480 ml water, bring to the boil &amp; simmer with lid on for 5 minutes.
3. Melt 4 curry cubes in, mix well and simmer with lid on for another 5 minutes until the sauce thickened.
4. Serve hot over short-grain rice or udon noodles.</t>
  </si>
  <si>
    <t>6.Product Composition</t>
  </si>
  <si>
    <t>Ingredients</t>
  </si>
  <si>
    <t>Components</t>
  </si>
  <si>
    <t>% 
Composition</t>
  </si>
  <si>
    <t>Supplier Names</t>
  </si>
  <si>
    <t>Country of Origin</t>
  </si>
  <si>
    <r>
      <rPr>
        <sz val="8"/>
        <color theme="1"/>
        <rFont val="Calibri Light"/>
        <family val="2"/>
        <scheme val="major"/>
      </rP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</si>
  <si>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</si>
  <si>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rPr>
        <sz val="8"/>
        <color theme="1"/>
        <rFont val="Calibri Light"/>
        <family val="2"/>
        <scheme val="major"/>
      </rP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</si>
  <si>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</si>
  <si>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Palm oil (RSPO certified)</t>
  </si>
  <si>
    <t>Jiali Grain and Oil Tianjin Co., LTD</t>
  </si>
  <si>
    <t>China</t>
  </si>
  <si>
    <t>Chickpea powder</t>
  </si>
  <si>
    <t>Mulei Yingge Biological Co., LTD</t>
  </si>
  <si>
    <t>Curry powder</t>
  </si>
  <si>
    <t>Turmeric, Coriander, Cumin, Paprika powder, Black pepper, Cardamom, Cinnamon, Fennel, Chili powder, Clove, Celery seed, Fenugreek</t>
  </si>
  <si>
    <t>Amari Spcie Food Co., LTD</t>
  </si>
  <si>
    <t>Japan</t>
  </si>
  <si>
    <t>Coconut milk powder</t>
  </si>
  <si>
    <t>Shanghai Xige Trading Co., LTD</t>
  </si>
  <si>
    <t>Sugar</t>
  </si>
  <si>
    <t>Korea CJ Sugar Co., LTD</t>
  </si>
  <si>
    <t>Korea</t>
  </si>
  <si>
    <t>Salt</t>
  </si>
  <si>
    <t>Jiangsu Jingshen Salt Industrial Co., ltd</t>
  </si>
  <si>
    <t>Tomato powder</t>
  </si>
  <si>
    <t>Zhongliang Tunhe Tomato Co., LTD</t>
  </si>
  <si>
    <t>Yeast extract</t>
  </si>
  <si>
    <t>Angel Yeast Co., LTD</t>
  </si>
  <si>
    <t>Garlic powder</t>
  </si>
  <si>
    <t>Shandong Wanxing Food Co., LTD</t>
  </si>
  <si>
    <t>Onion powder</t>
  </si>
  <si>
    <t>Shandong Pangda Seasoning Food Co., LTD</t>
  </si>
  <si>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</si>
  <si>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</si>
  <si>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7.Nutritional Information</t>
  </si>
  <si>
    <t>* Not Mandatory</t>
  </si>
  <si>
    <t>Typical Values</t>
  </si>
  <si>
    <t>Per 100g/100ml</t>
  </si>
  <si>
    <t xml:space="preserve">Energy (Kcal/KJ) </t>
  </si>
  <si>
    <t>540Kcal:
2259KJ:</t>
  </si>
  <si>
    <t>Fat</t>
  </si>
  <si>
    <t>37g</t>
  </si>
  <si>
    <t xml:space="preserve">   of which saturate fat</t>
  </si>
  <si>
    <t>18g</t>
  </si>
  <si>
    <t xml:space="preserve">   of which monounsaturated fat*</t>
  </si>
  <si>
    <t>g</t>
  </si>
  <si>
    <t xml:space="preserve">   of which, polyunsaturated fat*</t>
  </si>
  <si>
    <t>Carbohydrate</t>
  </si>
  <si>
    <t>45g</t>
  </si>
  <si>
    <t xml:space="preserve">   of which sugar</t>
  </si>
  <si>
    <t>10g</t>
  </si>
  <si>
    <t xml:space="preserve">   of which Polyols*</t>
  </si>
  <si>
    <t xml:space="preserve">   of which starch*</t>
  </si>
  <si>
    <t>Fibre*</t>
  </si>
  <si>
    <t>1g</t>
  </si>
  <si>
    <t>Protein</t>
  </si>
  <si>
    <t>7g</t>
  </si>
  <si>
    <t>9.55g</t>
  </si>
  <si>
    <t>Sodium in mg x 2.5 /1000 = salt in g</t>
  </si>
  <si>
    <t>NOTE: Must attach lab analyses report</t>
  </si>
  <si>
    <t>8.The fourteen Allergens – Regulation (EU) No 1169/2011</t>
  </si>
  <si>
    <t>Potential Component</t>
  </si>
  <si>
    <t xml:space="preserve">Product contains? </t>
  </si>
  <si>
    <t xml:space="preserve">In which ingredient? </t>
  </si>
  <si>
    <t>Handled on manufacturing site?</t>
  </si>
  <si>
    <t>In which material?</t>
  </si>
  <si>
    <t>Measures to prevent Cross-contamination</t>
  </si>
  <si>
    <t xml:space="preserve">Precautionary allergen labelling (May Contain statement) needed? </t>
  </si>
  <si>
    <t>*Please tick in the box</t>
  </si>
  <si>
    <t>Yes/No</t>
  </si>
  <si>
    <t>01</t>
  </si>
  <si>
    <r>
      <rPr>
        <sz val="12"/>
        <color theme="1"/>
        <rFont val="Calibri Light"/>
        <family val="2"/>
        <scheme val="major"/>
      </rPr>
      <t xml:space="preserve">Cereals containing gluten
</t>
    </r>
    <r>
      <rPr>
        <sz val="10"/>
        <color theme="1"/>
        <rFont val="Calibri Light"/>
        <family val="2"/>
        <scheme val="major"/>
      </rPr>
      <t>including wheat, Rye, Barley, Oats, Spelt &amp; Khorasan and products thereof:</t>
    </r>
  </si>
  <si>
    <t>No</t>
  </si>
  <si>
    <t>-</t>
  </si>
  <si>
    <t>soy sauce</t>
  </si>
  <si>
    <t>Dedicated production line for gluten-free curry</t>
  </si>
  <si>
    <t>02</t>
  </si>
  <si>
    <t>Crustaceans and products thereof:</t>
  </si>
  <si>
    <t>03</t>
  </si>
  <si>
    <t>Egg and products thereof:</t>
  </si>
  <si>
    <t>04</t>
  </si>
  <si>
    <t>Fish and products thereof:</t>
  </si>
  <si>
    <t>05</t>
  </si>
  <si>
    <t>Peanuts and products thereof:</t>
  </si>
  <si>
    <t>06</t>
  </si>
  <si>
    <t>Soybeans and products thereof:</t>
  </si>
  <si>
    <t>Miso</t>
  </si>
  <si>
    <t>07</t>
  </si>
  <si>
    <t>Milk and products thereof:</t>
  </si>
  <si>
    <t>curry</t>
  </si>
  <si>
    <t>08</t>
  </si>
  <si>
    <t>Nuts and products thereof:</t>
  </si>
  <si>
    <t>09</t>
  </si>
  <si>
    <t>Celery and products thereof:</t>
  </si>
  <si>
    <t>Celery seed</t>
  </si>
  <si>
    <t>N/A Contains</t>
  </si>
  <si>
    <t>10</t>
  </si>
  <si>
    <t>Mustard and products thereof:</t>
  </si>
  <si>
    <t>Mustard powder</t>
  </si>
  <si>
    <t>Handled in different workshop</t>
  </si>
  <si>
    <t>11</t>
  </si>
  <si>
    <t>Sesame seeds and products thereof:</t>
  </si>
  <si>
    <t>12</t>
  </si>
  <si>
    <t>Sulphur Dioxide or Sulphites:</t>
  </si>
  <si>
    <t>13</t>
  </si>
  <si>
    <t>Lupin and products thereof:</t>
  </si>
  <si>
    <t>14</t>
  </si>
  <si>
    <t>Molluscs and products thereof:</t>
  </si>
  <si>
    <t>9.Chemical Standard &amp; Harmful Contamination</t>
  </si>
  <si>
    <r>
      <rPr>
        <b/>
        <sz val="12"/>
        <color theme="1"/>
        <rFont val="Calibri Light"/>
        <family val="2"/>
        <scheme val="major"/>
      </rPr>
      <t>Test Item</t>
    </r>
    <r>
      <rPr>
        <sz val="12"/>
        <color theme="1"/>
        <rFont val="Calibri Light"/>
        <family val="2"/>
        <scheme val="major"/>
      </rPr>
      <t xml:space="preserve">
Depends on the products, different pesticides, heavy metals, chemicals should be monitord. Fill in the items to be monitored according to the likely risk of contamination ; Example : Cadmium in seaweed, Acidity in sushi ginger </t>
    </r>
  </si>
  <si>
    <t>EU MRL standard</t>
  </si>
  <si>
    <t>Country of Origin MRL Standard</t>
  </si>
  <si>
    <t>Test Frequency</t>
  </si>
  <si>
    <t>Lead</t>
  </si>
  <si>
    <t>─</t>
  </si>
  <si>
    <t>≤0.9 mg/kg</t>
  </si>
  <si>
    <t>Once a year</t>
  </si>
  <si>
    <t>Arsenic</t>
  </si>
  <si>
    <t>≤0.5 mg/kg</t>
  </si>
  <si>
    <t>10.Acrylamide</t>
  </si>
  <si>
    <t xml:space="preserve">Are Products at risk of acrylamide? </t>
  </si>
  <si>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</si>
  <si>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</si>
  <si>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</si>
  <si>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product/ingredient been irradiated? </t>
  </si>
  <si>
    <t>Is the product/ingredient subject to potential radioactive cross contamination?</t>
  </si>
  <si>
    <t xml:space="preserve">              If yes, what controls in place</t>
  </si>
  <si>
    <t xml:space="preserve">Has the product/ingredient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</si>
  <si>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</si>
  <si>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</si>
  <si>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</si>
  <si>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</si>
  <si>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</si>
  <si>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Standard</t>
  </si>
  <si>
    <t>Country of Origin Government Standard</t>
  </si>
  <si>
    <t>Manufacturer Own Standard</t>
  </si>
  <si>
    <t>*please clarify by filling in how many samples per day/PO rather than by each lot</t>
  </si>
  <si>
    <t>TVC</t>
  </si>
  <si>
    <t>Quality Indicator</t>
  </si>
  <si>
    <r>
      <rPr>
        <sz val="11"/>
        <color theme="1"/>
        <rFont val="Arial"/>
        <family val="2"/>
      </rPr>
      <t>&lt;10</t>
    </r>
    <r>
      <rPr>
        <vertAlign val="superscript"/>
        <sz val="11"/>
        <color theme="1"/>
        <rFont val="Arial"/>
        <family val="2"/>
      </rPr>
      <t>4</t>
    </r>
  </si>
  <si>
    <t>One/each production day</t>
  </si>
  <si>
    <t>Escherichia coli</t>
  </si>
  <si>
    <t>Hygiene indicator</t>
  </si>
  <si>
    <t>&lt;20</t>
  </si>
  <si>
    <t>Enterobacteriaceae</t>
  </si>
  <si>
    <t>&lt;100</t>
  </si>
  <si>
    <t>Listeria spp</t>
  </si>
  <si>
    <t>Not Detected</t>
  </si>
  <si>
    <t>Listeria monocytogenes</t>
  </si>
  <si>
    <t>Pathogens</t>
  </si>
  <si>
    <t>Campylobacter spp.</t>
  </si>
  <si>
    <t>Escherichia coli O157</t>
  </si>
  <si>
    <t>Salmonella spp.</t>
  </si>
  <si>
    <t>As needed</t>
  </si>
  <si>
    <t xml:space="preserve">Shigella spp. </t>
  </si>
  <si>
    <t xml:space="preserve">Vibrio cholera (O1 and O139) </t>
  </si>
  <si>
    <t>Vibrio parahaemolyticus</t>
  </si>
  <si>
    <t xml:space="preserve">Bacillus cereus </t>
  </si>
  <si>
    <r>
      <rPr>
        <sz val="11"/>
        <color theme="1"/>
        <rFont val="Arial"/>
        <family val="2"/>
      </rPr>
      <t>&lt;10</t>
    </r>
    <r>
      <rPr>
        <vertAlign val="superscript"/>
        <sz val="11"/>
        <color theme="1"/>
        <rFont val="Arial"/>
        <family val="2"/>
      </rPr>
      <t>3</t>
    </r>
  </si>
  <si>
    <t>Bacillus spp.</t>
  </si>
  <si>
    <t>Clostridium perfringens</t>
  </si>
  <si>
    <t>&lt;10</t>
  </si>
  <si>
    <t>Staphylococcus aureus and other coagulase-positive staphylococci</t>
  </si>
  <si>
    <t xml:space="preserve">13.Quality Attributes </t>
  </si>
  <si>
    <r>
      <rPr>
        <b/>
        <sz val="12"/>
        <color theme="1"/>
        <rFont val="Calibri Light"/>
        <family val="2"/>
        <scheme val="major"/>
      </rP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</si>
  <si>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</si>
  <si>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</si>
  <si>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Appearance:Light brown
Taste: Curry typical taste
Texture: Solid</t>
  </si>
  <si>
    <t>Appearance:Not brown
Taste: Without curry typical taste
Texture: Not solid</t>
  </si>
  <si>
    <t xml:space="preserve">14.Quantity Attributes </t>
  </si>
  <si>
    <t>Unit (g)</t>
  </si>
  <si>
    <t>Case (kg)</t>
  </si>
  <si>
    <r>
      <rPr>
        <sz val="11"/>
        <color theme="1"/>
        <rFont val="Calibri Light"/>
        <family val="2"/>
        <scheme val="major"/>
      </rPr>
      <t xml:space="preserve">Unit Drained Weight
</t>
    </r>
    <r>
      <rPr>
        <sz val="10"/>
        <color theme="1"/>
        <rFont val="Calibri Light"/>
        <family val="2"/>
        <scheme val="major"/>
      </rPr>
      <t xml:space="preserve">(If Product contains liquid) </t>
    </r>
  </si>
  <si>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</si>
  <si>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</si>
  <si>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</si>
  <si>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</si>
  <si>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</si>
  <si>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15.Packaging Weight Dimensions</t>
  </si>
  <si>
    <t>Description/Color</t>
  </si>
  <si>
    <r>
      <rPr>
        <sz val="11"/>
        <color theme="1"/>
        <rFont val="Calibri Light"/>
        <family val="2"/>
        <scheme val="major"/>
      </rPr>
      <t xml:space="preserve">Materials
</t>
    </r>
    <r>
      <rPr>
        <sz val="8"/>
        <color theme="1"/>
        <rFont val="Calibri Light"/>
        <family val="2"/>
        <scheme val="major"/>
      </rPr>
      <t>*please indicate the plastic material from below 01-07</t>
    </r>
  </si>
  <si>
    <t>Weight 
(g)</t>
  </si>
  <si>
    <t xml:space="preserve">Dimensions
(mm)   </t>
  </si>
  <si>
    <t>Primary</t>
  </si>
  <si>
    <t>aluminum bag
+
paper box</t>
  </si>
  <si>
    <t>L</t>
  </si>
  <si>
    <t>Barcode: 5060740660402</t>
  </si>
  <si>
    <t>W</t>
  </si>
  <si>
    <t>H</t>
  </si>
  <si>
    <t>Secondary</t>
  </si>
  <si>
    <t>inner box/white</t>
  </si>
  <si>
    <t>paper</t>
  </si>
  <si>
    <t>Barcode: 35060740660403</t>
  </si>
  <si>
    <t>Tertiary</t>
  </si>
  <si>
    <t>carton/brown</t>
  </si>
  <si>
    <t>Barcode: 65060740660404</t>
  </si>
  <si>
    <t>Outer:</t>
  </si>
  <si>
    <t>20FCL Max Load without palletized</t>
  </si>
  <si>
    <t>860CTNS</t>
  </si>
  <si>
    <t>40FCL Max Load without palletized</t>
  </si>
  <si>
    <t>1690CTNS</t>
  </si>
  <si>
    <t xml:space="preserve">16.Pallet Configuration </t>
  </si>
  <si>
    <t>UK Pallet Configuration 
(1.0m x 1.2m)</t>
  </si>
  <si>
    <t>EU Pallet Configuration 
(0.8m x 1.2m)</t>
  </si>
  <si>
    <t>Cases per layer</t>
  </si>
  <si>
    <t>Number of layers</t>
  </si>
  <si>
    <t xml:space="preserve">Cases/pallet </t>
  </si>
  <si>
    <t>Pallet height (m)</t>
  </si>
  <si>
    <t>Pallet weight (kg)</t>
  </si>
  <si>
    <t>Pallet Top-View</t>
  </si>
  <si>
    <t>*pallet height must lower than 1.75m &amp; gross weight under 1000kg</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</si>
  <si>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</si>
  <si>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</si>
  <si>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18.Critical Control Points</t>
  </si>
  <si>
    <t>CCP</t>
  </si>
  <si>
    <t>Control Measure</t>
  </si>
  <si>
    <t>Critical Limit</t>
  </si>
  <si>
    <t>Monitoring Frequency</t>
  </si>
  <si>
    <t>CCP1</t>
  </si>
  <si>
    <t>Metal detection</t>
  </si>
  <si>
    <t>Fe:1.5mm, SUS:3.0mm, Non-Fe:3.0mm</t>
  </si>
  <si>
    <t>Every hour</t>
  </si>
  <si>
    <t>19.Artwork</t>
  </si>
  <si>
    <t>Inner Label / Package Design artwork</t>
  </si>
  <si>
    <t>Outer Label / Package Design artwork</t>
  </si>
  <si>
    <t>20.Packaging Photos</t>
  </si>
  <si>
    <t>Finished Product with Primary package</t>
  </si>
  <si>
    <t>Outer Case (Secondary)</t>
  </si>
  <si>
    <t>Specification Authorization</t>
  </si>
  <si>
    <t>1.Product to be supplied in accordance with this agreed specification. No changes are to be made without prior knowledge and prior written agreement of The Basic Ingredients Ltd.
2.The contents of this specification are confidential and should not be disclosed to a third party without a written approval of The Basic Ingredients Ltd. 
3. Product must be fit for purpose of the nature and substance stated in this specification and free from foreign body.
4. The raw materials used in this product fulfil the requirements described in the Regulation 1881/2006/EC related to contaminants in foodstuffs, the Regulation 396/2005/EC related to pesticides in foodstuffs, and their amendments.
5. The product has not been treated with ionising radiation and does not contain any irradiated ingredients- Regulated under Directive 1999/2/EC and Directive 1999/3/EC.
6. This product does not contain ingredients that contain GMO or consist of GMO or were produced from GMO - Regulated under Regulation (EC) No 1829/2003, Regulation (EC) No 1830/2003, and their amendments.
7. Products to be delivered using suitable transport in the stated conditions (i.e. ambient, chilled, frozen).
8. The information on this specification can be used without reservation to advise customers with food allergies, intolerances or aversions, especially those who may die from an anaphylactic reaction to traces of ingredients.
9. All materials intended to come into contact with foods complies with European regulations: Regulation (EC) No. 1935/2004, Regulation (EC) No. 2023/2006, Regulation (EU) No. 10/2011, Directives 82/711/EEC, 85/572/EEC, 2002/72/EEC (and the relevant amendments).</t>
  </si>
  <si>
    <t>Manufacture Name</t>
  </si>
  <si>
    <t>Signature</t>
  </si>
  <si>
    <t>Print Name</t>
  </si>
  <si>
    <t>Joanna Wang</t>
  </si>
  <si>
    <t>Position in Company</t>
  </si>
  <si>
    <t>Salesperson</t>
  </si>
  <si>
    <t>Date</t>
  </si>
  <si>
    <t xml:space="preserve">The Basic ingredients team use only </t>
  </si>
  <si>
    <r>
      <rPr>
        <b/>
        <sz val="11"/>
        <color theme="1"/>
        <rFont val="Calibri Light"/>
        <family val="2"/>
        <scheme val="major"/>
      </rPr>
      <t xml:space="preserve">Title </t>
    </r>
    <r>
      <rPr>
        <sz val="11"/>
        <color theme="1"/>
        <rFont val="Calibri Light"/>
        <family val="2"/>
        <scheme val="major"/>
      </rPr>
      <t>(Brand name +Product name+ Minimum 3 selling pints)</t>
    </r>
  </si>
  <si>
    <t xml:space="preserve">5 Selling Points ( must be 5, don’t list the product, if we don’t have 5 points) </t>
  </si>
  <si>
    <r>
      <rPr>
        <b/>
        <sz val="11"/>
        <color theme="1"/>
        <rFont val="Futura Bk BT"/>
        <family val="2"/>
      </rPr>
      <t xml:space="preserve">  QUICK &amp; STRAIGHTFORWARD TO MAKE</t>
    </r>
    <r>
      <rPr>
        <sz val="11"/>
        <color theme="1"/>
        <rFont val="Futura Bk BT"/>
        <family val="2"/>
      </rPr>
      <t>: It can easily be made within 20 minutes. A perfect weeknight meal, when time is short and a quick, healthy meal is wanted. Simply stir fry the leftover vegetables in your fridge, add curry cubes and water, mix well and bring it back to boil, done. A new taste each time with different leftovers in your fridge. Commonly served with rice or udon noodles.</t>
    </r>
  </si>
  <si>
    <r>
      <rPr>
        <b/>
        <sz val="11"/>
        <color theme="1"/>
        <rFont val="Futura Bk BT"/>
        <family val="2"/>
      </rPr>
      <t>COOKING WITH KIDS</t>
    </r>
    <r>
      <rPr>
        <sz val="11"/>
        <color theme="1"/>
        <rFont val="Futura Bk BT"/>
        <family val="2"/>
      </rPr>
      <t xml:space="preserve">: </t>
    </r>
    <r>
      <rPr>
        <sz val="11"/>
        <color rgb="FFFF0000"/>
        <rFont val="Futura Bk BT"/>
        <family val="2"/>
      </rPr>
      <t>Cooking together with your kids is even more fun</t>
    </r>
    <r>
      <rPr>
        <sz val="11"/>
        <color theme="1"/>
        <rFont val="Futura Bk BT"/>
        <family val="2"/>
      </rPr>
      <t>!</t>
    </r>
    <r>
      <rPr>
        <sz val="11"/>
        <rFont val="Futura Bk BT"/>
        <family val="2"/>
      </rPr>
      <t xml:space="preserve"> Emma Basic curry is mild, not too spicy for children. The curry dish does not need to look like something out of a michelin star restaurant. Simply let the delicious smell create a memory between you and your loved ones.</t>
    </r>
  </si>
  <si>
    <r>
      <rPr>
        <b/>
        <sz val="11"/>
        <color theme="1"/>
        <rFont val="Futura Bk BT"/>
        <family val="2"/>
      </rPr>
      <t xml:space="preserve">CLEAN LABEL: </t>
    </r>
    <r>
      <rPr>
        <sz val="11"/>
        <color theme="1"/>
        <rFont val="Futura Bk BT"/>
        <family val="2"/>
      </rPr>
      <t xml:space="preserve">Emma Basic Japanese Style Curry, </t>
    </r>
    <r>
      <rPr>
        <sz val="11"/>
        <color rgb="FFFF0000"/>
        <rFont val="Futura Bk BT"/>
        <family val="2"/>
      </rPr>
      <t>unique hearty recipe for family sharing</t>
    </r>
    <r>
      <rPr>
        <sz val="11"/>
        <color theme="1"/>
        <rFont val="Futura Bk BT"/>
        <family val="2"/>
      </rPr>
      <t>, free from MSG, colourings and preservatives.</t>
    </r>
  </si>
  <si>
    <r>
      <t xml:space="preserve"> AUTHENTIC JAPANESE STYLE CURRY: </t>
    </r>
    <r>
      <rPr>
        <sz val="11"/>
        <color rgb="FFFF0000"/>
        <rFont val="Futura Bk BT"/>
        <family val="2"/>
      </rPr>
      <t>Balanced</t>
    </r>
    <r>
      <rPr>
        <b/>
        <sz val="11"/>
        <color theme="1"/>
        <rFont val="Futura Bk BT"/>
        <family val="2"/>
      </rPr>
      <t xml:space="preserve"> </t>
    </r>
    <r>
      <rPr>
        <sz val="11"/>
        <color theme="1"/>
        <rFont val="Futura Bk BT"/>
        <family val="2"/>
      </rPr>
      <t>rich aroma of spices and herbs. Comes in a block of 8 pieces, serves up to 8 people per packet.</t>
    </r>
  </si>
  <si>
    <t>Keywords</t>
  </si>
  <si>
    <t>katsu curry, japanese curry, wasabi, yutaka, java curry</t>
  </si>
  <si>
    <r>
      <rPr>
        <b/>
        <sz val="11"/>
        <color theme="1"/>
        <rFont val="Futura Bk BT"/>
        <family val="2"/>
      </rPr>
      <t xml:space="preserve">NATURALLY TASTY </t>
    </r>
    <r>
      <rPr>
        <sz val="11"/>
        <color theme="1"/>
        <rFont val="Futura Bk BT"/>
        <family val="2"/>
      </rPr>
      <t xml:space="preserve"> </t>
    </r>
    <r>
      <rPr>
        <sz val="11"/>
        <color rgb="FFFF0000"/>
        <rFont val="Futura Bk BT"/>
        <family val="2"/>
      </rPr>
      <t xml:space="preserve">Our curry with all additives removed is of course clean </t>
    </r>
    <r>
      <rPr>
        <sz val="11"/>
        <color theme="1"/>
        <rFont val="Futura Bk BT"/>
        <family val="2"/>
      </rPr>
      <t xml:space="preserve">But is it tasty? Yes it is simply yummy! </t>
    </r>
  </si>
  <si>
    <t>s</t>
  </si>
  <si>
    <t xml:space="preserve">Commodity Code </t>
  </si>
  <si>
    <t>BRCGS Grade A , expire 05 June 2026</t>
  </si>
  <si>
    <t xml:space="preserve">Pallet height including pallet </t>
  </si>
  <si>
    <t>Emma Basic - Japanese Style Curry 200g | Gluten Free | Katsu Curry | Dairy Free|Vegan|</t>
  </si>
  <si>
    <t>杜 一静</t>
  </si>
  <si>
    <t>Emma Du</t>
  </si>
  <si>
    <t>Director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</si>
</sst>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0.0"/>
    <numFmt numFmtId="166" formatCode="0_ "/>
    <numFmt numFmtId="167" formatCode="0.0%"/>
  </numFmts>
  <fonts count="44">
    <font>
      <sz val="11"/>
      <color theme="1"/>
      <name val="Calibri"/>
      <charset val="134"/>
      <scheme val="minor"/>
    </font>
    <font>
      <sz val="11"/>
      <color theme="1"/>
      <name val="Calibri Light"/>
      <family val="2"/>
      <scheme val="major"/>
    </font>
    <font>
      <sz val="11"/>
      <color theme="1"/>
      <name val="Futura Bk BT"/>
      <family val="2"/>
    </font>
    <font>
      <b/>
      <sz val="11"/>
      <color rgb="FF000000"/>
      <name val="Futura Bk BT"/>
      <family val="2"/>
    </font>
    <font>
      <sz val="11"/>
      <color rgb="FF0F1111"/>
      <name val="Arial"/>
      <family val="2"/>
    </font>
    <font>
      <b/>
      <sz val="11"/>
      <color theme="1"/>
      <name val="Futura Bk BT"/>
      <family val="2"/>
    </font>
    <font>
      <sz val="7"/>
      <color rgb="FF0F1111"/>
      <name val="Arial"/>
      <family val="2"/>
    </font>
    <font>
      <b/>
      <sz val="14"/>
      <color theme="1"/>
      <name val="Calibri Light"/>
      <family val="2"/>
      <scheme val="major"/>
    </font>
    <font>
      <sz val="10"/>
      <color theme="1"/>
      <name val="Calibri Light"/>
      <family val="2"/>
      <scheme val="major"/>
    </font>
    <font>
      <i/>
      <sz val="11"/>
      <color rgb="FFFF0000"/>
      <name val="Calibri Light"/>
      <family val="2"/>
      <scheme val="major"/>
    </font>
    <font>
      <sz val="12"/>
      <color theme="1"/>
      <name val="Calibri Light"/>
      <family val="2"/>
      <scheme val="major"/>
    </font>
    <font>
      <b/>
      <sz val="11"/>
      <color theme="1"/>
      <name val="Calibri Light"/>
      <family val="2"/>
      <scheme val="major"/>
    </font>
    <font>
      <b/>
      <sz val="12"/>
      <color theme="1"/>
      <name val="Calibri Light"/>
      <family val="2"/>
      <scheme val="major"/>
    </font>
    <font>
      <sz val="11"/>
      <name val="Calibri Light"/>
      <family val="2"/>
      <scheme val="major"/>
    </font>
    <font>
      <i/>
      <sz val="10"/>
      <color rgb="FFFF0000"/>
      <name val="Calibri Light"/>
      <family val="2"/>
      <scheme val="major"/>
    </font>
    <font>
      <i/>
      <sz val="11"/>
      <color theme="1"/>
      <name val="Calibri Light"/>
      <family val="2"/>
      <scheme val="major"/>
    </font>
    <font>
      <b/>
      <sz val="11"/>
      <color rgb="FF000000"/>
      <name val="Arial"/>
      <family val="2"/>
    </font>
    <font>
      <sz val="11"/>
      <color rgb="FF000000"/>
      <name val="Arial"/>
      <family val="2"/>
    </font>
    <font>
      <sz val="11"/>
      <color theme="1"/>
      <name val="Arial"/>
      <family val="2"/>
    </font>
    <font>
      <b/>
      <sz val="12"/>
      <color rgb="FF000000"/>
      <name val="Calibri Light"/>
      <family val="2"/>
      <scheme val="major"/>
    </font>
    <font>
      <sz val="8"/>
      <color rgb="FF000000"/>
      <name val="Calibri Light"/>
      <family val="2"/>
      <scheme val="major"/>
    </font>
    <font>
      <sz val="10"/>
      <color rgb="FFFF0000"/>
      <name val="Calibri Light"/>
      <family val="2"/>
      <scheme val="major"/>
    </font>
    <font>
      <sz val="12"/>
      <color rgb="FF000000"/>
      <name val="Calibri Light"/>
      <family val="2"/>
      <scheme val="major"/>
    </font>
    <font>
      <sz val="8"/>
      <color theme="1"/>
      <name val="Calibri Light"/>
      <family val="2"/>
      <scheme val="major"/>
    </font>
    <font>
      <sz val="11"/>
      <color rgb="FFFF0000"/>
      <name val="Calibri Light"/>
      <family val="2"/>
      <scheme val="major"/>
    </font>
    <font>
      <b/>
      <sz val="12"/>
      <name val="Calibri Light"/>
      <family val="2"/>
      <scheme val="major"/>
    </font>
    <font>
      <sz val="12"/>
      <name val="Calibri Light"/>
      <family val="2"/>
      <scheme val="major"/>
    </font>
    <font>
      <b/>
      <sz val="9"/>
      <color theme="1"/>
      <name val="Calibri Light"/>
      <family val="2"/>
      <scheme val="major"/>
    </font>
    <font>
      <sz val="9"/>
      <color theme="1"/>
      <name val="Calibri Light"/>
      <family val="2"/>
      <scheme val="major"/>
    </font>
    <font>
      <sz val="12"/>
      <color rgb="FF000000"/>
      <name val="Calibri Light"/>
      <family val="2"/>
    </font>
    <font>
      <sz val="11"/>
      <color rgb="FF000000"/>
      <name val="Calibri Light"/>
      <family val="2"/>
    </font>
    <font>
      <sz val="12"/>
      <color rgb="FF404040"/>
      <name val="Arial"/>
      <family val="2"/>
    </font>
    <font>
      <b/>
      <sz val="12"/>
      <color rgb="FF404040"/>
      <name val="Arial"/>
      <family val="2"/>
    </font>
    <font>
      <sz val="11"/>
      <color theme="1"/>
      <name val="Calibri"/>
      <family val="2"/>
      <scheme val="minor"/>
    </font>
    <font>
      <sz val="11"/>
      <color rgb="FFFF0000"/>
      <name val="Futura Bk BT"/>
      <family val="2"/>
    </font>
    <font>
      <sz val="11"/>
      <name val="Futura Bk BT"/>
      <family val="2"/>
    </font>
    <font>
      <vertAlign val="superscript"/>
      <sz val="11"/>
      <color theme="1"/>
      <name val="Arial"/>
      <family val="2"/>
    </font>
    <font>
      <b/>
      <sz val="8"/>
      <color theme="1"/>
      <name val="Calibri Light"/>
      <family val="2"/>
      <scheme val="major"/>
    </font>
    <font>
      <sz val="8"/>
      <color rgb="FFFF0000"/>
      <name val="Calibri Light"/>
      <family val="2"/>
      <scheme val="major"/>
    </font>
    <font>
      <b/>
      <sz val="8"/>
      <color rgb="FFFF0000"/>
      <name val="Calibri Light"/>
      <family val="2"/>
      <scheme val="major"/>
    </font>
    <font>
      <sz val="12"/>
      <color rgb="FFFF0000"/>
      <name val="Calibri Light"/>
      <family val="2"/>
      <scheme val="major"/>
    </font>
    <font>
      <sz val="11"/>
      <color theme="1"/>
      <name val="Aptos Narrow"/>
      <family val="2"/>
    </font>
    <font>
      <b/>
      <sz val="10"/>
      <name val="Calibri Light"/>
      <family val="2"/>
      <scheme val="major"/>
    </font>
    <font>
      <b/>
      <sz val="11"/>
      <color rgb="FF000000"/>
      <name val="Calibri Light"/>
      <family val="2"/>
    </font>
  </fonts>
  <fills count="11">
    <fill>
      <patternFill patternType="none"/>
    </fill>
    <fill>
      <patternFill patternType="gray125"/>
    </fill>
    <fill>
      <patternFill patternType="solid">
        <fgColor theme="9" tint="0.59999389629810485"/>
        <bgColor indexed="64"/>
      </patternFill>
    </fill>
    <fill>
      <patternFill patternType="solid">
        <fgColor rgb="FFD9D9D9"/>
        <bgColor indexed="64"/>
      </patternFill>
    </fill>
    <fill>
      <patternFill patternType="solid">
        <fgColor theme="0"/>
        <bgColor indexed="64"/>
      </patternFill>
    </fill>
    <fill>
      <patternFill patternType="solid">
        <fgColor theme="2" tint="-9.9978637043366805E-2"/>
        <bgColor indexed="64"/>
      </patternFill>
    </fill>
    <fill>
      <patternFill patternType="solid">
        <fgColor theme="0" tint="-0.14993743705557422"/>
        <bgColor indexed="64"/>
      </patternFill>
    </fill>
    <fill>
      <patternFill patternType="solid">
        <fgColor theme="0" tint="-0.14996795556505021"/>
        <bgColor indexed="64"/>
      </patternFill>
    </fill>
    <fill>
      <patternFill patternType="solid">
        <fgColor rgb="FFC6E0B4"/>
        <bgColor rgb="FFC6E0B4"/>
      </patternFill>
    </fill>
    <fill>
      <patternFill patternType="solid">
        <fgColor rgb="FFFFFFFF"/>
        <bgColor rgb="FFFFFFFF"/>
      </patternFill>
    </fill>
    <fill>
      <patternFill patternType="solid">
        <fgColor rgb="FFFFFF00"/>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right/>
      <top/>
      <bottom style="thin">
        <color auto="1"/>
      </bottom>
      <diagonal/>
    </border>
    <border>
      <left style="thin">
        <color auto="1"/>
      </left>
      <right/>
      <top style="hair">
        <color auto="1"/>
      </top>
      <bottom style="thin">
        <color auto="1"/>
      </bottom>
      <diagonal/>
    </border>
    <border>
      <left/>
      <right style="thin">
        <color auto="1"/>
      </right>
      <top style="hair">
        <color auto="1"/>
      </top>
      <bottom style="thin">
        <color auto="1"/>
      </bottom>
      <diagonal/>
    </border>
    <border>
      <left style="thin">
        <color auto="1"/>
      </left>
      <right/>
      <top/>
      <bottom/>
      <diagonal/>
    </border>
    <border>
      <left/>
      <right/>
      <top style="hair">
        <color auto="1"/>
      </top>
      <bottom style="thin">
        <color auto="1"/>
      </bottom>
      <diagonal/>
    </border>
    <border>
      <left style="thin">
        <color auto="1"/>
      </left>
      <right style="thin">
        <color auto="1"/>
      </right>
      <top style="hair">
        <color auto="1"/>
      </top>
      <bottom style="thin">
        <color auto="1"/>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4">
    <xf numFmtId="0" fontId="0" fillId="0" borderId="0"/>
    <xf numFmtId="164" fontId="33" fillId="0" borderId="0" applyFont="0" applyFill="0" applyBorder="0" applyAlignment="0" applyProtection="0"/>
    <xf numFmtId="9" fontId="33" fillId="0" borderId="0" applyFont="0" applyFill="0" applyBorder="0" applyAlignment="0" applyProtection="0"/>
    <xf numFmtId="0" fontId="33" fillId="0" borderId="0"/>
  </cellStyleXfs>
  <cellXfs count="206">
    <xf numFmtId="0" fontId="0" fillId="0" borderId="0" xfId="0"/>
    <xf numFmtId="0" fontId="0" fillId="0" borderId="0" xfId="0" applyAlignment="1">
      <alignment wrapText="1"/>
    </xf>
    <xf numFmtId="0" fontId="1" fillId="2" borderId="1" xfId="0" applyFont="1" applyFill="1" applyBorder="1" applyAlignment="1">
      <alignment vertical="center" wrapText="1"/>
    </xf>
    <xf numFmtId="0" fontId="2" fillId="0" borderId="1" xfId="0" applyFont="1" applyBorder="1" applyAlignment="1">
      <alignment horizontal="left" vertical="center" wrapText="1"/>
    </xf>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4" fillId="0" borderId="0" xfId="0" applyFont="1" applyAlignment="1">
      <alignment horizontal="left" vertical="center" wrapText="1"/>
    </xf>
    <xf numFmtId="0" fontId="5" fillId="0" borderId="1" xfId="3" applyFont="1" applyBorder="1" applyAlignment="1">
      <alignment horizontal="left" vertical="center" wrapText="1"/>
    </xf>
    <xf numFmtId="0" fontId="0" fillId="0" borderId="1" xfId="0" applyBorder="1" applyAlignment="1">
      <alignment wrapText="1"/>
    </xf>
    <xf numFmtId="0" fontId="2" fillId="0" borderId="0" xfId="0" applyFont="1" applyAlignment="1">
      <alignment horizontal="left" vertical="center" wrapText="1"/>
    </xf>
    <xf numFmtId="0" fontId="6" fillId="0" borderId="0" xfId="0" applyFont="1"/>
    <xf numFmtId="0" fontId="1" fillId="0" borderId="0" xfId="0" applyFont="1"/>
    <xf numFmtId="0" fontId="1" fillId="0" borderId="0" xfId="0" applyFont="1" applyAlignment="1">
      <alignment vertical="center"/>
    </xf>
    <xf numFmtId="0" fontId="7" fillId="0" borderId="0" xfId="0" applyFont="1" applyAlignment="1">
      <alignment horizontal="left"/>
    </xf>
    <xf numFmtId="0" fontId="10" fillId="2" borderId="1" xfId="0" applyFont="1" applyFill="1" applyBorder="1" applyAlignment="1">
      <alignment horizontal="center" vertical="center" wrapText="1"/>
    </xf>
    <xf numFmtId="0" fontId="1" fillId="0" borderId="1" xfId="0" applyFont="1" applyBorder="1" applyAlignment="1">
      <alignment horizontal="left" vertical="center"/>
    </xf>
    <xf numFmtId="0" fontId="1" fillId="0" borderId="3" xfId="0" applyFont="1" applyBorder="1" applyAlignment="1">
      <alignment horizontal="left" vertical="center"/>
    </xf>
    <xf numFmtId="0" fontId="1" fillId="0" borderId="1" xfId="0" applyFont="1" applyBorder="1" applyAlignment="1">
      <alignment horizontal="left" vertical="center" wrapText="1"/>
    </xf>
    <xf numFmtId="0" fontId="7" fillId="0" borderId="0" xfId="0" applyFont="1"/>
    <xf numFmtId="0" fontId="11" fillId="2" borderId="1" xfId="0" applyFont="1" applyFill="1" applyBorder="1" applyAlignment="1">
      <alignment horizontal="center" vertical="center" wrapText="1"/>
    </xf>
    <xf numFmtId="0" fontId="11" fillId="0" borderId="0" xfId="0" applyFont="1" applyAlignment="1">
      <alignment horizont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5" borderId="1" xfId="0" applyFont="1" applyFill="1" applyBorder="1" applyAlignment="1">
      <alignment vertical="center" wrapText="1"/>
    </xf>
    <xf numFmtId="0" fontId="8" fillId="0" borderId="0" xfId="0" applyFont="1" applyAlignment="1">
      <alignment horizontal="left" vertical="center" wrapText="1"/>
    </xf>
    <xf numFmtId="0" fontId="9" fillId="0" borderId="0" xfId="0" applyFont="1" applyAlignment="1">
      <alignment horizontal="left" vertical="top"/>
    </xf>
    <xf numFmtId="0" fontId="10" fillId="0" borderId="0" xfId="0" applyFont="1" applyAlignment="1">
      <alignment horizontal="center" vertical="center" wrapText="1"/>
    </xf>
    <xf numFmtId="0" fontId="13" fillId="0" borderId="0" xfId="0" applyFont="1"/>
    <xf numFmtId="0" fontId="1" fillId="0" borderId="0" xfId="0" applyFont="1" applyAlignment="1">
      <alignment horizontal="center" vertical="center"/>
    </xf>
    <xf numFmtId="0" fontId="11" fillId="0" borderId="0" xfId="0" applyFont="1" applyAlignment="1">
      <alignment horizontal="center" vertical="center" wrapText="1"/>
    </xf>
    <xf numFmtId="0" fontId="12" fillId="0" borderId="0" xfId="0" applyFont="1" applyAlignment="1">
      <alignment horizontal="left" vertical="center" wrapText="1"/>
    </xf>
    <xf numFmtId="0" fontId="1" fillId="0" borderId="1" xfId="0" applyFont="1" applyBorder="1" applyAlignment="1">
      <alignment vertical="center"/>
    </xf>
    <xf numFmtId="0" fontId="1" fillId="2" borderId="1" xfId="0" applyFont="1" applyFill="1" applyBorder="1" applyAlignment="1">
      <alignment horizontal="center" vertical="center"/>
    </xf>
    <xf numFmtId="0" fontId="1" fillId="0" borderId="1" xfId="0" applyFont="1" applyBorder="1" applyAlignment="1">
      <alignment horizontal="center" vertical="center"/>
    </xf>
    <xf numFmtId="0" fontId="1" fillId="6" borderId="1" xfId="0" applyFont="1" applyFill="1" applyBorder="1" applyAlignment="1">
      <alignment horizontal="center" vertical="center"/>
    </xf>
    <xf numFmtId="0" fontId="1" fillId="2" borderId="1" xfId="0" applyFont="1" applyFill="1" applyBorder="1" applyAlignment="1">
      <alignment vertical="center"/>
    </xf>
    <xf numFmtId="0" fontId="1" fillId="0" borderId="1" xfId="0" applyFont="1" applyBorder="1" applyAlignment="1">
      <alignment horizontal="center" vertical="center" wrapText="1"/>
    </xf>
    <xf numFmtId="0" fontId="1" fillId="0" borderId="0" xfId="0" applyFont="1" applyAlignment="1">
      <alignment horizontal="right" vertical="center"/>
    </xf>
    <xf numFmtId="0" fontId="14" fillId="0" borderId="0" xfId="0" applyFont="1" applyAlignment="1">
      <alignment vertical="center"/>
    </xf>
    <xf numFmtId="0" fontId="1" fillId="0" borderId="0" xfId="0" applyFont="1" applyAlignment="1">
      <alignment horizontal="left" vertical="center"/>
    </xf>
    <xf numFmtId="0" fontId="15" fillId="0" borderId="0" xfId="0" applyFont="1" applyAlignment="1">
      <alignment horizontal="left" vertical="center"/>
    </xf>
    <xf numFmtId="0" fontId="10" fillId="0" borderId="0" xfId="0" applyFont="1" applyAlignment="1">
      <alignment vertical="center" wrapText="1"/>
    </xf>
    <xf numFmtId="166" fontId="1" fillId="0" borderId="0" xfId="0" applyNumberFormat="1" applyFont="1" applyAlignment="1">
      <alignment vertical="center" wrapText="1"/>
    </xf>
    <xf numFmtId="0" fontId="10" fillId="6" borderId="3"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0" borderId="0" xfId="0" applyFont="1"/>
    <xf numFmtId="0" fontId="16" fillId="0" borderId="1" xfId="0" applyFont="1" applyBorder="1" applyAlignment="1">
      <alignment horizontal="center" vertical="center" wrapText="1"/>
    </xf>
    <xf numFmtId="0" fontId="16" fillId="2" borderId="1" xfId="0" applyFont="1" applyFill="1" applyBorder="1" applyAlignment="1">
      <alignment horizontal="center" vertical="center" wrapText="1"/>
    </xf>
    <xf numFmtId="0" fontId="17" fillId="2" borderId="1" xfId="0" applyFont="1" applyFill="1" applyBorder="1" applyAlignment="1">
      <alignment vertical="center" wrapText="1"/>
    </xf>
    <xf numFmtId="0" fontId="17" fillId="0" borderId="1" xfId="0" applyFont="1" applyBorder="1" applyAlignment="1">
      <alignment horizontal="center" vertical="center" wrapText="1"/>
    </xf>
    <xf numFmtId="0" fontId="18" fillId="0" borderId="1" xfId="0" applyFont="1" applyBorder="1" applyAlignment="1">
      <alignment horizontal="center" vertical="center" wrapText="1"/>
    </xf>
    <xf numFmtId="0" fontId="21" fillId="0" borderId="0" xfId="0" applyFont="1"/>
    <xf numFmtId="0" fontId="22" fillId="2" borderId="1" xfId="0" applyFont="1" applyFill="1" applyBorder="1" applyAlignment="1">
      <alignment horizontal="center" vertical="center" wrapText="1"/>
    </xf>
    <xf numFmtId="0" fontId="0" fillId="0" borderId="0" xfId="0" applyAlignment="1">
      <alignment horizontal="left" vertical="center" wrapText="1"/>
    </xf>
    <xf numFmtId="0" fontId="9" fillId="0" borderId="0" xfId="0" applyFont="1" applyAlignment="1">
      <alignment horizontal="left"/>
    </xf>
    <xf numFmtId="0" fontId="7" fillId="0" borderId="0" xfId="0" applyFont="1" applyAlignment="1">
      <alignment horizontal="left" vertical="center"/>
    </xf>
    <xf numFmtId="0" fontId="18" fillId="0" borderId="0" xfId="0" applyFont="1" applyAlignment="1">
      <alignment horizontal="center" vertical="center" wrapText="1"/>
    </xf>
    <xf numFmtId="0" fontId="1" fillId="0" borderId="0" xfId="0" applyFont="1" applyAlignment="1">
      <alignment horizontal="left"/>
    </xf>
    <xf numFmtId="0" fontId="0" fillId="0" borderId="0" xfId="0" applyAlignment="1">
      <alignment horizontal="left" wrapText="1"/>
    </xf>
    <xf numFmtId="0" fontId="7" fillId="0" borderId="0" xfId="0" applyFont="1" applyAlignment="1">
      <alignment vertical="center"/>
    </xf>
    <xf numFmtId="0" fontId="10" fillId="0" borderId="0" xfId="0" applyFont="1" applyAlignment="1">
      <alignment horizontal="right" vertical="center" indent="1"/>
    </xf>
    <xf numFmtId="0" fontId="7" fillId="0" borderId="0" xfId="0" applyFont="1" applyAlignment="1">
      <alignment vertical="center" wrapText="1"/>
    </xf>
    <xf numFmtId="0" fontId="24" fillId="0" borderId="0" xfId="0" applyFont="1"/>
    <xf numFmtId="0" fontId="9" fillId="0" borderId="0" xfId="0" applyFont="1" applyAlignment="1">
      <alignment vertical="center"/>
    </xf>
    <xf numFmtId="0" fontId="10" fillId="2" borderId="1" xfId="0" applyFont="1" applyFill="1" applyBorder="1" applyAlignment="1">
      <alignment vertical="center"/>
    </xf>
    <xf numFmtId="0" fontId="27" fillId="2" borderId="5" xfId="0" applyFont="1" applyFill="1" applyBorder="1" applyAlignment="1">
      <alignment horizontal="center" vertical="center" wrapText="1"/>
    </xf>
    <xf numFmtId="0" fontId="23" fillId="2" borderId="18" xfId="0" applyFont="1" applyFill="1" applyBorder="1" applyAlignment="1">
      <alignment horizontal="center" vertical="center" wrapText="1"/>
    </xf>
    <xf numFmtId="10"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10" fontId="1" fillId="0" borderId="0" xfId="0" applyNumberFormat="1" applyFont="1" applyAlignment="1">
      <alignment vertical="center"/>
    </xf>
    <xf numFmtId="0" fontId="29" fillId="8" borderId="19" xfId="0" applyFont="1" applyFill="1" applyBorder="1" applyAlignment="1">
      <alignment horizontal="center" vertical="center" wrapText="1"/>
    </xf>
    <xf numFmtId="0" fontId="29" fillId="8" borderId="20" xfId="0" applyFont="1" applyFill="1" applyBorder="1" applyAlignment="1">
      <alignment horizontal="center" vertical="center" wrapText="1"/>
    </xf>
    <xf numFmtId="0" fontId="29" fillId="8" borderId="21" xfId="0" applyFont="1" applyFill="1" applyBorder="1" applyAlignment="1">
      <alignment horizontal="center" vertical="center" wrapText="1"/>
    </xf>
    <xf numFmtId="0" fontId="31" fillId="0" borderId="0" xfId="0" applyFont="1" applyAlignment="1">
      <alignment vertical="center" wrapText="1"/>
    </xf>
    <xf numFmtId="0" fontId="32" fillId="0" borderId="0" xfId="0" applyFont="1" applyAlignment="1">
      <alignment vertical="center" wrapText="1"/>
    </xf>
    <xf numFmtId="0" fontId="14" fillId="0" borderId="0" xfId="0" applyFont="1" applyAlignment="1">
      <alignment vertical="center" wrapText="1"/>
    </xf>
    <xf numFmtId="0" fontId="8" fillId="2" borderId="1" xfId="0" applyFont="1" applyFill="1" applyBorder="1" applyAlignment="1">
      <alignment vertical="center" wrapText="1"/>
    </xf>
    <xf numFmtId="0" fontId="10" fillId="2" borderId="1" xfId="0" applyFont="1" applyFill="1" applyBorder="1" applyAlignment="1">
      <alignment vertical="center" wrapText="1"/>
    </xf>
    <xf numFmtId="0" fontId="1" fillId="0" borderId="1" xfId="0" applyFont="1" applyBorder="1" applyAlignment="1">
      <alignment vertical="center" wrapText="1"/>
    </xf>
    <xf numFmtId="0" fontId="14" fillId="0" borderId="1" xfId="0" applyFont="1" applyBorder="1" applyAlignment="1">
      <alignment horizontal="left" vertical="center" wrapText="1"/>
    </xf>
    <xf numFmtId="0" fontId="26" fillId="2" borderId="1" xfId="0" applyFont="1" applyFill="1" applyBorder="1" applyAlignment="1">
      <alignment vertical="center" wrapText="1"/>
    </xf>
    <xf numFmtId="164" fontId="1" fillId="0" borderId="0" xfId="1" applyFont="1" applyAlignment="1">
      <alignment vertical="center"/>
    </xf>
    <xf numFmtId="164" fontId="1" fillId="0" borderId="0" xfId="0" applyNumberFormat="1" applyFont="1" applyAlignment="1">
      <alignment vertical="center"/>
    </xf>
    <xf numFmtId="167" fontId="1" fillId="0" borderId="0" xfId="2" applyNumberFormat="1" applyFont="1" applyAlignment="1">
      <alignment vertical="center"/>
    </xf>
    <xf numFmtId="0" fontId="10" fillId="2" borderId="1" xfId="0" quotePrefix="1" applyFont="1" applyFill="1" applyBorder="1" applyAlignment="1">
      <alignment vertical="center"/>
    </xf>
    <xf numFmtId="0" fontId="30" fillId="0" borderId="20" xfId="0" applyFont="1" applyBorder="1" applyAlignment="1">
      <alignment horizontal="center" vertical="center"/>
    </xf>
    <xf numFmtId="0" fontId="41" fillId="7" borderId="1" xfId="0" applyFont="1" applyFill="1" applyBorder="1" applyAlignment="1">
      <alignment horizontal="center" vertical="center"/>
    </xf>
    <xf numFmtId="0" fontId="30" fillId="0" borderId="20" xfId="0" applyFont="1" applyBorder="1" applyAlignment="1">
      <alignment horizontal="center" vertical="center" wrapText="1"/>
    </xf>
    <xf numFmtId="0" fontId="1" fillId="2" borderId="1" xfId="0" applyFont="1" applyFill="1" applyBorder="1" applyAlignment="1">
      <alignment horizontal="left" vertical="center" wrapText="1"/>
    </xf>
    <xf numFmtId="0" fontId="1" fillId="0" borderId="2" xfId="0" applyFont="1" applyBorder="1" applyAlignment="1">
      <alignment horizontal="center" vertical="center"/>
    </xf>
    <xf numFmtId="0" fontId="14" fillId="0" borderId="0" xfId="0" applyFont="1" applyAlignment="1">
      <alignment horizontal="left" wrapText="1"/>
    </xf>
    <xf numFmtId="0" fontId="10" fillId="2" borderId="1" xfId="0" applyFont="1" applyFill="1" applyBorder="1" applyAlignment="1">
      <alignment horizontal="left" vertical="center" wrapText="1"/>
    </xf>
    <xf numFmtId="0" fontId="26" fillId="0" borderId="1" xfId="0" applyFont="1" applyBorder="1" applyAlignment="1">
      <alignment vertical="center" wrapText="1"/>
    </xf>
    <xf numFmtId="0" fontId="14" fillId="0" borderId="16" xfId="0" applyFont="1" applyBorder="1" applyAlignment="1">
      <alignment vertical="center"/>
    </xf>
    <xf numFmtId="0" fontId="30" fillId="9" borderId="20" xfId="0" applyFont="1" applyFill="1" applyBorder="1" applyAlignment="1">
      <alignment horizontal="center" vertical="center"/>
    </xf>
    <xf numFmtId="0" fontId="11" fillId="2" borderId="5" xfId="0" applyFont="1" applyFill="1" applyBorder="1" applyAlignment="1">
      <alignment vertical="center" wrapText="1"/>
    </xf>
    <xf numFmtId="0" fontId="1" fillId="2" borderId="7" xfId="0" applyFont="1" applyFill="1" applyBorder="1" applyAlignment="1">
      <alignment vertical="center" wrapText="1"/>
    </xf>
    <xf numFmtId="0" fontId="1" fillId="2" borderId="6" xfId="0" applyFont="1" applyFill="1" applyBorder="1" applyAlignment="1">
      <alignment vertical="center" wrapText="1"/>
    </xf>
    <xf numFmtId="1" fontId="1" fillId="0" borderId="2" xfId="0" applyNumberFormat="1" applyFont="1" applyBorder="1" applyAlignment="1">
      <alignment horizontal="center" vertical="center" wrapText="1"/>
    </xf>
    <xf numFmtId="1" fontId="1" fillId="0" borderId="3" xfId="0" applyNumberFormat="1" applyFont="1" applyBorder="1" applyAlignment="1">
      <alignment horizontal="center" vertical="center" wrapText="1"/>
    </xf>
    <xf numFmtId="0" fontId="1" fillId="7" borderId="1" xfId="0" applyFont="1" applyFill="1" applyBorder="1" applyAlignment="1">
      <alignment horizontal="center" vertical="center" wrapText="1"/>
    </xf>
    <xf numFmtId="165" fontId="1" fillId="7" borderId="1" xfId="0" applyNumberFormat="1" applyFont="1" applyFill="1" applyBorder="1" applyAlignment="1">
      <alignment horizontal="center" vertical="center" wrapText="1"/>
    </xf>
    <xf numFmtId="0" fontId="1" fillId="10" borderId="1" xfId="0" applyFont="1" applyFill="1" applyBorder="1" applyAlignment="1">
      <alignment horizontal="left" vertical="center"/>
    </xf>
    <xf numFmtId="0" fontId="43" fillId="0" borderId="20" xfId="0" applyFont="1" applyBorder="1" applyAlignment="1">
      <alignment horizontal="center" vertical="center"/>
    </xf>
    <xf numFmtId="0" fontId="18" fillId="10" borderId="1" xfId="0" applyFont="1" applyFill="1" applyBorder="1" applyAlignment="1">
      <alignment horizontal="center" vertical="center" wrapText="1"/>
    </xf>
    <xf numFmtId="0" fontId="1" fillId="5" borderId="1" xfId="0" applyFont="1" applyFill="1" applyBorder="1" applyAlignment="1">
      <alignment horizontal="left" vertical="center" wrapText="1"/>
    </xf>
    <xf numFmtId="14" fontId="1" fillId="5" borderId="1" xfId="0" applyNumberFormat="1" applyFont="1" applyFill="1" applyBorder="1" applyAlignment="1">
      <alignment horizontal="left" vertical="center" wrapText="1"/>
    </xf>
    <xf numFmtId="0" fontId="9" fillId="0" borderId="1" xfId="0" applyFont="1" applyBorder="1" applyAlignment="1">
      <alignment horizontal="left" vertical="top"/>
    </xf>
    <xf numFmtId="0" fontId="1" fillId="0" borderId="1" xfId="0" applyFont="1" applyBorder="1" applyAlignment="1">
      <alignment horizontal="left" vertical="center"/>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2" fillId="5" borderId="0" xfId="0" applyFont="1" applyFill="1" applyAlignment="1">
      <alignment horizontal="left" vertical="center" wrapText="1"/>
    </xf>
    <xf numFmtId="0" fontId="11" fillId="0" borderId="0" xfId="0" applyFont="1" applyAlignment="1">
      <alignment horizontal="left" wrapText="1"/>
    </xf>
    <xf numFmtId="0" fontId="11" fillId="0" borderId="0" xfId="0" applyFont="1" applyAlignment="1">
      <alignment horizontal="center" wrapText="1"/>
    </xf>
    <xf numFmtId="0" fontId="42" fillId="0" borderId="2" xfId="0" applyFont="1" applyBorder="1" applyAlignment="1">
      <alignment horizontal="left" vertical="center" wrapText="1"/>
    </xf>
    <xf numFmtId="0" fontId="42" fillId="0" borderId="4" xfId="0" applyFont="1" applyBorder="1" applyAlignment="1">
      <alignment horizontal="left" vertical="center" wrapText="1"/>
    </xf>
    <xf numFmtId="0" fontId="42" fillId="0" borderId="3" xfId="0" applyFont="1" applyBorder="1" applyAlignment="1">
      <alignment horizontal="left" vertical="center" wrapText="1"/>
    </xf>
    <xf numFmtId="0" fontId="1" fillId="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7" fillId="4" borderId="0" xfId="0" applyFont="1" applyFill="1" applyAlignment="1">
      <alignment horizontal="left"/>
    </xf>
    <xf numFmtId="0" fontId="8" fillId="2" borderId="1" xfId="0" applyFont="1" applyFill="1" applyBorder="1" applyAlignment="1">
      <alignment horizontal="left" vertical="center" wrapText="1"/>
    </xf>
    <xf numFmtId="0" fontId="7" fillId="0" borderId="0" xfId="0" applyFont="1" applyAlignment="1">
      <alignment horizontal="left"/>
    </xf>
    <xf numFmtId="0" fontId="10" fillId="2" borderId="1" xfId="0" applyFont="1" applyFill="1" applyBorder="1" applyAlignment="1">
      <alignment horizontal="center" vertical="center" wrapText="1"/>
    </xf>
    <xf numFmtId="0" fontId="1" fillId="0" borderId="2" xfId="0" applyFont="1" applyBorder="1" applyAlignment="1">
      <alignment horizontal="left" vertical="center"/>
    </xf>
    <xf numFmtId="0" fontId="1" fillId="0" borderId="3" xfId="0" applyFont="1" applyBorder="1" applyAlignment="1">
      <alignment horizontal="left" vertical="center"/>
    </xf>
    <xf numFmtId="0" fontId="7" fillId="0" borderId="13" xfId="0" applyFont="1" applyBorder="1" applyAlignment="1">
      <alignment horizontal="left"/>
    </xf>
    <xf numFmtId="0" fontId="13" fillId="0" borderId="8" xfId="0" applyFont="1" applyBorder="1" applyAlignment="1">
      <alignment horizontal="left" vertical="center" wrapText="1"/>
    </xf>
    <xf numFmtId="0" fontId="13" fillId="0" borderId="9" xfId="0" applyFont="1" applyBorder="1" applyAlignment="1">
      <alignment horizontal="left" vertical="center" wrapText="1"/>
    </xf>
    <xf numFmtId="0" fontId="13" fillId="0" borderId="10" xfId="0" applyFont="1" applyBorder="1" applyAlignment="1">
      <alignment horizontal="left" vertical="center" wrapText="1"/>
    </xf>
    <xf numFmtId="0" fontId="13" fillId="0" borderId="11" xfId="0" applyFont="1" applyBorder="1" applyAlignment="1">
      <alignment horizontal="left" vertical="center" wrapText="1"/>
    </xf>
    <xf numFmtId="0" fontId="1" fillId="10" borderId="1" xfId="0" applyFont="1" applyFill="1" applyBorder="1" applyAlignment="1">
      <alignment horizontal="left" vertical="center" wrapText="1"/>
    </xf>
    <xf numFmtId="0" fontId="12" fillId="2" borderId="5" xfId="0" applyFont="1" applyFill="1" applyBorder="1" applyAlignment="1">
      <alignment horizontal="center" vertical="center" wrapText="1"/>
    </xf>
    <xf numFmtId="0" fontId="12" fillId="2" borderId="6" xfId="0" applyFont="1" applyFill="1" applyBorder="1" applyAlignment="1">
      <alignment horizontal="center" vertical="center" wrapText="1"/>
    </xf>
    <xf numFmtId="0" fontId="29" fillId="8" borderId="21" xfId="0" applyFont="1" applyFill="1" applyBorder="1" applyAlignment="1">
      <alignment horizontal="center" vertical="center" wrapText="1"/>
    </xf>
    <xf numFmtId="0" fontId="29" fillId="8" borderId="22" xfId="0" applyFont="1" applyFill="1" applyBorder="1" applyAlignment="1">
      <alignment horizontal="center" vertical="center" wrapText="1"/>
    </xf>
    <xf numFmtId="0" fontId="14" fillId="0" borderId="0" xfId="0" applyFont="1" applyAlignment="1">
      <alignment horizontal="left" vertical="center" wrapText="1"/>
    </xf>
    <xf numFmtId="0" fontId="10" fillId="0" borderId="2" xfId="0" applyFont="1" applyBorder="1" applyAlignment="1">
      <alignment horizontal="left" vertical="center" wrapText="1"/>
    </xf>
    <xf numFmtId="0" fontId="10" fillId="0" borderId="4" xfId="0" applyFont="1" applyBorder="1" applyAlignment="1">
      <alignment horizontal="left" vertical="center" wrapText="1"/>
    </xf>
    <xf numFmtId="0" fontId="10" fillId="0" borderId="3" xfId="0" applyFont="1" applyBorder="1" applyAlignment="1">
      <alignment horizontal="left" vertical="center" wrapText="1"/>
    </xf>
    <xf numFmtId="0" fontId="25" fillId="0" borderId="2" xfId="0" applyFont="1" applyBorder="1" applyAlignment="1">
      <alignment horizontal="left" vertical="center" wrapText="1"/>
    </xf>
    <xf numFmtId="0" fontId="25" fillId="0" borderId="3" xfId="0" applyFont="1" applyBorder="1" applyAlignment="1">
      <alignment horizontal="left" vertical="center" wrapText="1"/>
    </xf>
    <xf numFmtId="0" fontId="26" fillId="4" borderId="2" xfId="0" applyFont="1" applyFill="1" applyBorder="1" applyAlignment="1">
      <alignment horizontal="center" vertical="center" wrapText="1"/>
    </xf>
    <xf numFmtId="0" fontId="26" fillId="4" borderId="3" xfId="0" applyFont="1" applyFill="1" applyBorder="1" applyAlignment="1">
      <alignment horizontal="center"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2" xfId="0" applyFont="1" applyBorder="1" applyAlignment="1">
      <alignment horizontal="center" vertical="center" wrapText="1"/>
    </xf>
    <xf numFmtId="0" fontId="26" fillId="0" borderId="3" xfId="0" applyFont="1" applyBorder="1" applyAlignment="1">
      <alignment horizontal="center" vertical="center" wrapText="1"/>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29" fillId="8" borderId="20" xfId="0" applyFont="1" applyFill="1" applyBorder="1" applyAlignment="1">
      <alignment horizontal="center" vertical="center" wrapText="1"/>
    </xf>
    <xf numFmtId="0" fontId="10" fillId="2" borderId="8" xfId="0" applyFont="1" applyFill="1" applyBorder="1" applyAlignment="1">
      <alignment horizontal="center" vertical="center" wrapText="1"/>
    </xf>
    <xf numFmtId="0" fontId="10" fillId="2" borderId="12" xfId="0" applyFont="1" applyFill="1" applyBorder="1" applyAlignment="1">
      <alignment horizontal="center" vertical="center" wrapText="1"/>
    </xf>
    <xf numFmtId="0" fontId="10" fillId="2" borderId="9" xfId="0" applyFont="1" applyFill="1" applyBorder="1" applyAlignment="1">
      <alignment horizontal="center" vertical="center" wrapText="1"/>
    </xf>
    <xf numFmtId="0" fontId="14" fillId="2" borderId="14" xfId="0" applyFont="1" applyFill="1" applyBorder="1" applyAlignment="1">
      <alignment horizontal="right" vertical="center" wrapText="1"/>
    </xf>
    <xf numFmtId="0" fontId="14" fillId="2" borderId="17" xfId="0" applyFont="1" applyFill="1" applyBorder="1" applyAlignment="1">
      <alignment horizontal="right" vertical="center" wrapText="1"/>
    </xf>
    <xf numFmtId="0" fontId="14" fillId="2" borderId="15" xfId="0" applyFont="1" applyFill="1" applyBorder="1" applyAlignment="1">
      <alignment horizontal="right" vertical="center" wrapText="1"/>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3" fillId="0" borderId="2" xfId="0" applyFont="1" applyBorder="1" applyAlignment="1">
      <alignment horizontal="left" vertical="center" wrapText="1"/>
    </xf>
    <xf numFmtId="0" fontId="13" fillId="0" borderId="3" xfId="0" applyFont="1" applyBorder="1" applyAlignment="1">
      <alignment horizontal="left" vertical="center" wrapText="1"/>
    </xf>
    <xf numFmtId="10" fontId="13" fillId="0" borderId="2" xfId="0" applyNumberFormat="1" applyFont="1" applyBorder="1" applyAlignment="1">
      <alignment horizontal="left" vertical="center" wrapText="1"/>
    </xf>
    <xf numFmtId="10" fontId="13" fillId="0" borderId="3" xfId="0" applyNumberFormat="1" applyFont="1" applyBorder="1" applyAlignment="1">
      <alignment horizontal="left" vertical="center" wrapText="1"/>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23" fillId="2" borderId="14" xfId="0" applyFont="1" applyFill="1" applyBorder="1" applyAlignment="1">
      <alignment horizontal="center" vertical="center" wrapText="1"/>
    </xf>
    <xf numFmtId="0" fontId="23" fillId="2" borderId="15" xfId="0" applyFont="1" applyFill="1" applyBorder="1" applyAlignment="1">
      <alignment horizontal="center" vertical="center" wrapText="1"/>
    </xf>
    <xf numFmtId="0" fontId="28" fillId="2" borderId="14" xfId="0" applyFont="1" applyFill="1" applyBorder="1" applyAlignment="1">
      <alignment horizontal="center" vertical="center" wrapText="1"/>
    </xf>
    <xf numFmtId="0" fontId="28" fillId="2" borderId="15" xfId="0" applyFont="1" applyFill="1" applyBorder="1" applyAlignment="1">
      <alignment horizontal="center" vertical="center" wrapText="1"/>
    </xf>
    <xf numFmtId="0" fontId="1" fillId="0" borderId="10" xfId="0" applyFont="1" applyBorder="1" applyAlignment="1">
      <alignment horizontal="left" vertical="center" wrapText="1"/>
    </xf>
    <xf numFmtId="0" fontId="1" fillId="0" borderId="13" xfId="0" applyFont="1" applyBorder="1" applyAlignment="1">
      <alignment horizontal="left" vertical="center" wrapText="1"/>
    </xf>
    <xf numFmtId="0" fontId="1" fillId="0" borderId="11" xfId="0" applyFont="1" applyBorder="1" applyAlignment="1">
      <alignment horizontal="left" vertical="center" wrapText="1"/>
    </xf>
    <xf numFmtId="0" fontId="1" fillId="2" borderId="2" xfId="0" applyFont="1" applyFill="1" applyBorder="1" applyAlignment="1">
      <alignment horizontal="left" vertical="center" wrapText="1"/>
    </xf>
    <xf numFmtId="0" fontId="1" fillId="2" borderId="4" xfId="0" applyFont="1" applyFill="1" applyBorder="1" applyAlignment="1">
      <alignment horizontal="left" vertical="center" wrapText="1"/>
    </xf>
    <xf numFmtId="0" fontId="1" fillId="2" borderId="3" xfId="0" applyFont="1" applyFill="1" applyBorder="1" applyAlignment="1">
      <alignment horizontal="left" vertical="center" wrapText="1"/>
    </xf>
    <xf numFmtId="0" fontId="19" fillId="2" borderId="8" xfId="0" applyFont="1" applyFill="1" applyBorder="1" applyAlignment="1">
      <alignment horizontal="center" vertical="center" wrapText="1"/>
    </xf>
    <xf numFmtId="0" fontId="19" fillId="2" borderId="12" xfId="0" applyFont="1" applyFill="1" applyBorder="1" applyAlignment="1">
      <alignment horizontal="center" vertical="center" wrapText="1"/>
    </xf>
    <xf numFmtId="0" fontId="19" fillId="2" borderId="9" xfId="0" applyFont="1" applyFill="1" applyBorder="1" applyAlignment="1">
      <alignment horizontal="center" vertical="center" wrapText="1"/>
    </xf>
    <xf numFmtId="0" fontId="20" fillId="2" borderId="6" xfId="0" applyFont="1" applyFill="1" applyBorder="1" applyAlignment="1">
      <alignment horizontal="center" vertical="center" wrapText="1"/>
    </xf>
    <xf numFmtId="0" fontId="20" fillId="2" borderId="10" xfId="0" applyFont="1" applyFill="1" applyBorder="1" applyAlignment="1">
      <alignment horizontal="center" vertical="center" wrapText="1"/>
    </xf>
    <xf numFmtId="0" fontId="20" fillId="2" borderId="13" xfId="0" applyFont="1" applyFill="1" applyBorder="1" applyAlignment="1">
      <alignment horizontal="center" vertical="center" wrapText="1"/>
    </xf>
    <xf numFmtId="0" fontId="20" fillId="2" borderId="11" xfId="0" applyFont="1" applyFill="1" applyBorder="1" applyAlignment="1">
      <alignment horizontal="center" vertical="center" wrapText="1"/>
    </xf>
    <xf numFmtId="0" fontId="14" fillId="0" borderId="4" xfId="0" applyFont="1" applyBorder="1" applyAlignment="1">
      <alignment horizontal="left" wrapText="1"/>
    </xf>
    <xf numFmtId="0" fontId="10" fillId="2" borderId="2"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10" fillId="2" borderId="2" xfId="0" applyFont="1" applyFill="1" applyBorder="1" applyAlignment="1">
      <alignment horizontal="left" vertical="center" wrapText="1"/>
    </xf>
    <xf numFmtId="0" fontId="10" fillId="2" borderId="4" xfId="0" applyFont="1" applyFill="1" applyBorder="1" applyAlignment="1">
      <alignment horizontal="left" vertical="center" wrapText="1"/>
    </xf>
    <xf numFmtId="0" fontId="10" fillId="2" borderId="3" xfId="0" applyFont="1" applyFill="1" applyBorder="1" applyAlignment="1">
      <alignment horizontal="left" vertical="center" wrapText="1"/>
    </xf>
    <xf numFmtId="0" fontId="1" fillId="2" borderId="8"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5" xfId="0" applyFont="1" applyBorder="1" applyAlignment="1">
      <alignment horizontal="center" vertical="center" wrapText="1"/>
    </xf>
    <xf numFmtId="0" fontId="1" fillId="0" borderId="7" xfId="0" applyFont="1" applyBorder="1" applyAlignment="1">
      <alignment horizontal="center" vertical="center" wrapText="1"/>
    </xf>
    <xf numFmtId="0" fontId="1" fillId="0" borderId="6" xfId="0" applyFont="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0" borderId="7" xfId="0" applyFont="1" applyBorder="1" applyAlignment="1">
      <alignment horizontal="center" vertical="center"/>
    </xf>
    <xf numFmtId="0" fontId="1" fillId="2" borderId="1" xfId="0" applyFont="1" applyFill="1" applyBorder="1" applyAlignment="1">
      <alignment horizontal="right"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1" xfId="0" applyFont="1" applyFill="1" applyBorder="1" applyAlignment="1">
      <alignment horizontal="left" vertical="center" wrapText="1"/>
    </xf>
    <xf numFmtId="0" fontId="3" fillId="3" borderId="1" xfId="0" applyFont="1" applyFill="1" applyBorder="1" applyAlignment="1">
      <alignment horizontal="left" vertical="center" wrapText="1"/>
    </xf>
  </cellXfs>
  <cellStyles count="4">
    <cellStyle name="Comma" xfId="1" builtinId="3"/>
    <cellStyle name="Normal" xfId="0" builtinId="0"/>
    <cellStyle name="Normal 2" xfId="3" xr:uid="{00000000-0005-0000-0000-00003100000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jpeg"/><Relationship Id="rId5" Type="http://schemas.openxmlformats.org/officeDocument/2006/relationships/image" Target="../media/image8.png"/><Relationship Id="rId4" Type="http://schemas.openxmlformats.org/officeDocument/2006/relationships/image" Target="../media/image7.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jpeg"/><Relationship Id="rId7" Type="http://schemas.openxmlformats.org/officeDocument/2006/relationships/image" Target="../media/image15.jpeg"/><Relationship Id="rId2" Type="http://schemas.openxmlformats.org/officeDocument/2006/relationships/image" Target="../media/image10.png"/><Relationship Id="rId1" Type="http://schemas.openxmlformats.org/officeDocument/2006/relationships/image" Target="../media/image9.jpeg"/><Relationship Id="rId6" Type="http://schemas.openxmlformats.org/officeDocument/2006/relationships/image" Target="../media/image14.jpeg"/><Relationship Id="rId5" Type="http://schemas.openxmlformats.org/officeDocument/2006/relationships/image" Target="../media/image13.jpeg"/><Relationship Id="rId4" Type="http://schemas.openxmlformats.org/officeDocument/2006/relationships/image" Target="../media/image12.png"/><Relationship Id="rId9" Type="http://schemas.openxmlformats.org/officeDocument/2006/relationships/image" Target="../media/image17.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4</xdr:col>
      <xdr:colOff>841374</xdr:colOff>
      <xdr:row>16</xdr:row>
      <xdr:rowOff>176451</xdr:rowOff>
    </xdr:from>
    <xdr:to>
      <xdr:col>6</xdr:col>
      <xdr:colOff>1063812</xdr:colOff>
      <xdr:row>29</xdr:row>
      <xdr:rowOff>2418</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stretch>
          <a:fillRect/>
        </a:stretch>
      </xdr:blipFill>
      <xdr:spPr>
        <a:xfrm>
          <a:off x="5241290" y="6384290"/>
          <a:ext cx="3114675" cy="3422650"/>
        </a:xfrm>
        <a:prstGeom prst="rect">
          <a:avLst/>
        </a:prstGeom>
      </xdr:spPr>
    </xdr:pic>
    <xdr:clientData/>
  </xdr:twoCellAnchor>
  <xdr:twoCellAnchor editAs="oneCell">
    <xdr:from>
      <xdr:col>1</xdr:col>
      <xdr:colOff>0</xdr:colOff>
      <xdr:row>49</xdr:row>
      <xdr:rowOff>0</xdr:rowOff>
    </xdr:from>
    <xdr:to>
      <xdr:col>8</xdr:col>
      <xdr:colOff>1024229</xdr:colOff>
      <xdr:row>70</xdr:row>
      <xdr:rowOff>145914</xdr:rowOff>
    </xdr:to>
    <xdr:pic>
      <xdr:nvPicPr>
        <xdr:cNvPr id="2" name="Picture 1">
          <a:extLst>
            <a:ext uri="{FF2B5EF4-FFF2-40B4-BE49-F238E27FC236}">
              <a16:creationId xmlns:a16="http://schemas.microsoft.com/office/drawing/2014/main" id="{797DFA72-5DCD-B289-001A-C14C4F859698}"/>
            </a:ext>
          </a:extLst>
        </xdr:cNvPr>
        <xdr:cNvPicPr>
          <a:picLocks noChangeAspect="1"/>
        </xdr:cNvPicPr>
      </xdr:nvPicPr>
      <xdr:blipFill>
        <a:blip xmlns:r="http://schemas.openxmlformats.org/officeDocument/2006/relationships" r:embed="rId2"/>
        <a:stretch>
          <a:fillRect/>
        </a:stretch>
      </xdr:blipFill>
      <xdr:spPr>
        <a:xfrm>
          <a:off x="242957" y="16029609"/>
          <a:ext cx="10488489" cy="397247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590550</xdr:colOff>
      <xdr:row>25</xdr:row>
      <xdr:rowOff>38101</xdr:rowOff>
    </xdr:from>
    <xdr:to>
      <xdr:col>3</xdr:col>
      <xdr:colOff>628650</xdr:colOff>
      <xdr:row>26</xdr:row>
      <xdr:rowOff>285751</xdr:rowOff>
    </xdr:to>
    <xdr:pic>
      <xdr:nvPicPr>
        <xdr:cNvPr id="5"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3126740" y="5166360"/>
          <a:ext cx="28194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274321</xdr:colOff>
      <xdr:row>34</xdr:row>
      <xdr:rowOff>60960</xdr:rowOff>
    </xdr:from>
    <xdr:to>
      <xdr:col>2</xdr:col>
      <xdr:colOff>1059181</xdr:colOff>
      <xdr:row>34</xdr:row>
      <xdr:rowOff>1207152</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a:stretch>
          <a:fillRect/>
        </a:stretch>
      </xdr:blipFill>
      <xdr:spPr>
        <a:xfrm>
          <a:off x="4201160" y="7446645"/>
          <a:ext cx="784860" cy="1146175"/>
        </a:xfrm>
        <a:prstGeom prst="rect">
          <a:avLst/>
        </a:prstGeom>
      </xdr:spPr>
    </xdr:pic>
    <xdr:clientData/>
  </xdr:twoCellAnchor>
  <xdr:twoCellAnchor editAs="oneCell">
    <xdr:from>
      <xdr:col>1</xdr:col>
      <xdr:colOff>281940</xdr:colOff>
      <xdr:row>34</xdr:row>
      <xdr:rowOff>76200</xdr:rowOff>
    </xdr:from>
    <xdr:to>
      <xdr:col>1</xdr:col>
      <xdr:colOff>1097280</xdr:colOff>
      <xdr:row>34</xdr:row>
      <xdr:rowOff>1181126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2818130" y="7461885"/>
          <a:ext cx="815340" cy="1104900"/>
        </a:xfrm>
        <a:prstGeom prst="rect">
          <a:avLst/>
        </a:prstGeom>
      </xdr:spPr>
    </xdr:pic>
    <xdr:clientData/>
  </xdr:twoCellAnchor>
  <xdr:twoCellAnchor editAs="oneCell">
    <xdr:from>
      <xdr:col>3</xdr:col>
      <xdr:colOff>501650</xdr:colOff>
      <xdr:row>27</xdr:row>
      <xdr:rowOff>57150</xdr:rowOff>
    </xdr:from>
    <xdr:to>
      <xdr:col>17</xdr:col>
      <xdr:colOff>554109</xdr:colOff>
      <xdr:row>41</xdr:row>
      <xdr:rowOff>137135</xdr:rowOff>
    </xdr:to>
    <xdr:pic>
      <xdr:nvPicPr>
        <xdr:cNvPr id="2" name="Picture 1">
          <a:extLst>
            <a:ext uri="{FF2B5EF4-FFF2-40B4-BE49-F238E27FC236}">
              <a16:creationId xmlns:a16="http://schemas.microsoft.com/office/drawing/2014/main" id="{9C5221C4-0625-FCA7-7D53-40BAB2850D20}"/>
            </a:ext>
          </a:extLst>
        </xdr:cNvPr>
        <xdr:cNvPicPr>
          <a:picLocks noChangeAspect="1"/>
        </xdr:cNvPicPr>
      </xdr:nvPicPr>
      <xdr:blipFill>
        <a:blip xmlns:r="http://schemas.openxmlformats.org/officeDocument/2006/relationships" r:embed="rId4"/>
        <a:stretch>
          <a:fillRect/>
        </a:stretch>
      </xdr:blipFill>
      <xdr:spPr>
        <a:xfrm>
          <a:off x="5708650" y="5715000"/>
          <a:ext cx="11888859" cy="4372585"/>
        </a:xfrm>
        <a:prstGeom prst="rect">
          <a:avLst/>
        </a:prstGeom>
      </xdr:spPr>
    </xdr:pic>
    <xdr:clientData/>
  </xdr:twoCellAnchor>
  <xdr:twoCellAnchor editAs="oneCell">
    <xdr:from>
      <xdr:col>6</xdr:col>
      <xdr:colOff>469900</xdr:colOff>
      <xdr:row>7</xdr:row>
      <xdr:rowOff>298450</xdr:rowOff>
    </xdr:from>
    <xdr:to>
      <xdr:col>20</xdr:col>
      <xdr:colOff>554037</xdr:colOff>
      <xdr:row>29</xdr:row>
      <xdr:rowOff>241917</xdr:rowOff>
    </xdr:to>
    <xdr:pic>
      <xdr:nvPicPr>
        <xdr:cNvPr id="3" name="Picture 2">
          <a:extLst>
            <a:ext uri="{FF2B5EF4-FFF2-40B4-BE49-F238E27FC236}">
              <a16:creationId xmlns:a16="http://schemas.microsoft.com/office/drawing/2014/main" id="{2F194884-7D14-8624-3C7E-7DC9D2D3ABDC}"/>
            </a:ext>
          </a:extLst>
        </xdr:cNvPr>
        <xdr:cNvPicPr>
          <a:picLocks noChangeAspect="1"/>
        </xdr:cNvPicPr>
      </xdr:nvPicPr>
      <xdr:blipFill>
        <a:blip xmlns:r="http://schemas.openxmlformats.org/officeDocument/2006/relationships" r:embed="rId5"/>
        <a:stretch>
          <a:fillRect/>
        </a:stretch>
      </xdr:blipFill>
      <xdr:spPr>
        <a:xfrm>
          <a:off x="8185150" y="2133600"/>
          <a:ext cx="11374437" cy="442021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18</xdr:row>
      <xdr:rowOff>38100</xdr:rowOff>
    </xdr:from>
    <xdr:to>
      <xdr:col>1</xdr:col>
      <xdr:colOff>523875</xdr:colOff>
      <xdr:row>18</xdr:row>
      <xdr:rowOff>209550</xdr:rowOff>
    </xdr:to>
    <xdr:pic>
      <xdr:nvPicPr>
        <xdr:cNvPr id="5" name="图片 4">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1" cstate="print"/>
        <a:srcRect/>
        <a:stretch>
          <a:fillRect/>
        </a:stretch>
      </xdr:blipFill>
      <xdr:spPr>
        <a:xfrm>
          <a:off x="2593340" y="15564485"/>
          <a:ext cx="466725" cy="171450"/>
        </a:xfrm>
        <a:prstGeom prst="rect">
          <a:avLst/>
        </a:prstGeom>
        <a:noFill/>
        <a:ln w="9525">
          <a:noFill/>
          <a:miter lim="800000"/>
          <a:headEnd/>
          <a:tailEnd/>
        </a:ln>
      </xdr:spPr>
    </xdr:pic>
    <xdr:clientData/>
  </xdr:twoCellAnchor>
  <xdr:twoCellAnchor editAs="oneCell">
    <xdr:from>
      <xdr:col>0</xdr:col>
      <xdr:colOff>190500</xdr:colOff>
      <xdr:row>2</xdr:row>
      <xdr:rowOff>76387</xdr:rowOff>
    </xdr:from>
    <xdr:to>
      <xdr:col>1</xdr:col>
      <xdr:colOff>1298225</xdr:colOff>
      <xdr:row>4</xdr:row>
      <xdr:rowOff>1308</xdr:rowOff>
    </xdr:to>
    <xdr:pic>
      <xdr:nvPicPr>
        <xdr:cNvPr id="1025" name="Picture 1">
          <a:extLst>
            <a:ext uri="{FF2B5EF4-FFF2-40B4-BE49-F238E27FC236}">
              <a16:creationId xmlns:a16="http://schemas.microsoft.com/office/drawing/2014/main" id="{00000000-0008-0000-0400-000001040000}"/>
            </a:ext>
          </a:extLst>
        </xdr:cNvPr>
        <xdr:cNvPicPr>
          <a:picLocks noChangeAspect="1" noChangeArrowheads="1"/>
        </xdr:cNvPicPr>
      </xdr:nvPicPr>
      <xdr:blipFill>
        <a:blip xmlns:r="http://schemas.openxmlformats.org/officeDocument/2006/relationships" r:embed="rId2"/>
        <a:srcRect/>
        <a:stretch>
          <a:fillRect/>
        </a:stretch>
      </xdr:blipFill>
      <xdr:spPr>
        <a:xfrm>
          <a:off x="190500" y="777240"/>
          <a:ext cx="3643630" cy="5445760"/>
        </a:xfrm>
        <a:prstGeom prst="rect">
          <a:avLst/>
        </a:prstGeom>
        <a:noFill/>
        <a:ln w="1">
          <a:noFill/>
          <a:miter lim="800000"/>
          <a:headEnd/>
          <a:tailEnd type="none" w="med" len="med"/>
        </a:ln>
        <a:effectLst/>
      </xdr:spPr>
    </xdr:pic>
    <xdr:clientData/>
  </xdr:twoCellAnchor>
  <xdr:twoCellAnchor editAs="oneCell">
    <xdr:from>
      <xdr:col>0</xdr:col>
      <xdr:colOff>86659</xdr:colOff>
      <xdr:row>14</xdr:row>
      <xdr:rowOff>211605</xdr:rowOff>
    </xdr:from>
    <xdr:to>
      <xdr:col>0</xdr:col>
      <xdr:colOff>694764</xdr:colOff>
      <xdr:row>14</xdr:row>
      <xdr:rowOff>1229068</xdr:rowOff>
    </xdr:to>
    <xdr:pic>
      <xdr:nvPicPr>
        <xdr:cNvPr id="7" name="Picture 1">
          <a:extLst>
            <a:ext uri="{FF2B5EF4-FFF2-40B4-BE49-F238E27FC236}">
              <a16:creationId xmlns:a16="http://schemas.microsoft.com/office/drawing/2014/main" id="{00000000-0008-0000-0400-000007000000}"/>
            </a:ext>
          </a:extLst>
        </xdr:cNvPr>
        <xdr:cNvPicPr>
          <a:picLocks noChangeAspect="1" noChangeArrowheads="1"/>
        </xdr:cNvPicPr>
      </xdr:nvPicPr>
      <xdr:blipFill>
        <a:blip xmlns:r="http://schemas.openxmlformats.org/officeDocument/2006/relationships" r:embed="rId3" cstate="print"/>
        <a:srcRect/>
        <a:stretch>
          <a:fillRect/>
        </a:stretch>
      </xdr:blipFill>
      <xdr:spPr>
        <a:xfrm>
          <a:off x="86360" y="10725785"/>
          <a:ext cx="608330" cy="1017270"/>
        </a:xfrm>
        <a:prstGeom prst="rect">
          <a:avLst/>
        </a:prstGeom>
        <a:noFill/>
        <a:ln w="1">
          <a:noFill/>
          <a:miter lim="800000"/>
          <a:headEnd/>
          <a:tailEnd type="none" w="med" len="med"/>
        </a:ln>
        <a:effectLst/>
      </xdr:spPr>
    </xdr:pic>
    <xdr:clientData/>
  </xdr:twoCellAnchor>
  <xdr:twoCellAnchor editAs="oneCell">
    <xdr:from>
      <xdr:col>0</xdr:col>
      <xdr:colOff>881529</xdr:colOff>
      <xdr:row>9</xdr:row>
      <xdr:rowOff>171824</xdr:rowOff>
    </xdr:from>
    <xdr:to>
      <xdr:col>0</xdr:col>
      <xdr:colOff>2420470</xdr:colOff>
      <xdr:row>11</xdr:row>
      <xdr:rowOff>258453</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4"/>
        <a:stretch>
          <a:fillRect/>
        </a:stretch>
      </xdr:blipFill>
      <xdr:spPr>
        <a:xfrm>
          <a:off x="881380" y="8282940"/>
          <a:ext cx="1538605" cy="1458595"/>
        </a:xfrm>
        <a:prstGeom prst="rect">
          <a:avLst/>
        </a:prstGeom>
      </xdr:spPr>
    </xdr:pic>
    <xdr:clientData/>
  </xdr:twoCellAnchor>
  <xdr:twoCellAnchor editAs="oneCell">
    <xdr:from>
      <xdr:col>0</xdr:col>
      <xdr:colOff>759012</xdr:colOff>
      <xdr:row>14</xdr:row>
      <xdr:rowOff>193675</xdr:rowOff>
    </xdr:from>
    <xdr:to>
      <xdr:col>0</xdr:col>
      <xdr:colOff>1583495</xdr:colOff>
      <xdr:row>14</xdr:row>
      <xdr:rowOff>1292413</xdr:rowOff>
    </xdr:to>
    <xdr:pic>
      <xdr:nvPicPr>
        <xdr:cNvPr id="9" name="Picture 8">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a:xfrm>
          <a:off x="758825" y="10708005"/>
          <a:ext cx="824230" cy="1098550"/>
        </a:xfrm>
        <a:prstGeom prst="rect">
          <a:avLst/>
        </a:prstGeom>
        <a:noFill/>
        <a:ln>
          <a:noFill/>
        </a:ln>
      </xdr:spPr>
    </xdr:pic>
    <xdr:clientData/>
  </xdr:twoCellAnchor>
  <xdr:twoCellAnchor editAs="oneCell">
    <xdr:from>
      <xdr:col>0</xdr:col>
      <xdr:colOff>1600049</xdr:colOff>
      <xdr:row>14</xdr:row>
      <xdr:rowOff>194943</xdr:rowOff>
    </xdr:from>
    <xdr:to>
      <xdr:col>0</xdr:col>
      <xdr:colOff>2406760</xdr:colOff>
      <xdr:row>14</xdr:row>
      <xdr:rowOff>1270000</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a:xfrm>
          <a:off x="1599565" y="10708640"/>
          <a:ext cx="807085" cy="1075690"/>
        </a:xfrm>
        <a:prstGeom prst="rect">
          <a:avLst/>
        </a:prstGeom>
        <a:noFill/>
        <a:ln>
          <a:noFill/>
        </a:ln>
      </xdr:spPr>
    </xdr:pic>
    <xdr:clientData/>
  </xdr:twoCellAnchor>
  <xdr:twoCellAnchor editAs="oneCell">
    <xdr:from>
      <xdr:col>1</xdr:col>
      <xdr:colOff>612589</xdr:colOff>
      <xdr:row>14</xdr:row>
      <xdr:rowOff>37353</xdr:rowOff>
    </xdr:from>
    <xdr:to>
      <xdr:col>2</xdr:col>
      <xdr:colOff>271291</xdr:colOff>
      <xdr:row>14</xdr:row>
      <xdr:rowOff>1374588</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a:xfrm>
          <a:off x="3148330" y="10551160"/>
          <a:ext cx="1049655" cy="1337310"/>
        </a:xfrm>
        <a:prstGeom prst="rect">
          <a:avLst/>
        </a:prstGeom>
        <a:noFill/>
        <a:ln>
          <a:noFill/>
        </a:ln>
      </xdr:spPr>
    </xdr:pic>
    <xdr:clientData/>
  </xdr:twoCellAnchor>
  <xdr:twoCellAnchor editAs="oneCell">
    <xdr:from>
      <xdr:col>2</xdr:col>
      <xdr:colOff>331470</xdr:colOff>
      <xdr:row>9</xdr:row>
      <xdr:rowOff>17145</xdr:rowOff>
    </xdr:from>
    <xdr:to>
      <xdr:col>3</xdr:col>
      <xdr:colOff>1229995</xdr:colOff>
      <xdr:row>11</xdr:row>
      <xdr:rowOff>412115</xdr:rowOff>
    </xdr:to>
    <xdr:pic>
      <xdr:nvPicPr>
        <xdr:cNvPr id="2" name="图片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8"/>
        <a:stretch>
          <a:fillRect/>
        </a:stretch>
      </xdr:blipFill>
      <xdr:spPr>
        <a:xfrm>
          <a:off x="4258310" y="8128635"/>
          <a:ext cx="2004695" cy="1766570"/>
        </a:xfrm>
        <a:prstGeom prst="rect">
          <a:avLst/>
        </a:prstGeom>
        <a:noFill/>
        <a:ln w="9525">
          <a:noFill/>
        </a:ln>
      </xdr:spPr>
    </xdr:pic>
    <xdr:clientData/>
  </xdr:twoCellAnchor>
  <xdr:twoCellAnchor editAs="oneCell">
    <xdr:from>
      <xdr:col>3</xdr:col>
      <xdr:colOff>88900</xdr:colOff>
      <xdr:row>14</xdr:row>
      <xdr:rowOff>203200</xdr:rowOff>
    </xdr:from>
    <xdr:to>
      <xdr:col>4</xdr:col>
      <xdr:colOff>1264920</xdr:colOff>
      <xdr:row>14</xdr:row>
      <xdr:rowOff>1144905</xdr:rowOff>
    </xdr:to>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9"/>
        <a:stretch>
          <a:fillRect/>
        </a:stretch>
      </xdr:blipFill>
      <xdr:spPr>
        <a:xfrm>
          <a:off x="5121910" y="10717530"/>
          <a:ext cx="2629535" cy="941705"/>
        </a:xfrm>
        <a:prstGeom prst="rect">
          <a:avLst/>
        </a:prstGeom>
        <a:noFill/>
        <a:ln w="9525">
          <a:no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tabSelected="1" workbookViewId="0">
      <selection activeCell="B4" sqref="B4:E4"/>
    </sheetView>
  </sheetViews>
  <sheetFormatPr defaultColWidth="9.36328125" defaultRowHeight="14.5"/>
  <cols>
    <col min="1" max="1" width="39.453125" style="12" customWidth="1"/>
    <col min="2" max="2" width="50.6328125" style="12" customWidth="1"/>
    <col min="3" max="3" width="26.6328125" style="12" customWidth="1"/>
    <col min="4" max="4" width="18.453125" style="12" customWidth="1"/>
    <col min="5" max="5" width="8.453125" style="12" customWidth="1"/>
    <col min="6" max="6" width="26.453125" style="12" customWidth="1"/>
    <col min="7" max="16384" width="9.36328125" style="12"/>
  </cols>
  <sheetData>
    <row r="1" spans="1:9" ht="30" customHeight="1">
      <c r="A1" s="18" t="s">
        <v>0</v>
      </c>
    </row>
    <row r="2" spans="1:9" ht="25.15" customHeight="1">
      <c r="A2" s="76" t="s">
        <v>1</v>
      </c>
      <c r="B2" s="109" t="s">
        <v>2</v>
      </c>
      <c r="C2" s="109"/>
      <c r="D2" s="109"/>
      <c r="E2" s="109"/>
      <c r="F2" s="90"/>
    </row>
    <row r="3" spans="1:9" ht="25.15" customHeight="1">
      <c r="A3" s="77" t="s">
        <v>290</v>
      </c>
      <c r="B3" s="132"/>
      <c r="C3" s="132"/>
      <c r="D3" s="132"/>
      <c r="E3" s="132"/>
    </row>
    <row r="4" spans="1:9" ht="25.15" customHeight="1">
      <c r="A4" s="77" t="s">
        <v>3</v>
      </c>
      <c r="B4" s="109" t="s">
        <v>4</v>
      </c>
      <c r="C4" s="109"/>
      <c r="D4" s="109"/>
      <c r="E4" s="109"/>
    </row>
    <row r="5" spans="1:9" ht="25.15" customHeight="1">
      <c r="A5" s="77" t="s">
        <v>5</v>
      </c>
      <c r="B5" s="109" t="s">
        <v>6</v>
      </c>
      <c r="C5" s="109"/>
      <c r="D5" s="109"/>
      <c r="E5" s="109"/>
    </row>
    <row r="6" spans="1:9" ht="25.15" customHeight="1">
      <c r="A6" s="77" t="s">
        <v>7</v>
      </c>
      <c r="B6" s="109" t="s">
        <v>8</v>
      </c>
      <c r="C6" s="109"/>
      <c r="D6" s="109"/>
      <c r="E6" s="109"/>
      <c r="H6" s="81"/>
      <c r="I6" s="83"/>
    </row>
    <row r="7" spans="1:9" ht="25.15" customHeight="1">
      <c r="A7" s="77" t="s">
        <v>9</v>
      </c>
      <c r="B7" s="109" t="s">
        <v>10</v>
      </c>
      <c r="C7" s="109"/>
      <c r="D7" s="109"/>
      <c r="E7" s="109"/>
      <c r="H7" s="82"/>
    </row>
    <row r="8" spans="1:9" ht="25.15" customHeight="1">
      <c r="A8" s="77" t="s">
        <v>11</v>
      </c>
      <c r="B8" s="109" t="s">
        <v>12</v>
      </c>
      <c r="C8" s="109"/>
      <c r="D8" s="109"/>
      <c r="E8" s="109"/>
    </row>
    <row r="9" spans="1:9" ht="30" customHeight="1">
      <c r="A9" s="127" t="s">
        <v>13</v>
      </c>
      <c r="B9" s="127"/>
      <c r="C9" s="59"/>
    </row>
    <row r="10" spans="1:9" ht="30" customHeight="1">
      <c r="A10" s="77" t="s">
        <v>7</v>
      </c>
      <c r="B10" s="78" t="s">
        <v>8</v>
      </c>
      <c r="C10" s="59"/>
    </row>
    <row r="11" spans="1:9" ht="30" customHeight="1">
      <c r="A11" s="77" t="s">
        <v>9</v>
      </c>
      <c r="B11" s="78" t="s">
        <v>10</v>
      </c>
      <c r="C11" s="59"/>
    </row>
    <row r="12" spans="1:9" ht="30" customHeight="1">
      <c r="A12" s="77" t="s">
        <v>11</v>
      </c>
      <c r="B12" s="78" t="s">
        <v>12</v>
      </c>
      <c r="C12" s="59"/>
    </row>
    <row r="13" spans="1:9" ht="73.900000000000006" customHeight="1">
      <c r="A13" s="91" t="s">
        <v>14</v>
      </c>
      <c r="B13" s="15" t="s">
        <v>291</v>
      </c>
    </row>
    <row r="14" spans="1:9" ht="25.15" customHeight="1">
      <c r="A14" s="64" t="s">
        <v>15</v>
      </c>
      <c r="B14" s="15" t="s">
        <v>12</v>
      </c>
    </row>
    <row r="15" spans="1:9" ht="25.15" customHeight="1">
      <c r="A15" s="91" t="s">
        <v>16</v>
      </c>
      <c r="B15" s="15" t="s">
        <v>17</v>
      </c>
    </row>
    <row r="16" spans="1:9" ht="68.5" customHeight="1">
      <c r="A16" s="91" t="s">
        <v>18</v>
      </c>
      <c r="B16" s="102"/>
    </row>
    <row r="17" spans="1:6" ht="25.15" customHeight="1">
      <c r="A17" s="91" t="s">
        <v>19</v>
      </c>
      <c r="B17" s="15" t="s">
        <v>20</v>
      </c>
    </row>
    <row r="18" spans="1:6" ht="30" customHeight="1">
      <c r="A18" s="18" t="s">
        <v>21</v>
      </c>
      <c r="B18" s="18"/>
      <c r="C18" s="18"/>
    </row>
    <row r="19" spans="1:6" ht="25.15" customHeight="1">
      <c r="A19" s="88" t="s">
        <v>22</v>
      </c>
      <c r="B19" s="79" t="s">
        <v>23</v>
      </c>
    </row>
    <row r="20" spans="1:6" ht="25.15" customHeight="1">
      <c r="A20" s="91" t="s">
        <v>24</v>
      </c>
      <c r="B20" s="17" t="s">
        <v>25</v>
      </c>
      <c r="C20" s="38" t="s">
        <v>26</v>
      </c>
    </row>
    <row r="21" spans="1:6" ht="25.15" customHeight="1">
      <c r="A21" s="91" t="s">
        <v>27</v>
      </c>
      <c r="B21" s="17" t="s">
        <v>25</v>
      </c>
      <c r="C21" s="38" t="s">
        <v>28</v>
      </c>
    </row>
    <row r="22" spans="1:6" ht="25.15" customHeight="1">
      <c r="A22" s="91" t="s">
        <v>29</v>
      </c>
      <c r="B22" s="17" t="s">
        <v>25</v>
      </c>
      <c r="C22" s="38"/>
    </row>
    <row r="23" spans="1:6" ht="25.15" customHeight="1">
      <c r="A23" s="91" t="s">
        <v>30</v>
      </c>
      <c r="B23" s="17" t="s">
        <v>25</v>
      </c>
      <c r="C23" s="38"/>
    </row>
    <row r="24" spans="1:6" s="11" customFormat="1" ht="30" customHeight="1">
      <c r="A24" s="18" t="s">
        <v>31</v>
      </c>
      <c r="B24" s="18"/>
      <c r="C24" s="18"/>
    </row>
    <row r="25" spans="1:6" ht="25.15" customHeight="1">
      <c r="A25" s="80" t="s">
        <v>32</v>
      </c>
      <c r="B25" s="92" t="s">
        <v>33</v>
      </c>
      <c r="C25" s="18"/>
      <c r="D25" s="11"/>
    </row>
    <row r="26" spans="1:6" ht="25.15" customHeight="1">
      <c r="A26" s="80" t="s">
        <v>34</v>
      </c>
      <c r="B26" s="92" t="s">
        <v>35</v>
      </c>
      <c r="C26" s="18"/>
      <c r="D26" s="11"/>
    </row>
    <row r="27" spans="1:6" ht="25.15" customHeight="1">
      <c r="A27" s="80" t="s">
        <v>36</v>
      </c>
      <c r="B27" s="92" t="s">
        <v>37</v>
      </c>
      <c r="C27" s="18"/>
      <c r="D27" s="11"/>
    </row>
    <row r="28" spans="1:6" s="11" customFormat="1" ht="30" customHeight="1">
      <c r="A28" s="18" t="s">
        <v>38</v>
      </c>
      <c r="B28" s="18"/>
      <c r="C28" s="18"/>
      <c r="F28" s="12"/>
    </row>
    <row r="29" spans="1:6" ht="30" customHeight="1">
      <c r="A29" s="128" t="s">
        <v>39</v>
      </c>
      <c r="B29" s="129"/>
      <c r="C29" s="18"/>
      <c r="D29" s="11"/>
      <c r="E29" s="11"/>
    </row>
    <row r="30" spans="1:6" ht="30" customHeight="1">
      <c r="A30" s="130"/>
      <c r="B30" s="131"/>
      <c r="C30" s="18"/>
      <c r="D30" s="11"/>
      <c r="E30" s="11"/>
    </row>
  </sheetData>
  <mergeCells count="9">
    <mergeCell ref="B7:E7"/>
    <mergeCell ref="B8:E8"/>
    <mergeCell ref="A9:B9"/>
    <mergeCell ref="A29:B30"/>
    <mergeCell ref="B2:E2"/>
    <mergeCell ref="B3:E3"/>
    <mergeCell ref="B4:E4"/>
    <mergeCell ref="B5:E5"/>
    <mergeCell ref="B6:E6"/>
  </mergeCells>
  <pageMargins left="0.39370078740157499" right="0.39370078740157499" top="0.94488188976377996" bottom="0.70866141732283505" header="0.31496062992126" footer="0.31496062992126"/>
  <pageSetup paperSize="9" scale="75" orientation="portrait"/>
  <headerFooter>
    <oddHeader>&amp;C&amp;G</oddHeader>
    <oddFooter>&amp;L&amp;"-,Bold"&amp;10The Basic Ingredients Ltd&amp;"-,Regular"7th Floor, Kings Place, 90 York Way, London N1 9AG - T: 44(0)1727 760880 Registered No. 11242078 Registered in the UK&amp;R&amp;"-,Bold"&amp;10Confidential&amp;"-,Regular"&amp;D - Page &amp;P of &amp;N</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K48"/>
  <sheetViews>
    <sheetView topLeftCell="A11" zoomScale="115" zoomScaleNormal="115" workbookViewId="0">
      <selection activeCell="L40" sqref="L40"/>
    </sheetView>
  </sheetViews>
  <sheetFormatPr defaultColWidth="9.36328125" defaultRowHeight="14.5"/>
  <cols>
    <col min="1" max="1" width="3.453125" style="12" customWidth="1"/>
    <col min="2" max="2" width="27.6328125" style="12" customWidth="1"/>
    <col min="3" max="3" width="17.453125" style="12" customWidth="1"/>
    <col min="4" max="4" width="13.26953125" style="12" customWidth="1"/>
    <col min="5" max="5" width="16" style="12" customWidth="1"/>
    <col min="6" max="6" width="24.6328125" style="12" customWidth="1"/>
    <col min="7" max="7" width="16" style="12" customWidth="1"/>
    <col min="8" max="9" width="20.453125" style="12" customWidth="1"/>
    <col min="10" max="10" width="15.6328125" style="12" customWidth="1"/>
    <col min="11" max="11" width="19.453125" style="12" customWidth="1"/>
    <col min="12" max="16384" width="9.36328125" style="12"/>
  </cols>
  <sheetData>
    <row r="1" spans="1:11" ht="30" customHeight="1">
      <c r="A1" s="18" t="s">
        <v>40</v>
      </c>
      <c r="B1" s="18"/>
      <c r="C1" s="59"/>
    </row>
    <row r="2" spans="1:11" ht="30" customHeight="1">
      <c r="A2" s="164" t="s">
        <v>41</v>
      </c>
      <c r="B2" s="165"/>
      <c r="C2" s="164" t="s">
        <v>42</v>
      </c>
      <c r="D2" s="165"/>
      <c r="E2" s="65" t="s">
        <v>43</v>
      </c>
      <c r="F2" s="164" t="s">
        <v>44</v>
      </c>
      <c r="G2" s="165"/>
      <c r="H2" s="133" t="s">
        <v>45</v>
      </c>
    </row>
    <row r="3" spans="1:11" ht="35.25" customHeight="1">
      <c r="A3" s="166" t="s">
        <v>46</v>
      </c>
      <c r="B3" s="167"/>
      <c r="C3" s="166" t="s">
        <v>47</v>
      </c>
      <c r="D3" s="167"/>
      <c r="E3" s="66" t="s">
        <v>48</v>
      </c>
      <c r="F3" s="168" t="s">
        <v>49</v>
      </c>
      <c r="G3" s="169"/>
      <c r="H3" s="134"/>
    </row>
    <row r="4" spans="1:11" ht="25.15" customHeight="1">
      <c r="A4" s="160" t="s">
        <v>50</v>
      </c>
      <c r="B4" s="161"/>
      <c r="C4" s="160"/>
      <c r="D4" s="161"/>
      <c r="E4" s="67">
        <v>0.28000000000000003</v>
      </c>
      <c r="F4" s="162" t="s">
        <v>51</v>
      </c>
      <c r="G4" s="163"/>
      <c r="H4" s="68" t="s">
        <v>52</v>
      </c>
      <c r="J4" s="73"/>
    </row>
    <row r="5" spans="1:11" ht="25.15" customHeight="1">
      <c r="A5" s="160" t="s">
        <v>53</v>
      </c>
      <c r="B5" s="161"/>
      <c r="C5" s="160"/>
      <c r="D5" s="161"/>
      <c r="E5" s="67">
        <v>0.23</v>
      </c>
      <c r="F5" s="162" t="s">
        <v>54</v>
      </c>
      <c r="G5" s="163"/>
      <c r="H5" s="68" t="s">
        <v>52</v>
      </c>
      <c r="J5" s="74"/>
    </row>
    <row r="6" spans="1:11" ht="83.5" customHeight="1">
      <c r="A6" s="160" t="s">
        <v>55</v>
      </c>
      <c r="B6" s="161"/>
      <c r="C6" s="160" t="s">
        <v>56</v>
      </c>
      <c r="D6" s="161"/>
      <c r="E6" s="67">
        <v>0.12</v>
      </c>
      <c r="F6" s="162" t="s">
        <v>57</v>
      </c>
      <c r="G6" s="163"/>
      <c r="H6" s="68" t="s">
        <v>58</v>
      </c>
      <c r="J6" s="73"/>
    </row>
    <row r="7" spans="1:11" ht="25.15" customHeight="1">
      <c r="A7" s="160" t="s">
        <v>59</v>
      </c>
      <c r="B7" s="161"/>
      <c r="C7" s="160"/>
      <c r="D7" s="161"/>
      <c r="E7" s="67">
        <v>0.1</v>
      </c>
      <c r="F7" s="162" t="s">
        <v>60</v>
      </c>
      <c r="G7" s="163"/>
      <c r="H7" s="68" t="s">
        <v>52</v>
      </c>
      <c r="J7" s="73"/>
    </row>
    <row r="8" spans="1:11" ht="25.15" customHeight="1">
      <c r="A8" s="160" t="s">
        <v>61</v>
      </c>
      <c r="B8" s="161"/>
      <c r="C8" s="160"/>
      <c r="D8" s="161"/>
      <c r="E8" s="67">
        <v>0.1</v>
      </c>
      <c r="F8" s="162" t="s">
        <v>62</v>
      </c>
      <c r="G8" s="163"/>
      <c r="H8" s="68" t="s">
        <v>63</v>
      </c>
      <c r="J8" s="73"/>
    </row>
    <row r="9" spans="1:11" ht="25.15" customHeight="1">
      <c r="A9" s="160" t="s">
        <v>64</v>
      </c>
      <c r="B9" s="161"/>
      <c r="C9" s="160"/>
      <c r="D9" s="161"/>
      <c r="E9" s="67">
        <v>7.2999999999999995E-2</v>
      </c>
      <c r="F9" s="162" t="s">
        <v>65</v>
      </c>
      <c r="G9" s="163"/>
      <c r="H9" s="68" t="s">
        <v>52</v>
      </c>
      <c r="J9" s="73"/>
    </row>
    <row r="10" spans="1:11" ht="25.15" customHeight="1">
      <c r="A10" s="160" t="s">
        <v>66</v>
      </c>
      <c r="B10" s="161"/>
      <c r="C10" s="160"/>
      <c r="D10" s="161"/>
      <c r="E10" s="67">
        <v>3.4000000000000002E-2</v>
      </c>
      <c r="F10" s="162" t="s">
        <v>67</v>
      </c>
      <c r="G10" s="163"/>
      <c r="H10" s="68" t="s">
        <v>52</v>
      </c>
      <c r="J10" s="73"/>
    </row>
    <row r="11" spans="1:11" ht="25.15" customHeight="1">
      <c r="A11" s="160" t="s">
        <v>68</v>
      </c>
      <c r="B11" s="161"/>
      <c r="C11" s="160"/>
      <c r="D11" s="161"/>
      <c r="E11" s="67">
        <v>2.3E-2</v>
      </c>
      <c r="F11" s="162" t="s">
        <v>69</v>
      </c>
      <c r="G11" s="163"/>
      <c r="H11" s="68" t="s">
        <v>52</v>
      </c>
      <c r="J11" s="73"/>
    </row>
    <row r="12" spans="1:11" ht="25.15" customHeight="1">
      <c r="A12" s="160" t="s">
        <v>70</v>
      </c>
      <c r="B12" s="161"/>
      <c r="C12" s="160"/>
      <c r="D12" s="161"/>
      <c r="E12" s="67">
        <v>0.02</v>
      </c>
      <c r="F12" s="162" t="s">
        <v>71</v>
      </c>
      <c r="G12" s="163"/>
      <c r="H12" s="68" t="s">
        <v>52</v>
      </c>
      <c r="J12" s="73"/>
    </row>
    <row r="13" spans="1:11" ht="25.15" customHeight="1">
      <c r="A13" s="160" t="s">
        <v>72</v>
      </c>
      <c r="B13" s="161"/>
      <c r="C13" s="160"/>
      <c r="D13" s="161"/>
      <c r="E13" s="67">
        <v>0.02</v>
      </c>
      <c r="F13" s="162" t="s">
        <v>73</v>
      </c>
      <c r="G13" s="163"/>
      <c r="H13" s="68" t="s">
        <v>52</v>
      </c>
      <c r="J13" s="73"/>
    </row>
    <row r="14" spans="1:11" ht="15" customHeight="1">
      <c r="D14" s="60" t="s">
        <v>74</v>
      </c>
      <c r="E14" s="69">
        <f>SUM(E4:E13)</f>
        <v>1</v>
      </c>
      <c r="F14" s="69"/>
      <c r="J14" s="73"/>
    </row>
    <row r="15" spans="1:11" ht="34.15" customHeight="1">
      <c r="A15" s="137" t="s">
        <v>75</v>
      </c>
      <c r="B15" s="137"/>
      <c r="C15" s="137"/>
      <c r="D15" s="137"/>
      <c r="E15" s="137"/>
      <c r="F15" s="137"/>
      <c r="G15" s="137"/>
      <c r="H15" s="137"/>
      <c r="I15" s="75"/>
      <c r="K15" s="12" t="s">
        <v>289</v>
      </c>
    </row>
    <row r="16" spans="1:11" ht="34.15" customHeight="1">
      <c r="A16" s="137"/>
      <c r="B16" s="137"/>
      <c r="C16" s="137"/>
      <c r="D16" s="137"/>
      <c r="E16" s="137"/>
      <c r="F16" s="137"/>
      <c r="G16" s="137"/>
      <c r="H16" s="137"/>
      <c r="I16" s="75"/>
    </row>
    <row r="17" spans="1:10" ht="30" customHeight="1">
      <c r="A17" s="18" t="s">
        <v>76</v>
      </c>
      <c r="B17" s="61"/>
      <c r="C17" s="62" t="s">
        <v>77</v>
      </c>
    </row>
    <row r="18" spans="1:10" ht="20.25" customHeight="1">
      <c r="A18" s="158" t="s">
        <v>78</v>
      </c>
      <c r="B18" s="159"/>
      <c r="C18" s="158" t="s">
        <v>79</v>
      </c>
      <c r="D18" s="159"/>
    </row>
    <row r="19" spans="1:10" ht="31.15" customHeight="1">
      <c r="A19" s="141" t="s">
        <v>80</v>
      </c>
      <c r="B19" s="142"/>
      <c r="C19" s="147" t="s">
        <v>81</v>
      </c>
      <c r="D19" s="148"/>
    </row>
    <row r="20" spans="1:10" ht="20.25" customHeight="1">
      <c r="A20" s="141" t="s">
        <v>82</v>
      </c>
      <c r="B20" s="142"/>
      <c r="C20" s="147" t="s">
        <v>83</v>
      </c>
      <c r="D20" s="148"/>
    </row>
    <row r="21" spans="1:10" ht="20.25" customHeight="1">
      <c r="A21" s="145" t="s">
        <v>84</v>
      </c>
      <c r="B21" s="146"/>
      <c r="C21" s="147" t="s">
        <v>85</v>
      </c>
      <c r="D21" s="148"/>
    </row>
    <row r="22" spans="1:10" ht="20.25" customHeight="1">
      <c r="A22" s="145" t="s">
        <v>86</v>
      </c>
      <c r="B22" s="146"/>
      <c r="C22" s="147" t="s">
        <v>87</v>
      </c>
      <c r="D22" s="148"/>
    </row>
    <row r="23" spans="1:10" ht="20.25" customHeight="1">
      <c r="A23" s="145" t="s">
        <v>88</v>
      </c>
      <c r="B23" s="146"/>
      <c r="C23" s="147" t="s">
        <v>87</v>
      </c>
      <c r="D23" s="148"/>
    </row>
    <row r="24" spans="1:10" ht="20.25" customHeight="1">
      <c r="A24" s="141" t="s">
        <v>89</v>
      </c>
      <c r="B24" s="142"/>
      <c r="C24" s="147" t="s">
        <v>90</v>
      </c>
      <c r="D24" s="148"/>
    </row>
    <row r="25" spans="1:10" ht="19.5" customHeight="1">
      <c r="A25" s="145" t="s">
        <v>91</v>
      </c>
      <c r="B25" s="146"/>
      <c r="C25" s="147" t="s">
        <v>92</v>
      </c>
      <c r="D25" s="148"/>
    </row>
    <row r="26" spans="1:10" ht="20.25" customHeight="1">
      <c r="A26" s="145" t="s">
        <v>93</v>
      </c>
      <c r="B26" s="146"/>
      <c r="C26" s="147" t="s">
        <v>87</v>
      </c>
      <c r="D26" s="148"/>
    </row>
    <row r="27" spans="1:10" ht="20.25" customHeight="1">
      <c r="A27" s="145" t="s">
        <v>94</v>
      </c>
      <c r="B27" s="146"/>
      <c r="C27" s="147" t="s">
        <v>87</v>
      </c>
      <c r="D27" s="148"/>
    </row>
    <row r="28" spans="1:10" ht="20.25" customHeight="1">
      <c r="A28" s="141" t="s">
        <v>95</v>
      </c>
      <c r="B28" s="142"/>
      <c r="C28" s="143" t="s">
        <v>96</v>
      </c>
      <c r="D28" s="144"/>
    </row>
    <row r="29" spans="1:10" ht="20.25" customHeight="1">
      <c r="A29" s="141" t="s">
        <v>97</v>
      </c>
      <c r="B29" s="142"/>
      <c r="C29" s="143" t="s">
        <v>98</v>
      </c>
      <c r="D29" s="144"/>
    </row>
    <row r="30" spans="1:10" ht="20.25" customHeight="1">
      <c r="A30" s="141" t="s">
        <v>64</v>
      </c>
      <c r="B30" s="142"/>
      <c r="C30" s="143" t="s">
        <v>99</v>
      </c>
      <c r="D30" s="144"/>
      <c r="E30" s="93" t="s">
        <v>100</v>
      </c>
      <c r="F30" s="75"/>
      <c r="G30" s="75"/>
      <c r="H30" s="75"/>
      <c r="I30" s="75"/>
      <c r="J30" s="75"/>
    </row>
    <row r="31" spans="1:10" ht="20.25" customHeight="1">
      <c r="A31" s="38" t="s">
        <v>101</v>
      </c>
      <c r="B31" s="93"/>
      <c r="C31" s="63"/>
      <c r="E31" s="75">
        <f>3820*2.5/1000</f>
        <v>9.5500000000000007</v>
      </c>
      <c r="F31" s="75"/>
      <c r="G31" s="75"/>
      <c r="H31" s="75"/>
      <c r="I31" s="75"/>
      <c r="J31" s="75"/>
    </row>
    <row r="32" spans="1:10" ht="30" customHeight="1">
      <c r="A32" s="18" t="s">
        <v>102</v>
      </c>
      <c r="B32" s="59"/>
      <c r="C32" s="59"/>
      <c r="D32" s="59"/>
    </row>
    <row r="33" spans="1:10" ht="77.5" customHeight="1">
      <c r="A33" s="149"/>
      <c r="B33" s="152" t="s">
        <v>103</v>
      </c>
      <c r="C33" s="153"/>
      <c r="D33" s="154"/>
      <c r="E33" s="70" t="s">
        <v>104</v>
      </c>
      <c r="F33" s="151" t="s">
        <v>105</v>
      </c>
      <c r="G33" s="72" t="s">
        <v>106</v>
      </c>
      <c r="H33" s="135" t="s">
        <v>107</v>
      </c>
      <c r="I33" s="135" t="s">
        <v>108</v>
      </c>
      <c r="J33" s="72" t="s">
        <v>109</v>
      </c>
    </row>
    <row r="34" spans="1:10" ht="15" customHeight="1">
      <c r="A34" s="150"/>
      <c r="B34" s="155" t="s">
        <v>110</v>
      </c>
      <c r="C34" s="156"/>
      <c r="D34" s="157"/>
      <c r="E34" s="71" t="s">
        <v>111</v>
      </c>
      <c r="F34" s="151"/>
      <c r="G34" s="71" t="s">
        <v>111</v>
      </c>
      <c r="H34" s="136"/>
      <c r="I34" s="136"/>
      <c r="J34" s="71" t="s">
        <v>111</v>
      </c>
    </row>
    <row r="35" spans="1:10" ht="43.5">
      <c r="A35" s="84" t="s">
        <v>112</v>
      </c>
      <c r="B35" s="138" t="s">
        <v>113</v>
      </c>
      <c r="C35" s="139"/>
      <c r="D35" s="140"/>
      <c r="E35" s="85" t="s">
        <v>114</v>
      </c>
      <c r="F35" s="85" t="s">
        <v>115</v>
      </c>
      <c r="G35" s="103" t="s">
        <v>25</v>
      </c>
      <c r="H35" s="85" t="s">
        <v>116</v>
      </c>
      <c r="I35" s="87" t="s">
        <v>117</v>
      </c>
      <c r="J35" s="85" t="s">
        <v>114</v>
      </c>
    </row>
    <row r="36" spans="1:10" ht="15.5">
      <c r="A36" s="84" t="s">
        <v>118</v>
      </c>
      <c r="B36" s="138" t="s">
        <v>119</v>
      </c>
      <c r="C36" s="139"/>
      <c r="D36" s="140"/>
      <c r="E36" s="85" t="s">
        <v>114</v>
      </c>
      <c r="F36" s="85" t="s">
        <v>115</v>
      </c>
      <c r="G36" s="85" t="s">
        <v>114</v>
      </c>
      <c r="H36" s="94" t="s">
        <v>12</v>
      </c>
      <c r="I36" s="85" t="s">
        <v>12</v>
      </c>
      <c r="J36" s="85" t="s">
        <v>114</v>
      </c>
    </row>
    <row r="37" spans="1:10" ht="15.5">
      <c r="A37" s="84" t="s">
        <v>120</v>
      </c>
      <c r="B37" s="138" t="s">
        <v>121</v>
      </c>
      <c r="C37" s="139"/>
      <c r="D37" s="140"/>
      <c r="E37" s="85" t="s">
        <v>114</v>
      </c>
      <c r="F37" s="85" t="s">
        <v>115</v>
      </c>
      <c r="G37" s="85" t="s">
        <v>114</v>
      </c>
      <c r="H37" s="94" t="s">
        <v>12</v>
      </c>
      <c r="I37" s="85" t="s">
        <v>12</v>
      </c>
      <c r="J37" s="85" t="s">
        <v>114</v>
      </c>
    </row>
    <row r="38" spans="1:10" ht="15.5">
      <c r="A38" s="84" t="s">
        <v>122</v>
      </c>
      <c r="B38" s="138" t="s">
        <v>123</v>
      </c>
      <c r="C38" s="139"/>
      <c r="D38" s="140"/>
      <c r="E38" s="85" t="s">
        <v>114</v>
      </c>
      <c r="F38" s="85" t="s">
        <v>115</v>
      </c>
      <c r="G38" s="85" t="s">
        <v>114</v>
      </c>
      <c r="H38" s="94" t="s">
        <v>12</v>
      </c>
      <c r="I38" s="85" t="s">
        <v>12</v>
      </c>
      <c r="J38" s="85" t="s">
        <v>114</v>
      </c>
    </row>
    <row r="39" spans="1:10" ht="15.5">
      <c r="A39" s="84" t="s">
        <v>124</v>
      </c>
      <c r="B39" s="138" t="s">
        <v>125</v>
      </c>
      <c r="C39" s="139"/>
      <c r="D39" s="140"/>
      <c r="E39" s="85" t="s">
        <v>114</v>
      </c>
      <c r="F39" s="85" t="s">
        <v>115</v>
      </c>
      <c r="G39" s="85" t="s">
        <v>114</v>
      </c>
      <c r="H39" s="94" t="s">
        <v>12</v>
      </c>
      <c r="I39" s="85" t="s">
        <v>12</v>
      </c>
      <c r="J39" s="85" t="s">
        <v>114</v>
      </c>
    </row>
    <row r="40" spans="1:10" ht="43.5">
      <c r="A40" s="84" t="s">
        <v>126</v>
      </c>
      <c r="B40" s="138" t="s">
        <v>127</v>
      </c>
      <c r="C40" s="139"/>
      <c r="D40" s="140"/>
      <c r="E40" s="85" t="s">
        <v>114</v>
      </c>
      <c r="F40" s="85" t="s">
        <v>115</v>
      </c>
      <c r="G40" s="103" t="s">
        <v>25</v>
      </c>
      <c r="H40" s="85" t="s">
        <v>128</v>
      </c>
      <c r="I40" s="87" t="s">
        <v>117</v>
      </c>
      <c r="J40" s="85" t="s">
        <v>114</v>
      </c>
    </row>
    <row r="41" spans="1:10" ht="43.5">
      <c r="A41" s="84" t="s">
        <v>129</v>
      </c>
      <c r="B41" s="138" t="s">
        <v>130</v>
      </c>
      <c r="C41" s="139"/>
      <c r="D41" s="140"/>
      <c r="E41" s="85" t="s">
        <v>114</v>
      </c>
      <c r="F41" s="85" t="s">
        <v>115</v>
      </c>
      <c r="G41" s="103" t="s">
        <v>25</v>
      </c>
      <c r="H41" s="85" t="s">
        <v>131</v>
      </c>
      <c r="I41" s="87" t="s">
        <v>117</v>
      </c>
      <c r="J41" s="85" t="s">
        <v>114</v>
      </c>
    </row>
    <row r="42" spans="1:10" ht="15.5">
      <c r="A42" s="84" t="s">
        <v>132</v>
      </c>
      <c r="B42" s="138" t="s">
        <v>133</v>
      </c>
      <c r="C42" s="139"/>
      <c r="D42" s="140"/>
      <c r="E42" s="85" t="s">
        <v>114</v>
      </c>
      <c r="F42" s="85" t="s">
        <v>115</v>
      </c>
      <c r="G42" s="85" t="s">
        <v>114</v>
      </c>
      <c r="H42" s="94" t="s">
        <v>12</v>
      </c>
      <c r="I42" s="94" t="s">
        <v>12</v>
      </c>
      <c r="J42" s="85" t="s">
        <v>114</v>
      </c>
    </row>
    <row r="43" spans="1:10" ht="15.5">
      <c r="A43" s="84" t="s">
        <v>134</v>
      </c>
      <c r="B43" s="138" t="s">
        <v>135</v>
      </c>
      <c r="C43" s="139"/>
      <c r="D43" s="140"/>
      <c r="E43" s="85" t="s">
        <v>25</v>
      </c>
      <c r="F43" s="85" t="s">
        <v>136</v>
      </c>
      <c r="G43" s="103" t="s">
        <v>25</v>
      </c>
      <c r="H43" s="85" t="s">
        <v>136</v>
      </c>
      <c r="I43" s="85" t="s">
        <v>137</v>
      </c>
      <c r="J43" s="85" t="s">
        <v>137</v>
      </c>
    </row>
    <row r="44" spans="1:10" ht="29">
      <c r="A44" s="84" t="s">
        <v>138</v>
      </c>
      <c r="B44" s="138" t="s">
        <v>139</v>
      </c>
      <c r="C44" s="139"/>
      <c r="D44" s="140"/>
      <c r="E44" s="85" t="s">
        <v>114</v>
      </c>
      <c r="F44" s="85" t="s">
        <v>115</v>
      </c>
      <c r="G44" s="103" t="s">
        <v>25</v>
      </c>
      <c r="H44" s="85" t="s">
        <v>140</v>
      </c>
      <c r="I44" s="87" t="s">
        <v>141</v>
      </c>
      <c r="J44" s="85" t="s">
        <v>114</v>
      </c>
    </row>
    <row r="45" spans="1:10" ht="15.5">
      <c r="A45" s="84" t="s">
        <v>142</v>
      </c>
      <c r="B45" s="138" t="s">
        <v>143</v>
      </c>
      <c r="C45" s="139"/>
      <c r="D45" s="140"/>
      <c r="E45" s="85" t="s">
        <v>114</v>
      </c>
      <c r="F45" s="85" t="s">
        <v>115</v>
      </c>
      <c r="G45" s="85" t="s">
        <v>114</v>
      </c>
      <c r="H45" s="85" t="s">
        <v>114</v>
      </c>
      <c r="I45" s="85" t="s">
        <v>114</v>
      </c>
      <c r="J45" s="85" t="s">
        <v>114</v>
      </c>
    </row>
    <row r="46" spans="1:10" ht="15.5">
      <c r="A46" s="84" t="s">
        <v>144</v>
      </c>
      <c r="B46" s="138" t="s">
        <v>145</v>
      </c>
      <c r="C46" s="139"/>
      <c r="D46" s="140"/>
      <c r="E46" s="85" t="s">
        <v>114</v>
      </c>
      <c r="F46" s="85" t="s">
        <v>115</v>
      </c>
      <c r="G46" s="85" t="s">
        <v>114</v>
      </c>
      <c r="H46" s="85" t="s">
        <v>114</v>
      </c>
      <c r="I46" s="85" t="s">
        <v>114</v>
      </c>
      <c r="J46" s="85" t="s">
        <v>114</v>
      </c>
    </row>
    <row r="47" spans="1:10" ht="15.5">
      <c r="A47" s="84" t="s">
        <v>146</v>
      </c>
      <c r="B47" s="138" t="s">
        <v>147</v>
      </c>
      <c r="C47" s="139"/>
      <c r="D47" s="140"/>
      <c r="E47" s="85" t="s">
        <v>114</v>
      </c>
      <c r="F47" s="85" t="s">
        <v>115</v>
      </c>
      <c r="G47" s="85" t="s">
        <v>114</v>
      </c>
      <c r="H47" s="85" t="s">
        <v>114</v>
      </c>
      <c r="I47" s="85" t="s">
        <v>114</v>
      </c>
      <c r="J47" s="85" t="s">
        <v>114</v>
      </c>
    </row>
    <row r="48" spans="1:10" ht="15.5">
      <c r="A48" s="84" t="s">
        <v>148</v>
      </c>
      <c r="B48" s="138" t="s">
        <v>149</v>
      </c>
      <c r="C48" s="139"/>
      <c r="D48" s="140"/>
      <c r="E48" s="85" t="s">
        <v>114</v>
      </c>
      <c r="F48" s="85" t="s">
        <v>115</v>
      </c>
      <c r="G48" s="85" t="s">
        <v>114</v>
      </c>
      <c r="H48" s="85" t="s">
        <v>114</v>
      </c>
      <c r="I48" s="85" t="s">
        <v>114</v>
      </c>
      <c r="J48" s="85" t="s">
        <v>114</v>
      </c>
    </row>
  </sheetData>
  <mergeCells count="84">
    <mergeCell ref="A2:B2"/>
    <mergeCell ref="C2:D2"/>
    <mergeCell ref="F2:G2"/>
    <mergeCell ref="A3:B3"/>
    <mergeCell ref="C3:D3"/>
    <mergeCell ref="F3:G3"/>
    <mergeCell ref="A4:B4"/>
    <mergeCell ref="C4:D4"/>
    <mergeCell ref="F4:G4"/>
    <mergeCell ref="A5:B5"/>
    <mergeCell ref="C5:D5"/>
    <mergeCell ref="F5:G5"/>
    <mergeCell ref="A6:B6"/>
    <mergeCell ref="C6:D6"/>
    <mergeCell ref="F6:G6"/>
    <mergeCell ref="A7:B7"/>
    <mergeCell ref="C7:D7"/>
    <mergeCell ref="F7:G7"/>
    <mergeCell ref="A8:B8"/>
    <mergeCell ref="C8:D8"/>
    <mergeCell ref="F8:G8"/>
    <mergeCell ref="A9:B9"/>
    <mergeCell ref="C9:D9"/>
    <mergeCell ref="F9:G9"/>
    <mergeCell ref="A10:B10"/>
    <mergeCell ref="C10:D10"/>
    <mergeCell ref="F10:G10"/>
    <mergeCell ref="A11:B11"/>
    <mergeCell ref="C11:D11"/>
    <mergeCell ref="F11:G11"/>
    <mergeCell ref="A12:B12"/>
    <mergeCell ref="C12:D12"/>
    <mergeCell ref="F12:G12"/>
    <mergeCell ref="A13:B13"/>
    <mergeCell ref="C13:D13"/>
    <mergeCell ref="F13:G13"/>
    <mergeCell ref="A18:B18"/>
    <mergeCell ref="C18:D18"/>
    <mergeCell ref="A19:B19"/>
    <mergeCell ref="C19:D19"/>
    <mergeCell ref="A20:B20"/>
    <mergeCell ref="C20:D20"/>
    <mergeCell ref="A25:B25"/>
    <mergeCell ref="C25:D25"/>
    <mergeCell ref="A26:B26"/>
    <mergeCell ref="C26:D26"/>
    <mergeCell ref="A21:B21"/>
    <mergeCell ref="C21:D21"/>
    <mergeCell ref="A22:B22"/>
    <mergeCell ref="C22:D22"/>
    <mergeCell ref="A23:B23"/>
    <mergeCell ref="C23:D23"/>
    <mergeCell ref="B47:D47"/>
    <mergeCell ref="B48:D48"/>
    <mergeCell ref="A33:A34"/>
    <mergeCell ref="F33:F34"/>
    <mergeCell ref="B41:D41"/>
    <mergeCell ref="B42:D42"/>
    <mergeCell ref="B43:D43"/>
    <mergeCell ref="B44:D44"/>
    <mergeCell ref="B45:D45"/>
    <mergeCell ref="B36:D36"/>
    <mergeCell ref="B37:D37"/>
    <mergeCell ref="B38:D38"/>
    <mergeCell ref="B39:D39"/>
    <mergeCell ref="B40:D40"/>
    <mergeCell ref="B33:D33"/>
    <mergeCell ref="B34:D34"/>
    <mergeCell ref="H2:H3"/>
    <mergeCell ref="H33:H34"/>
    <mergeCell ref="I33:I34"/>
    <mergeCell ref="A15:H16"/>
    <mergeCell ref="B46:D46"/>
    <mergeCell ref="A30:B30"/>
    <mergeCell ref="C30:D30"/>
    <mergeCell ref="B35:D35"/>
    <mergeCell ref="A27:B27"/>
    <mergeCell ref="C27:D27"/>
    <mergeCell ref="A28:B28"/>
    <mergeCell ref="C28:D28"/>
    <mergeCell ref="A29:B29"/>
    <mergeCell ref="C29:D29"/>
    <mergeCell ref="A24:B24"/>
    <mergeCell ref="C24:D24"/>
  </mergeCells>
  <pageMargins left="0.39370078740157499" right="0.39370078740157499" top="0.90551181102362199" bottom="0.74803149606299202" header="0.31496062992126" footer="0.31496062992126"/>
  <pageSetup paperSize="9" scale="66" orientation="portrait"/>
  <headerFooter>
    <oddHeader>&amp;C&amp;G</oddHeader>
    <oddFooter>&amp;L&amp;"-,Bold"&amp;10The Basic Ingredients Ltd&amp;"-,Regular" 7th Floor, Kings Place, 90 York Way, London N1 9AG - T: 44(0)1727 760880 Registered No. 11242078 Registered in the UK&amp;R&amp;"-,Bold"&amp;10Confidential&amp;"-,Regular"&amp;D - Page &amp;P of &amp;N</oddFooter>
  </headerFooter>
  <drawing r:id="rId1"/>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34"/>
  <sheetViews>
    <sheetView topLeftCell="A19" workbookViewId="0">
      <selection activeCell="A34" sqref="A34:B34"/>
    </sheetView>
  </sheetViews>
  <sheetFormatPr defaultColWidth="9.36328125" defaultRowHeight="14.5"/>
  <cols>
    <col min="1" max="1" width="35.6328125" style="12" customWidth="1"/>
    <col min="2" max="2" width="17.453125" style="12" customWidth="1"/>
    <col min="3" max="3" width="18" style="12" customWidth="1"/>
    <col min="4" max="6" width="17" style="12" customWidth="1"/>
    <col min="7" max="7" width="14" style="12" customWidth="1"/>
    <col min="8" max="8" width="16.453125" style="12" customWidth="1"/>
    <col min="9" max="9" width="17" style="12" customWidth="1"/>
    <col min="10" max="10" width="14.36328125" style="12" customWidth="1"/>
    <col min="11" max="16384" width="9.36328125" style="12"/>
  </cols>
  <sheetData>
    <row r="1" spans="1:11" s="11" customFormat="1" ht="30" customHeight="1">
      <c r="A1" s="18" t="s">
        <v>150</v>
      </c>
      <c r="B1" s="18"/>
      <c r="C1" s="18"/>
      <c r="D1" s="18"/>
      <c r="E1" s="18"/>
      <c r="G1" s="51"/>
      <c r="H1" s="51"/>
    </row>
    <row r="2" spans="1:11" ht="95.5" customHeight="1">
      <c r="A2" s="184" t="s">
        <v>151</v>
      </c>
      <c r="B2" s="185"/>
      <c r="C2" s="43" t="s">
        <v>152</v>
      </c>
      <c r="D2" s="44" t="s">
        <v>153</v>
      </c>
      <c r="E2" s="52" t="s">
        <v>154</v>
      </c>
      <c r="G2" s="53"/>
      <c r="H2" s="53"/>
      <c r="I2" s="53"/>
    </row>
    <row r="3" spans="1:11" ht="25.15" customHeight="1">
      <c r="A3" s="125" t="s">
        <v>155</v>
      </c>
      <c r="B3" s="126"/>
      <c r="C3" s="86" t="s">
        <v>156</v>
      </c>
      <c r="D3" s="15" t="s">
        <v>157</v>
      </c>
      <c r="E3" s="15" t="s">
        <v>158</v>
      </c>
      <c r="G3" s="53"/>
      <c r="H3" s="53"/>
      <c r="I3" s="53"/>
    </row>
    <row r="4" spans="1:11" ht="25.15" customHeight="1">
      <c r="A4" s="125" t="s">
        <v>159</v>
      </c>
      <c r="B4" s="126"/>
      <c r="C4" s="86" t="s">
        <v>156</v>
      </c>
      <c r="D4" s="15" t="s">
        <v>160</v>
      </c>
      <c r="E4" s="15" t="s">
        <v>158</v>
      </c>
      <c r="G4" s="53"/>
      <c r="H4" s="53"/>
      <c r="I4" s="53"/>
    </row>
    <row r="5" spans="1:11" ht="25.15" customHeight="1">
      <c r="A5" s="18" t="s">
        <v>161</v>
      </c>
      <c r="B5" s="18"/>
      <c r="C5" s="18"/>
      <c r="D5" s="18"/>
      <c r="E5" s="18"/>
      <c r="F5" s="11"/>
      <c r="G5" s="53"/>
      <c r="H5" s="53"/>
      <c r="I5" s="53"/>
    </row>
    <row r="6" spans="1:11" ht="25.15" customHeight="1">
      <c r="A6" s="186" t="s">
        <v>162</v>
      </c>
      <c r="B6" s="187"/>
      <c r="C6" s="187"/>
      <c r="D6" s="187"/>
      <c r="E6" s="188"/>
      <c r="F6" s="33" t="s">
        <v>114</v>
      </c>
      <c r="G6" s="53"/>
      <c r="H6" s="53"/>
      <c r="I6" s="53"/>
    </row>
    <row r="7" spans="1:11" s="11" customFormat="1" ht="25.15" customHeight="1">
      <c r="A7" s="186" t="s">
        <v>163</v>
      </c>
      <c r="B7" s="187"/>
      <c r="C7" s="187"/>
      <c r="D7" s="187"/>
      <c r="E7" s="188"/>
      <c r="F7" s="33" t="s">
        <v>12</v>
      </c>
      <c r="I7" s="58"/>
      <c r="J7" s="58"/>
    </row>
    <row r="8" spans="1:11" ht="25.15" customHeight="1">
      <c r="A8" s="18" t="s">
        <v>164</v>
      </c>
      <c r="B8" s="183" t="s">
        <v>165</v>
      </c>
      <c r="C8" s="183"/>
      <c r="D8" s="183"/>
      <c r="E8" s="183"/>
      <c r="F8" s="183"/>
      <c r="I8" s="53"/>
      <c r="J8" s="53"/>
    </row>
    <row r="9" spans="1:11" ht="25.15" customHeight="1">
      <c r="A9" s="173" t="s">
        <v>166</v>
      </c>
      <c r="B9" s="174"/>
      <c r="C9" s="174"/>
      <c r="D9" s="174"/>
      <c r="E9" s="175"/>
      <c r="F9" s="33" t="s">
        <v>114</v>
      </c>
      <c r="I9" s="53"/>
      <c r="J9" s="53"/>
    </row>
    <row r="10" spans="1:11" s="11" customFormat="1" ht="30" customHeight="1">
      <c r="A10" s="173" t="s">
        <v>167</v>
      </c>
      <c r="B10" s="174"/>
      <c r="C10" s="174" t="s">
        <v>111</v>
      </c>
      <c r="D10" s="174" t="s">
        <v>111</v>
      </c>
      <c r="E10" s="175" t="s">
        <v>111</v>
      </c>
      <c r="F10" s="33" t="s">
        <v>114</v>
      </c>
      <c r="I10" s="58"/>
      <c r="J10" s="58"/>
      <c r="K10" s="58"/>
    </row>
    <row r="11" spans="1:11" ht="25.15" customHeight="1">
      <c r="A11" s="173" t="s">
        <v>168</v>
      </c>
      <c r="B11" s="174"/>
      <c r="C11" s="174"/>
      <c r="D11" s="174"/>
      <c r="E11" s="175"/>
      <c r="F11" s="33" t="s">
        <v>12</v>
      </c>
      <c r="I11" s="53"/>
      <c r="J11" s="53"/>
      <c r="K11" s="53"/>
    </row>
    <row r="12" spans="1:11" ht="25.15" customHeight="1">
      <c r="A12" s="173" t="s">
        <v>169</v>
      </c>
      <c r="B12" s="174"/>
      <c r="C12" s="174" t="s">
        <v>111</v>
      </c>
      <c r="D12" s="174" t="s">
        <v>111</v>
      </c>
      <c r="E12" s="175" t="s">
        <v>111</v>
      </c>
      <c r="F12" s="33" t="s">
        <v>114</v>
      </c>
      <c r="I12" s="53"/>
      <c r="J12" s="53"/>
      <c r="K12" s="53"/>
    </row>
    <row r="13" spans="1:11" ht="25.15" customHeight="1">
      <c r="A13" s="173" t="s">
        <v>170</v>
      </c>
      <c r="B13" s="174"/>
      <c r="C13" s="174"/>
      <c r="D13" s="174"/>
      <c r="E13" s="175"/>
      <c r="F13" s="33" t="s">
        <v>12</v>
      </c>
      <c r="I13" s="53"/>
      <c r="J13" s="53"/>
      <c r="K13" s="53"/>
    </row>
    <row r="14" spans="1:11" ht="25.15" customHeight="1">
      <c r="A14" s="18" t="s">
        <v>171</v>
      </c>
      <c r="B14" s="45" t="s">
        <v>172</v>
      </c>
      <c r="C14" s="45"/>
      <c r="D14" s="45"/>
      <c r="E14" s="18"/>
      <c r="F14" s="13"/>
      <c r="I14" s="53"/>
      <c r="J14" s="53"/>
      <c r="K14" s="53"/>
    </row>
    <row r="15" spans="1:11" ht="58.15" customHeight="1">
      <c r="A15" s="46" t="s">
        <v>173</v>
      </c>
      <c r="B15" s="47" t="s">
        <v>174</v>
      </c>
      <c r="C15" s="47" t="s">
        <v>175</v>
      </c>
      <c r="D15" s="47" t="s">
        <v>176</v>
      </c>
      <c r="E15" s="47" t="s">
        <v>177</v>
      </c>
      <c r="F15" s="47" t="s">
        <v>154</v>
      </c>
      <c r="G15" s="54" t="s">
        <v>178</v>
      </c>
      <c r="I15" s="53"/>
      <c r="J15" s="53"/>
      <c r="K15" s="53"/>
    </row>
    <row r="16" spans="1:11" s="11" customFormat="1" ht="24" customHeight="1">
      <c r="A16" s="48" t="s">
        <v>179</v>
      </c>
      <c r="B16" s="49" t="s">
        <v>180</v>
      </c>
      <c r="C16" s="50" t="s">
        <v>181</v>
      </c>
      <c r="D16" s="50" t="s">
        <v>181</v>
      </c>
      <c r="E16" s="50" t="s">
        <v>181</v>
      </c>
      <c r="F16" s="50" t="s">
        <v>182</v>
      </c>
      <c r="G16" s="54"/>
    </row>
    <row r="17" spans="1:7" ht="24" customHeight="1">
      <c r="A17" s="48" t="s">
        <v>183</v>
      </c>
      <c r="B17" s="49" t="s">
        <v>184</v>
      </c>
      <c r="C17" s="50" t="s">
        <v>185</v>
      </c>
      <c r="D17" s="50"/>
      <c r="E17" s="50"/>
      <c r="F17" s="50"/>
      <c r="G17" s="55"/>
    </row>
    <row r="18" spans="1:7" ht="24" customHeight="1">
      <c r="A18" s="48" t="s">
        <v>186</v>
      </c>
      <c r="B18" s="49" t="s">
        <v>184</v>
      </c>
      <c r="C18" s="50" t="s">
        <v>187</v>
      </c>
      <c r="D18" s="50"/>
      <c r="E18" s="50"/>
      <c r="F18" s="50"/>
      <c r="G18" s="54"/>
    </row>
    <row r="19" spans="1:7" ht="24" customHeight="1">
      <c r="A19" s="48" t="s">
        <v>188</v>
      </c>
      <c r="B19" s="49" t="s">
        <v>184</v>
      </c>
      <c r="C19" s="50" t="s">
        <v>189</v>
      </c>
      <c r="D19" s="50"/>
      <c r="E19" s="50"/>
      <c r="F19" s="50"/>
      <c r="G19" s="55"/>
    </row>
    <row r="20" spans="1:7" ht="24" customHeight="1">
      <c r="A20" s="48" t="s">
        <v>190</v>
      </c>
      <c r="B20" s="49" t="s">
        <v>191</v>
      </c>
      <c r="C20" s="50" t="s">
        <v>189</v>
      </c>
      <c r="D20" s="50"/>
      <c r="E20" s="50"/>
      <c r="F20" s="50"/>
      <c r="G20" s="55"/>
    </row>
    <row r="21" spans="1:7" ht="24" customHeight="1">
      <c r="A21" s="48" t="s">
        <v>192</v>
      </c>
      <c r="B21" s="49" t="s">
        <v>191</v>
      </c>
      <c r="C21" s="50" t="s">
        <v>189</v>
      </c>
      <c r="D21" s="50"/>
      <c r="E21" s="50"/>
      <c r="F21" s="50"/>
      <c r="G21" s="56"/>
    </row>
    <row r="22" spans="1:7" ht="24" customHeight="1">
      <c r="A22" s="48" t="s">
        <v>193</v>
      </c>
      <c r="B22" s="49" t="s">
        <v>191</v>
      </c>
      <c r="C22" s="50" t="s">
        <v>189</v>
      </c>
      <c r="D22" s="50"/>
      <c r="E22" s="50"/>
      <c r="F22" s="50"/>
      <c r="G22" s="56"/>
    </row>
    <row r="23" spans="1:7" ht="24" customHeight="1">
      <c r="A23" s="48" t="s">
        <v>194</v>
      </c>
      <c r="B23" s="49" t="s">
        <v>191</v>
      </c>
      <c r="C23" s="50" t="s">
        <v>189</v>
      </c>
      <c r="D23" s="50" t="s">
        <v>189</v>
      </c>
      <c r="E23" s="50" t="s">
        <v>189</v>
      </c>
      <c r="F23" s="104" t="s">
        <v>195</v>
      </c>
      <c r="G23" s="56"/>
    </row>
    <row r="24" spans="1:7" ht="24" customHeight="1">
      <c r="A24" s="48" t="s">
        <v>196</v>
      </c>
      <c r="B24" s="49" t="s">
        <v>191</v>
      </c>
      <c r="C24" s="50" t="s">
        <v>189</v>
      </c>
      <c r="D24" s="50"/>
      <c r="E24" s="50"/>
      <c r="F24" s="50"/>
      <c r="G24" s="56"/>
    </row>
    <row r="25" spans="1:7" ht="24" customHeight="1">
      <c r="A25" s="48" t="s">
        <v>197</v>
      </c>
      <c r="B25" s="49" t="s">
        <v>191</v>
      </c>
      <c r="C25" s="50" t="s">
        <v>189</v>
      </c>
      <c r="D25" s="50"/>
      <c r="E25" s="50"/>
      <c r="F25" s="50"/>
      <c r="G25" s="56"/>
    </row>
    <row r="26" spans="1:7" ht="24" customHeight="1">
      <c r="A26" s="48" t="s">
        <v>198</v>
      </c>
      <c r="B26" s="49" t="s">
        <v>191</v>
      </c>
      <c r="C26" s="50" t="s">
        <v>185</v>
      </c>
      <c r="D26" s="50"/>
      <c r="E26" s="50"/>
      <c r="F26" s="50"/>
      <c r="G26" s="56"/>
    </row>
    <row r="27" spans="1:7" ht="24" customHeight="1">
      <c r="A27" s="48" t="s">
        <v>199</v>
      </c>
      <c r="B27" s="49" t="s">
        <v>191</v>
      </c>
      <c r="C27" s="50" t="s">
        <v>200</v>
      </c>
      <c r="D27" s="50"/>
      <c r="E27" s="50"/>
      <c r="F27" s="50"/>
      <c r="G27" s="56"/>
    </row>
    <row r="28" spans="1:7" ht="24" customHeight="1">
      <c r="A28" s="48" t="s">
        <v>201</v>
      </c>
      <c r="B28" s="49" t="s">
        <v>191</v>
      </c>
      <c r="C28" s="50" t="s">
        <v>200</v>
      </c>
      <c r="D28" s="50"/>
      <c r="E28" s="50"/>
      <c r="F28" s="50"/>
      <c r="G28" s="56"/>
    </row>
    <row r="29" spans="1:7" ht="24" customHeight="1">
      <c r="A29" s="48" t="s">
        <v>202</v>
      </c>
      <c r="B29" s="49" t="s">
        <v>191</v>
      </c>
      <c r="C29" s="50" t="s">
        <v>203</v>
      </c>
      <c r="D29" s="50"/>
      <c r="E29" s="50"/>
      <c r="F29" s="50"/>
      <c r="G29" s="56"/>
    </row>
    <row r="30" spans="1:7" ht="24" customHeight="1">
      <c r="A30" s="48" t="s">
        <v>204</v>
      </c>
      <c r="B30" s="49" t="s">
        <v>191</v>
      </c>
      <c r="C30" s="50" t="s">
        <v>185</v>
      </c>
      <c r="D30" s="50"/>
      <c r="E30" s="50"/>
      <c r="F30" s="50"/>
      <c r="G30" s="56"/>
    </row>
    <row r="31" spans="1:7" ht="25.15" customHeight="1">
      <c r="A31" s="18" t="s">
        <v>205</v>
      </c>
      <c r="B31" s="18"/>
      <c r="C31" s="18"/>
      <c r="D31" s="11"/>
      <c r="E31" s="57"/>
      <c r="F31" s="11"/>
      <c r="G31" s="56"/>
    </row>
    <row r="32" spans="1:7" ht="15.75" customHeight="1">
      <c r="A32" s="133" t="s">
        <v>206</v>
      </c>
      <c r="B32" s="133"/>
      <c r="C32" s="176" t="s">
        <v>207</v>
      </c>
      <c r="D32" s="177"/>
      <c r="E32" s="178"/>
      <c r="G32" s="56"/>
    </row>
    <row r="33" spans="1:6" s="11" customFormat="1" ht="15.75" customHeight="1">
      <c r="A33" s="179" t="s">
        <v>208</v>
      </c>
      <c r="B33" s="179"/>
      <c r="C33" s="180" t="s">
        <v>208</v>
      </c>
      <c r="D33" s="181"/>
      <c r="E33" s="182"/>
      <c r="F33" s="12"/>
    </row>
    <row r="34" spans="1:6" ht="51" customHeight="1">
      <c r="A34" s="109" t="s">
        <v>209</v>
      </c>
      <c r="B34" s="109"/>
      <c r="C34" s="170" t="s">
        <v>210</v>
      </c>
      <c r="D34" s="171"/>
      <c r="E34" s="172"/>
    </row>
  </sheetData>
  <mergeCells count="17">
    <mergeCell ref="A2:B2"/>
    <mergeCell ref="A3:B3"/>
    <mergeCell ref="A4:B4"/>
    <mergeCell ref="A6:E6"/>
    <mergeCell ref="A7:E7"/>
    <mergeCell ref="B8:F8"/>
    <mergeCell ref="A9:E9"/>
    <mergeCell ref="A10:E10"/>
    <mergeCell ref="A11:E11"/>
    <mergeCell ref="A12:E12"/>
    <mergeCell ref="A34:B34"/>
    <mergeCell ref="C34:E34"/>
    <mergeCell ref="A13:E13"/>
    <mergeCell ref="A32:B32"/>
    <mergeCell ref="C32:E32"/>
    <mergeCell ref="A33:B33"/>
    <mergeCell ref="C33:E33"/>
  </mergeCells>
  <pageMargins left="0.43307086614173201" right="0.39370078740157499" top="0.90551181102362199" bottom="0.62992125984252001" header="0.31496062992126" footer="0.31496062992126"/>
  <pageSetup paperSize="9" scale="77" orientation="portrait" r:id="rId1"/>
  <headerFooter>
    <oddHeader>&amp;C&amp;G</oddHeader>
    <oddFooter>&amp;L&amp;"-,Bold"&amp;10The Basic Ingredients Ltd&amp;"-,Regular"7th Floor, Kings Place, 90 York Way, London N1 9AG - T: 44(0)1727 760880 Registered No. 11242078 Registered in the UK&amp;R&amp;"-,Bold"&amp;10Confidential&amp;"-,Regular" &amp;D - Page &amp;P of &amp;N</oddFoot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36"/>
  <sheetViews>
    <sheetView topLeftCell="A13" workbookViewId="0">
      <selection activeCell="B40" sqref="B40"/>
    </sheetView>
  </sheetViews>
  <sheetFormatPr defaultColWidth="9.36328125" defaultRowHeight="14.5"/>
  <cols>
    <col min="1" max="1" width="35.6328125" style="12" customWidth="1"/>
    <col min="2" max="3" width="19.453125" style="12" customWidth="1"/>
    <col min="4" max="4" width="18.36328125" style="12" customWidth="1"/>
    <col min="5" max="5" width="3.453125" style="12" customWidth="1"/>
    <col min="6" max="6" width="14.08984375" style="12" customWidth="1"/>
    <col min="7" max="7" width="7.6328125" style="12" customWidth="1"/>
    <col min="8" max="8" width="32.453125" style="12" customWidth="1"/>
    <col min="9" max="9" width="12.453125" style="12" customWidth="1"/>
    <col min="10" max="10" width="15.453125" style="12" customWidth="1"/>
    <col min="11" max="16384" width="9.36328125" style="12"/>
  </cols>
  <sheetData>
    <row r="1" spans="1:12" ht="30" customHeight="1">
      <c r="A1" s="123" t="s">
        <v>211</v>
      </c>
      <c r="B1" s="123"/>
      <c r="C1" s="123"/>
      <c r="F1" s="39"/>
      <c r="H1" s="39"/>
    </row>
    <row r="2" spans="1:12">
      <c r="A2" s="31"/>
      <c r="B2" s="32" t="s">
        <v>212</v>
      </c>
      <c r="C2" s="32" t="s">
        <v>213</v>
      </c>
      <c r="H2" s="39"/>
    </row>
    <row r="3" spans="1:12" ht="25.15" hidden="1" customHeight="1">
      <c r="A3" s="2" t="s">
        <v>214</v>
      </c>
      <c r="B3" s="33" t="s">
        <v>12</v>
      </c>
      <c r="C3" s="34" t="s">
        <v>12</v>
      </c>
      <c r="H3" s="39"/>
      <c r="J3" s="21"/>
      <c r="K3" s="21"/>
      <c r="L3" s="21"/>
    </row>
    <row r="4" spans="1:12" ht="25.15" customHeight="1">
      <c r="A4" s="35" t="s">
        <v>215</v>
      </c>
      <c r="B4" s="33">
        <v>200</v>
      </c>
      <c r="C4" s="33">
        <f>B4*10*6/1000</f>
        <v>12</v>
      </c>
      <c r="H4" s="39"/>
      <c r="J4" s="21"/>
      <c r="K4" s="21"/>
      <c r="L4" s="21"/>
    </row>
    <row r="5" spans="1:12" ht="25.15" customHeight="1">
      <c r="A5" s="35" t="s">
        <v>216</v>
      </c>
      <c r="B5" s="33">
        <f>B4+D12</f>
        <v>205.2</v>
      </c>
      <c r="C5" s="33">
        <f>ROUNDUP(((B5*60+D15*6+D18)/1000),0)</f>
        <v>14</v>
      </c>
      <c r="H5" s="39"/>
      <c r="J5" s="21"/>
      <c r="K5" s="21"/>
      <c r="L5" s="21"/>
    </row>
    <row r="6" spans="1:12" ht="25.15" customHeight="1">
      <c r="A6" s="204" t="s">
        <v>217</v>
      </c>
      <c r="B6" s="204"/>
      <c r="C6" s="204"/>
      <c r="D6" s="36" t="s">
        <v>114</v>
      </c>
      <c r="E6" s="22"/>
    </row>
    <row r="7" spans="1:12" ht="25.15" customHeight="1">
      <c r="A7" s="204" t="s">
        <v>218</v>
      </c>
      <c r="B7" s="204"/>
      <c r="C7" s="204"/>
      <c r="D7" s="36" t="s">
        <v>114</v>
      </c>
      <c r="E7" s="22"/>
      <c r="G7" s="40"/>
    </row>
    <row r="8" spans="1:12" ht="25.15" customHeight="1">
      <c r="A8" s="204" t="s">
        <v>219</v>
      </c>
      <c r="B8" s="204"/>
      <c r="C8" s="204"/>
      <c r="D8" s="36" t="s">
        <v>25</v>
      </c>
      <c r="E8" s="22"/>
    </row>
    <row r="9" spans="1:12" ht="30" customHeight="1">
      <c r="A9" s="18" t="s">
        <v>220</v>
      </c>
    </row>
    <row r="10" spans="1:12" ht="15" customHeight="1">
      <c r="A10" s="149"/>
      <c r="B10" s="202" t="s">
        <v>221</v>
      </c>
      <c r="C10" s="198" t="s">
        <v>222</v>
      </c>
      <c r="D10" s="198" t="s">
        <v>223</v>
      </c>
      <c r="E10" s="189" t="s">
        <v>224</v>
      </c>
      <c r="F10" s="190"/>
    </row>
    <row r="11" spans="1:12" ht="21" customHeight="1">
      <c r="A11" s="150"/>
      <c r="B11" s="203"/>
      <c r="C11" s="203"/>
      <c r="D11" s="199"/>
      <c r="E11" s="191"/>
      <c r="F11" s="192"/>
    </row>
    <row r="12" spans="1:12" ht="15" customHeight="1">
      <c r="A12" s="95" t="s">
        <v>225</v>
      </c>
      <c r="B12" s="193" t="s">
        <v>226</v>
      </c>
      <c r="C12" s="193" t="s">
        <v>226</v>
      </c>
      <c r="D12" s="194">
        <v>5.2</v>
      </c>
      <c r="E12" s="89" t="s">
        <v>227</v>
      </c>
      <c r="F12" s="16">
        <v>180</v>
      </c>
    </row>
    <row r="13" spans="1:12" ht="15" customHeight="1">
      <c r="A13" s="96" t="s">
        <v>228</v>
      </c>
      <c r="B13" s="194"/>
      <c r="C13" s="194"/>
      <c r="D13" s="194"/>
      <c r="E13" s="89" t="s">
        <v>229</v>
      </c>
      <c r="F13" s="16">
        <v>90</v>
      </c>
    </row>
    <row r="14" spans="1:12" ht="15" customHeight="1">
      <c r="A14" s="96"/>
      <c r="B14" s="194"/>
      <c r="C14" s="194"/>
      <c r="D14" s="194"/>
      <c r="E14" s="89" t="s">
        <v>230</v>
      </c>
      <c r="F14" s="16">
        <v>24</v>
      </c>
      <c r="H14" s="41"/>
      <c r="I14" s="42"/>
      <c r="J14" s="42"/>
      <c r="K14" s="42"/>
      <c r="L14" s="42"/>
    </row>
    <row r="15" spans="1:12" ht="15" customHeight="1">
      <c r="A15" s="95" t="s">
        <v>231</v>
      </c>
      <c r="B15" s="194" t="s">
        <v>232</v>
      </c>
      <c r="C15" s="195" t="s">
        <v>233</v>
      </c>
      <c r="D15" s="149">
        <v>18.5</v>
      </c>
      <c r="E15" s="89" t="s">
        <v>227</v>
      </c>
      <c r="F15" s="16">
        <v>253</v>
      </c>
      <c r="H15" s="41"/>
      <c r="I15" s="42"/>
      <c r="J15" s="42"/>
      <c r="K15" s="42"/>
      <c r="L15" s="42"/>
    </row>
    <row r="16" spans="1:12" ht="15" customHeight="1">
      <c r="A16" s="96" t="s">
        <v>234</v>
      </c>
      <c r="B16" s="194"/>
      <c r="C16" s="196"/>
      <c r="D16" s="200"/>
      <c r="E16" s="89" t="s">
        <v>229</v>
      </c>
      <c r="F16" s="16">
        <v>93</v>
      </c>
      <c r="H16" s="41"/>
      <c r="I16" s="42"/>
      <c r="J16" s="42"/>
      <c r="K16" s="42"/>
      <c r="L16" s="42"/>
    </row>
    <row r="17" spans="1:6" ht="15" customHeight="1">
      <c r="A17" s="96"/>
      <c r="B17" s="194"/>
      <c r="C17" s="197"/>
      <c r="D17" s="150"/>
      <c r="E17" s="89" t="s">
        <v>230</v>
      </c>
      <c r="F17" s="16">
        <v>182</v>
      </c>
    </row>
    <row r="18" spans="1:6" ht="15" customHeight="1">
      <c r="A18" s="95" t="s">
        <v>235</v>
      </c>
      <c r="B18" s="149" t="s">
        <v>236</v>
      </c>
      <c r="C18" s="195" t="s">
        <v>233</v>
      </c>
      <c r="D18" s="149">
        <v>578</v>
      </c>
      <c r="E18" s="89" t="s">
        <v>227</v>
      </c>
      <c r="F18" s="16">
        <v>535</v>
      </c>
    </row>
    <row r="19" spans="1:6" ht="15" customHeight="1">
      <c r="A19" s="96" t="s">
        <v>237</v>
      </c>
      <c r="B19" s="200"/>
      <c r="C19" s="196"/>
      <c r="D19" s="200"/>
      <c r="E19" s="89" t="s">
        <v>229</v>
      </c>
      <c r="F19" s="16">
        <v>305</v>
      </c>
    </row>
    <row r="20" spans="1:6" ht="15" customHeight="1">
      <c r="A20" s="97"/>
      <c r="B20" s="150"/>
      <c r="C20" s="197"/>
      <c r="D20" s="150"/>
      <c r="E20" s="89" t="s">
        <v>230</v>
      </c>
      <c r="F20" s="16">
        <v>202</v>
      </c>
    </row>
    <row r="21" spans="1:6" ht="15" hidden="1" customHeight="1">
      <c r="A21" s="201" t="s">
        <v>238</v>
      </c>
      <c r="B21" s="194"/>
      <c r="C21" s="195"/>
      <c r="D21" s="194"/>
      <c r="E21" s="33"/>
      <c r="F21" s="15"/>
    </row>
    <row r="22" spans="1:6" ht="15" hidden="1" customHeight="1">
      <c r="A22" s="201"/>
      <c r="B22" s="194"/>
      <c r="C22" s="196"/>
      <c r="D22" s="194"/>
      <c r="E22" s="33"/>
      <c r="F22" s="15"/>
    </row>
    <row r="23" spans="1:6" ht="15" hidden="1" customHeight="1">
      <c r="A23" s="201"/>
      <c r="B23" s="194"/>
      <c r="C23" s="197"/>
      <c r="D23" s="194"/>
      <c r="E23" s="33"/>
      <c r="F23" s="15"/>
    </row>
    <row r="24" spans="1:6" ht="15" customHeight="1">
      <c r="A24" s="76" t="s">
        <v>239</v>
      </c>
      <c r="B24" s="98" t="s">
        <v>240</v>
      </c>
      <c r="C24" s="99"/>
      <c r="D24" s="28"/>
      <c r="E24" s="28"/>
      <c r="F24" s="39"/>
    </row>
    <row r="25" spans="1:6" ht="15" customHeight="1">
      <c r="A25" s="76" t="s">
        <v>241</v>
      </c>
      <c r="B25" s="98" t="s">
        <v>242</v>
      </c>
      <c r="C25" s="99"/>
      <c r="D25" s="28"/>
      <c r="E25" s="28"/>
      <c r="F25" s="39"/>
    </row>
    <row r="26" spans="1:6" ht="15" customHeight="1">
      <c r="A26" s="37"/>
      <c r="B26" s="28"/>
      <c r="C26" s="28"/>
      <c r="D26" s="28"/>
      <c r="E26" s="28"/>
    </row>
    <row r="27" spans="1:6" ht="30" customHeight="1">
      <c r="A27" s="18" t="s">
        <v>243</v>
      </c>
    </row>
    <row r="28" spans="1:6" ht="31.5" customHeight="1">
      <c r="A28" s="78"/>
      <c r="B28" s="4" t="s">
        <v>244</v>
      </c>
      <c r="C28" s="4" t="s">
        <v>245</v>
      </c>
    </row>
    <row r="29" spans="1:6" ht="20.25" customHeight="1">
      <c r="A29" s="2" t="s">
        <v>246</v>
      </c>
      <c r="B29" s="36">
        <v>6</v>
      </c>
      <c r="C29" s="36">
        <v>4</v>
      </c>
    </row>
    <row r="30" spans="1:6" ht="20.25" customHeight="1">
      <c r="A30" s="2" t="s">
        <v>247</v>
      </c>
      <c r="B30" s="36">
        <v>7</v>
      </c>
      <c r="C30" s="36">
        <v>7</v>
      </c>
    </row>
    <row r="31" spans="1:6" ht="20.25" customHeight="1">
      <c r="A31" s="2" t="s">
        <v>248</v>
      </c>
      <c r="B31" s="36">
        <f>B29*B30</f>
        <v>42</v>
      </c>
      <c r="C31" s="36">
        <f>C29*C30</f>
        <v>28</v>
      </c>
    </row>
    <row r="32" spans="1:6" ht="20.25" customHeight="1">
      <c r="A32" s="2" t="s">
        <v>249</v>
      </c>
      <c r="B32" s="100">
        <f>B30*$F$20/1000</f>
        <v>1.4139999999999999</v>
      </c>
      <c r="C32" s="100">
        <f>C30*$F$20/1000</f>
        <v>1.4139999999999999</v>
      </c>
    </row>
    <row r="33" spans="1:3" ht="20.25" customHeight="1">
      <c r="A33" s="2" t="s">
        <v>292</v>
      </c>
      <c r="B33" s="100">
        <f>B32+0.145</f>
        <v>1.5589999999999999</v>
      </c>
      <c r="C33" s="100">
        <f>C32+0.145</f>
        <v>1.5589999999999999</v>
      </c>
    </row>
    <row r="34" spans="1:3" ht="20.25" customHeight="1">
      <c r="A34" s="2" t="s">
        <v>250</v>
      </c>
      <c r="B34" s="101">
        <f>B31*$C$5</f>
        <v>588</v>
      </c>
      <c r="C34" s="101">
        <f>C31*$C$5</f>
        <v>392</v>
      </c>
    </row>
    <row r="35" spans="1:3" ht="99.75" customHeight="1">
      <c r="A35" s="2" t="s">
        <v>251</v>
      </c>
      <c r="B35" s="36"/>
      <c r="C35" s="36"/>
    </row>
    <row r="36" spans="1:3">
      <c r="A36" s="38" t="s">
        <v>252</v>
      </c>
      <c r="B36" s="38"/>
    </row>
  </sheetData>
  <mergeCells count="22">
    <mergeCell ref="A1:C1"/>
    <mergeCell ref="A6:C6"/>
    <mergeCell ref="A7:C7"/>
    <mergeCell ref="A8:C8"/>
    <mergeCell ref="A10:A11"/>
    <mergeCell ref="C10:C11"/>
    <mergeCell ref="A21:A23"/>
    <mergeCell ref="B10:B11"/>
    <mergeCell ref="B12:B14"/>
    <mergeCell ref="B15:B17"/>
    <mergeCell ref="B18:B20"/>
    <mergeCell ref="B21:B23"/>
    <mergeCell ref="E10:F11"/>
    <mergeCell ref="C12:C14"/>
    <mergeCell ref="C15:C17"/>
    <mergeCell ref="C18:C20"/>
    <mergeCell ref="C21:C23"/>
    <mergeCell ref="D10:D11"/>
    <mergeCell ref="D12:D14"/>
    <mergeCell ref="D15:D17"/>
    <mergeCell ref="D18:D20"/>
    <mergeCell ref="D21:D23"/>
  </mergeCells>
  <pageMargins left="0.39370078740157499" right="0.39370078740157499" top="1.14173228346457" bottom="0.66929133858267698" header="0.39370078740157499" footer="0.31496062992126"/>
  <pageSetup paperSize="9" scale="85" orientation="portrait"/>
  <headerFooter>
    <oddHeader>&amp;C&amp;G</oddHeader>
    <oddFooter>&amp;L&amp;"-,Bold"&amp;10The Basic Ingredients Ltd&amp;"-,Regular"7th Floor, Kings Place, 90 York Way, London N1 9AG - T: 44(0)1727 760880 Registered No. 11242078 Registered in the UK&amp;R&amp;"-,Bold"&amp;10Confidential&amp;"-,Regular" &amp;D - Page &amp;P of &amp;N</oddFooter>
  </headerFooter>
  <drawing r:id="rId1"/>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G28"/>
  <sheetViews>
    <sheetView topLeftCell="A15" zoomScale="102" zoomScaleNormal="102" workbookViewId="0">
      <selection activeCell="K19" sqref="K19"/>
    </sheetView>
  </sheetViews>
  <sheetFormatPr defaultColWidth="9.36328125" defaultRowHeight="14.5"/>
  <cols>
    <col min="1" max="1" width="35.6328125" style="12" customWidth="1"/>
    <col min="2" max="2" width="19.453125" style="12" customWidth="1"/>
    <col min="3" max="3" width="15.453125" style="12" customWidth="1"/>
    <col min="4" max="5" width="20.453125" style="12" customWidth="1"/>
    <col min="6" max="6" width="7.453125" style="12" customWidth="1"/>
    <col min="7" max="7" width="11.453125" style="12" customWidth="1"/>
    <col min="8" max="16384" width="9.36328125" style="12"/>
  </cols>
  <sheetData>
    <row r="1" spans="1:7" s="11" customFormat="1" ht="30" customHeight="1">
      <c r="A1" s="121" t="s">
        <v>253</v>
      </c>
      <c r="B1" s="121"/>
      <c r="C1" s="121"/>
      <c r="D1" s="121"/>
      <c r="E1" s="121"/>
      <c r="F1" s="13"/>
    </row>
    <row r="2" spans="1:7" ht="25.15" customHeight="1">
      <c r="A2" s="122" t="s">
        <v>254</v>
      </c>
      <c r="B2" s="122"/>
      <c r="C2" s="122"/>
      <c r="D2" s="122"/>
      <c r="E2" s="122"/>
      <c r="F2" s="24"/>
    </row>
    <row r="3" spans="1:7" ht="25.15" customHeight="1">
      <c r="A3" s="107"/>
      <c r="B3" s="107"/>
      <c r="C3" s="107"/>
      <c r="D3" s="107"/>
      <c r="E3" s="107"/>
      <c r="F3" s="25"/>
    </row>
    <row r="4" spans="1:7" ht="409.5" customHeight="1">
      <c r="A4" s="107"/>
      <c r="B4" s="107"/>
      <c r="C4" s="107"/>
      <c r="D4" s="107"/>
      <c r="E4" s="107"/>
      <c r="F4" s="25"/>
    </row>
    <row r="5" spans="1:7" s="11" customFormat="1" ht="30" customHeight="1">
      <c r="A5" s="123" t="s">
        <v>255</v>
      </c>
      <c r="B5" s="123"/>
      <c r="C5" s="123"/>
      <c r="D5" s="123"/>
      <c r="E5" s="123"/>
      <c r="F5" s="13"/>
    </row>
    <row r="6" spans="1:7" ht="30" customHeight="1">
      <c r="A6" s="14" t="s">
        <v>256</v>
      </c>
      <c r="B6" s="124" t="s">
        <v>257</v>
      </c>
      <c r="C6" s="124"/>
      <c r="D6" s="14" t="s">
        <v>258</v>
      </c>
      <c r="E6" s="14" t="s">
        <v>259</v>
      </c>
      <c r="F6" s="26"/>
    </row>
    <row r="7" spans="1:7" ht="42" customHeight="1">
      <c r="A7" s="15" t="s">
        <v>260</v>
      </c>
      <c r="B7" s="125" t="s">
        <v>261</v>
      </c>
      <c r="C7" s="126"/>
      <c r="D7" s="17" t="s">
        <v>262</v>
      </c>
      <c r="E7" s="15" t="s">
        <v>263</v>
      </c>
    </row>
    <row r="8" spans="1:7" s="11" customFormat="1" ht="30" customHeight="1">
      <c r="A8" s="18" t="s">
        <v>264</v>
      </c>
      <c r="G8" s="27"/>
    </row>
    <row r="9" spans="1:7">
      <c r="A9" s="117" t="s">
        <v>265</v>
      </c>
      <c r="B9" s="117"/>
      <c r="C9" s="117" t="s">
        <v>266</v>
      </c>
      <c r="D9" s="117"/>
      <c r="E9" s="117"/>
      <c r="F9" s="22"/>
    </row>
    <row r="10" spans="1:7" ht="54" customHeight="1">
      <c r="A10" s="108"/>
      <c r="B10" s="108"/>
      <c r="C10" s="108"/>
      <c r="D10" s="108"/>
      <c r="E10" s="108"/>
      <c r="F10" s="28"/>
    </row>
    <row r="11" spans="1:7" ht="54" customHeight="1">
      <c r="A11" s="108"/>
      <c r="B11" s="108"/>
      <c r="C11" s="108"/>
      <c r="D11" s="108"/>
      <c r="E11" s="108"/>
      <c r="F11" s="28"/>
    </row>
    <row r="12" spans="1:7" ht="34.15" customHeight="1">
      <c r="A12" s="108"/>
      <c r="B12" s="108"/>
      <c r="C12" s="108"/>
      <c r="D12" s="108"/>
      <c r="E12" s="108"/>
      <c r="F12" s="28"/>
    </row>
    <row r="13" spans="1:7" s="11" customFormat="1" ht="30" customHeight="1">
      <c r="A13" s="18" t="s">
        <v>267</v>
      </c>
    </row>
    <row r="14" spans="1:7">
      <c r="A14" s="19" t="s">
        <v>268</v>
      </c>
      <c r="B14" s="118" t="s">
        <v>269</v>
      </c>
      <c r="C14" s="118"/>
      <c r="D14" s="118" t="s">
        <v>235</v>
      </c>
      <c r="E14" s="118"/>
      <c r="F14" s="29"/>
    </row>
    <row r="15" spans="1:7" ht="110.5" customHeight="1">
      <c r="A15" s="36"/>
      <c r="B15" s="119"/>
      <c r="C15" s="120"/>
      <c r="D15" s="119"/>
      <c r="E15" s="120"/>
      <c r="F15" s="28"/>
    </row>
    <row r="16" spans="1:7" s="11" customFormat="1" ht="30" customHeight="1">
      <c r="A16" s="112" t="s">
        <v>270</v>
      </c>
      <c r="B16" s="112"/>
      <c r="C16" s="112"/>
      <c r="D16" s="113"/>
      <c r="E16" s="113"/>
      <c r="F16" s="20"/>
    </row>
    <row r="17" spans="1:6" ht="234" customHeight="1">
      <c r="A17" s="114" t="s">
        <v>271</v>
      </c>
      <c r="B17" s="115"/>
      <c r="C17" s="115"/>
      <c r="D17" s="115"/>
      <c r="E17" s="116"/>
      <c r="F17" s="24"/>
    </row>
    <row r="18" spans="1:6" ht="20.25" customHeight="1">
      <c r="A18" s="2" t="s">
        <v>272</v>
      </c>
      <c r="B18" s="109" t="s">
        <v>8</v>
      </c>
      <c r="C18" s="109"/>
      <c r="D18" s="109"/>
      <c r="E18" s="109"/>
      <c r="F18" s="22"/>
    </row>
    <row r="19" spans="1:6" ht="20.25" customHeight="1">
      <c r="A19" s="2" t="s">
        <v>273</v>
      </c>
      <c r="B19" s="109"/>
      <c r="C19" s="109"/>
      <c r="D19" s="109"/>
      <c r="E19" s="109"/>
      <c r="F19" s="22"/>
    </row>
    <row r="20" spans="1:6" ht="20.25" customHeight="1">
      <c r="A20" s="2" t="s">
        <v>274</v>
      </c>
      <c r="B20" s="109" t="s">
        <v>275</v>
      </c>
      <c r="C20" s="109"/>
      <c r="D20" s="109"/>
      <c r="E20" s="109"/>
      <c r="F20" s="22"/>
    </row>
    <row r="21" spans="1:6" ht="20.25" customHeight="1">
      <c r="A21" s="2" t="s">
        <v>276</v>
      </c>
      <c r="B21" s="109" t="s">
        <v>277</v>
      </c>
      <c r="C21" s="109"/>
      <c r="D21" s="109"/>
      <c r="E21" s="109"/>
      <c r="F21" s="22"/>
    </row>
    <row r="22" spans="1:6" ht="20.25" customHeight="1">
      <c r="A22" s="2" t="s">
        <v>278</v>
      </c>
      <c r="B22" s="110">
        <v>45701</v>
      </c>
      <c r="C22" s="110"/>
      <c r="D22" s="110"/>
      <c r="E22" s="110"/>
      <c r="F22" s="22"/>
    </row>
    <row r="23" spans="1:6">
      <c r="A23" s="21"/>
      <c r="B23" s="22"/>
      <c r="C23" s="22"/>
      <c r="D23" s="22"/>
      <c r="E23" s="22"/>
      <c r="F23" s="22"/>
    </row>
    <row r="24" spans="1:6" ht="15.75" customHeight="1">
      <c r="A24" s="111" t="s">
        <v>279</v>
      </c>
      <c r="B24" s="111"/>
      <c r="C24" s="111"/>
      <c r="D24" s="111"/>
      <c r="E24" s="111"/>
      <c r="F24" s="30"/>
    </row>
    <row r="25" spans="1:6" ht="25.15" customHeight="1">
      <c r="A25" s="23" t="s">
        <v>273</v>
      </c>
      <c r="B25" s="105" t="s">
        <v>294</v>
      </c>
      <c r="C25" s="105"/>
      <c r="D25" s="105"/>
      <c r="E25" s="105"/>
      <c r="F25" s="22"/>
    </row>
    <row r="26" spans="1:6">
      <c r="A26" s="23" t="s">
        <v>274</v>
      </c>
      <c r="B26" s="105" t="s">
        <v>295</v>
      </c>
      <c r="C26" s="105"/>
      <c r="D26" s="105"/>
      <c r="E26" s="105"/>
      <c r="F26" s="22"/>
    </row>
    <row r="27" spans="1:6">
      <c r="A27" s="23" t="s">
        <v>276</v>
      </c>
      <c r="B27" s="105" t="s">
        <v>296</v>
      </c>
      <c r="C27" s="105"/>
      <c r="D27" s="105"/>
      <c r="E27" s="105"/>
      <c r="F27" s="22"/>
    </row>
    <row r="28" spans="1:6">
      <c r="A28" s="23" t="s">
        <v>278</v>
      </c>
      <c r="B28" s="106">
        <v>46034</v>
      </c>
      <c r="C28" s="106"/>
      <c r="D28" s="106"/>
      <c r="E28" s="106"/>
      <c r="F28" s="22"/>
    </row>
  </sheetData>
  <mergeCells count="27">
    <mergeCell ref="A1:E1"/>
    <mergeCell ref="A2:E2"/>
    <mergeCell ref="A5:E5"/>
    <mergeCell ref="B6:C6"/>
    <mergeCell ref="B7:C7"/>
    <mergeCell ref="A9:B9"/>
    <mergeCell ref="C9:E9"/>
    <mergeCell ref="B14:C14"/>
    <mergeCell ref="D14:E14"/>
    <mergeCell ref="B15:C15"/>
    <mergeCell ref="D15:E15"/>
    <mergeCell ref="B26:E26"/>
    <mergeCell ref="B27:E27"/>
    <mergeCell ref="B28:E28"/>
    <mergeCell ref="A3:E4"/>
    <mergeCell ref="A10:B12"/>
    <mergeCell ref="C10:E12"/>
    <mergeCell ref="B20:E20"/>
    <mergeCell ref="B21:E21"/>
    <mergeCell ref="B22:E22"/>
    <mergeCell ref="A24:E24"/>
    <mergeCell ref="B25:E25"/>
    <mergeCell ref="A16:C16"/>
    <mergeCell ref="D16:E16"/>
    <mergeCell ref="A17:E17"/>
    <mergeCell ref="B18:E18"/>
    <mergeCell ref="B19:E19"/>
  </mergeCells>
  <pageMargins left="0.39370078740157499" right="0.39370078740157499" top="1.0629921259842501" bottom="0.70866141732283505" header="0.31496062992126" footer="0.31496062992126"/>
  <pageSetup paperSize="9" scale="54" orientation="portrait"/>
  <headerFooter>
    <oddHeader>&amp;C&amp;G</oddHeader>
    <oddFooter>&amp;L&amp;"-,Bold"&amp;10&amp;K000000The Basic Ingredients Ltd&amp;"-,Regular"&amp;K01+0007th Floor, Kings Place, 90 York Way, London N1 9AG - T: 44(0)1727 760880 Registered No. 11242078 Registered in the UK&amp;R&amp;"-,Bold"&amp;10Confidential&amp;"-,Regular" &amp;D - Page &amp;P of &amp;N</oddFooter>
  </headerFooter>
  <drawing r:id="rId1"/>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9"/>
  <sheetViews>
    <sheetView workbookViewId="0">
      <selection activeCell="B1" sqref="B1"/>
    </sheetView>
  </sheetViews>
  <sheetFormatPr defaultColWidth="8.6328125" defaultRowHeight="42" customHeight="1"/>
  <cols>
    <col min="1" max="1" width="31" style="1" customWidth="1"/>
    <col min="2" max="2" width="116.54296875" style="1" customWidth="1"/>
    <col min="3" max="3" width="61.453125" style="1" customWidth="1"/>
    <col min="4" max="16384" width="8.6328125" style="1"/>
  </cols>
  <sheetData>
    <row r="1" spans="1:5" ht="40.15" customHeight="1">
      <c r="A1" s="2" t="s">
        <v>280</v>
      </c>
      <c r="B1" s="3" t="s">
        <v>293</v>
      </c>
    </row>
    <row r="2" spans="1:5" ht="20.25" customHeight="1">
      <c r="A2" s="205" t="s">
        <v>281</v>
      </c>
      <c r="B2" s="205"/>
    </row>
    <row r="3" spans="1:5" ht="30.75" customHeight="1">
      <c r="A3" s="4">
        <v>1</v>
      </c>
      <c r="B3" s="5" t="s">
        <v>288</v>
      </c>
    </row>
    <row r="4" spans="1:5" ht="91.5" customHeight="1">
      <c r="A4" s="4">
        <v>2</v>
      </c>
      <c r="B4" s="3" t="s">
        <v>282</v>
      </c>
    </row>
    <row r="5" spans="1:5" ht="76.150000000000006" customHeight="1">
      <c r="A5" s="4">
        <v>3</v>
      </c>
      <c r="B5" s="3" t="s">
        <v>283</v>
      </c>
      <c r="D5" s="6"/>
    </row>
    <row r="6" spans="1:5" ht="28">
      <c r="A6" s="4">
        <v>4</v>
      </c>
      <c r="B6" s="3" t="s">
        <v>284</v>
      </c>
      <c r="D6" s="6"/>
    </row>
    <row r="7" spans="1:5" ht="28">
      <c r="A7" s="4">
        <v>5</v>
      </c>
      <c r="B7" s="7" t="s">
        <v>285</v>
      </c>
      <c r="D7" s="6"/>
      <c r="E7" s="10"/>
    </row>
    <row r="8" spans="1:5" ht="14.5">
      <c r="A8" s="2" t="s">
        <v>286</v>
      </c>
      <c r="B8" s="8" t="s">
        <v>287</v>
      </c>
    </row>
    <row r="9" spans="1:5" ht="42" customHeight="1">
      <c r="B9" s="9"/>
    </row>
  </sheetData>
  <mergeCells count="1">
    <mergeCell ref="A2:B2"/>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C5C259C-6682-4863-A3BC-61375200AA6D}">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customXml/itemProps2.xml><?xml version="1.0" encoding="utf-8"?>
<ds:datastoreItem xmlns:ds="http://schemas.openxmlformats.org/officeDocument/2006/customXml" ds:itemID="{7CDAC7C1-04C1-4B43-8D05-AEF913A2A4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bb59413-afb5-4b9b-85e8-61d2b74a5666"/>
    <ds:schemaRef ds:uri="4faae966-7260-43d3-ae92-efca4c8c38c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9C4818F-57C2-47C8-9BBC-2B55CF66D11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1-5.Manufacturer &amp; product info</vt:lpstr>
      <vt:lpstr>6-8.Ingre&amp;Nutrition&amp;Allergens</vt:lpstr>
      <vt:lpstr>9-13.Quality Attributes </vt:lpstr>
      <vt:lpstr>14-16.Quantity&amp;packaging info</vt:lpstr>
      <vt:lpstr>17-20.HACCP,Artwork&amp;SpecAuthor.</vt:lpstr>
      <vt:lpstr>21 Ecommence</vt:lpstr>
      <vt:lpstr>'14-16.Quantity&amp;packaging info'!Print_Area</vt:lpstr>
      <vt:lpstr>'1-5.Manufacturer &amp; product info'!Print_Area</vt:lpstr>
      <vt:lpstr>'17-20.HACCP,Artwork&amp;SpecAuthor.'!Print_Area</vt:lpstr>
      <vt:lpstr>'6-8.Ingre&amp;Nutrition&amp;Allergens'!Print_Area</vt:lpstr>
      <vt:lpstr>'9-13.Quality Attributes '!Print_Area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Itsuro Kubo</cp:lastModifiedBy>
  <cp:revision/>
  <dcterms:created xsi:type="dcterms:W3CDTF">2020-04-04T10:32:00Z</dcterms:created>
  <dcterms:modified xsi:type="dcterms:W3CDTF">2026-04-09T16:54:19Z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y fmtid="{D5CDD505-2E9C-101B-9397-08002B2CF9AE}" pid="4" name="ICV">
    <vt:lpwstr>F0F0B505E02555B312C5AA67D509312E_42</vt:lpwstr>
  </property>
  <property fmtid="{D5CDD505-2E9C-101B-9397-08002B2CF9AE}" pid="5" name="KSOProductBuildVer">
    <vt:lpwstr>2052-6.7.1.8828</vt:lpwstr>
  </property>
</Properties>
</file>