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982" documentId="8_{E1F96AEA-E1A5-4859-B366-AF35B57E9617}" xr6:coauthVersionLast="47" xr6:coauthVersionMax="47" xr10:uidLastSave="{078F6F8E-9105-47A5-9ACD-88910C9D9647}"/>
  <bookViews>
    <workbookView xWindow="19845" yWindow="0" windowWidth="18660" windowHeight="20835" tabRatio="994" firstSheet="1" activeTab="5" xr2:uid="{00000000-000D-0000-FFFF-FFFF00000000}"/>
  </bookViews>
  <sheets>
    <sheet name="1-5.Manufacturer &amp; product info" sheetId="1" r:id="rId1"/>
    <sheet name="6-8.Ingre&amp;Nutrition&amp;Allergens" sheetId="2" r:id="rId2"/>
    <sheet name="9-14.Safety &amp;Quality " sheetId="11" r:id="rId3"/>
    <sheet name="14-16.Package &amp;Pallet" sheetId="8" r:id="rId4"/>
    <sheet name="18-20 Artwork &amp; Signature " sheetId="16" r:id="rId5"/>
    <sheet name="21 USPs" sheetId="15" r:id="rId6"/>
    <sheet name="22 FAQ" sheetId="17" r:id="rId7"/>
  </sheets>
  <definedNames>
    <definedName name="_xlnm.Print_Area" localSheetId="3">'14-16.Package &amp;Pallet'!$A$1:$F$31</definedName>
    <definedName name="_xlnm.Print_Area" localSheetId="0">'1-5.Manufacturer &amp; product info'!$A$1:$B$26</definedName>
    <definedName name="_xlnm.Print_Area" localSheetId="1">'6-8.Ingre&amp;Nutrition&amp;Allergens'!$A$1:$I$26</definedName>
    <definedName name="_xlnm.Print_Area" localSheetId="2">'9-14.Safety &amp;Quality '!$A$1:$F$36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8" l="1"/>
  <c r="B20" i="8" l="1"/>
  <c r="C29" i="8" l="1"/>
  <c r="C4" i="8"/>
  <c r="B29" i="8" l="1"/>
  <c r="C28" i="8"/>
  <c r="B28" i="8"/>
  <c r="C27" i="8"/>
  <c r="B27" i="8"/>
  <c r="J13" i="2" l="1"/>
  <c r="E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tc={CF7D5CD0-FAB3-49ED-B409-0643370D3AA8}</author>
  </authors>
  <commentList>
    <comment ref="A32" authorId="0" shapeId="0" xr:uid="{CF7D5CD0-FAB3-49ED-B409-0643370D3AA8}">
      <text>
        <t>[Threaded comment]
Your version of Excel allows you to read this threaded comment; however, any edits to it will get removed if the file is opened in a newer version of Excel. Learn more: https://go.microsoft.com/fwlink/?linkid=870924
Comment:
    Emma Removed Molluscs on site based on Feb 2025 audit , 2024 &amp; 2025 BRC audit report .  
Reply:
    Also based on G008 and G009 spec</t>
      </text>
    </comment>
  </commentList>
</comments>
</file>

<file path=xl/sharedStrings.xml><?xml version="1.0" encoding="utf-8"?>
<sst xmlns="http://schemas.openxmlformats.org/spreadsheetml/2006/main" count="448" uniqueCount="275">
  <si>
    <t>1.Product Gernal Description:</t>
  </si>
  <si>
    <r>
      <rPr>
        <sz val="12"/>
        <color theme="1"/>
        <rFont val="Calibri Light"/>
        <family val="2"/>
        <scheme val="major"/>
      </rPr>
      <t>Product Name:</t>
    </r>
    <r>
      <rPr>
        <sz val="10"/>
        <color theme="1"/>
        <rFont val="Calibri Light"/>
        <family val="2"/>
        <scheme val="major"/>
      </rPr>
      <t xml:space="preserve">
* must match with the declared name on product package &amp; name in SAP</t>
    </r>
  </si>
  <si>
    <t>Miso  white 1kg</t>
  </si>
  <si>
    <t>Scientific name</t>
  </si>
  <si>
    <t>N/A</t>
  </si>
  <si>
    <t>Purchase UoM:</t>
  </si>
  <si>
    <t>10/1kg</t>
  </si>
  <si>
    <t>TBI Product Code:</t>
  </si>
  <si>
    <t>C075</t>
  </si>
  <si>
    <t xml:space="preserve">2.Manufacturer Information </t>
  </si>
  <si>
    <t>Name of Manufacturer:</t>
  </si>
  <si>
    <t>INNER MONGOLIA KIND WANJIA FOODS.,CO., LTD</t>
  </si>
  <si>
    <t>Address of Manufacturer:</t>
  </si>
  <si>
    <t>NO.11 ZHONGYANG ROAD INDUSTRY, ECONOMIC DEVELOPMENT ZONE, WULANHOT INNER MONGOLIA CHINA</t>
  </si>
  <si>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</si>
  <si>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t xml:space="preserve">GFSI Recoginised standard e.g. BRCGS, FSSC22000, IFS, etc.If certified indicate standards name,achieved grade and  attach the certificates &amp; reports </t>
  </si>
  <si>
    <t>SEDEX Member No.</t>
  </si>
  <si>
    <t>No</t>
  </si>
  <si>
    <t>SEDEX SMETA Report
If a SMETA audit is conducted, please indicate the audit date here and attach the report</t>
  </si>
  <si>
    <t xml:space="preserve">Other accreditations </t>
  </si>
  <si>
    <t>3.Dietary Requirements</t>
  </si>
  <si>
    <t>Product suitable for :</t>
  </si>
  <si>
    <t>*Please choose Yes/No</t>
  </si>
  <si>
    <r>
      <t xml:space="preserve">Vegetarians </t>
    </r>
    <r>
      <rPr>
        <sz val="12"/>
        <color rgb="FFFF0000"/>
        <rFont val="Calibri Light"/>
        <family val="2"/>
        <scheme val="major"/>
      </rPr>
      <t>(Contains no animal product but may contain animal-derived ingredients, e.g Milk &amp; egg)</t>
    </r>
  </si>
  <si>
    <t>Yes</t>
  </si>
  <si>
    <r>
      <t>Vegans</t>
    </r>
    <r>
      <rPr>
        <sz val="12"/>
        <color rgb="FFFF0000"/>
        <rFont val="Calibri Light"/>
        <family val="2"/>
        <scheme val="major"/>
      </rPr>
      <t xml:space="preserve"> (Contains no animal product)</t>
    </r>
  </si>
  <si>
    <t>Halal (check certificate scop)</t>
  </si>
  <si>
    <t>Kosher (check certificate scop)</t>
  </si>
  <si>
    <t>4.Storage Condition&amp;Shelf Life</t>
  </si>
  <si>
    <t>Storage Condition: Ambient product must include once opened how to store and consum within how many days , Frozen product must include once defrosted temperature range (°C)  &amp; consum within how many days under chilled</t>
  </si>
  <si>
    <r>
      <t xml:space="preserve">Keep away from sunlignt and store in a cool and dry place
</t>
    </r>
    <r>
      <rPr>
        <b/>
        <sz val="12"/>
        <rFont val="Calibri Light"/>
        <family val="2"/>
        <scheme val="major"/>
      </rPr>
      <t>In the summer, miso must ship by reefer container.</t>
    </r>
    <r>
      <rPr>
        <sz val="12"/>
        <rFont val="Calibri Light"/>
        <family val="2"/>
        <scheme val="major"/>
      </rPr>
      <t xml:space="preserve"> </t>
    </r>
  </si>
  <si>
    <t>Total Shelf Life from Production</t>
  </si>
  <si>
    <t>24 months</t>
  </si>
  <si>
    <t>Date Code Format E.g. DD/MM/YY</t>
  </si>
  <si>
    <t>DD/MM/YY</t>
  </si>
  <si>
    <t xml:space="preserve">5.Instructions for Use </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</si>
  <si>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</si>
  <si>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</si>
  <si>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</si>
  <si>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</si>
  <si>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</si>
  <si>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</si>
  <si>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</si>
  <si>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</si>
  <si>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</si>
  <si>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</si>
  <si>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</si>
  <si>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water</t>
  </si>
  <si>
    <t>China Wulanhot</t>
  </si>
  <si>
    <t>China</t>
  </si>
  <si>
    <t>own farm</t>
  </si>
  <si>
    <t>rice</t>
  </si>
  <si>
    <t>salt</t>
  </si>
  <si>
    <t>China Inner Mongolia</t>
  </si>
  <si>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</si>
  <si>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</si>
  <si>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7.Nutritional Information</t>
  </si>
  <si>
    <t>* Not Mandatory</t>
  </si>
  <si>
    <t>Typical Values (g)</t>
  </si>
  <si>
    <t>Per 100g/100ml</t>
  </si>
  <si>
    <t xml:space="preserve">Energy (Kcal/KJ) </t>
  </si>
  <si>
    <t>Kcal:154
KJ:647</t>
  </si>
  <si>
    <t>Fat</t>
  </si>
  <si>
    <t xml:space="preserve">   of which saturate fat</t>
  </si>
  <si>
    <t xml:space="preserve">   of which monounsaturated fat*</t>
  </si>
  <si>
    <t xml:space="preserve">   of which, polyunsaturated fat*</t>
  </si>
  <si>
    <t>Carbohydrate</t>
  </si>
  <si>
    <t xml:space="preserve">   of which sugar</t>
  </si>
  <si>
    <t xml:space="preserve">   of which Polyols*</t>
  </si>
  <si>
    <t xml:space="preserve">   of which starch*</t>
  </si>
  <si>
    <t>Fibre*</t>
  </si>
  <si>
    <t>Protein</t>
  </si>
  <si>
    <t>Salt</t>
  </si>
  <si>
    <t>Sodium in mg x 2.5 /1000 = salt in g</t>
  </si>
  <si>
    <t>NOTE: Must attach lab analyses report</t>
  </si>
  <si>
    <t>8.The fourteen Allergens – Regulation (EU) No 1169/2011</t>
  </si>
  <si>
    <t>Potential Component</t>
  </si>
  <si>
    <t xml:space="preserve">Product contains? </t>
  </si>
  <si>
    <t>Measures to prevent Cross-contamination</t>
  </si>
  <si>
    <t xml:space="preserve">Precautionary allergen labelling (May Contain statement) needed? </t>
  </si>
  <si>
    <t>*Please tick in the box</t>
  </si>
  <si>
    <t>Yes/No</t>
  </si>
  <si>
    <r>
      <t xml:space="preserve">Cereals containing gluten
</t>
    </r>
    <r>
      <rPr>
        <sz val="10"/>
        <color rgb="FF000000"/>
        <rFont val="Calibri Light"/>
        <family val="2"/>
      </rPr>
      <t>including wheat, Rye, Barley, Oats, Spelt &amp; Khorasan and products thereof:</t>
    </r>
  </si>
  <si>
    <t>Crustaceans and products thereof:</t>
  </si>
  <si>
    <t>Fish and products thereof:</t>
  </si>
  <si>
    <t>Molluscs and products thereof:</t>
  </si>
  <si>
    <t>Peanuts and products thereof:</t>
  </si>
  <si>
    <t>Soybeans and products thereof:</t>
  </si>
  <si>
    <t>Milk and products thereof:</t>
  </si>
  <si>
    <t>Nuts and products thereof:</t>
  </si>
  <si>
    <t>Celery and products thereof:</t>
  </si>
  <si>
    <t>Mustard and products thereof:</t>
  </si>
  <si>
    <t>Sesame seeds and products thereof:</t>
  </si>
  <si>
    <t>Sulphur Dioxide or Sulphites:</t>
  </si>
  <si>
    <t>Lupin and products thereof:</t>
  </si>
  <si>
    <t>Egg and products thereof:</t>
  </si>
  <si>
    <t>9.Chemical Standard &amp; Harmful Contamination</t>
  </si>
  <si>
    <r>
      <rPr>
        <b/>
        <sz val="12"/>
        <color theme="1"/>
        <rFont val="Calibri Light"/>
        <family val="2"/>
        <scheme val="major"/>
      </rPr>
      <t>Test Item</t>
    </r>
    <r>
      <rPr>
        <sz val="12"/>
        <color theme="1"/>
        <rFont val="Calibri Light"/>
        <family val="2"/>
        <scheme val="major"/>
      </rPr>
      <t xml:space="preserve">
Depends on the products, different pesticides, heavy metals, chemicals should be monitord. Fill in the items to be monitored according to the likely risk of contamination ; Example : Cadmium in seaweed, Acidity in sushi ginger </t>
    </r>
  </si>
  <si>
    <t>EU MRL standard/Recommendation</t>
  </si>
  <si>
    <t>Country of Origin MRL Standard</t>
  </si>
  <si>
    <t>Test Frequency</t>
  </si>
  <si>
    <t>Lead（as Pb）</t>
  </si>
  <si>
    <t xml:space="preserve"> TBI to complete</t>
  </si>
  <si>
    <r>
      <rPr>
        <sz val="11"/>
        <rFont val="Arial"/>
        <family val="2"/>
      </rPr>
      <t>≤</t>
    </r>
    <r>
      <rPr>
        <sz val="11"/>
        <rFont val="Calibri Light"/>
        <family val="2"/>
        <scheme val="major"/>
      </rPr>
      <t>1.0mg/kg</t>
    </r>
  </si>
  <si>
    <t>once a year</t>
  </si>
  <si>
    <t>Arsenic (as As）</t>
  </si>
  <si>
    <r>
      <rPr>
        <sz val="11"/>
        <rFont val="Arial"/>
        <family val="2"/>
      </rPr>
      <t>≤0.5</t>
    </r>
    <r>
      <rPr>
        <sz val="11"/>
        <rFont val="Calibri Light"/>
        <family val="2"/>
        <scheme val="major"/>
      </rPr>
      <t>mg/kg</t>
    </r>
  </si>
  <si>
    <t>pH</t>
  </si>
  <si>
    <t>≥4.5</t>
  </si>
  <si>
    <t>once a batch</t>
  </si>
  <si>
    <t>10.5-13g/100ml</t>
  </si>
  <si>
    <t>10.Acrylamide</t>
  </si>
  <si>
    <t xml:space="preserve">Are Products at risk of acrylamide? </t>
  </si>
  <si>
    <t>NO</t>
  </si>
  <si>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</si>
  <si>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</si>
  <si>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</si>
  <si>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 ingredient been irradiated? </t>
  </si>
  <si>
    <t xml:space="preserve">NO </t>
  </si>
  <si>
    <t>Is the product/ ingredient subject to potential radioactive cross contamination?</t>
  </si>
  <si>
    <t xml:space="preserve">              If yes, what controls in place</t>
  </si>
  <si>
    <t xml:space="preserve">Has the product/ 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</si>
  <si>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</si>
  <si>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</si>
  <si>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</si>
  <si>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</si>
  <si>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</si>
  <si>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Standard</t>
  </si>
  <si>
    <t>Country of Origin Government Standard</t>
  </si>
  <si>
    <t>Manufacturer Own Standard</t>
  </si>
  <si>
    <t>TVC</t>
  </si>
  <si>
    <t>Quality Indicator</t>
  </si>
  <si>
    <r>
      <t>&lt;10</t>
    </r>
    <r>
      <rPr>
        <vertAlign val="superscript"/>
        <sz val="10"/>
        <color theme="1"/>
        <rFont val="Arial"/>
        <family val="2"/>
      </rPr>
      <t>4</t>
    </r>
  </si>
  <si>
    <t>≤10000CFU/g</t>
  </si>
  <si>
    <t>Every batch</t>
  </si>
  <si>
    <t>*please clarify by filling in how many samples per day/PO rather than by each lot</t>
  </si>
  <si>
    <t>Escherichia coli</t>
  </si>
  <si>
    <t>Hygiene indicator</t>
  </si>
  <si>
    <t>&lt;20</t>
  </si>
  <si>
    <r>
      <t>n=5,c=2,m=10,M=10</t>
    </r>
    <r>
      <rPr>
        <vertAlign val="superscript"/>
        <sz val="10.5"/>
        <rFont val="Arial"/>
        <family val="2"/>
      </rPr>
      <t>2</t>
    </r>
  </si>
  <si>
    <t>Enterobacteriaceae</t>
  </si>
  <si>
    <t>&lt;100</t>
  </si>
  <si>
    <t>Listeria spp</t>
  </si>
  <si>
    <t>Not Detected</t>
  </si>
  <si>
    <t>Listeria monocytogenes</t>
  </si>
  <si>
    <t>Pathogens</t>
  </si>
  <si>
    <t>Campylobacter spp.</t>
  </si>
  <si>
    <t>Escherichia coli O157</t>
  </si>
  <si>
    <t>Salmonella spp.</t>
  </si>
  <si>
    <t>n=5,c=0,m=0</t>
  </si>
  <si>
    <t xml:space="preserve">Shigella spp. </t>
  </si>
  <si>
    <t xml:space="preserve">Vibrio cholera (O1 and O139) </t>
  </si>
  <si>
    <t>Vibrio parahaemolyticus</t>
  </si>
  <si>
    <t xml:space="preserve">Bacillus cereus </t>
  </si>
  <si>
    <r>
      <t>&lt;10</t>
    </r>
    <r>
      <rPr>
        <vertAlign val="superscript"/>
        <sz val="10"/>
        <color theme="1"/>
        <rFont val="Arial"/>
        <family val="2"/>
      </rPr>
      <t>3</t>
    </r>
  </si>
  <si>
    <t>not detected</t>
  </si>
  <si>
    <t>Bacillus spp.</t>
  </si>
  <si>
    <t>Clostridium perfringens</t>
  </si>
  <si>
    <t>&lt;10</t>
  </si>
  <si>
    <t>Staphylococcus aureus and other coagulase-positive staphylococci</t>
  </si>
  <si>
    <t>n=5,c=1m=100,M=1000</t>
  </si>
  <si>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</si>
  <si>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</si>
  <si>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</si>
  <si>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</si>
  <si>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 xml:space="preserve">Appearance: light beige to yellow in color.
Flavor/Taste: Proper taste, no bitter, no sour
Aroma: yes
Texture: creamy texture
 </t>
  </si>
  <si>
    <t xml:space="preserve">Appearance: not in light beige to yellow in colour
Flavor/Taste: no proper taste, bitter, sour
Aroma: no
Texture: not creamy
</t>
  </si>
  <si>
    <t>Unit (g)</t>
  </si>
  <si>
    <t>Case (kg)</t>
  </si>
  <si>
    <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</si>
  <si>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</si>
  <si>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</si>
  <si>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</si>
  <si>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</si>
  <si>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</si>
  <si>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15.Packaging Weight Dimensions &amp; Container Maxi Load</t>
  </si>
  <si>
    <t>Material (plastic, cardbaord, glass, etc)</t>
  </si>
  <si>
    <r>
      <t xml:space="preserve">If plastic, </t>
    </r>
    <r>
      <rPr>
        <sz val="8"/>
        <color theme="1"/>
        <rFont val="Calibri Light"/>
        <family val="2"/>
        <scheme val="major"/>
      </rPr>
      <t xml:space="preserve"> indicate the plastictypes from below 01-07</t>
    </r>
  </si>
  <si>
    <t>Weight 
(g)</t>
  </si>
  <si>
    <t xml:space="preserve">Dimensions
(mm)   </t>
  </si>
  <si>
    <t>Primary</t>
  </si>
  <si>
    <t>PLASTIC/TRANSPARENT</t>
  </si>
  <si>
    <t>PE</t>
  </si>
  <si>
    <t>L</t>
  </si>
  <si>
    <t>Barcode: 5060740662062</t>
  </si>
  <si>
    <t>W</t>
  </si>
  <si>
    <t>H</t>
  </si>
  <si>
    <t>Secondary</t>
  </si>
  <si>
    <t>CARTON/BROWN</t>
  </si>
  <si>
    <t>PAPER</t>
  </si>
  <si>
    <t>Barcode: 35060740662063</t>
  </si>
  <si>
    <t>Tertiary</t>
  </si>
  <si>
    <t>Barcode:</t>
  </si>
  <si>
    <t>20FCL Max Load without palletized</t>
  </si>
  <si>
    <t>40FCL Max Load without palletized</t>
  </si>
  <si>
    <t xml:space="preserve">16.Pallet Configuration </t>
  </si>
  <si>
    <t>UK Pallet Configuration 
(1.0m x 1.2m)</t>
  </si>
  <si>
    <t>EU Pallet Configuration 
(0.8m x 1.2m)</t>
  </si>
  <si>
    <t>Cases per layer</t>
  </si>
  <si>
    <t>Number of layers</t>
  </si>
  <si>
    <t xml:space="preserve">Cases/pallet </t>
  </si>
  <si>
    <t>Pallet weight (kg)</t>
  </si>
  <si>
    <t>Pallet Top-View</t>
  </si>
  <si>
    <t>*pallet height must lower than 1.75m &amp; gross weight under 1000kg</t>
  </si>
  <si>
    <t>CCP</t>
  </si>
  <si>
    <t>Control Measure</t>
  </si>
  <si>
    <t>Critical Limit</t>
  </si>
  <si>
    <t>Monitoring Frequency</t>
  </si>
  <si>
    <t>Inner Label / Package Design artwork</t>
  </si>
  <si>
    <t>Outer Label / Package Design artwork</t>
  </si>
  <si>
    <t>Finished Product with Primary package</t>
  </si>
  <si>
    <t>Outer Case (Secondary)</t>
  </si>
  <si>
    <t>1.Product to be supplied in accordance with this agreed specification. No changes are to be made without prior knowledge and prior written agreement of The Basic Ingredients Ltd.
2.The contents of this specification are confidential and should not be disclosed to a third party without a written approval of The Basic Ingredients Ltd. 
3. Product must be fit for purpose of the nature and substance stated in this specification and free from foreign body.
4. The raw materials used in this product fulfil the requirements described in the Regulation 1881/2006/EC related to contaminants in foodstuffs, the Regulation 396/2005/EC related to pesticides in foodstuffs, and their amendments.
5. The product has not been treated with ionising radiation and does not contain any irradiated ingredients- Regulated under Directive 1999/2/EC and Directive 1999/3/EC.
6. This product does not contain ingredients that contain GMO or consist of GMO or were produced from GMO - Regulated under Regulation (EC) No 1829/2003, Regulation (EC) No 1830/2003, and their amendments.
7. Products to be delivered using suitable transport in the stated conditions (i.e. ambient, chilled, frozen).
8. The information on this specification can be used without reservation to advise customers with food allergies, intolerances or aversions, especially those who may die from an anaphylactic reaction to traces of ingredients.
9. All materials intended to come into contact with foods complies with European regulations: Regulation (EC) No. 1935/2004, Regulation (EC) No. 2023/2006, Regulation (EU) No. 10/2011, Directives 82/711/EEC, 85/572/EEC, 2002/72/EEC (and the relevant amendments).</t>
  </si>
  <si>
    <t>Manufacturer Name</t>
  </si>
  <si>
    <t>Signature</t>
  </si>
  <si>
    <t>Print Name</t>
  </si>
  <si>
    <t>ZHANG CHUN HONG</t>
  </si>
  <si>
    <t>Position in Company</t>
  </si>
  <si>
    <t>VICE PREISIDENT</t>
  </si>
  <si>
    <t>Date</t>
  </si>
  <si>
    <t>18/05/2023</t>
  </si>
  <si>
    <t>For and on behalf of The Basic Ingredients Ltd:</t>
  </si>
  <si>
    <t xml:space="preserve">Headline </t>
  </si>
  <si>
    <t xml:space="preserve"> USP No 1</t>
  </si>
  <si>
    <t xml:space="preserve"> USP No 2</t>
  </si>
  <si>
    <t xml:space="preserve"> USP No 3</t>
  </si>
  <si>
    <t xml:space="preserve"> USP No 4</t>
  </si>
  <si>
    <t xml:space="preserve"> USP No 5</t>
  </si>
  <si>
    <t>Miso Soup</t>
  </si>
  <si>
    <t>BRCGS B+ &amp; FSSC22000</t>
  </si>
  <si>
    <t>Headline</t>
  </si>
  <si>
    <t>HS/Commodity Code</t>
  </si>
  <si>
    <t>g/100g</t>
  </si>
  <si>
    <t>mg/1000g</t>
  </si>
  <si>
    <t>g/1000g</t>
  </si>
  <si>
    <t xml:space="preserve">Ready to eat without heat treatment </t>
  </si>
  <si>
    <t xml:space="preserve">soybeans </t>
  </si>
  <si>
    <t>杜一静</t>
  </si>
  <si>
    <t>Emma Du</t>
  </si>
  <si>
    <t>Director</t>
  </si>
  <si>
    <t>Pallet height (m) incl pallet</t>
  </si>
  <si>
    <t>Emma Basic Miso Paste 1kg | Unpasteurised  | Traditionaly Fermented I Gluten Free | Umami | Miso Soup | Non-GMO</t>
  </si>
  <si>
    <r>
      <rPr>
        <b/>
        <sz val="11"/>
        <color theme="1"/>
        <rFont val="Calibri"/>
        <family val="2"/>
        <scheme val="minor"/>
      </rPr>
      <t>RAW &amp; UNPASTEURISED:</t>
    </r>
    <r>
      <rPr>
        <sz val="11"/>
        <color theme="1"/>
        <rFont val="Calibri"/>
        <family val="2"/>
        <scheme val="minor"/>
      </rPr>
      <t> Emma Basic Miso is traditionally fermented and never heat-treated. This preserves the naturally occurring live cultures and enzymes. Note: The rich amber colour will naturally deepen as the miso continues to age and develop flavour.</t>
    </r>
  </si>
  <si>
    <r>
      <rPr>
        <b/>
        <sz val="11"/>
        <color theme="1"/>
        <rFont val="Calibri"/>
        <family val="2"/>
        <scheme val="minor"/>
      </rPr>
      <t>BOLD UMAMI</t>
    </r>
    <r>
      <rPr>
        <sz val="11"/>
        <color theme="1"/>
        <rFont val="Calibri"/>
        <family val="2"/>
        <scheme val="minor"/>
      </rPr>
      <t>: Elevate your cooking with the complex, savoury depth of Emma Basic Miso. Crafted using time-honoured artisanal methods, it delivers a rich flavour profile perfect for authentic soups, glazes, dressings, and stir-fries.</t>
    </r>
  </si>
  <si>
    <r>
      <rPr>
        <b/>
        <sz val="11"/>
        <color theme="1"/>
        <rFont val="Calibri"/>
        <family val="2"/>
        <scheme val="minor"/>
      </rPr>
      <t>PLANT-BASED PROTEIN:</t>
    </r>
    <r>
      <rPr>
        <sz val="11"/>
        <color theme="1"/>
        <rFont val="Calibri"/>
        <family val="2"/>
        <scheme val="minor"/>
      </rPr>
      <t> A nutritional powerhouse, our miso is an excellent source of vegan-friendly protein. It’s a must-have for vegetarian diets, adding both essential nutrients and incredible depth to meat-free dishes.</t>
    </r>
  </si>
  <si>
    <r>
      <rPr>
        <b/>
        <sz val="11"/>
        <color theme="1"/>
        <rFont val="Calibri"/>
        <family val="2"/>
        <scheme val="minor"/>
      </rPr>
      <t>FRESHNESS GUARANTEED</t>
    </r>
    <r>
      <rPr>
        <sz val="11"/>
        <color theme="1"/>
        <rFont val="Calibri"/>
        <family val="2"/>
        <scheme val="minor"/>
      </rPr>
      <t>: To preserve the active cultures and peak flavour profile, please keep refrigerated after opening.</t>
    </r>
  </si>
  <si>
    <r>
      <rPr>
        <b/>
        <sz val="11"/>
        <color theme="1"/>
        <rFont val="Calibri"/>
        <family val="2"/>
        <scheme val="minor"/>
      </rPr>
      <t xml:space="preserve">CLEAN LABEL </t>
    </r>
    <r>
      <rPr>
        <sz val="11"/>
        <color theme="1"/>
        <rFont val="Calibri"/>
        <family val="2"/>
        <scheme val="minor"/>
      </rPr>
      <t>: 100% Non-GMO and free from any additives. Emma Basic is an additive-free food brand for home cooking.By choosing Emma Basic you safeguard yourself from all food additives. Emma Basic promises: 'Never Any Additives’. We’ve removed all the additives for you.</t>
    </r>
  </si>
  <si>
    <t>Marinades &amp; Glazes</t>
  </si>
  <si>
    <t>Create a signature Miso Glaze by mixing with mirin, honey, or ginger. Perfect for caramelising salmon, chicken, or roasted aubergine.</t>
  </si>
  <si>
    <t>Stir-Fries</t>
  </si>
  <si>
    <t> Add a spoonful to stir-fried greens with a squeeze of lemon or toss with noodles for an instant umami boost.</t>
  </si>
  <si>
    <t>Dressing &amp; Dips</t>
  </si>
  <si>
    <t> Whisk with olive oil, rice vinegar, and honey for a refreshing Japanese-style miso ginger dressing.</t>
  </si>
  <si>
    <t>Ramen Bowls</t>
  </si>
  <si>
    <t>Use as a rich base to enrich Ramen broth, providing a savoury, velvety texture to every noodle bowl.</t>
  </si>
  <si>
    <t>The ultimate comfort food. Whisk into dashi with tofu, seaweed, and spring onions for the most authentic miso soup experience.</t>
  </si>
  <si>
    <t>How to use Miso in 5 different ways</t>
  </si>
  <si>
    <t xml:space="preserve">Handled on manufacturing site? </t>
  </si>
  <si>
    <t>Handled on the same line  or area with equipment corssover ?</t>
  </si>
  <si>
    <t>Risk Rating：Low risk /Medium Risk /High Risk /Critical Risk</t>
  </si>
  <si>
    <t xml:space="preserve">Yes/No </t>
  </si>
  <si>
    <t>Yes /No</t>
  </si>
  <si>
    <t>14.HACCP Plan  including flow chat  &amp; CCPs</t>
  </si>
  <si>
    <t xml:space="preserve">145Quantity Attributes </t>
  </si>
  <si>
    <t>18.Artwork</t>
  </si>
  <si>
    <t>19.Finished product  Photos</t>
  </si>
  <si>
    <t>20. Specification Authorization</t>
  </si>
  <si>
    <t>Frequently Asked  Questions</t>
  </si>
  <si>
    <t>Answers</t>
  </si>
  <si>
    <t>Is your Miso pasteurised ?</t>
  </si>
  <si>
    <t xml:space="preserve">Our Eemma Basic miso is traditionally fermented and is not pasteurized.
This means the naturally occurring cultures created during the fermentation process remain present. 
Miso has been produced using time-honoured methods and is appreciated for its depth of flavour and traditional craftsmanship. </t>
  </si>
  <si>
    <t xml:space="preserve">HACCP plan ref WJ-HACCP-2 effective 20 April 2025 reviewed by Emma filed at Technical 4/folder  860034 </t>
  </si>
  <si>
    <t xml:space="preserve">Yes </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</si>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</sst>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6" x14ac:knownFonts="1">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0"/>
      <color rgb="FF000000"/>
      <name val="Arial"/>
      <family val="2"/>
    </font>
    <font>
      <sz val="10"/>
      <color theme="1"/>
      <name val="Arial"/>
      <family val="2"/>
    </font>
    <font>
      <sz val="11"/>
      <name val="Arial"/>
      <family val="2"/>
    </font>
    <font>
      <sz val="12"/>
      <color rgb="FF000000"/>
      <name val="Calibri Light"/>
      <family val="2"/>
    </font>
    <font>
      <i/>
      <sz val="10"/>
      <color rgb="FFFF0000"/>
      <name val="Calibri Light"/>
      <family val="2"/>
    </font>
    <font>
      <sz val="10"/>
      <color rgb="FF000000"/>
      <name val="Calibri Light"/>
      <family val="2"/>
    </font>
    <font>
      <sz val="11"/>
      <color rgb="FF000000"/>
      <name val="Calibri Light"/>
      <family val="2"/>
    </font>
    <font>
      <sz val="12"/>
      <color rgb="FFFF0000"/>
      <name val="Calibri Light"/>
      <family val="2"/>
      <scheme val="major"/>
    </font>
    <font>
      <vertAlign val="superscript"/>
      <sz val="10"/>
      <color theme="1"/>
      <name val="Arial"/>
      <family val="2"/>
    </font>
    <font>
      <sz val="10.5"/>
      <name val="Arial"/>
      <family val="2"/>
    </font>
    <font>
      <vertAlign val="superscript"/>
      <sz val="10.5"/>
      <name val="Arial"/>
      <family val="2"/>
    </font>
    <font>
      <b/>
      <sz val="10"/>
      <name val="Calibri Light"/>
      <family val="2"/>
      <scheme val="major"/>
    </font>
    <font>
      <b/>
      <sz val="11"/>
      <color theme="1"/>
      <name val="Futura Bk BT"/>
      <family val="2"/>
    </font>
    <font>
      <sz val="11"/>
      <color theme="1"/>
      <name val="Futura Bk BT"/>
      <family val="2"/>
    </font>
    <font>
      <b/>
      <sz val="13.5"/>
      <color theme="1"/>
      <name val="Calibri"/>
      <family val="2"/>
      <scheme val="minor"/>
    </font>
    <font>
      <b/>
      <sz val="11"/>
      <color theme="1"/>
      <name val="Calibri"/>
      <family val="2"/>
      <scheme val="minor"/>
    </font>
    <font>
      <b/>
      <sz val="11"/>
      <color theme="1"/>
      <name val="Futura Bk BT"/>
      <family val="2"/>
    </font>
    <font>
      <b/>
      <sz val="11"/>
      <color rgb="FF000000"/>
      <name val="Calibri Light"/>
      <family val="2"/>
    </font>
  </fonts>
  <fills count="12">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9"/>
        <bgColor indexed="64"/>
      </patternFill>
    </fill>
    <fill>
      <patternFill patternType="solid">
        <fgColor theme="0" tint="-0.14996795556505021"/>
        <bgColor indexed="64"/>
      </patternFill>
    </fill>
    <fill>
      <patternFill patternType="solid">
        <fgColor rgb="FFFFFF00"/>
        <bgColor indexed="64"/>
      </patternFill>
    </fill>
    <fill>
      <patternFill patternType="solid">
        <fgColor rgb="FF92D050"/>
        <bgColor rgb="FFC6E0B4"/>
      </patternFill>
    </fill>
    <fill>
      <patternFill patternType="solid">
        <fgColor rgb="FF92D050"/>
        <bgColor indexed="64"/>
      </patternFill>
    </fill>
    <fill>
      <patternFill patternType="solid">
        <fgColor theme="7"/>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theme="0"/>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27" fillId="0" borderId="0"/>
  </cellStyleXfs>
  <cellXfs count="211">
    <xf numFmtId="0" fontId="0" fillId="0" borderId="0" xfId="0"/>
    <xf numFmtId="0" fontId="2" fillId="0" borderId="0" xfId="0" applyFont="1" applyAlignment="1">
      <alignment vertical="center"/>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2" fillId="0" borderId="0" xfId="0" applyFont="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6" fillId="0" borderId="0" xfId="0" applyFont="1" applyAlignment="1">
      <alignment horizontal="left" vertical="center"/>
    </xf>
    <xf numFmtId="0" fontId="2" fillId="0" borderId="1" xfId="0" applyFont="1" applyBorder="1" applyAlignment="1">
      <alignment horizontal="center" vertical="center"/>
    </xf>
    <xf numFmtId="0" fontId="21" fillId="0" borderId="0" xfId="0" applyFont="1"/>
    <xf numFmtId="0" fontId="14" fillId="0" borderId="0" xfId="0" applyFont="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 fillId="4" borderId="7"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horizontal="center" vertical="center" wrapText="1"/>
    </xf>
    <xf numFmtId="0" fontId="5" fillId="0" borderId="0" xfId="0" applyFont="1" applyAlignment="1">
      <alignment horizontal="left" vertical="center" wrapText="1"/>
    </xf>
    <xf numFmtId="0" fontId="8" fillId="2" borderId="15" xfId="0" applyFont="1" applyFill="1" applyBorder="1" applyAlignment="1">
      <alignment horizontal="center"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3" fillId="0" borderId="0" xfId="0" applyFont="1"/>
    <xf numFmtId="0" fontId="5" fillId="2" borderId="12" xfId="0" applyFont="1" applyFill="1" applyBorder="1" applyAlignment="1">
      <alignment horizontal="center" vertical="center"/>
    </xf>
    <xf numFmtId="0" fontId="16"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3" fillId="0" borderId="0" xfId="0" applyFont="1" applyAlignment="1">
      <alignment horizontal="left" vertical="center" wrapText="1"/>
    </xf>
    <xf numFmtId="0" fontId="3" fillId="2" borderId="1" xfId="0" applyFont="1" applyFill="1" applyBorder="1" applyAlignment="1">
      <alignment horizontal="left" vertical="center" wrapText="1"/>
    </xf>
    <xf numFmtId="0" fontId="6" fillId="0" borderId="0" xfId="0" applyFont="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3"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6"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6" fillId="0" borderId="0" xfId="0" applyFont="1" applyAlignment="1">
      <alignment horizontal="left" wrapText="1"/>
    </xf>
    <xf numFmtId="0" fontId="2" fillId="4" borderId="1" xfId="0" applyFont="1" applyFill="1" applyBorder="1" applyAlignment="1">
      <alignment horizontal="center" vertical="center" wrapText="1"/>
    </xf>
    <xf numFmtId="0" fontId="7" fillId="0" borderId="0" xfId="0" applyFont="1" applyAlignment="1">
      <alignment horizontal="left" vertical="center" wrapText="1"/>
    </xf>
    <xf numFmtId="0" fontId="6" fillId="0" borderId="0" xfId="0" applyFont="1" applyAlignment="1">
      <alignment wrapText="1"/>
    </xf>
    <xf numFmtId="0" fontId="2" fillId="0" borderId="2" xfId="0" applyFont="1" applyBorder="1" applyAlignment="1">
      <alignment horizontal="center" vertical="center" wrapText="1"/>
    </xf>
    <xf numFmtId="0" fontId="4" fillId="2" borderId="2" xfId="0" applyFont="1" applyFill="1" applyBorder="1" applyAlignment="1">
      <alignment vertical="center" wrapText="1"/>
    </xf>
    <xf numFmtId="0" fontId="2" fillId="0" borderId="18" xfId="0" applyFont="1" applyBorder="1" applyAlignment="1">
      <alignment horizontal="left" vertical="center" wrapText="1"/>
    </xf>
    <xf numFmtId="0" fontId="2" fillId="2" borderId="3" xfId="0" applyFont="1" applyFill="1" applyBorder="1" applyAlignment="1">
      <alignment vertical="center" wrapText="1"/>
    </xf>
    <xf numFmtId="0" fontId="2" fillId="2" borderId="4" xfId="0" applyFont="1" applyFill="1" applyBorder="1" applyAlignment="1">
      <alignment vertical="center" wrapText="1"/>
    </xf>
    <xf numFmtId="0" fontId="3" fillId="2" borderId="1" xfId="0" applyFont="1" applyFill="1" applyBorder="1" applyAlignment="1">
      <alignment vertical="center" wrapText="1"/>
    </xf>
    <xf numFmtId="0" fontId="2" fillId="0" borderId="0" xfId="0" applyFont="1" applyAlignment="1">
      <alignment horizontal="right" vertical="center" wrapText="1"/>
    </xf>
    <xf numFmtId="0" fontId="16" fillId="0" borderId="1" xfId="0" applyFont="1" applyBorder="1" applyAlignment="1">
      <alignment horizontal="left" vertical="center" wrapText="1"/>
    </xf>
    <xf numFmtId="0" fontId="2" fillId="0" borderId="5" xfId="0" applyFont="1" applyBorder="1" applyAlignment="1">
      <alignment horizontal="left" vertical="center"/>
    </xf>
    <xf numFmtId="0" fontId="2" fillId="0" borderId="5" xfId="0" applyFont="1" applyBorder="1" applyAlignment="1">
      <alignment horizontal="center" vertical="center"/>
    </xf>
    <xf numFmtId="10" fontId="11" fillId="0" borderId="7" xfId="0" applyNumberFormat="1" applyFont="1" applyBorder="1" applyAlignment="1">
      <alignment horizontal="center" vertical="center" wrapText="1"/>
    </xf>
    <xf numFmtId="0" fontId="11" fillId="4" borderId="1" xfId="0" applyFont="1" applyFill="1" applyBorder="1" applyAlignment="1">
      <alignment horizontal="center" vertical="center"/>
    </xf>
    <xf numFmtId="0" fontId="30" fillId="0" borderId="1" xfId="0" applyFont="1" applyBorder="1" applyAlignment="1">
      <alignment horizontal="left" vertical="center"/>
    </xf>
    <xf numFmtId="0" fontId="30" fillId="0" borderId="1" xfId="0" applyFont="1" applyBorder="1" applyAlignment="1">
      <alignment horizontal="center" vertical="center" wrapText="1"/>
    </xf>
    <xf numFmtId="0" fontId="30" fillId="4" borderId="1" xfId="0" applyFont="1" applyFill="1" applyBorder="1" applyAlignment="1">
      <alignment horizontal="center" vertical="center" wrapText="1"/>
    </xf>
    <xf numFmtId="0" fontId="30" fillId="0" borderId="1" xfId="0" applyFont="1" applyBorder="1" applyAlignment="1">
      <alignment horizontal="center" vertical="center"/>
    </xf>
    <xf numFmtId="0" fontId="37" fillId="0" borderId="1" xfId="0" applyFont="1" applyBorder="1" applyAlignment="1">
      <alignment horizontal="center" vertical="center" wrapText="1"/>
    </xf>
    <xf numFmtId="0" fontId="37" fillId="0" borderId="11" xfId="0" applyFont="1" applyBorder="1" applyAlignment="1">
      <alignment horizontal="center" vertical="center" wrapText="1"/>
    </xf>
    <xf numFmtId="0" fontId="37" fillId="0" borderId="11" xfId="0" applyFont="1" applyBorder="1" applyAlignment="1">
      <alignment horizontal="center" vertical="center"/>
    </xf>
    <xf numFmtId="0" fontId="1" fillId="0" borderId="1" xfId="0" applyFont="1" applyBorder="1" applyAlignment="1">
      <alignment horizontal="center" vertical="center"/>
    </xf>
    <xf numFmtId="0" fontId="2" fillId="0" borderId="18" xfId="0" applyFont="1" applyBorder="1" applyAlignment="1">
      <alignment horizontal="left" vertical="center"/>
    </xf>
    <xf numFmtId="0" fontId="2" fillId="7" borderId="1" xfId="0" applyFont="1" applyFill="1" applyBorder="1" applyAlignment="1">
      <alignment horizontal="center" vertical="center"/>
    </xf>
    <xf numFmtId="164" fontId="2" fillId="7" borderId="1" xfId="0" applyNumberFormat="1" applyFont="1" applyFill="1" applyBorder="1" applyAlignment="1">
      <alignment horizontal="center" vertical="center"/>
    </xf>
    <xf numFmtId="0" fontId="40" fillId="6" borderId="1" xfId="0" applyFont="1" applyFill="1" applyBorder="1" applyAlignment="1">
      <alignment horizontal="left" vertical="center" wrapText="1"/>
    </xf>
    <xf numFmtId="0" fontId="41" fillId="0" borderId="1" xfId="0" applyFont="1" applyBorder="1" applyAlignment="1">
      <alignment horizontal="left" vertical="center" wrapText="1"/>
    </xf>
    <xf numFmtId="0" fontId="40" fillId="0" borderId="1" xfId="0" quotePrefix="1" applyFont="1" applyBorder="1" applyAlignment="1">
      <alignment horizontal="left" vertical="center" wrapText="1"/>
    </xf>
    <xf numFmtId="0" fontId="41" fillId="0" borderId="0" xfId="0" applyFont="1" applyAlignment="1">
      <alignment horizontal="left" vertical="center" wrapText="1"/>
    </xf>
    <xf numFmtId="0" fontId="0" fillId="0" borderId="1" xfId="0" applyBorder="1"/>
    <xf numFmtId="0" fontId="2" fillId="0" borderId="0" xfId="0" applyFont="1" applyAlignment="1">
      <alignment horizontal="left" vertical="center"/>
    </xf>
    <xf numFmtId="0" fontId="1" fillId="2" borderId="10" xfId="0" applyFont="1" applyFill="1" applyBorder="1" applyAlignment="1">
      <alignment horizontal="left" vertical="center" wrapText="1"/>
    </xf>
    <xf numFmtId="0" fontId="2" fillId="8" borderId="10" xfId="0" applyFont="1" applyFill="1" applyBorder="1" applyAlignment="1">
      <alignment horizontal="left" vertical="center" wrapText="1"/>
    </xf>
    <xf numFmtId="0" fontId="40" fillId="6" borderId="0" xfId="0" applyFont="1" applyFill="1" applyAlignment="1">
      <alignment horizontal="left" vertical="center" wrapText="1"/>
    </xf>
    <xf numFmtId="0" fontId="44" fillId="0" borderId="0" xfId="0" applyFont="1" applyAlignment="1">
      <alignment horizontal="left" vertical="center" wrapText="1"/>
    </xf>
    <xf numFmtId="0" fontId="0" fillId="0" borderId="0" xfId="0" applyAlignment="1">
      <alignment wrapText="1"/>
    </xf>
    <xf numFmtId="0" fontId="42" fillId="0" borderId="1" xfId="0" applyFont="1" applyBorder="1" applyAlignment="1">
      <alignment vertical="center" wrapText="1"/>
    </xf>
    <xf numFmtId="0" fontId="0" fillId="0" borderId="1" xfId="0" applyBorder="1" applyAlignment="1">
      <alignment wrapText="1"/>
    </xf>
    <xf numFmtId="0" fontId="44" fillId="0" borderId="1" xfId="0" applyFont="1" applyBorder="1" applyAlignment="1">
      <alignment horizontal="left" vertical="center" wrapText="1"/>
    </xf>
    <xf numFmtId="0" fontId="31" fillId="9" borderId="1" xfId="0" applyFont="1" applyFill="1" applyBorder="1" applyAlignment="1">
      <alignment horizontal="center" vertical="center" wrapText="1"/>
    </xf>
    <xf numFmtId="0" fontId="34" fillId="0" borderId="1" xfId="0" applyFont="1" applyBorder="1" applyAlignment="1">
      <alignment horizontal="center" vertical="center"/>
    </xf>
    <xf numFmtId="0" fontId="45" fillId="0" borderId="1" xfId="0" applyFont="1" applyBorder="1" applyAlignment="1">
      <alignment horizontal="center" vertical="center"/>
    </xf>
    <xf numFmtId="0" fontId="34"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1" fillId="0" borderId="0" xfId="0" applyFont="1" applyAlignment="1">
      <alignment horizontal="left" vertical="center" wrapText="1"/>
    </xf>
    <xf numFmtId="0" fontId="11" fillId="0" borderId="0" xfId="0" applyFont="1" applyAlignment="1">
      <alignment horizontal="left" vertical="center"/>
    </xf>
    <xf numFmtId="0" fontId="0" fillId="10" borderId="1" xfId="0" applyFill="1" applyBorder="1"/>
    <xf numFmtId="0" fontId="34" fillId="11" borderId="1" xfId="0" applyFont="1" applyFill="1" applyBorder="1" applyAlignment="1">
      <alignment horizontal="center" vertical="center" wrapText="1"/>
    </xf>
    <xf numFmtId="0" fontId="34" fillId="11" borderId="1" xfId="0" applyFont="1" applyFill="1" applyBorder="1" applyAlignment="1">
      <alignment horizontal="center" vertical="center"/>
    </xf>
    <xf numFmtId="0" fontId="34" fillId="10" borderId="1" xfId="0" applyFont="1" applyFill="1" applyBorder="1" applyAlignment="1">
      <alignment horizontal="center" vertical="center" wrapText="1"/>
    </xf>
    <xf numFmtId="0" fontId="34" fillId="10" borderId="1" xfId="0" applyFont="1" applyFill="1" applyBorder="1" applyAlignment="1">
      <alignment horizontal="center" vertical="center"/>
    </xf>
    <xf numFmtId="1" fontId="2" fillId="0" borderId="5" xfId="0" applyNumberFormat="1" applyFont="1" applyBorder="1" applyAlignment="1">
      <alignment horizontal="center" vertical="center" wrapText="1"/>
    </xf>
    <xf numFmtId="1" fontId="2" fillId="0" borderId="7"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0" fillId="8" borderId="1" xfId="0" applyFont="1" applyFill="1" applyBorder="1" applyAlignment="1">
      <alignment horizontal="left" vertical="center" wrapText="1"/>
    </xf>
    <xf numFmtId="0" fontId="6" fillId="0" borderId="0" xfId="0" applyFont="1" applyAlignment="1">
      <alignment horizontal="left" vertical="center" wrapText="1"/>
    </xf>
    <xf numFmtId="0" fontId="31" fillId="0" borderId="1" xfId="0" applyFont="1" applyBorder="1" applyAlignment="1">
      <alignment horizontal="left" vertical="center" wrapText="1"/>
    </xf>
    <xf numFmtId="0" fontId="31" fillId="9" borderId="1" xfId="0" applyFont="1" applyFill="1" applyBorder="1" applyAlignment="1">
      <alignment horizontal="center" vertical="center" wrapText="1"/>
    </xf>
    <xf numFmtId="0" fontId="32" fillId="9" borderId="1" xfId="0" applyFont="1" applyFill="1" applyBorder="1" applyAlignment="1">
      <alignment horizontal="right"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13" fillId="0" borderId="0" xfId="0" applyFont="1" applyAlignment="1">
      <alignment horizontal="left" vertical="center" wrapText="1"/>
    </xf>
    <xf numFmtId="0" fontId="5" fillId="2" borderId="1"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vertical="center"/>
    </xf>
    <xf numFmtId="0" fontId="11" fillId="0" borderId="5" xfId="0" applyFont="1" applyBorder="1" applyAlignment="1">
      <alignment horizontal="center" vertical="center" wrapText="1"/>
    </xf>
    <xf numFmtId="0" fontId="11" fillId="0" borderId="6" xfId="0" applyFont="1" applyBorder="1" applyAlignment="1">
      <alignment vertical="center" wrapText="1"/>
    </xf>
    <xf numFmtId="10" fontId="11" fillId="5" borderId="5" xfId="0" applyNumberFormat="1" applyFont="1" applyFill="1" applyBorder="1" applyAlignment="1">
      <alignment horizontal="center" vertical="center" wrapText="1"/>
    </xf>
    <xf numFmtId="10" fontId="11" fillId="5" borderId="6" xfId="0" applyNumberFormat="1" applyFont="1" applyFill="1" applyBorder="1" applyAlignment="1">
      <alignment horizontal="center" vertical="center" wrapText="1"/>
    </xf>
    <xf numFmtId="10" fontId="11" fillId="0" borderId="5" xfId="0" applyNumberFormat="1" applyFont="1" applyBorder="1" applyAlignment="1">
      <alignment horizontal="center" vertical="center" wrapText="1"/>
    </xf>
    <xf numFmtId="10" fontId="11" fillId="0" borderId="7"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6" fillId="0" borderId="0" xfId="0" applyFont="1" applyAlignment="1">
      <alignment horizontal="left" vertical="center"/>
    </xf>
    <xf numFmtId="0" fontId="1" fillId="2" borderId="5"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2" fillId="0" borderId="1" xfId="0" applyFont="1" applyBorder="1" applyAlignment="1">
      <alignment horizontal="left" vertical="center"/>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1" xfId="0" applyFont="1" applyBorder="1" applyAlignment="1">
      <alignment horizontal="left" vertical="center" wrapText="1"/>
    </xf>
    <xf numFmtId="0" fontId="25" fillId="0" borderId="8" xfId="0" applyFont="1" applyBorder="1" applyAlignment="1">
      <alignment horizontal="left" vertical="center" wrapText="1"/>
    </xf>
    <xf numFmtId="0" fontId="25" fillId="0" borderId="10" xfId="0" applyFont="1" applyBorder="1" applyAlignment="1">
      <alignment horizontal="left" vertical="center" wrapText="1"/>
    </xf>
    <xf numFmtId="0" fontId="25" fillId="0" borderId="14" xfId="0" applyFont="1" applyBorder="1" applyAlignment="1">
      <alignment horizontal="left" vertical="center" wrapText="1"/>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1" fillId="2" borderId="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1" fillId="2" borderId="6"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14" fontId="2" fillId="3" borderId="5" xfId="0" applyNumberFormat="1"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5" fillId="3" borderId="0" xfId="0" applyFont="1" applyFill="1" applyAlignment="1">
      <alignment horizontal="left" vertical="center" wrapText="1"/>
    </xf>
    <xf numFmtId="0" fontId="2" fillId="3" borderId="5" xfId="0" applyFont="1" applyFill="1" applyBorder="1" applyAlignment="1">
      <alignment horizontal="left" vertical="center" wrapText="1"/>
    </xf>
    <xf numFmtId="0" fontId="2" fillId="0" borderId="1" xfId="0" applyFont="1" applyBorder="1" applyAlignment="1">
      <alignment horizontal="left" vertical="center" wrapText="1"/>
    </xf>
    <xf numFmtId="15" fontId="2" fillId="3" borderId="5" xfId="0" applyNumberFormat="1" applyFont="1" applyFill="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1" xfId="0" applyFont="1" applyBorder="1" applyAlignment="1">
      <alignment horizontal="left" vertical="center" wrapText="1"/>
    </xf>
    <xf numFmtId="0" fontId="4" fillId="0" borderId="19" xfId="0" applyFont="1" applyBorder="1" applyAlignment="1">
      <alignment horizontal="left" vertical="center" wrapText="1"/>
    </xf>
    <xf numFmtId="0" fontId="4" fillId="0" borderId="8" xfId="0" applyFont="1" applyBorder="1" applyAlignment="1">
      <alignment horizontal="left" vertical="center" wrapText="1"/>
    </xf>
    <xf numFmtId="0" fontId="4" fillId="0" borderId="1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39" fillId="0" borderId="8" xfId="0" applyFont="1" applyBorder="1" applyAlignment="1">
      <alignment horizontal="left" vertical="center" wrapText="1"/>
    </xf>
    <xf numFmtId="0" fontId="39" fillId="0" borderId="10" xfId="0" applyFont="1" applyBorder="1" applyAlignment="1">
      <alignment horizontal="left" vertical="center" wrapText="1"/>
    </xf>
    <xf numFmtId="0" fontId="2" fillId="2" borderId="1" xfId="0" applyFont="1" applyFill="1" applyBorder="1" applyAlignment="1">
      <alignment horizontal="left"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1" xfId="0" applyFont="1" applyBorder="1" applyAlignment="1">
      <alignment horizontal="center" vertical="center"/>
    </xf>
    <xf numFmtId="0" fontId="2" fillId="0" borderId="19" xfId="0" applyFont="1" applyBorder="1" applyAlignment="1">
      <alignment horizontal="center" vertical="center"/>
    </xf>
    <xf numFmtId="0" fontId="2" fillId="0" borderId="8" xfId="0" applyFont="1" applyBorder="1" applyAlignment="1">
      <alignment horizontal="center" vertical="center"/>
    </xf>
    <xf numFmtId="0" fontId="2" fillId="0" borderId="14"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vertical="center"/>
    </xf>
    <xf numFmtId="0" fontId="2" fillId="0" borderId="10" xfId="0" applyFont="1" applyBorder="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left" vertical="center"/>
    </xf>
  </cellXfs>
  <cellStyles count="2">
    <cellStyle name="Normal" xfId="0" builtinId="0"/>
    <cellStyle name="Normal 2" xfId="1" xr:uid="{B9EF23DA-5404-48C9-B209-9B1535F85F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458802</xdr:colOff>
      <xdr:row>9</xdr:row>
      <xdr:rowOff>101183</xdr:rowOff>
    </xdr:from>
    <xdr:to>
      <xdr:col>24</xdr:col>
      <xdr:colOff>453777</xdr:colOff>
      <xdr:row>32</xdr:row>
      <xdr:rowOff>72103</xdr:rowOff>
    </xdr:to>
    <xdr:pic>
      <xdr:nvPicPr>
        <xdr:cNvPr id="2" name="Picture 1">
          <a:extLst>
            <a:ext uri="{FF2B5EF4-FFF2-40B4-BE49-F238E27FC236}">
              <a16:creationId xmlns:a16="http://schemas.microsoft.com/office/drawing/2014/main" id="{4C977FB9-36FD-7E32-F324-79E5FBFF8543}"/>
            </a:ext>
          </a:extLst>
        </xdr:cNvPr>
        <xdr:cNvPicPr>
          <a:picLocks noChangeAspect="1"/>
        </xdr:cNvPicPr>
      </xdr:nvPicPr>
      <xdr:blipFill>
        <a:blip xmlns:r="http://schemas.openxmlformats.org/officeDocument/2006/relationships" r:embed="rId1"/>
        <a:stretch>
          <a:fillRect/>
        </a:stretch>
      </xdr:blipFill>
      <xdr:spPr>
        <a:xfrm>
          <a:off x="12930272" y="2827846"/>
          <a:ext cx="8567475" cy="6905328"/>
        </a:xfrm>
        <a:prstGeom prst="rect">
          <a:avLst/>
        </a:prstGeom>
      </xdr:spPr>
    </xdr:pic>
    <xdr:clientData/>
  </xdr:twoCellAnchor>
  <xdr:twoCellAnchor editAs="oneCell">
    <xdr:from>
      <xdr:col>4</xdr:col>
      <xdr:colOff>851319</xdr:colOff>
      <xdr:row>9</xdr:row>
      <xdr:rowOff>41868</xdr:rowOff>
    </xdr:from>
    <xdr:to>
      <xdr:col>9</xdr:col>
      <xdr:colOff>406044</xdr:colOff>
      <xdr:row>20</xdr:row>
      <xdr:rowOff>174451</xdr:rowOff>
    </xdr:to>
    <xdr:pic>
      <xdr:nvPicPr>
        <xdr:cNvPr id="3" name="Picture 2">
          <a:extLst>
            <a:ext uri="{FF2B5EF4-FFF2-40B4-BE49-F238E27FC236}">
              <a16:creationId xmlns:a16="http://schemas.microsoft.com/office/drawing/2014/main" id="{58B4169D-85BC-4712-5908-6AF1121D9837}"/>
            </a:ext>
          </a:extLst>
        </xdr:cNvPr>
        <xdr:cNvPicPr>
          <a:picLocks noChangeAspect="1"/>
        </xdr:cNvPicPr>
      </xdr:nvPicPr>
      <xdr:blipFill>
        <a:blip xmlns:r="http://schemas.openxmlformats.org/officeDocument/2006/relationships" r:embed="rId2"/>
        <a:stretch>
          <a:fillRect/>
        </a:stretch>
      </xdr:blipFill>
      <xdr:spPr>
        <a:xfrm>
          <a:off x="5380055" y="2770275"/>
          <a:ext cx="5109231" cy="3230824"/>
        </a:xfrm>
        <a:prstGeom prst="rect">
          <a:avLst/>
        </a:prstGeom>
      </xdr:spPr>
    </xdr:pic>
    <xdr:clientData/>
  </xdr:twoCellAnchor>
  <xdr:twoCellAnchor editAs="oneCell">
    <xdr:from>
      <xdr:col>8</xdr:col>
      <xdr:colOff>474506</xdr:colOff>
      <xdr:row>0</xdr:row>
      <xdr:rowOff>341922</xdr:rowOff>
    </xdr:from>
    <xdr:to>
      <xdr:col>20</xdr:col>
      <xdr:colOff>70399</xdr:colOff>
      <xdr:row>8</xdr:row>
      <xdr:rowOff>130733</xdr:rowOff>
    </xdr:to>
    <xdr:pic>
      <xdr:nvPicPr>
        <xdr:cNvPr id="4" name="Picture 3">
          <a:extLst>
            <a:ext uri="{FF2B5EF4-FFF2-40B4-BE49-F238E27FC236}">
              <a16:creationId xmlns:a16="http://schemas.microsoft.com/office/drawing/2014/main" id="{284DAFE8-A40B-2C29-EEB8-307D02502071}"/>
            </a:ext>
          </a:extLst>
        </xdr:cNvPr>
        <xdr:cNvPicPr>
          <a:picLocks noChangeAspect="1"/>
        </xdr:cNvPicPr>
      </xdr:nvPicPr>
      <xdr:blipFill>
        <a:blip xmlns:r="http://schemas.openxmlformats.org/officeDocument/2006/relationships" r:embed="rId3"/>
        <a:stretch>
          <a:fillRect/>
        </a:stretch>
      </xdr:blipFill>
      <xdr:spPr>
        <a:xfrm>
          <a:off x="9511044" y="341922"/>
          <a:ext cx="8527762" cy="2196229"/>
        </a:xfrm>
        <a:prstGeom prst="rect">
          <a:avLst/>
        </a:prstGeom>
      </xdr:spPr>
    </xdr:pic>
    <xdr:clientData/>
  </xdr:twoCellAnchor>
  <xdr:twoCellAnchor editAs="oneCell">
    <xdr:from>
      <xdr:col>9</xdr:col>
      <xdr:colOff>34891</xdr:colOff>
      <xdr:row>26</xdr:row>
      <xdr:rowOff>28185</xdr:rowOff>
    </xdr:from>
    <xdr:to>
      <xdr:col>14</xdr:col>
      <xdr:colOff>474506</xdr:colOff>
      <xdr:row>45</xdr:row>
      <xdr:rowOff>60798</xdr:rowOff>
    </xdr:to>
    <xdr:pic>
      <xdr:nvPicPr>
        <xdr:cNvPr id="5" name="Picture 4">
          <a:extLst>
            <a:ext uri="{FF2B5EF4-FFF2-40B4-BE49-F238E27FC236}">
              <a16:creationId xmlns:a16="http://schemas.microsoft.com/office/drawing/2014/main" id="{6881F161-7B85-46D7-85C5-D28369C42769}"/>
            </a:ext>
          </a:extLst>
        </xdr:cNvPr>
        <xdr:cNvPicPr>
          <a:picLocks noChangeAspect="1"/>
        </xdr:cNvPicPr>
      </xdr:nvPicPr>
      <xdr:blipFill>
        <a:blip xmlns:r="http://schemas.openxmlformats.org/officeDocument/2006/relationships" r:embed="rId4"/>
        <a:stretch>
          <a:fillRect/>
        </a:stretch>
      </xdr:blipFill>
      <xdr:spPr>
        <a:xfrm>
          <a:off x="10118133" y="14193570"/>
          <a:ext cx="4472911" cy="4686953"/>
        </a:xfrm>
        <a:prstGeom prst="rect">
          <a:avLst/>
        </a:prstGeom>
      </xdr:spPr>
    </xdr:pic>
    <xdr:clientData/>
  </xdr:twoCellAnchor>
  <xdr:twoCellAnchor editAs="oneCell">
    <xdr:from>
      <xdr:col>0</xdr:col>
      <xdr:colOff>160495</xdr:colOff>
      <xdr:row>43</xdr:row>
      <xdr:rowOff>83737</xdr:rowOff>
    </xdr:from>
    <xdr:to>
      <xdr:col>3</xdr:col>
      <xdr:colOff>1346758</xdr:colOff>
      <xdr:row>58</xdr:row>
      <xdr:rowOff>14478</xdr:rowOff>
    </xdr:to>
    <xdr:pic>
      <xdr:nvPicPr>
        <xdr:cNvPr id="6" name="Picture 5">
          <a:extLst>
            <a:ext uri="{FF2B5EF4-FFF2-40B4-BE49-F238E27FC236}">
              <a16:creationId xmlns:a16="http://schemas.microsoft.com/office/drawing/2014/main" id="{36586CB5-D630-28FB-A013-AF03FF37F74D}"/>
            </a:ext>
          </a:extLst>
        </xdr:cNvPr>
        <xdr:cNvPicPr>
          <a:picLocks noChangeAspect="1"/>
        </xdr:cNvPicPr>
      </xdr:nvPicPr>
      <xdr:blipFill>
        <a:blip xmlns:r="http://schemas.openxmlformats.org/officeDocument/2006/relationships" r:embed="rId5"/>
        <a:stretch>
          <a:fillRect/>
        </a:stretch>
      </xdr:blipFill>
      <xdr:spPr>
        <a:xfrm>
          <a:off x="160495" y="11841704"/>
          <a:ext cx="4347307" cy="26521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2276232</xdr:colOff>
      <xdr:row>35</xdr:row>
      <xdr:rowOff>478692</xdr:rowOff>
    </xdr:from>
    <xdr:to>
      <xdr:col>1</xdr:col>
      <xdr:colOff>669731</xdr:colOff>
      <xdr:row>35</xdr:row>
      <xdr:rowOff>1334643</xdr:rowOff>
    </xdr:to>
    <xdr:pic>
      <xdr:nvPicPr>
        <xdr:cNvPr id="2" name="Picture 1">
          <a:extLst>
            <a:ext uri="{FF2B5EF4-FFF2-40B4-BE49-F238E27FC236}">
              <a16:creationId xmlns:a16="http://schemas.microsoft.com/office/drawing/2014/main" id="{CCE1752D-B09B-40CB-BB48-D2383D1D6914}"/>
            </a:ext>
          </a:extLst>
        </xdr:cNvPr>
        <xdr:cNvPicPr>
          <a:picLocks noChangeAspect="1"/>
        </xdr:cNvPicPr>
      </xdr:nvPicPr>
      <xdr:blipFill>
        <a:blip xmlns:r="http://schemas.openxmlformats.org/officeDocument/2006/relationships" r:embed="rId1"/>
        <a:stretch>
          <a:fillRect/>
        </a:stretch>
      </xdr:blipFill>
      <xdr:spPr>
        <a:xfrm>
          <a:off x="2274327" y="13428882"/>
          <a:ext cx="961439" cy="855951"/>
        </a:xfrm>
        <a:prstGeom prst="rect">
          <a:avLst/>
        </a:prstGeom>
      </xdr:spPr>
    </xdr:pic>
    <xdr:clientData/>
  </xdr:twoCellAnchor>
  <xdr:twoCellAnchor editAs="oneCell">
    <xdr:from>
      <xdr:col>0</xdr:col>
      <xdr:colOff>0</xdr:colOff>
      <xdr:row>43</xdr:row>
      <xdr:rowOff>16282</xdr:rowOff>
    </xdr:from>
    <xdr:to>
      <xdr:col>4</xdr:col>
      <xdr:colOff>472876</xdr:colOff>
      <xdr:row>78</xdr:row>
      <xdr:rowOff>89551</xdr:rowOff>
    </xdr:to>
    <xdr:pic>
      <xdr:nvPicPr>
        <xdr:cNvPr id="3" name="Picture 2">
          <a:extLst>
            <a:ext uri="{FF2B5EF4-FFF2-40B4-BE49-F238E27FC236}">
              <a16:creationId xmlns:a16="http://schemas.microsoft.com/office/drawing/2014/main" id="{DC44EC0D-6554-8054-C66A-434B0F7E3AD3}"/>
            </a:ext>
          </a:extLst>
        </xdr:cNvPr>
        <xdr:cNvPicPr>
          <a:picLocks noChangeAspect="1"/>
        </xdr:cNvPicPr>
      </xdr:nvPicPr>
      <xdr:blipFill>
        <a:blip xmlns:r="http://schemas.openxmlformats.org/officeDocument/2006/relationships" r:embed="rId2"/>
        <a:stretch>
          <a:fillRect/>
        </a:stretch>
      </xdr:blipFill>
      <xdr:spPr>
        <a:xfrm>
          <a:off x="0" y="15410961"/>
          <a:ext cx="6358838" cy="66267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166768</xdr:colOff>
      <xdr:row>22</xdr:row>
      <xdr:rowOff>269394</xdr:rowOff>
    </xdr:from>
    <xdr:to>
      <xdr:col>8</xdr:col>
      <xdr:colOff>2020798</xdr:colOff>
      <xdr:row>29</xdr:row>
      <xdr:rowOff>886816</xdr:rowOff>
    </xdr:to>
    <xdr:pic>
      <xdr:nvPicPr>
        <xdr:cNvPr id="4" name="Picture 3">
          <a:extLst>
            <a:ext uri="{FF2B5EF4-FFF2-40B4-BE49-F238E27FC236}">
              <a16:creationId xmlns:a16="http://schemas.microsoft.com/office/drawing/2014/main" id="{110CFDBB-4AC8-10DC-4C10-16A9834F8CA8}"/>
            </a:ext>
          </a:extLst>
        </xdr:cNvPr>
        <xdr:cNvPicPr>
          <a:picLocks noChangeAspect="1"/>
        </xdr:cNvPicPr>
      </xdr:nvPicPr>
      <xdr:blipFill>
        <a:blip xmlns:r="http://schemas.openxmlformats.org/officeDocument/2006/relationships" r:embed="rId1"/>
        <a:stretch>
          <a:fillRect/>
        </a:stretch>
      </xdr:blipFill>
      <xdr:spPr>
        <a:xfrm>
          <a:off x="4579697" y="5047929"/>
          <a:ext cx="7472818" cy="2894443"/>
        </a:xfrm>
        <a:prstGeom prst="rect">
          <a:avLst/>
        </a:prstGeom>
      </xdr:spPr>
    </xdr:pic>
    <xdr:clientData/>
  </xdr:twoCellAnchor>
  <xdr:twoCellAnchor editAs="oneCell">
    <xdr:from>
      <xdr:col>3</xdr:col>
      <xdr:colOff>166769</xdr:colOff>
      <xdr:row>29</xdr:row>
      <xdr:rowOff>1000606</xdr:rowOff>
    </xdr:from>
    <xdr:to>
      <xdr:col>8</xdr:col>
      <xdr:colOff>666391</xdr:colOff>
      <xdr:row>40</xdr:row>
      <xdr:rowOff>89534</xdr:rowOff>
    </xdr:to>
    <xdr:pic>
      <xdr:nvPicPr>
        <xdr:cNvPr id="7" name="Picture 6">
          <a:extLst>
            <a:ext uri="{FF2B5EF4-FFF2-40B4-BE49-F238E27FC236}">
              <a16:creationId xmlns:a16="http://schemas.microsoft.com/office/drawing/2014/main" id="{482FDA0C-396E-592E-DAFC-4D77265D6E2B}"/>
            </a:ext>
          </a:extLst>
        </xdr:cNvPr>
        <xdr:cNvPicPr>
          <a:picLocks noChangeAspect="1"/>
        </xdr:cNvPicPr>
      </xdr:nvPicPr>
      <xdr:blipFill>
        <a:blip xmlns:r="http://schemas.openxmlformats.org/officeDocument/2006/relationships" r:embed="rId2"/>
        <a:stretch>
          <a:fillRect/>
        </a:stretch>
      </xdr:blipFill>
      <xdr:spPr>
        <a:xfrm>
          <a:off x="4579698" y="8056162"/>
          <a:ext cx="6118410" cy="23793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228600</xdr:colOff>
      <xdr:row>24</xdr:row>
      <xdr:rowOff>80224</xdr:rowOff>
    </xdr:from>
    <xdr:to>
      <xdr:col>17</xdr:col>
      <xdr:colOff>285750</xdr:colOff>
      <xdr:row>27</xdr:row>
      <xdr:rowOff>1373551</xdr:rowOff>
    </xdr:to>
    <xdr:pic>
      <xdr:nvPicPr>
        <xdr:cNvPr id="2" name="Picture 1">
          <a:extLst>
            <a:ext uri="{FF2B5EF4-FFF2-40B4-BE49-F238E27FC236}">
              <a16:creationId xmlns:a16="http://schemas.microsoft.com/office/drawing/2014/main" id="{7E860C9A-526E-4343-936B-652E82AA5D2F}"/>
            </a:ext>
          </a:extLst>
        </xdr:cNvPr>
        <xdr:cNvPicPr>
          <a:picLocks noChangeAspect="1"/>
        </xdr:cNvPicPr>
      </xdr:nvPicPr>
      <xdr:blipFill>
        <a:blip xmlns:r="http://schemas.openxmlformats.org/officeDocument/2006/relationships" r:embed="rId1"/>
        <a:stretch>
          <a:fillRect/>
        </a:stretch>
      </xdr:blipFill>
      <xdr:spPr>
        <a:xfrm>
          <a:off x="8858250" y="4614124"/>
          <a:ext cx="6959600" cy="2290277"/>
        </a:xfrm>
        <a:prstGeom prst="rect">
          <a:avLst/>
        </a:prstGeom>
      </xdr:spPr>
    </xdr:pic>
    <xdr:clientData/>
  </xdr:twoCellAnchor>
  <xdr:oneCellAnchor>
    <xdr:from>
      <xdr:col>1</xdr:col>
      <xdr:colOff>130739</xdr:colOff>
      <xdr:row>29</xdr:row>
      <xdr:rowOff>28341</xdr:rowOff>
    </xdr:from>
    <xdr:ext cx="513080" cy="271513"/>
    <xdr:pic>
      <xdr:nvPicPr>
        <xdr:cNvPr id="3" name="图片 5" descr="1663308932712">
          <a:extLst>
            <a:ext uri="{FF2B5EF4-FFF2-40B4-BE49-F238E27FC236}">
              <a16:creationId xmlns:a16="http://schemas.microsoft.com/office/drawing/2014/main" id="{0C02196E-2C03-4B8D-B0F3-4864A5A3427F}"/>
            </a:ext>
          </a:extLst>
        </xdr:cNvPr>
        <xdr:cNvPicPr>
          <a:picLocks noChangeAspect="1"/>
        </xdr:cNvPicPr>
      </xdr:nvPicPr>
      <xdr:blipFill>
        <a:blip xmlns:r="http://schemas.openxmlformats.org/officeDocument/2006/relationships" r:embed="rId2"/>
        <a:stretch>
          <a:fillRect/>
        </a:stretch>
      </xdr:blipFill>
      <xdr:spPr>
        <a:xfrm>
          <a:off x="2169089" y="15052441"/>
          <a:ext cx="513080" cy="271513"/>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Emma Du" id="{A1CD52C3-3CB4-46AF-A789-A8FB6463C83D}" userId="S::emma@thebasic.london::23ff4a52-6d7a-4e7b-835e-49e483cc7ec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2" dT="2026-01-12T16:18:40.91" personId="{A1CD52C3-3CB4-46AF-A789-A8FB6463C83D}" id="{CF7D5CD0-FAB3-49ED-B409-0643370D3AA8}">
    <text xml:space="preserve">Emma Removed Molluscs on site based on Feb 2025 audit , 2024 &amp; 2025 BRC audit report .  </text>
  </threadedComment>
  <threadedComment ref="A32" dT="2026-01-12T16:19:42.35" personId="{A1CD52C3-3CB4-46AF-A789-A8FB6463C83D}" id="{4CEA2B2C-EA12-4D0E-AFF4-712046B13D7E}" parentId="{CF7D5CD0-FAB3-49ED-B409-0643370D3AA8}">
    <text>Also based on G008 and G009 spec</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27"/>
  <sheetViews>
    <sheetView zoomScale="81" zoomScaleNormal="81" zoomScalePageLayoutView="89" workbookViewId="0">
      <selection activeCell="B2" sqref="B2"/>
    </sheetView>
  </sheetViews>
  <sheetFormatPr defaultColWidth="9.140625" defaultRowHeight="15" x14ac:dyDescent="0.25"/>
  <cols>
    <col min="1" max="1" width="37.5703125" style="49" customWidth="1"/>
    <col min="2" max="2" width="56.5703125" style="49" customWidth="1"/>
    <col min="3" max="3" width="26.42578125" style="49" customWidth="1"/>
    <col min="4" max="16384" width="9.140625" style="49"/>
  </cols>
  <sheetData>
    <row r="1" spans="1:3" ht="37.5" x14ac:dyDescent="0.25">
      <c r="A1" s="48" t="s">
        <v>0</v>
      </c>
    </row>
    <row r="2" spans="1:3" ht="42" customHeight="1" x14ac:dyDescent="0.25">
      <c r="A2" s="47" t="s">
        <v>1</v>
      </c>
      <c r="B2" s="45" t="s">
        <v>2</v>
      </c>
      <c r="C2" s="46"/>
    </row>
    <row r="3" spans="1:3" ht="27" customHeight="1" x14ac:dyDescent="0.25">
      <c r="A3" s="50" t="s">
        <v>3</v>
      </c>
      <c r="B3" s="45" t="s">
        <v>4</v>
      </c>
      <c r="C3" s="46"/>
    </row>
    <row r="4" spans="1:3" ht="25.15" customHeight="1" x14ac:dyDescent="0.25">
      <c r="A4" s="50" t="s">
        <v>5</v>
      </c>
      <c r="B4" s="45" t="s">
        <v>6</v>
      </c>
    </row>
    <row r="5" spans="1:3" ht="25.15" customHeight="1" x14ac:dyDescent="0.25">
      <c r="A5" s="50" t="s">
        <v>7</v>
      </c>
      <c r="B5" s="45" t="s">
        <v>8</v>
      </c>
    </row>
    <row r="6" spans="1:3" ht="25.15" customHeight="1" x14ac:dyDescent="0.25">
      <c r="A6" s="93" t="s">
        <v>231</v>
      </c>
      <c r="B6" s="94">
        <v>2103909089</v>
      </c>
    </row>
    <row r="7" spans="1:3" ht="30" customHeight="1" x14ac:dyDescent="0.25">
      <c r="A7" s="53" t="s">
        <v>9</v>
      </c>
      <c r="B7" s="53"/>
    </row>
    <row r="8" spans="1:3" ht="30" customHeight="1" x14ac:dyDescent="0.25">
      <c r="A8" s="50" t="s">
        <v>10</v>
      </c>
      <c r="B8" s="45" t="s">
        <v>11</v>
      </c>
    </row>
    <row r="9" spans="1:3" ht="49.5" customHeight="1" x14ac:dyDescent="0.25">
      <c r="A9" s="50" t="s">
        <v>12</v>
      </c>
      <c r="B9" s="45" t="s">
        <v>13</v>
      </c>
    </row>
    <row r="10" spans="1:3" ht="30" customHeight="1" x14ac:dyDescent="0.25">
      <c r="A10" s="50" t="s">
        <v>14</v>
      </c>
      <c r="B10" s="45" t="s">
        <v>4</v>
      </c>
    </row>
    <row r="11" spans="1:3" ht="69.599999999999994" customHeight="1" x14ac:dyDescent="0.25">
      <c r="A11" s="50" t="s">
        <v>15</v>
      </c>
      <c r="B11" s="45" t="s">
        <v>229</v>
      </c>
    </row>
    <row r="12" spans="1:3" ht="25.15" customHeight="1" x14ac:dyDescent="0.25">
      <c r="A12" s="50" t="s">
        <v>16</v>
      </c>
      <c r="B12" s="45" t="s">
        <v>17</v>
      </c>
    </row>
    <row r="13" spans="1:3" ht="66" customHeight="1" x14ac:dyDescent="0.25">
      <c r="A13" s="50" t="s">
        <v>18</v>
      </c>
      <c r="B13" s="45" t="s">
        <v>4</v>
      </c>
    </row>
    <row r="14" spans="1:3" ht="25.15" customHeight="1" x14ac:dyDescent="0.25">
      <c r="A14" s="50" t="s">
        <v>19</v>
      </c>
      <c r="B14" s="45" t="s">
        <v>4</v>
      </c>
    </row>
    <row r="15" spans="1:3" ht="30" customHeight="1" x14ac:dyDescent="0.25">
      <c r="A15" s="48" t="s">
        <v>20</v>
      </c>
      <c r="B15" s="48"/>
    </row>
    <row r="16" spans="1:3" ht="25.15" customHeight="1" x14ac:dyDescent="0.25">
      <c r="A16" s="52" t="s">
        <v>21</v>
      </c>
      <c r="B16" s="51" t="s">
        <v>22</v>
      </c>
    </row>
    <row r="17" spans="1:2" ht="28.5" customHeight="1" x14ac:dyDescent="0.25">
      <c r="A17" s="50" t="s">
        <v>23</v>
      </c>
      <c r="B17" s="45" t="s">
        <v>24</v>
      </c>
    </row>
    <row r="18" spans="1:2" ht="25.15" customHeight="1" x14ac:dyDescent="0.25">
      <c r="A18" s="50" t="s">
        <v>25</v>
      </c>
      <c r="B18" s="45" t="s">
        <v>24</v>
      </c>
    </row>
    <row r="19" spans="1:2" ht="25.15" customHeight="1" x14ac:dyDescent="0.25">
      <c r="A19" s="50" t="s">
        <v>26</v>
      </c>
      <c r="B19" s="45" t="s">
        <v>17</v>
      </c>
    </row>
    <row r="20" spans="1:2" ht="25.15" customHeight="1" x14ac:dyDescent="0.25">
      <c r="A20" s="50" t="s">
        <v>27</v>
      </c>
      <c r="B20" s="45" t="s">
        <v>24</v>
      </c>
    </row>
    <row r="21" spans="1:2" ht="30" customHeight="1" x14ac:dyDescent="0.25">
      <c r="A21" s="48" t="s">
        <v>28</v>
      </c>
      <c r="B21" s="48"/>
    </row>
    <row r="22" spans="1:2" ht="102" customHeight="1" x14ac:dyDescent="0.25">
      <c r="A22" s="44" t="s">
        <v>29</v>
      </c>
      <c r="B22" s="71" t="s">
        <v>30</v>
      </c>
    </row>
    <row r="23" spans="1:2" ht="25.15" customHeight="1" x14ac:dyDescent="0.25">
      <c r="A23" s="44" t="s">
        <v>31</v>
      </c>
      <c r="B23" s="71" t="s">
        <v>32</v>
      </c>
    </row>
    <row r="24" spans="1:2" ht="25.15" customHeight="1" x14ac:dyDescent="0.25">
      <c r="A24" s="44" t="s">
        <v>33</v>
      </c>
      <c r="B24" s="71" t="s">
        <v>34</v>
      </c>
    </row>
    <row r="25" spans="1:2" ht="30" customHeight="1" x14ac:dyDescent="0.25">
      <c r="A25" s="126" t="s">
        <v>35</v>
      </c>
      <c r="B25" s="126"/>
    </row>
    <row r="26" spans="1:2" ht="33.75" customHeight="1" x14ac:dyDescent="0.25">
      <c r="A26" s="125" t="s">
        <v>235</v>
      </c>
      <c r="B26" s="125"/>
    </row>
    <row r="27" spans="1:2" x14ac:dyDescent="0.25">
      <c r="A27" s="125"/>
      <c r="B27" s="125"/>
    </row>
  </sheetData>
  <mergeCells count="2">
    <mergeCell ref="A26:B27"/>
    <mergeCell ref="A25:B25"/>
  </mergeCells>
  <printOptions verticalCentered="1"/>
  <pageMargins left="0.39370078740157483" right="0.39370078740157483" top="0.98425196850393704" bottom="0.98425196850393704" header="0.39370078740157483" footer="0.39370078740157483"/>
  <pageSetup paperSize="9" scale="75"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J42"/>
  <sheetViews>
    <sheetView topLeftCell="A8" zoomScale="91" zoomScaleNormal="91" zoomScalePageLayoutView="10" workbookViewId="0">
      <selection activeCell="A9" sqref="A9:I10"/>
    </sheetView>
  </sheetViews>
  <sheetFormatPr defaultColWidth="9.140625" defaultRowHeight="15" x14ac:dyDescent="0.25"/>
  <cols>
    <col min="1" max="1" width="3.5703125" style="1" customWidth="1"/>
    <col min="2" max="2" width="29.5703125" style="1" customWidth="1"/>
    <col min="3" max="3" width="12.140625" style="1" customWidth="1"/>
    <col min="4" max="4" width="19.5703125" style="1" customWidth="1"/>
    <col min="5" max="5" width="16" style="1" customWidth="1"/>
    <col min="6" max="6" width="19.5703125" style="1" customWidth="1"/>
    <col min="7" max="7" width="15.42578125" style="1" customWidth="1"/>
    <col min="8" max="8" width="13.42578125" style="1" customWidth="1"/>
    <col min="9" max="9" width="15" style="1" customWidth="1"/>
    <col min="10" max="10" width="21" style="1" customWidth="1"/>
    <col min="11" max="16384" width="9.140625" style="1"/>
  </cols>
  <sheetData>
    <row r="1" spans="1:10" ht="30" customHeight="1" x14ac:dyDescent="0.3">
      <c r="A1" s="31" t="s">
        <v>36</v>
      </c>
      <c r="B1" s="31"/>
      <c r="C1" s="2"/>
    </row>
    <row r="2" spans="1:10" ht="30" customHeight="1" x14ac:dyDescent="0.25">
      <c r="A2" s="130" t="s">
        <v>37</v>
      </c>
      <c r="B2" s="131"/>
      <c r="C2" s="130" t="s">
        <v>38</v>
      </c>
      <c r="D2" s="131"/>
      <c r="E2" s="18" t="s">
        <v>39</v>
      </c>
      <c r="F2" s="43" t="s">
        <v>40</v>
      </c>
      <c r="G2" s="137" t="s">
        <v>41</v>
      </c>
      <c r="H2" s="137" t="s">
        <v>42</v>
      </c>
    </row>
    <row r="3" spans="1:10" ht="35.25" customHeight="1" x14ac:dyDescent="0.25">
      <c r="A3" s="132" t="s">
        <v>43</v>
      </c>
      <c r="B3" s="133"/>
      <c r="C3" s="132" t="s">
        <v>44</v>
      </c>
      <c r="D3" s="133"/>
      <c r="E3" s="30" t="s">
        <v>45</v>
      </c>
      <c r="F3" s="41" t="s">
        <v>46</v>
      </c>
      <c r="G3" s="137"/>
      <c r="H3" s="137"/>
    </row>
    <row r="4" spans="1:10" ht="20.25" customHeight="1" x14ac:dyDescent="0.25">
      <c r="A4" s="138" t="s">
        <v>47</v>
      </c>
      <c r="B4" s="139"/>
      <c r="C4" s="134"/>
      <c r="D4" s="135"/>
      <c r="E4" s="74">
        <v>0.36699999999999999</v>
      </c>
      <c r="F4" s="142" t="s">
        <v>48</v>
      </c>
      <c r="G4" s="143"/>
      <c r="H4" s="36" t="s">
        <v>49</v>
      </c>
    </row>
    <row r="5" spans="1:10" ht="20.25" customHeight="1" x14ac:dyDescent="0.25">
      <c r="A5" s="140" t="s">
        <v>236</v>
      </c>
      <c r="B5" s="141"/>
      <c r="C5" s="134"/>
      <c r="D5" s="135"/>
      <c r="E5" s="74">
        <v>0.28799999999999998</v>
      </c>
      <c r="F5" s="144" t="s">
        <v>50</v>
      </c>
      <c r="G5" s="145"/>
      <c r="H5" s="36" t="s">
        <v>49</v>
      </c>
    </row>
    <row r="6" spans="1:10" ht="20.25" customHeight="1" x14ac:dyDescent="0.25">
      <c r="A6" s="140" t="s">
        <v>51</v>
      </c>
      <c r="B6" s="141"/>
      <c r="C6" s="134"/>
      <c r="D6" s="135"/>
      <c r="E6" s="74">
        <v>0.23</v>
      </c>
      <c r="F6" s="144" t="s">
        <v>50</v>
      </c>
      <c r="G6" s="145"/>
      <c r="H6" s="36" t="s">
        <v>49</v>
      </c>
    </row>
    <row r="7" spans="1:10" ht="20.25" customHeight="1" x14ac:dyDescent="0.25">
      <c r="A7" s="140" t="s">
        <v>52</v>
      </c>
      <c r="B7" s="141"/>
      <c r="C7" s="134"/>
      <c r="D7" s="135"/>
      <c r="E7" s="74">
        <v>0.115</v>
      </c>
      <c r="F7" s="144" t="s">
        <v>53</v>
      </c>
      <c r="G7" s="145"/>
      <c r="H7" s="36" t="s">
        <v>49</v>
      </c>
    </row>
    <row r="8" spans="1:10" ht="15" customHeight="1" x14ac:dyDescent="0.25">
      <c r="D8" s="4" t="s">
        <v>54</v>
      </c>
      <c r="E8" s="3">
        <f>SUM(E4:E7)</f>
        <v>1</v>
      </c>
      <c r="F8" s="3"/>
      <c r="G8" s="3"/>
    </row>
    <row r="9" spans="1:10" ht="25.5" customHeight="1" x14ac:dyDescent="0.25">
      <c r="A9" s="136" t="s">
        <v>55</v>
      </c>
      <c r="B9" s="136"/>
      <c r="C9" s="136"/>
      <c r="D9" s="136"/>
      <c r="E9" s="136"/>
      <c r="F9" s="136"/>
      <c r="G9" s="136"/>
      <c r="H9" s="136"/>
      <c r="I9" s="136"/>
    </row>
    <row r="10" spans="1:10" ht="25.5" customHeight="1" x14ac:dyDescent="0.25">
      <c r="A10" s="136"/>
      <c r="B10" s="136"/>
      <c r="C10" s="136"/>
      <c r="D10" s="136"/>
      <c r="E10" s="136"/>
      <c r="F10" s="136"/>
      <c r="G10" s="136"/>
      <c r="H10" s="136"/>
      <c r="I10" s="136"/>
    </row>
    <row r="11" spans="1:10" ht="30" customHeight="1" x14ac:dyDescent="0.3">
      <c r="A11" s="31" t="s">
        <v>56</v>
      </c>
      <c r="B11" s="5"/>
      <c r="C11" s="13" t="s">
        <v>57</v>
      </c>
    </row>
    <row r="12" spans="1:10" ht="20.25" customHeight="1" x14ac:dyDescent="0.25">
      <c r="A12" s="152" t="s">
        <v>58</v>
      </c>
      <c r="B12" s="153"/>
      <c r="C12" s="152" t="s">
        <v>59</v>
      </c>
      <c r="D12" s="153"/>
    </row>
    <row r="13" spans="1:10" ht="31.15" customHeight="1" x14ac:dyDescent="0.25">
      <c r="A13" s="148" t="s">
        <v>60</v>
      </c>
      <c r="B13" s="149"/>
      <c r="C13" s="146" t="s">
        <v>61</v>
      </c>
      <c r="D13" s="147"/>
      <c r="J13" s="1">
        <f>D14*37+(D18+D23)*17</f>
        <v>0</v>
      </c>
    </row>
    <row r="14" spans="1:10" ht="20.25" customHeight="1" x14ac:dyDescent="0.25">
      <c r="A14" s="148" t="s">
        <v>62</v>
      </c>
      <c r="B14" s="149"/>
      <c r="C14" s="146">
        <v>2.9</v>
      </c>
      <c r="D14" s="147"/>
      <c r="F14" s="1">
        <v>114262</v>
      </c>
      <c r="G14" s="1" t="s">
        <v>233</v>
      </c>
    </row>
    <row r="15" spans="1:10" ht="20.25" customHeight="1" x14ac:dyDescent="0.25">
      <c r="A15" s="150" t="s">
        <v>63</v>
      </c>
      <c r="B15" s="151"/>
      <c r="C15" s="146">
        <v>0.4</v>
      </c>
      <c r="D15" s="147"/>
      <c r="F15" s="1">
        <v>114.262</v>
      </c>
      <c r="G15" s="1" t="s">
        <v>234</v>
      </c>
    </row>
    <row r="16" spans="1:10" ht="20.25" customHeight="1" x14ac:dyDescent="0.25">
      <c r="A16" s="150" t="s">
        <v>64</v>
      </c>
      <c r="B16" s="151"/>
      <c r="C16" s="146"/>
      <c r="D16" s="147"/>
      <c r="F16" s="1">
        <v>11.4</v>
      </c>
      <c r="G16" s="1" t="s">
        <v>232</v>
      </c>
    </row>
    <row r="17" spans="1:10" ht="20.25" customHeight="1" x14ac:dyDescent="0.25">
      <c r="A17" s="150" t="s">
        <v>65</v>
      </c>
      <c r="B17" s="151"/>
      <c r="C17" s="146"/>
      <c r="D17" s="147"/>
    </row>
    <row r="18" spans="1:10" ht="20.25" customHeight="1" x14ac:dyDescent="0.25">
      <c r="A18" s="148" t="s">
        <v>66</v>
      </c>
      <c r="B18" s="149"/>
      <c r="C18" s="146">
        <v>19</v>
      </c>
      <c r="D18" s="147"/>
    </row>
    <row r="19" spans="1:10" ht="19.5" customHeight="1" x14ac:dyDescent="0.25">
      <c r="A19" s="150" t="s">
        <v>67</v>
      </c>
      <c r="B19" s="151"/>
      <c r="C19" s="146">
        <v>13</v>
      </c>
      <c r="D19" s="147"/>
    </row>
    <row r="20" spans="1:10" ht="20.25" customHeight="1" x14ac:dyDescent="0.25">
      <c r="A20" s="150" t="s">
        <v>68</v>
      </c>
      <c r="B20" s="151"/>
      <c r="C20" s="146"/>
      <c r="D20" s="147"/>
    </row>
    <row r="21" spans="1:10" ht="20.25" customHeight="1" x14ac:dyDescent="0.25">
      <c r="A21" s="150" t="s">
        <v>69</v>
      </c>
      <c r="B21" s="151"/>
      <c r="C21" s="146"/>
      <c r="D21" s="147"/>
    </row>
    <row r="22" spans="1:10" ht="20.25" customHeight="1" x14ac:dyDescent="0.25">
      <c r="A22" s="148" t="s">
        <v>70</v>
      </c>
      <c r="B22" s="149"/>
      <c r="C22" s="146">
        <v>4.5999999999999996</v>
      </c>
      <c r="D22" s="147"/>
    </row>
    <row r="23" spans="1:10" ht="20.25" customHeight="1" x14ac:dyDescent="0.25">
      <c r="A23" s="148" t="s">
        <v>71</v>
      </c>
      <c r="B23" s="149"/>
      <c r="C23" s="146">
        <v>10</v>
      </c>
      <c r="D23" s="147"/>
    </row>
    <row r="24" spans="1:10" ht="20.25" customHeight="1" x14ac:dyDescent="0.25">
      <c r="A24" s="148" t="s">
        <v>72</v>
      </c>
      <c r="B24" s="149"/>
      <c r="C24" s="146">
        <v>11</v>
      </c>
      <c r="D24" s="147"/>
      <c r="E24" s="17" t="s">
        <v>73</v>
      </c>
      <c r="F24" s="17"/>
      <c r="G24" s="15"/>
      <c r="H24" s="15"/>
      <c r="I24" s="15"/>
      <c r="J24" s="15"/>
    </row>
    <row r="25" spans="1:10" ht="20.25" customHeight="1" x14ac:dyDescent="0.25">
      <c r="A25" s="17" t="s">
        <v>74</v>
      </c>
      <c r="B25" s="16"/>
      <c r="C25" s="6"/>
      <c r="E25" s="15"/>
      <c r="F25" s="15"/>
      <c r="G25" s="15"/>
      <c r="H25" s="15"/>
      <c r="I25" s="15"/>
      <c r="J25" s="15"/>
    </row>
    <row r="26" spans="1:10" ht="30" customHeight="1" x14ac:dyDescent="0.3">
      <c r="A26" s="31" t="s">
        <v>75</v>
      </c>
      <c r="B26" s="2"/>
      <c r="C26" s="2"/>
      <c r="D26" s="2"/>
    </row>
    <row r="27" spans="1:10" ht="110.25" x14ac:dyDescent="0.25">
      <c r="A27" s="128" t="s">
        <v>76</v>
      </c>
      <c r="B27" s="128"/>
      <c r="C27" s="128"/>
      <c r="D27" s="101" t="s">
        <v>77</v>
      </c>
      <c r="E27" s="101" t="s">
        <v>257</v>
      </c>
      <c r="F27" s="101" t="s">
        <v>258</v>
      </c>
      <c r="G27" s="128" t="s">
        <v>78</v>
      </c>
      <c r="H27" s="101" t="s">
        <v>259</v>
      </c>
      <c r="I27" s="101" t="s">
        <v>79</v>
      </c>
    </row>
    <row r="28" spans="1:10" ht="15.75" x14ac:dyDescent="0.25">
      <c r="A28" s="129" t="s">
        <v>80</v>
      </c>
      <c r="B28" s="129"/>
      <c r="C28" s="129"/>
      <c r="D28" s="101" t="s">
        <v>81</v>
      </c>
      <c r="E28" s="101" t="s">
        <v>260</v>
      </c>
      <c r="F28" s="101" t="s">
        <v>261</v>
      </c>
      <c r="G28" s="128"/>
      <c r="H28" s="101"/>
      <c r="I28" s="101" t="s">
        <v>81</v>
      </c>
    </row>
    <row r="29" spans="1:10" ht="15.75" x14ac:dyDescent="0.25">
      <c r="A29" s="127" t="s">
        <v>82</v>
      </c>
      <c r="B29" s="127"/>
      <c r="C29" s="127"/>
      <c r="D29" s="102" t="s">
        <v>17</v>
      </c>
      <c r="E29" s="103" t="s">
        <v>272</v>
      </c>
      <c r="F29" s="103" t="s">
        <v>17</v>
      </c>
      <c r="G29" s="104" t="s">
        <v>24</v>
      </c>
      <c r="H29" s="109" t="s">
        <v>273</v>
      </c>
      <c r="I29" s="102" t="s">
        <v>17</v>
      </c>
    </row>
    <row r="30" spans="1:10" ht="15.75" x14ac:dyDescent="0.25">
      <c r="A30" s="127" t="s">
        <v>83</v>
      </c>
      <c r="B30" s="127"/>
      <c r="C30" s="127"/>
      <c r="D30" s="102" t="s">
        <v>17</v>
      </c>
      <c r="E30" s="104" t="s">
        <v>17</v>
      </c>
      <c r="F30" s="104" t="s">
        <v>4</v>
      </c>
      <c r="G30" s="104" t="s">
        <v>24</v>
      </c>
      <c r="H30" s="111" t="s">
        <v>274</v>
      </c>
      <c r="I30" s="102" t="s">
        <v>17</v>
      </c>
    </row>
    <row r="31" spans="1:10" ht="15.75" x14ac:dyDescent="0.25">
      <c r="A31" s="127" t="s">
        <v>84</v>
      </c>
      <c r="B31" s="127"/>
      <c r="C31" s="127"/>
      <c r="D31" s="102" t="s">
        <v>17</v>
      </c>
      <c r="E31" s="105" t="s">
        <v>17</v>
      </c>
      <c r="F31" s="105" t="s">
        <v>4</v>
      </c>
      <c r="G31" s="104" t="s">
        <v>24</v>
      </c>
      <c r="H31" s="111" t="s">
        <v>274</v>
      </c>
      <c r="I31" s="102" t="s">
        <v>17</v>
      </c>
    </row>
    <row r="32" spans="1:10" ht="15.75" x14ac:dyDescent="0.25">
      <c r="A32" s="127" t="s">
        <v>85</v>
      </c>
      <c r="B32" s="127"/>
      <c r="C32" s="127"/>
      <c r="D32" s="102" t="s">
        <v>17</v>
      </c>
      <c r="E32" s="102" t="s">
        <v>17</v>
      </c>
      <c r="F32" s="104" t="s">
        <v>4</v>
      </c>
      <c r="G32" s="104" t="s">
        <v>24</v>
      </c>
      <c r="H32" s="111" t="s">
        <v>274</v>
      </c>
      <c r="I32" s="102" t="s">
        <v>17</v>
      </c>
    </row>
    <row r="33" spans="1:9" ht="15.75" x14ac:dyDescent="0.25">
      <c r="A33" s="127" t="s">
        <v>86</v>
      </c>
      <c r="B33" s="127"/>
      <c r="C33" s="127"/>
      <c r="D33" s="102" t="s">
        <v>17</v>
      </c>
      <c r="E33" s="103" t="s">
        <v>17</v>
      </c>
      <c r="F33" s="105" t="s">
        <v>4</v>
      </c>
      <c r="G33" s="104" t="s">
        <v>24</v>
      </c>
      <c r="H33" s="111" t="s">
        <v>274</v>
      </c>
      <c r="I33" s="102" t="s">
        <v>17</v>
      </c>
    </row>
    <row r="34" spans="1:9" ht="15.75" x14ac:dyDescent="0.25">
      <c r="A34" s="127" t="s">
        <v>87</v>
      </c>
      <c r="B34" s="127"/>
      <c r="C34" s="127"/>
      <c r="D34" s="103" t="s">
        <v>24</v>
      </c>
      <c r="E34" s="103" t="s">
        <v>4</v>
      </c>
      <c r="F34" s="103" t="s">
        <v>4</v>
      </c>
      <c r="G34" s="104" t="s">
        <v>4</v>
      </c>
      <c r="H34" s="104" t="s">
        <v>4</v>
      </c>
      <c r="I34" s="102" t="s">
        <v>4</v>
      </c>
    </row>
    <row r="35" spans="1:9" ht="15.75" x14ac:dyDescent="0.25">
      <c r="A35" s="127" t="s">
        <v>88</v>
      </c>
      <c r="B35" s="127"/>
      <c r="C35" s="127"/>
      <c r="D35" s="102" t="s">
        <v>17</v>
      </c>
      <c r="E35" s="102" t="s">
        <v>17</v>
      </c>
      <c r="F35" s="102" t="s">
        <v>4</v>
      </c>
      <c r="G35" s="102" t="s">
        <v>24</v>
      </c>
      <c r="H35" s="112" t="s">
        <v>274</v>
      </c>
      <c r="I35" s="102" t="s">
        <v>17</v>
      </c>
    </row>
    <row r="36" spans="1:9" ht="15.75" x14ac:dyDescent="0.25">
      <c r="A36" s="127" t="s">
        <v>89</v>
      </c>
      <c r="B36" s="127"/>
      <c r="C36" s="127"/>
      <c r="D36" s="102" t="s">
        <v>17</v>
      </c>
      <c r="E36" s="102" t="s">
        <v>17</v>
      </c>
      <c r="F36" s="102" t="s">
        <v>4</v>
      </c>
      <c r="G36" s="102" t="s">
        <v>24</v>
      </c>
      <c r="H36" s="112" t="s">
        <v>274</v>
      </c>
      <c r="I36" s="102" t="s">
        <v>17</v>
      </c>
    </row>
    <row r="37" spans="1:9" ht="15.75" x14ac:dyDescent="0.25">
      <c r="A37" s="127" t="s">
        <v>90</v>
      </c>
      <c r="B37" s="127"/>
      <c r="C37" s="127"/>
      <c r="D37" s="102" t="s">
        <v>17</v>
      </c>
      <c r="E37" s="102" t="s">
        <v>17</v>
      </c>
      <c r="F37" s="102" t="s">
        <v>4</v>
      </c>
      <c r="G37" s="102" t="s">
        <v>24</v>
      </c>
      <c r="H37" s="112" t="s">
        <v>274</v>
      </c>
      <c r="I37" s="102" t="s">
        <v>17</v>
      </c>
    </row>
    <row r="38" spans="1:9" ht="15.75" x14ac:dyDescent="0.25">
      <c r="A38" s="127" t="s">
        <v>91</v>
      </c>
      <c r="B38" s="127"/>
      <c r="C38" s="127"/>
      <c r="D38" s="102" t="s">
        <v>17</v>
      </c>
      <c r="E38" s="102" t="s">
        <v>17</v>
      </c>
      <c r="F38" s="102" t="s">
        <v>4</v>
      </c>
      <c r="G38" s="104" t="s">
        <v>24</v>
      </c>
      <c r="H38" s="111" t="s">
        <v>274</v>
      </c>
      <c r="I38" s="102" t="s">
        <v>17</v>
      </c>
    </row>
    <row r="39" spans="1:9" ht="15.75" x14ac:dyDescent="0.25">
      <c r="A39" s="127" t="s">
        <v>92</v>
      </c>
      <c r="B39" s="127"/>
      <c r="C39" s="127"/>
      <c r="D39" s="102" t="s">
        <v>17</v>
      </c>
      <c r="E39" s="102" t="s">
        <v>272</v>
      </c>
      <c r="F39" s="102" t="s">
        <v>17</v>
      </c>
      <c r="G39" s="102" t="s">
        <v>24</v>
      </c>
      <c r="H39" s="110" t="s">
        <v>273</v>
      </c>
      <c r="I39" s="102" t="s">
        <v>17</v>
      </c>
    </row>
    <row r="40" spans="1:9" ht="15.75" x14ac:dyDescent="0.25">
      <c r="A40" s="127" t="s">
        <v>93</v>
      </c>
      <c r="B40" s="127"/>
      <c r="C40" s="127"/>
      <c r="D40" s="102" t="s">
        <v>17</v>
      </c>
      <c r="E40" s="102" t="s">
        <v>17</v>
      </c>
      <c r="F40" s="102" t="s">
        <v>4</v>
      </c>
      <c r="G40" s="102" t="s">
        <v>24</v>
      </c>
      <c r="H40" s="112" t="s">
        <v>274</v>
      </c>
      <c r="I40" s="102" t="s">
        <v>17</v>
      </c>
    </row>
    <row r="41" spans="1:9" ht="15.75" x14ac:dyDescent="0.25">
      <c r="A41" s="127" t="s">
        <v>94</v>
      </c>
      <c r="B41" s="127"/>
      <c r="C41" s="127"/>
      <c r="D41" s="102" t="s">
        <v>17</v>
      </c>
      <c r="E41" s="102" t="s">
        <v>17</v>
      </c>
      <c r="F41" s="102" t="s">
        <v>4</v>
      </c>
      <c r="G41" s="102" t="s">
        <v>24</v>
      </c>
      <c r="H41" s="112" t="s">
        <v>274</v>
      </c>
      <c r="I41" s="102" t="s">
        <v>17</v>
      </c>
    </row>
    <row r="42" spans="1:9" ht="15.75" x14ac:dyDescent="0.25">
      <c r="A42" s="127" t="s">
        <v>95</v>
      </c>
      <c r="B42" s="127"/>
      <c r="C42" s="127"/>
      <c r="D42" s="102" t="s">
        <v>17</v>
      </c>
      <c r="E42" s="102" t="s">
        <v>17</v>
      </c>
      <c r="F42" s="102" t="s">
        <v>4</v>
      </c>
      <c r="G42" s="102" t="s">
        <v>24</v>
      </c>
      <c r="H42" s="112" t="s">
        <v>274</v>
      </c>
      <c r="I42" s="102" t="s">
        <v>17</v>
      </c>
    </row>
  </sheetData>
  <mergeCells count="62">
    <mergeCell ref="C22:D22"/>
    <mergeCell ref="C20:D20"/>
    <mergeCell ref="C21:D21"/>
    <mergeCell ref="A20:B20"/>
    <mergeCell ref="A21:B21"/>
    <mergeCell ref="C17:D17"/>
    <mergeCell ref="C18:D18"/>
    <mergeCell ref="C19:D19"/>
    <mergeCell ref="C13:D13"/>
    <mergeCell ref="A12:B12"/>
    <mergeCell ref="A17:B17"/>
    <mergeCell ref="A18:B18"/>
    <mergeCell ref="A19:B19"/>
    <mergeCell ref="F6:G6"/>
    <mergeCell ref="C6:D6"/>
    <mergeCell ref="F7:G7"/>
    <mergeCell ref="C24:D24"/>
    <mergeCell ref="A22:B22"/>
    <mergeCell ref="A23:B23"/>
    <mergeCell ref="A24:B24"/>
    <mergeCell ref="C14:D14"/>
    <mergeCell ref="C15:D15"/>
    <mergeCell ref="C16:D16"/>
    <mergeCell ref="A14:B14"/>
    <mergeCell ref="A15:B15"/>
    <mergeCell ref="A16:B16"/>
    <mergeCell ref="C23:D23"/>
    <mergeCell ref="A13:B13"/>
    <mergeCell ref="C12:D12"/>
    <mergeCell ref="C2:D2"/>
    <mergeCell ref="C3:D3"/>
    <mergeCell ref="C7:D7"/>
    <mergeCell ref="A9:I10"/>
    <mergeCell ref="G2:G3"/>
    <mergeCell ref="A2:B2"/>
    <mergeCell ref="A4:B4"/>
    <mergeCell ref="A5:B5"/>
    <mergeCell ref="H2:H3"/>
    <mergeCell ref="A6:B6"/>
    <mergeCell ref="A7:B7"/>
    <mergeCell ref="A3:B3"/>
    <mergeCell ref="C4:D4"/>
    <mergeCell ref="C5:D5"/>
    <mergeCell ref="F4:G4"/>
    <mergeCell ref="F5:G5"/>
    <mergeCell ref="A27:C27"/>
    <mergeCell ref="G27:G28"/>
    <mergeCell ref="A28:C28"/>
    <mergeCell ref="A29:C29"/>
    <mergeCell ref="A30:C30"/>
    <mergeCell ref="A31:C31"/>
    <mergeCell ref="A32:C32"/>
    <mergeCell ref="A33:C33"/>
    <mergeCell ref="A34:C34"/>
    <mergeCell ref="A35:C35"/>
    <mergeCell ref="A41:C41"/>
    <mergeCell ref="A42:C42"/>
    <mergeCell ref="A36:C36"/>
    <mergeCell ref="A37:C37"/>
    <mergeCell ref="A38:C38"/>
    <mergeCell ref="A39:C39"/>
    <mergeCell ref="A40:C40"/>
  </mergeCells>
  <printOptions verticalCentered="1"/>
  <pageMargins left="0.39370078740157483" right="0.39370078740157483" top="0.98425196850393704" bottom="0.98425196850393704" header="0.39370078740157483" footer="0.39370078740157483"/>
  <pageSetup paperSize="9" scale="65" orientation="portrait" r:id="rId1"/>
  <headerFooter>
    <oddHeader>&amp;C&amp;G&amp;R&amp;9The Basic Ingredients Ltd
&amp;8 18 Platt Street, London, NW1 1RP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8EF-47E8-4BB0-96AF-03BA765C1775}">
  <sheetPr codeName="Sheet3">
    <pageSetUpPr fitToPage="1"/>
  </sheetPr>
  <dimension ref="A1:K40"/>
  <sheetViews>
    <sheetView topLeftCell="A2" zoomScale="78" zoomScaleNormal="78" zoomScalePageLayoutView="72" workbookViewId="0">
      <selection activeCell="A36" sqref="A36:E36"/>
    </sheetView>
  </sheetViews>
  <sheetFormatPr defaultColWidth="9.140625" defaultRowHeight="15" x14ac:dyDescent="0.25"/>
  <cols>
    <col min="1" max="1" width="35.85546875" style="1" customWidth="1"/>
    <col min="2" max="2" width="15" style="1" customWidth="1"/>
    <col min="3" max="3" width="16.42578125" style="1" customWidth="1"/>
    <col min="4" max="4" width="17" style="1" customWidth="1"/>
    <col min="5" max="5" width="15.5703125" style="1" customWidth="1"/>
    <col min="6" max="6" width="16" style="1" customWidth="1"/>
    <col min="7" max="7" width="14" style="1" customWidth="1"/>
    <col min="8" max="8" width="16.42578125" style="1" customWidth="1"/>
    <col min="9" max="9" width="17" style="1" customWidth="1"/>
    <col min="10" max="10" width="14.140625" style="1" customWidth="1"/>
    <col min="11" max="16384" width="9.140625" style="1"/>
  </cols>
  <sheetData>
    <row r="1" spans="1:11" s="32" customFormat="1" ht="30" customHeight="1" x14ac:dyDescent="0.3">
      <c r="A1" s="31" t="s">
        <v>96</v>
      </c>
      <c r="B1" s="31"/>
      <c r="C1" s="31"/>
      <c r="D1" s="31"/>
      <c r="E1" s="31"/>
      <c r="G1" s="13"/>
      <c r="H1" s="13"/>
    </row>
    <row r="2" spans="1:11" ht="101.65" customHeight="1" x14ac:dyDescent="0.25">
      <c r="A2" s="169" t="s">
        <v>97</v>
      </c>
      <c r="B2" s="170"/>
      <c r="C2" s="24" t="s">
        <v>98</v>
      </c>
      <c r="D2" s="25" t="s">
        <v>99</v>
      </c>
      <c r="E2" s="26" t="s">
        <v>100</v>
      </c>
      <c r="G2" s="23"/>
      <c r="H2" s="23"/>
      <c r="I2" s="23"/>
    </row>
    <row r="3" spans="1:11" ht="27" customHeight="1" x14ac:dyDescent="0.25">
      <c r="A3" s="165" t="s">
        <v>101</v>
      </c>
      <c r="B3" s="166"/>
      <c r="C3" s="75" t="s">
        <v>102</v>
      </c>
      <c r="D3" s="76" t="s">
        <v>103</v>
      </c>
      <c r="E3" s="77" t="s">
        <v>104</v>
      </c>
      <c r="G3" s="23"/>
      <c r="H3" s="23"/>
      <c r="I3" s="23"/>
    </row>
    <row r="4" spans="1:11" ht="29.25" customHeight="1" x14ac:dyDescent="0.25">
      <c r="A4" s="165" t="s">
        <v>105</v>
      </c>
      <c r="B4" s="166"/>
      <c r="C4" s="75" t="s">
        <v>102</v>
      </c>
      <c r="D4" s="76" t="s">
        <v>106</v>
      </c>
      <c r="E4" s="77" t="s">
        <v>104</v>
      </c>
      <c r="G4" s="23"/>
      <c r="H4" s="23"/>
      <c r="I4" s="23"/>
    </row>
    <row r="5" spans="1:11" ht="29.25" customHeight="1" x14ac:dyDescent="0.25">
      <c r="A5" s="167" t="s">
        <v>107</v>
      </c>
      <c r="B5" s="168"/>
      <c r="C5" s="75" t="s">
        <v>102</v>
      </c>
      <c r="D5" s="37" t="s">
        <v>108</v>
      </c>
      <c r="E5" s="77" t="s">
        <v>109</v>
      </c>
      <c r="G5" s="23"/>
      <c r="H5" s="23"/>
      <c r="I5" s="23"/>
    </row>
    <row r="6" spans="1:11" ht="20.65" customHeight="1" x14ac:dyDescent="0.25">
      <c r="A6" s="167" t="s">
        <v>72</v>
      </c>
      <c r="B6" s="168"/>
      <c r="C6" s="75" t="s">
        <v>102</v>
      </c>
      <c r="D6" s="37" t="s">
        <v>110</v>
      </c>
      <c r="E6" s="77" t="s">
        <v>109</v>
      </c>
      <c r="G6" s="23"/>
      <c r="H6" s="23"/>
      <c r="I6" s="23"/>
    </row>
    <row r="7" spans="1:11" s="32" customFormat="1" ht="30" customHeight="1" x14ac:dyDescent="0.3">
      <c r="A7" s="31" t="s">
        <v>111</v>
      </c>
      <c r="B7" s="31"/>
      <c r="C7" s="31"/>
      <c r="D7" s="31"/>
      <c r="E7" s="31"/>
      <c r="I7" s="33"/>
      <c r="J7" s="33"/>
    </row>
    <row r="8" spans="1:11" ht="20.25" customHeight="1" x14ac:dyDescent="0.25">
      <c r="A8" s="155" t="s">
        <v>112</v>
      </c>
      <c r="B8" s="172"/>
      <c r="C8" s="172"/>
      <c r="D8" s="172"/>
      <c r="E8" s="156"/>
      <c r="F8" s="73" t="s">
        <v>113</v>
      </c>
      <c r="I8" s="23"/>
      <c r="J8" s="23"/>
    </row>
    <row r="9" spans="1:11" ht="20.25" customHeight="1" x14ac:dyDescent="0.25">
      <c r="A9" s="155" t="s">
        <v>114</v>
      </c>
      <c r="B9" s="172"/>
      <c r="C9" s="172"/>
      <c r="D9" s="172"/>
      <c r="E9" s="156"/>
      <c r="F9" s="73" t="s">
        <v>4</v>
      </c>
      <c r="I9" s="23"/>
      <c r="J9" s="23"/>
    </row>
    <row r="10" spans="1:11" s="32" customFormat="1" ht="30" customHeight="1" x14ac:dyDescent="0.3">
      <c r="A10" s="31" t="s">
        <v>115</v>
      </c>
      <c r="B10" s="180" t="s">
        <v>116</v>
      </c>
      <c r="C10" s="180"/>
      <c r="D10" s="180"/>
      <c r="E10" s="180"/>
      <c r="F10" s="180"/>
      <c r="I10" s="33"/>
      <c r="J10" s="33"/>
      <c r="K10" s="33"/>
    </row>
    <row r="11" spans="1:11" ht="20.25" customHeight="1" x14ac:dyDescent="0.25">
      <c r="A11" s="177" t="s">
        <v>117</v>
      </c>
      <c r="B11" s="178"/>
      <c r="C11" s="178"/>
      <c r="D11" s="178"/>
      <c r="E11" s="179"/>
      <c r="F11" s="73" t="s">
        <v>118</v>
      </c>
      <c r="I11" s="23"/>
      <c r="J11" s="23"/>
      <c r="K11" s="23"/>
    </row>
    <row r="12" spans="1:11" ht="20.25" customHeight="1" x14ac:dyDescent="0.25">
      <c r="A12" s="177" t="s">
        <v>119</v>
      </c>
      <c r="B12" s="178"/>
      <c r="C12" s="178" t="s">
        <v>81</v>
      </c>
      <c r="D12" s="178" t="s">
        <v>81</v>
      </c>
      <c r="E12" s="179" t="s">
        <v>81</v>
      </c>
      <c r="F12" s="73" t="s">
        <v>113</v>
      </c>
      <c r="I12" s="23"/>
      <c r="J12" s="23"/>
      <c r="K12" s="23"/>
    </row>
    <row r="13" spans="1:11" ht="20.25" customHeight="1" x14ac:dyDescent="0.25">
      <c r="A13" s="177" t="s">
        <v>120</v>
      </c>
      <c r="B13" s="178"/>
      <c r="C13" s="178"/>
      <c r="D13" s="178"/>
      <c r="E13" s="179"/>
      <c r="F13" s="73" t="s">
        <v>4</v>
      </c>
      <c r="I13" s="23"/>
      <c r="J13" s="23"/>
      <c r="K13" s="23"/>
    </row>
    <row r="14" spans="1:11" ht="20.25" customHeight="1" x14ac:dyDescent="0.25">
      <c r="A14" s="177" t="s">
        <v>121</v>
      </c>
      <c r="B14" s="178"/>
      <c r="C14" s="178" t="s">
        <v>81</v>
      </c>
      <c r="D14" s="178" t="s">
        <v>81</v>
      </c>
      <c r="E14" s="179" t="s">
        <v>81</v>
      </c>
      <c r="F14" s="73" t="s">
        <v>113</v>
      </c>
      <c r="I14" s="23"/>
      <c r="J14" s="23"/>
      <c r="K14" s="23"/>
    </row>
    <row r="15" spans="1:11" ht="20.25" customHeight="1" x14ac:dyDescent="0.25">
      <c r="A15" s="177" t="s">
        <v>122</v>
      </c>
      <c r="B15" s="178"/>
      <c r="C15" s="178"/>
      <c r="D15" s="178"/>
      <c r="E15" s="179"/>
      <c r="F15" s="73" t="s">
        <v>4</v>
      </c>
      <c r="I15" s="23"/>
      <c r="J15" s="23"/>
      <c r="K15" s="23"/>
    </row>
    <row r="16" spans="1:11" s="32" customFormat="1" ht="30" customHeight="1" x14ac:dyDescent="0.3">
      <c r="A16" s="31" t="s">
        <v>123</v>
      </c>
      <c r="B16" s="42" t="s">
        <v>124</v>
      </c>
      <c r="C16" s="19"/>
      <c r="D16" s="19"/>
      <c r="E16" s="31"/>
      <c r="F16" s="34"/>
      <c r="G16" s="34"/>
    </row>
    <row r="17" spans="1:7" ht="54.75" customHeight="1" x14ac:dyDescent="0.25">
      <c r="A17" s="7" t="s">
        <v>125</v>
      </c>
      <c r="B17" s="8" t="s">
        <v>126</v>
      </c>
      <c r="C17" s="8" t="s">
        <v>127</v>
      </c>
      <c r="D17" s="8" t="s">
        <v>128</v>
      </c>
      <c r="E17" s="8" t="s">
        <v>129</v>
      </c>
      <c r="F17" s="8" t="s">
        <v>100</v>
      </c>
      <c r="G17" s="11"/>
    </row>
    <row r="18" spans="1:7" ht="25.15" customHeight="1" x14ac:dyDescent="0.25">
      <c r="A18" s="22" t="s">
        <v>130</v>
      </c>
      <c r="B18" s="38" t="s">
        <v>131</v>
      </c>
      <c r="C18" s="39" t="s">
        <v>132</v>
      </c>
      <c r="D18" s="78"/>
      <c r="E18" s="79" t="s">
        <v>133</v>
      </c>
      <c r="F18" s="79" t="s">
        <v>134</v>
      </c>
      <c r="G18" s="20" t="s">
        <v>135</v>
      </c>
    </row>
    <row r="19" spans="1:7" ht="25.15" customHeight="1" x14ac:dyDescent="0.25">
      <c r="A19" s="22" t="s">
        <v>136</v>
      </c>
      <c r="B19" s="38" t="s">
        <v>137</v>
      </c>
      <c r="C19" s="39" t="s">
        <v>138</v>
      </c>
      <c r="D19" s="78"/>
      <c r="E19" s="81" t="s">
        <v>139</v>
      </c>
      <c r="F19" s="79" t="s">
        <v>134</v>
      </c>
      <c r="G19" s="11"/>
    </row>
    <row r="20" spans="1:7" ht="25.15" customHeight="1" x14ac:dyDescent="0.25">
      <c r="A20" s="22" t="s">
        <v>140</v>
      </c>
      <c r="B20" s="38" t="s">
        <v>137</v>
      </c>
      <c r="C20" s="39" t="s">
        <v>141</v>
      </c>
      <c r="D20" s="78"/>
      <c r="E20" s="77" t="s">
        <v>4</v>
      </c>
      <c r="F20" s="77" t="s">
        <v>4</v>
      </c>
      <c r="G20" s="11"/>
    </row>
    <row r="21" spans="1:7" ht="25.15" customHeight="1" x14ac:dyDescent="0.25">
      <c r="A21" s="22" t="s">
        <v>142</v>
      </c>
      <c r="B21" s="38" t="s">
        <v>137</v>
      </c>
      <c r="C21" s="39" t="s">
        <v>143</v>
      </c>
      <c r="D21" s="78"/>
      <c r="E21" s="77" t="s">
        <v>4</v>
      </c>
      <c r="F21" s="77" t="s">
        <v>4</v>
      </c>
      <c r="G21" s="14"/>
    </row>
    <row r="22" spans="1:7" ht="25.15" customHeight="1" x14ac:dyDescent="0.25">
      <c r="A22" s="22" t="s">
        <v>144</v>
      </c>
      <c r="B22" s="38" t="s">
        <v>145</v>
      </c>
      <c r="C22" s="39" t="s">
        <v>143</v>
      </c>
      <c r="D22" s="78"/>
      <c r="E22" s="77" t="s">
        <v>4</v>
      </c>
      <c r="F22" s="77" t="s">
        <v>4</v>
      </c>
      <c r="G22" s="14"/>
    </row>
    <row r="23" spans="1:7" ht="25.15" customHeight="1" x14ac:dyDescent="0.25">
      <c r="A23" s="22" t="s">
        <v>146</v>
      </c>
      <c r="B23" s="38" t="s">
        <v>145</v>
      </c>
      <c r="C23" s="39" t="s">
        <v>143</v>
      </c>
      <c r="D23" s="78"/>
      <c r="E23" s="77" t="s">
        <v>4</v>
      </c>
      <c r="F23" s="77" t="s">
        <v>4</v>
      </c>
      <c r="G23" s="14"/>
    </row>
    <row r="24" spans="1:7" ht="25.15" customHeight="1" x14ac:dyDescent="0.25">
      <c r="A24" s="22" t="s">
        <v>147</v>
      </c>
      <c r="B24" s="38" t="s">
        <v>145</v>
      </c>
      <c r="C24" s="39" t="s">
        <v>143</v>
      </c>
      <c r="D24" s="78"/>
      <c r="E24" s="77" t="s">
        <v>4</v>
      </c>
      <c r="F24" s="77" t="s">
        <v>4</v>
      </c>
      <c r="G24" s="14"/>
    </row>
    <row r="25" spans="1:7" ht="25.15" customHeight="1" x14ac:dyDescent="0.25">
      <c r="A25" s="22" t="s">
        <v>148</v>
      </c>
      <c r="B25" s="38" t="s">
        <v>145</v>
      </c>
      <c r="C25" s="39" t="s">
        <v>143</v>
      </c>
      <c r="D25" s="78"/>
      <c r="E25" s="82" t="s">
        <v>149</v>
      </c>
      <c r="F25" s="79" t="s">
        <v>104</v>
      </c>
      <c r="G25" s="14"/>
    </row>
    <row r="26" spans="1:7" ht="25.15" customHeight="1" x14ac:dyDescent="0.25">
      <c r="A26" s="22" t="s">
        <v>150</v>
      </c>
      <c r="B26" s="38" t="s">
        <v>145</v>
      </c>
      <c r="C26" s="39" t="s">
        <v>143</v>
      </c>
      <c r="D26" s="78"/>
      <c r="E26" s="77" t="s">
        <v>4</v>
      </c>
      <c r="F26" s="77" t="s">
        <v>4</v>
      </c>
      <c r="G26" s="14"/>
    </row>
    <row r="27" spans="1:7" ht="25.15" customHeight="1" x14ac:dyDescent="0.25">
      <c r="A27" s="22" t="s">
        <v>151</v>
      </c>
      <c r="B27" s="38" t="s">
        <v>145</v>
      </c>
      <c r="C27" s="39" t="s">
        <v>143</v>
      </c>
      <c r="D27" s="78"/>
      <c r="E27" s="77" t="s">
        <v>4</v>
      </c>
      <c r="F27" s="77" t="s">
        <v>4</v>
      </c>
      <c r="G27" s="14"/>
    </row>
    <row r="28" spans="1:7" ht="25.15" customHeight="1" x14ac:dyDescent="0.25">
      <c r="A28" s="22" t="s">
        <v>152</v>
      </c>
      <c r="B28" s="38" t="s">
        <v>145</v>
      </c>
      <c r="C28" s="39" t="s">
        <v>138</v>
      </c>
      <c r="D28" s="78"/>
      <c r="E28" s="77" t="s">
        <v>4</v>
      </c>
      <c r="F28" s="77" t="s">
        <v>4</v>
      </c>
      <c r="G28" s="14"/>
    </row>
    <row r="29" spans="1:7" ht="25.15" customHeight="1" x14ac:dyDescent="0.25">
      <c r="A29" s="22" t="s">
        <v>153</v>
      </c>
      <c r="B29" s="38" t="s">
        <v>145</v>
      </c>
      <c r="C29" s="39" t="s">
        <v>154</v>
      </c>
      <c r="D29" s="78"/>
      <c r="E29" s="77" t="s">
        <v>155</v>
      </c>
      <c r="F29" s="79" t="s">
        <v>134</v>
      </c>
      <c r="G29" s="14"/>
    </row>
    <row r="30" spans="1:7" ht="25.15" customHeight="1" x14ac:dyDescent="0.25">
      <c r="A30" s="22" t="s">
        <v>156</v>
      </c>
      <c r="B30" s="38" t="s">
        <v>145</v>
      </c>
      <c r="C30" s="39" t="s">
        <v>154</v>
      </c>
      <c r="D30" s="78"/>
      <c r="E30" s="77"/>
      <c r="F30" s="77"/>
      <c r="G30" s="14"/>
    </row>
    <row r="31" spans="1:7" ht="25.15" customHeight="1" x14ac:dyDescent="0.25">
      <c r="A31" s="22" t="s">
        <v>157</v>
      </c>
      <c r="B31" s="38" t="s">
        <v>145</v>
      </c>
      <c r="C31" s="39" t="s">
        <v>158</v>
      </c>
      <c r="D31" s="78"/>
      <c r="E31" s="77"/>
      <c r="F31" s="77"/>
      <c r="G31" s="14"/>
    </row>
    <row r="32" spans="1:7" ht="25.15" customHeight="1" x14ac:dyDescent="0.25">
      <c r="A32" s="22" t="s">
        <v>159</v>
      </c>
      <c r="B32" s="38" t="s">
        <v>145</v>
      </c>
      <c r="C32" s="39" t="s">
        <v>138</v>
      </c>
      <c r="D32" s="78"/>
      <c r="E32" s="80" t="s">
        <v>160</v>
      </c>
      <c r="F32" s="79" t="s">
        <v>104</v>
      </c>
      <c r="G32" s="14"/>
    </row>
    <row r="33" spans="1:5" s="32" customFormat="1" ht="30" customHeight="1" x14ac:dyDescent="0.3">
      <c r="A33" s="31" t="s">
        <v>161</v>
      </c>
      <c r="B33" s="31"/>
      <c r="C33" s="31"/>
      <c r="E33" s="35"/>
    </row>
    <row r="34" spans="1:5" ht="15.75" x14ac:dyDescent="0.25">
      <c r="A34" s="173" t="s">
        <v>162</v>
      </c>
      <c r="B34" s="173"/>
      <c r="C34" s="174" t="s">
        <v>163</v>
      </c>
      <c r="D34" s="175"/>
      <c r="E34" s="176"/>
    </row>
    <row r="35" spans="1:5" x14ac:dyDescent="0.25">
      <c r="A35" s="171" t="s">
        <v>164</v>
      </c>
      <c r="B35" s="171"/>
      <c r="C35" s="158" t="s">
        <v>164</v>
      </c>
      <c r="D35" s="159"/>
      <c r="E35" s="160"/>
    </row>
    <row r="36" spans="1:5" ht="133.5" customHeight="1" x14ac:dyDescent="0.25">
      <c r="A36" s="161" t="s">
        <v>165</v>
      </c>
      <c r="B36" s="161"/>
      <c r="C36" s="162" t="s">
        <v>166</v>
      </c>
      <c r="D36" s="163"/>
      <c r="E36" s="164"/>
    </row>
    <row r="38" spans="1:5" ht="18.75" x14ac:dyDescent="0.25">
      <c r="A38" s="154" t="s">
        <v>262</v>
      </c>
      <c r="B38" s="154"/>
      <c r="C38" s="154"/>
      <c r="D38" s="154"/>
      <c r="E38" s="154"/>
    </row>
    <row r="39" spans="1:5" ht="31.5" x14ac:dyDescent="0.25">
      <c r="A39" s="50" t="s">
        <v>204</v>
      </c>
      <c r="B39" s="155" t="s">
        <v>205</v>
      </c>
      <c r="C39" s="156"/>
      <c r="D39" s="50" t="s">
        <v>206</v>
      </c>
      <c r="E39" s="50" t="s">
        <v>207</v>
      </c>
    </row>
    <row r="40" spans="1:5" x14ac:dyDescent="0.25">
      <c r="A40" s="157" t="s">
        <v>271</v>
      </c>
      <c r="B40" s="157"/>
      <c r="C40" s="157"/>
      <c r="D40" s="157"/>
      <c r="E40" s="157"/>
    </row>
  </sheetData>
  <mergeCells count="22">
    <mergeCell ref="A4:B4"/>
    <mergeCell ref="A6:B6"/>
    <mergeCell ref="A2:B2"/>
    <mergeCell ref="A35:B35"/>
    <mergeCell ref="A3:B3"/>
    <mergeCell ref="A5:B5"/>
    <mergeCell ref="A8:E8"/>
    <mergeCell ref="A9:E9"/>
    <mergeCell ref="A34:B34"/>
    <mergeCell ref="C34:E34"/>
    <mergeCell ref="A14:E14"/>
    <mergeCell ref="A15:E15"/>
    <mergeCell ref="B10:F10"/>
    <mergeCell ref="A11:E11"/>
    <mergeCell ref="A12:E12"/>
    <mergeCell ref="A13:E13"/>
    <mergeCell ref="A38:E38"/>
    <mergeCell ref="B39:C39"/>
    <mergeCell ref="A40:E40"/>
    <mergeCell ref="C35:E35"/>
    <mergeCell ref="A36:B36"/>
    <mergeCell ref="C36:E36"/>
  </mergeCells>
  <printOptions verticalCentered="1"/>
  <pageMargins left="0.39370078740157483" right="0.39370078740157483" top="0.98425196850393704" bottom="0.98425196850393704" header="0.39370078740157483" footer="0.39370078740157483"/>
  <pageSetup paperSize="9" scale="66" orientation="portrait" r:id="rId1"/>
  <headerFooter>
    <oddHeader>&amp;C&amp;G&amp;R&amp;9The Basic Ingredients Ltd
&amp;8 18 Platt Street, London, NW1 1RP     
T: 44(0)1727 760880
Registered No. 11242078
Registered in the UK</oddHeader>
    <oddFooter>&amp;L&amp;"-,Bold"&amp;9Doc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I31"/>
  <sheetViews>
    <sheetView zoomScale="99" zoomScaleNormal="99" zoomScalePageLayoutView="85" workbookViewId="0">
      <selection activeCell="I10" sqref="I10"/>
    </sheetView>
  </sheetViews>
  <sheetFormatPr defaultColWidth="9.140625" defaultRowHeight="15" x14ac:dyDescent="0.25"/>
  <cols>
    <col min="1" max="1" width="28.140625" style="21" customWidth="1"/>
    <col min="2" max="2" width="17.42578125" style="21" customWidth="1"/>
    <col min="3" max="3" width="17.5703125" style="21" customWidth="1"/>
    <col min="4" max="4" width="16.5703125" style="21" customWidth="1"/>
    <col min="5" max="5" width="3.5703125" style="21" customWidth="1"/>
    <col min="6" max="6" width="14.42578125" style="21" customWidth="1"/>
    <col min="7" max="7" width="13.42578125" style="21" customWidth="1"/>
    <col min="8" max="8" width="32.42578125" style="21" customWidth="1"/>
    <col min="9" max="9" width="54.85546875" style="21" bestFit="1" customWidth="1"/>
    <col min="10" max="16384" width="9.140625" style="21"/>
  </cols>
  <sheetData>
    <row r="1" spans="1:9" ht="30" customHeight="1" x14ac:dyDescent="0.3">
      <c r="A1" s="60" t="s">
        <v>263</v>
      </c>
      <c r="B1" s="60"/>
      <c r="C1" s="60"/>
      <c r="F1" s="49"/>
      <c r="H1" s="49"/>
    </row>
    <row r="2" spans="1:9" x14ac:dyDescent="0.25">
      <c r="A2" s="27"/>
      <c r="B2" s="40" t="s">
        <v>167</v>
      </c>
      <c r="C2" s="40" t="s">
        <v>168</v>
      </c>
      <c r="H2" s="49"/>
    </row>
    <row r="3" spans="1:9" ht="25.15" hidden="1" customHeight="1" x14ac:dyDescent="0.25">
      <c r="A3" s="9" t="s">
        <v>169</v>
      </c>
      <c r="B3" s="58"/>
      <c r="C3" s="61" t="s">
        <v>4</v>
      </c>
      <c r="H3" s="49"/>
    </row>
    <row r="4" spans="1:9" ht="25.15" customHeight="1" x14ac:dyDescent="0.25">
      <c r="A4" s="9" t="s">
        <v>170</v>
      </c>
      <c r="B4" s="83">
        <v>1000</v>
      </c>
      <c r="C4" s="12">
        <f>B4*10/1000</f>
        <v>10</v>
      </c>
      <c r="H4" s="49"/>
    </row>
    <row r="5" spans="1:9" ht="25.15" customHeight="1" x14ac:dyDescent="0.25">
      <c r="A5" s="9" t="s">
        <v>171</v>
      </c>
      <c r="B5" s="12">
        <v>1020</v>
      </c>
      <c r="C5" s="12">
        <f>(B5*10+D14)/1000</f>
        <v>10.55</v>
      </c>
      <c r="H5" s="49"/>
    </row>
    <row r="6" spans="1:9" ht="25.15" customHeight="1" x14ac:dyDescent="0.25">
      <c r="A6" s="55" t="s">
        <v>172</v>
      </c>
      <c r="B6" s="56"/>
      <c r="C6" s="56"/>
      <c r="D6" s="57"/>
      <c r="E6" s="58" t="s">
        <v>81</v>
      </c>
      <c r="F6" s="58" t="s">
        <v>17</v>
      </c>
    </row>
    <row r="7" spans="1:9" ht="25.15" customHeight="1" x14ac:dyDescent="0.25">
      <c r="A7" s="55" t="s">
        <v>173</v>
      </c>
      <c r="B7" s="56"/>
      <c r="C7" s="56"/>
      <c r="D7" s="57" t="s">
        <v>81</v>
      </c>
      <c r="E7" s="58" t="s">
        <v>81</v>
      </c>
      <c r="F7" s="58" t="s">
        <v>17</v>
      </c>
      <c r="G7" s="62"/>
    </row>
    <row r="8" spans="1:9" ht="25.15" customHeight="1" x14ac:dyDescent="0.25">
      <c r="A8" s="55" t="s">
        <v>174</v>
      </c>
      <c r="B8" s="56"/>
      <c r="C8" s="56"/>
      <c r="D8" s="57" t="s">
        <v>81</v>
      </c>
      <c r="E8" s="58" t="s">
        <v>81</v>
      </c>
      <c r="F8" s="58" t="s">
        <v>24</v>
      </c>
    </row>
    <row r="9" spans="1:9" ht="30" customHeight="1" x14ac:dyDescent="0.3">
      <c r="A9" s="63" t="s">
        <v>175</v>
      </c>
    </row>
    <row r="10" spans="1:9" ht="39.75" customHeight="1" x14ac:dyDescent="0.25">
      <c r="A10" s="64"/>
      <c r="B10" s="59" t="s">
        <v>176</v>
      </c>
      <c r="C10" s="59" t="s">
        <v>177</v>
      </c>
      <c r="D10" s="59" t="s">
        <v>178</v>
      </c>
      <c r="E10" s="119" t="s">
        <v>179</v>
      </c>
      <c r="F10" s="120"/>
    </row>
    <row r="11" spans="1:9" ht="15" customHeight="1" x14ac:dyDescent="0.25">
      <c r="A11" s="65" t="s">
        <v>180</v>
      </c>
      <c r="B11" s="118" t="s">
        <v>181</v>
      </c>
      <c r="C11" s="121" t="s">
        <v>182</v>
      </c>
      <c r="D11" s="121">
        <v>20</v>
      </c>
      <c r="E11" s="72" t="s">
        <v>183</v>
      </c>
      <c r="F11" s="84">
        <v>103</v>
      </c>
    </row>
    <row r="12" spans="1:9" ht="15" customHeight="1" x14ac:dyDescent="0.25">
      <c r="A12" s="67" t="s">
        <v>184</v>
      </c>
      <c r="B12" s="118"/>
      <c r="C12" s="121"/>
      <c r="D12" s="121"/>
      <c r="E12" s="72" t="s">
        <v>185</v>
      </c>
      <c r="F12" s="84">
        <v>74</v>
      </c>
    </row>
    <row r="13" spans="1:9" ht="15" customHeight="1" x14ac:dyDescent="0.25">
      <c r="A13" s="67"/>
      <c r="B13" s="118"/>
      <c r="C13" s="121"/>
      <c r="D13" s="121"/>
      <c r="E13" s="72" t="s">
        <v>186</v>
      </c>
      <c r="F13" s="84">
        <v>230</v>
      </c>
    </row>
    <row r="14" spans="1:9" ht="15" customHeight="1" x14ac:dyDescent="0.25">
      <c r="A14" s="65" t="s">
        <v>187</v>
      </c>
      <c r="B14" s="115" t="s">
        <v>188</v>
      </c>
      <c r="C14" s="122" t="s">
        <v>189</v>
      </c>
      <c r="D14" s="122">
        <v>350</v>
      </c>
      <c r="E14" s="72" t="s">
        <v>183</v>
      </c>
      <c r="F14" s="84">
        <v>400</v>
      </c>
      <c r="H14" s="92"/>
      <c r="I14" s="92"/>
    </row>
    <row r="15" spans="1:9" ht="15" customHeight="1" x14ac:dyDescent="0.25">
      <c r="A15" s="67" t="s">
        <v>190</v>
      </c>
      <c r="B15" s="116"/>
      <c r="C15" s="123"/>
      <c r="D15" s="123"/>
      <c r="E15" s="72" t="s">
        <v>185</v>
      </c>
      <c r="F15" s="84">
        <v>250</v>
      </c>
      <c r="H15" s="92"/>
      <c r="I15" s="92"/>
    </row>
    <row r="16" spans="1:9" ht="15" customHeight="1" x14ac:dyDescent="0.25">
      <c r="A16" s="67"/>
      <c r="B16" s="117"/>
      <c r="C16" s="124"/>
      <c r="D16" s="124"/>
      <c r="E16" s="72" t="s">
        <v>186</v>
      </c>
      <c r="F16" s="84">
        <v>139</v>
      </c>
      <c r="H16" s="92"/>
      <c r="I16" s="92"/>
    </row>
    <row r="17" spans="1:8" ht="15" hidden="1" customHeight="1" x14ac:dyDescent="0.25">
      <c r="A17" s="65" t="s">
        <v>191</v>
      </c>
      <c r="B17" s="115"/>
      <c r="C17" s="115"/>
      <c r="D17" s="115"/>
      <c r="E17" s="54" t="s">
        <v>183</v>
      </c>
      <c r="F17" s="66"/>
      <c r="H17" s="62"/>
    </row>
    <row r="18" spans="1:8" ht="15" hidden="1" customHeight="1" x14ac:dyDescent="0.25">
      <c r="A18" s="67" t="s">
        <v>192</v>
      </c>
      <c r="B18" s="116"/>
      <c r="C18" s="116"/>
      <c r="D18" s="116"/>
      <c r="E18" s="54" t="s">
        <v>185</v>
      </c>
      <c r="F18" s="66"/>
    </row>
    <row r="19" spans="1:8" ht="15" hidden="1" customHeight="1" x14ac:dyDescent="0.25">
      <c r="A19" s="68"/>
      <c r="B19" s="117"/>
      <c r="C19" s="117"/>
      <c r="D19" s="117"/>
      <c r="E19" s="54" t="s">
        <v>186</v>
      </c>
      <c r="F19" s="66"/>
    </row>
    <row r="20" spans="1:8" ht="15" customHeight="1" x14ac:dyDescent="0.25">
      <c r="A20" s="69" t="s">
        <v>193</v>
      </c>
      <c r="B20" s="113">
        <f>25/(0.4*0.25*0.139)</f>
        <v>1798.5611510791364</v>
      </c>
      <c r="C20" s="114"/>
      <c r="D20" s="28"/>
      <c r="E20" s="49"/>
      <c r="F20" s="49"/>
    </row>
    <row r="21" spans="1:8" ht="15" customHeight="1" x14ac:dyDescent="0.25">
      <c r="A21" s="69" t="s">
        <v>194</v>
      </c>
      <c r="B21" s="113"/>
      <c r="C21" s="114"/>
      <c r="D21" s="28"/>
      <c r="E21" s="49"/>
      <c r="F21" s="49"/>
    </row>
    <row r="22" spans="1:8" ht="15" customHeight="1" x14ac:dyDescent="0.25">
      <c r="A22" s="70"/>
      <c r="B22" s="28"/>
      <c r="C22" s="28"/>
      <c r="D22" s="28"/>
      <c r="E22" s="28"/>
    </row>
    <row r="23" spans="1:8" ht="30" customHeight="1" x14ac:dyDescent="0.3">
      <c r="A23" s="63" t="s">
        <v>195</v>
      </c>
    </row>
    <row r="24" spans="1:8" ht="48.75" customHeight="1" x14ac:dyDescent="0.25">
      <c r="A24" s="27"/>
      <c r="B24" s="40" t="s">
        <v>196</v>
      </c>
      <c r="C24" s="40" t="s">
        <v>197</v>
      </c>
    </row>
    <row r="25" spans="1:8" ht="20.25" customHeight="1" x14ac:dyDescent="0.25">
      <c r="A25" s="9" t="s">
        <v>198</v>
      </c>
      <c r="B25" s="12">
        <v>12</v>
      </c>
      <c r="C25" s="12">
        <v>9</v>
      </c>
    </row>
    <row r="26" spans="1:8" ht="20.25" customHeight="1" x14ac:dyDescent="0.25">
      <c r="A26" s="9" t="s">
        <v>199</v>
      </c>
      <c r="B26" s="12">
        <v>8</v>
      </c>
      <c r="C26" s="12">
        <v>10</v>
      </c>
    </row>
    <row r="27" spans="1:8" ht="20.25" customHeight="1" x14ac:dyDescent="0.25">
      <c r="A27" s="9" t="s">
        <v>200</v>
      </c>
      <c r="B27" s="12">
        <f>B25*B26</f>
        <v>96</v>
      </c>
      <c r="C27" s="12">
        <f>C25*C26</f>
        <v>90</v>
      </c>
    </row>
    <row r="28" spans="1:8" ht="20.25" customHeight="1" x14ac:dyDescent="0.25">
      <c r="A28" s="9" t="s">
        <v>240</v>
      </c>
      <c r="B28" s="85">
        <f>F16/1000*B26</f>
        <v>1.1120000000000001</v>
      </c>
      <c r="C28" s="85">
        <f>F16/1000*C26</f>
        <v>1.3900000000000001</v>
      </c>
    </row>
    <row r="29" spans="1:8" ht="20.25" customHeight="1" x14ac:dyDescent="0.25">
      <c r="A29" s="9" t="s">
        <v>201</v>
      </c>
      <c r="B29" s="86">
        <f>C5*B25*B26</f>
        <v>1012.8000000000001</v>
      </c>
      <c r="C29" s="86">
        <f>C5*C25*C26</f>
        <v>949.5</v>
      </c>
    </row>
    <row r="30" spans="1:8" ht="112.5" customHeight="1" x14ac:dyDescent="0.25">
      <c r="A30" s="9" t="s">
        <v>202</v>
      </c>
      <c r="B30" s="12"/>
      <c r="C30" s="12"/>
    </row>
    <row r="31" spans="1:8" x14ac:dyDescent="0.25">
      <c r="A31" s="17" t="s">
        <v>203</v>
      </c>
    </row>
  </sheetData>
  <mergeCells count="12">
    <mergeCell ref="B11:B13"/>
    <mergeCell ref="E10:F10"/>
    <mergeCell ref="C11:C13"/>
    <mergeCell ref="D11:D13"/>
    <mergeCell ref="B14:B16"/>
    <mergeCell ref="C14:C16"/>
    <mergeCell ref="D14:D16"/>
    <mergeCell ref="B20:C20"/>
    <mergeCell ref="B21:C21"/>
    <mergeCell ref="B17:B19"/>
    <mergeCell ref="C17:C19"/>
    <mergeCell ref="D17:D19"/>
  </mergeCells>
  <printOptions verticalCentered="1"/>
  <pageMargins left="0.39370078740157483" right="0.39370078740157483" top="0.98425196850393704" bottom="0.98425196850393704" header="0.39370078740157483" footer="0.39370078740157483"/>
  <pageSetup paperSize="9" scale="89" orientation="portrait" r:id="rId1"/>
  <headerFooter>
    <oddHeader>&amp;C&amp;G&amp;R&amp;9The Basic Ingredients Ltd
&amp;8 18 Platt Street, London, NW1 1RP, UK       
T: 44(0)1727 760880
Registered No. 11242078
Registered in the UK</oddHeader>
    <oddFooter>&amp;L&amp;"-,Bold"&amp;9
Doc Name: Food Specification   Doc Number: BASIC-18   Version: V07  Issue Date: 01/10/2024
Issued By: Nancy Deng  Authorised By: Emma Du&amp;C
&amp;R&amp;"-,Bold"&amp;10Confidential&amp;"-,Regular"
&amp;D - Page &amp;P of 5</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720C-E0D6-4F42-B06E-3D636913555B}">
  <dimension ref="A1:J39"/>
  <sheetViews>
    <sheetView topLeftCell="A18" workbookViewId="0">
      <selection activeCell="H12" sqref="H12"/>
    </sheetView>
  </sheetViews>
  <sheetFormatPr defaultRowHeight="15" x14ac:dyDescent="0.25"/>
  <cols>
    <col min="1" max="2" width="29.140625" style="92" customWidth="1"/>
    <col min="3" max="3" width="12" style="92" customWidth="1"/>
    <col min="4" max="4" width="20.42578125" style="92" customWidth="1"/>
    <col min="5" max="5" width="20.5703125" style="92" customWidth="1"/>
    <col min="6" max="6" width="12.140625" style="92" customWidth="1"/>
    <col min="7" max="7" width="11.5703125" style="92" customWidth="1"/>
    <col min="8" max="10" width="8.7109375" style="92"/>
  </cols>
  <sheetData>
    <row r="1" spans="1:7" ht="18.75" x14ac:dyDescent="0.25">
      <c r="A1" s="11" t="s">
        <v>264</v>
      </c>
      <c r="F1" s="11"/>
    </row>
    <row r="2" spans="1:7" ht="15.75" x14ac:dyDescent="0.25">
      <c r="A2" s="199" t="s">
        <v>208</v>
      </c>
      <c r="B2" s="199"/>
      <c r="C2" s="199" t="s">
        <v>209</v>
      </c>
      <c r="D2" s="199"/>
      <c r="E2" s="199"/>
      <c r="F2" s="106"/>
    </row>
    <row r="3" spans="1:7" x14ac:dyDescent="0.25">
      <c r="A3" s="200"/>
      <c r="B3" s="201"/>
      <c r="C3" s="200"/>
      <c r="D3" s="206"/>
      <c r="E3" s="201"/>
    </row>
    <row r="4" spans="1:7" x14ac:dyDescent="0.25">
      <c r="A4" s="202"/>
      <c r="B4" s="203"/>
      <c r="C4" s="202"/>
      <c r="D4" s="207"/>
      <c r="E4" s="203"/>
    </row>
    <row r="5" spans="1:7" x14ac:dyDescent="0.25">
      <c r="A5" s="202"/>
      <c r="B5" s="203"/>
      <c r="C5" s="202"/>
      <c r="D5" s="207"/>
      <c r="E5" s="203"/>
    </row>
    <row r="6" spans="1:7" x14ac:dyDescent="0.25">
      <c r="A6" s="202"/>
      <c r="B6" s="203"/>
      <c r="C6" s="202"/>
      <c r="D6" s="207"/>
      <c r="E6" s="203"/>
    </row>
    <row r="7" spans="1:7" x14ac:dyDescent="0.25">
      <c r="A7" s="202"/>
      <c r="B7" s="203"/>
      <c r="C7" s="202"/>
      <c r="D7" s="207"/>
      <c r="E7" s="203"/>
    </row>
    <row r="8" spans="1:7" x14ac:dyDescent="0.25">
      <c r="A8" s="202"/>
      <c r="B8" s="203"/>
      <c r="C8" s="202"/>
      <c r="D8" s="207"/>
      <c r="E8" s="203"/>
    </row>
    <row r="9" spans="1:7" x14ac:dyDescent="0.25">
      <c r="A9" s="202"/>
      <c r="B9" s="203"/>
      <c r="C9" s="202"/>
      <c r="D9" s="207"/>
      <c r="E9" s="203"/>
    </row>
    <row r="10" spans="1:7" x14ac:dyDescent="0.25">
      <c r="A10" s="202"/>
      <c r="B10" s="203"/>
      <c r="C10" s="202"/>
      <c r="D10" s="207"/>
      <c r="E10" s="203"/>
    </row>
    <row r="11" spans="1:7" x14ac:dyDescent="0.25">
      <c r="A11" s="202"/>
      <c r="B11" s="203"/>
      <c r="C11" s="202"/>
      <c r="D11" s="207"/>
      <c r="E11" s="203"/>
    </row>
    <row r="12" spans="1:7" x14ac:dyDescent="0.25">
      <c r="A12" s="202"/>
      <c r="B12" s="203"/>
      <c r="C12" s="202"/>
      <c r="D12" s="207"/>
      <c r="E12" s="203"/>
    </row>
    <row r="13" spans="1:7" x14ac:dyDescent="0.25">
      <c r="A13" s="202"/>
      <c r="B13" s="203"/>
      <c r="C13" s="202"/>
      <c r="D13" s="207"/>
      <c r="E13" s="203"/>
    </row>
    <row r="14" spans="1:7" x14ac:dyDescent="0.25">
      <c r="A14" s="204"/>
      <c r="B14" s="205"/>
      <c r="C14" s="204"/>
      <c r="D14" s="208"/>
      <c r="E14" s="205"/>
    </row>
    <row r="15" spans="1:7" ht="18.75" x14ac:dyDescent="0.25">
      <c r="A15" s="11" t="s">
        <v>265</v>
      </c>
    </row>
    <row r="16" spans="1:7" x14ac:dyDescent="0.25">
      <c r="A16" s="209" t="s">
        <v>210</v>
      </c>
      <c r="B16" s="209"/>
      <c r="C16" s="209" t="s">
        <v>211</v>
      </c>
      <c r="D16" s="209"/>
      <c r="E16" s="210" t="s">
        <v>191</v>
      </c>
      <c r="F16" s="210"/>
      <c r="G16" s="107"/>
    </row>
    <row r="17" spans="1:7" x14ac:dyDescent="0.25">
      <c r="A17" s="188"/>
      <c r="B17" s="189"/>
      <c r="C17" s="194"/>
      <c r="D17" s="194"/>
      <c r="E17" s="194"/>
      <c r="F17" s="194"/>
      <c r="G17" s="107"/>
    </row>
    <row r="18" spans="1:7" x14ac:dyDescent="0.25">
      <c r="A18" s="190"/>
      <c r="B18" s="191"/>
      <c r="C18" s="194"/>
      <c r="D18" s="194"/>
      <c r="E18" s="194"/>
      <c r="F18" s="194"/>
      <c r="G18" s="107"/>
    </row>
    <row r="19" spans="1:7" x14ac:dyDescent="0.25">
      <c r="A19" s="190"/>
      <c r="B19" s="191"/>
      <c r="C19" s="194"/>
      <c r="D19" s="194"/>
      <c r="E19" s="194"/>
      <c r="F19" s="194"/>
      <c r="G19" s="107"/>
    </row>
    <row r="20" spans="1:7" x14ac:dyDescent="0.25">
      <c r="A20" s="190"/>
      <c r="B20" s="191"/>
      <c r="C20" s="194"/>
      <c r="D20" s="194"/>
      <c r="E20" s="194"/>
      <c r="F20" s="194"/>
      <c r="G20" s="107"/>
    </row>
    <row r="21" spans="1:7" x14ac:dyDescent="0.25">
      <c r="A21" s="190"/>
      <c r="B21" s="191"/>
      <c r="C21" s="194"/>
      <c r="D21" s="194"/>
      <c r="E21" s="194"/>
      <c r="F21" s="194"/>
      <c r="G21" s="107"/>
    </row>
    <row r="22" spans="1:7" x14ac:dyDescent="0.25">
      <c r="A22" s="190"/>
      <c r="B22" s="191"/>
      <c r="C22" s="194"/>
      <c r="D22" s="194"/>
      <c r="E22" s="194"/>
      <c r="F22" s="194"/>
      <c r="G22" s="107"/>
    </row>
    <row r="23" spans="1:7" x14ac:dyDescent="0.25">
      <c r="A23" s="190"/>
      <c r="B23" s="191"/>
      <c r="C23" s="194"/>
      <c r="D23" s="194"/>
      <c r="E23" s="194"/>
      <c r="F23" s="194"/>
      <c r="G23" s="107"/>
    </row>
    <row r="24" spans="1:7" x14ac:dyDescent="0.25">
      <c r="A24" s="190"/>
      <c r="B24" s="191"/>
      <c r="C24" s="194"/>
      <c r="D24" s="194"/>
      <c r="E24" s="194"/>
      <c r="F24" s="194"/>
      <c r="G24" s="107"/>
    </row>
    <row r="25" spans="1:7" x14ac:dyDescent="0.25">
      <c r="A25" s="190"/>
      <c r="B25" s="191"/>
      <c r="C25" s="194"/>
      <c r="D25" s="194"/>
      <c r="E25" s="194"/>
      <c r="F25" s="194"/>
      <c r="G25" s="107"/>
    </row>
    <row r="26" spans="1:7" x14ac:dyDescent="0.25">
      <c r="A26" s="192"/>
      <c r="B26" s="193"/>
      <c r="C26" s="194"/>
      <c r="D26" s="194"/>
      <c r="E26" s="194"/>
      <c r="F26" s="194"/>
    </row>
    <row r="27" spans="1:7" ht="49.5" customHeight="1" x14ac:dyDescent="0.25">
      <c r="A27" s="195" t="s">
        <v>266</v>
      </c>
      <c r="B27" s="195"/>
      <c r="C27" s="195"/>
      <c r="D27" s="196"/>
      <c r="E27" s="196"/>
    </row>
    <row r="28" spans="1:7" ht="137.65" customHeight="1" x14ac:dyDescent="0.25">
      <c r="A28" s="197" t="s">
        <v>212</v>
      </c>
      <c r="B28" s="198"/>
      <c r="C28" s="198"/>
      <c r="D28" s="198"/>
      <c r="E28" s="198"/>
      <c r="F28" s="198"/>
    </row>
    <row r="29" spans="1:7" s="1" customFormat="1" ht="20.25" customHeight="1" x14ac:dyDescent="0.25">
      <c r="A29" s="9" t="s">
        <v>213</v>
      </c>
      <c r="B29" s="186" t="s">
        <v>11</v>
      </c>
      <c r="C29" s="186"/>
      <c r="D29" s="186"/>
      <c r="E29" s="186"/>
      <c r="F29" s="28"/>
    </row>
    <row r="30" spans="1:7" s="1" customFormat="1" ht="20.25" customHeight="1" x14ac:dyDescent="0.25">
      <c r="A30" s="9" t="s">
        <v>214</v>
      </c>
      <c r="B30" s="186"/>
      <c r="C30" s="186"/>
      <c r="D30" s="186"/>
      <c r="E30" s="186"/>
      <c r="F30" s="28"/>
    </row>
    <row r="31" spans="1:7" s="1" customFormat="1" ht="20.25" customHeight="1" x14ac:dyDescent="0.25">
      <c r="A31" s="9" t="s">
        <v>215</v>
      </c>
      <c r="B31" s="186" t="s">
        <v>216</v>
      </c>
      <c r="C31" s="186"/>
      <c r="D31" s="186"/>
      <c r="E31" s="186"/>
      <c r="F31" s="28"/>
    </row>
    <row r="32" spans="1:7" s="1" customFormat="1" ht="20.25" customHeight="1" x14ac:dyDescent="0.25">
      <c r="A32" s="9" t="s">
        <v>217</v>
      </c>
      <c r="B32" s="186" t="s">
        <v>218</v>
      </c>
      <c r="C32" s="186"/>
      <c r="D32" s="186"/>
      <c r="E32" s="186"/>
      <c r="F32" s="28"/>
    </row>
    <row r="33" spans="1:6" s="1" customFormat="1" ht="20.25" customHeight="1" x14ac:dyDescent="0.25">
      <c r="A33" s="9" t="s">
        <v>219</v>
      </c>
      <c r="B33" s="186" t="s">
        <v>220</v>
      </c>
      <c r="C33" s="186"/>
      <c r="D33" s="186"/>
      <c r="E33" s="186"/>
      <c r="F33" s="28"/>
    </row>
    <row r="34" spans="1:6" s="1" customFormat="1" x14ac:dyDescent="0.25">
      <c r="A34" s="21"/>
      <c r="B34" s="28"/>
      <c r="C34" s="28"/>
      <c r="D34" s="28"/>
      <c r="E34" s="28"/>
      <c r="F34" s="28"/>
    </row>
    <row r="35" spans="1:6" s="1" customFormat="1" ht="15.75" customHeight="1" x14ac:dyDescent="0.25">
      <c r="A35" s="184" t="s">
        <v>221</v>
      </c>
      <c r="B35" s="184"/>
      <c r="C35" s="184"/>
      <c r="D35" s="184"/>
      <c r="E35" s="184"/>
      <c r="F35" s="29"/>
    </row>
    <row r="36" spans="1:6" s="1" customFormat="1" ht="27" customHeight="1" x14ac:dyDescent="0.25">
      <c r="A36" s="10" t="s">
        <v>214</v>
      </c>
      <c r="B36" s="185" t="s">
        <v>237</v>
      </c>
      <c r="C36" s="182"/>
      <c r="D36" s="182"/>
      <c r="E36" s="183"/>
      <c r="F36" s="28"/>
    </row>
    <row r="37" spans="1:6" s="1" customFormat="1" x14ac:dyDescent="0.25">
      <c r="A37" s="10" t="s">
        <v>215</v>
      </c>
      <c r="B37" s="185" t="s">
        <v>238</v>
      </c>
      <c r="C37" s="182"/>
      <c r="D37" s="182"/>
      <c r="E37" s="183"/>
      <c r="F37" s="28"/>
    </row>
    <row r="38" spans="1:6" s="1" customFormat="1" x14ac:dyDescent="0.25">
      <c r="A38" s="10" t="s">
        <v>217</v>
      </c>
      <c r="B38" s="187" t="s">
        <v>239</v>
      </c>
      <c r="C38" s="182"/>
      <c r="D38" s="182"/>
      <c r="E38" s="183"/>
      <c r="F38" s="28"/>
    </row>
    <row r="39" spans="1:6" s="1" customFormat="1" x14ac:dyDescent="0.25">
      <c r="A39" s="10" t="s">
        <v>219</v>
      </c>
      <c r="B39" s="181">
        <v>45746</v>
      </c>
      <c r="C39" s="182"/>
      <c r="D39" s="182"/>
      <c r="E39" s="183"/>
      <c r="F39" s="28"/>
    </row>
  </sheetData>
  <mergeCells count="23">
    <mergeCell ref="A2:B2"/>
    <mergeCell ref="C2:E2"/>
    <mergeCell ref="A3:B14"/>
    <mergeCell ref="C3:E14"/>
    <mergeCell ref="A16:B16"/>
    <mergeCell ref="C16:D16"/>
    <mergeCell ref="E16:F16"/>
    <mergeCell ref="B29:E29"/>
    <mergeCell ref="A17:B26"/>
    <mergeCell ref="C17:D26"/>
    <mergeCell ref="E17:F26"/>
    <mergeCell ref="A27:C27"/>
    <mergeCell ref="D27:E27"/>
    <mergeCell ref="A28:F28"/>
    <mergeCell ref="B39:E39"/>
    <mergeCell ref="A35:E35"/>
    <mergeCell ref="B36:E36"/>
    <mergeCell ref="B33:E33"/>
    <mergeCell ref="B30:E30"/>
    <mergeCell ref="B31:E31"/>
    <mergeCell ref="B32:E32"/>
    <mergeCell ref="B37:E37"/>
    <mergeCell ref="B38:E3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1A66-F72F-41E9-A682-4827209C004C}">
  <dimension ref="A1:C13"/>
  <sheetViews>
    <sheetView tabSelected="1" topLeftCell="B1" zoomScale="95" zoomScaleNormal="85" workbookViewId="0">
      <selection activeCell="F8" sqref="F8"/>
    </sheetView>
  </sheetViews>
  <sheetFormatPr defaultColWidth="8.7109375" defaultRowHeight="15" x14ac:dyDescent="0.25"/>
  <cols>
    <col min="1" max="1" width="13.140625" style="90" customWidth="1"/>
    <col min="2" max="2" width="22.140625" style="90" customWidth="1"/>
    <col min="3" max="3" width="134.5703125" style="90" customWidth="1"/>
    <col min="4" max="4" width="100.140625" style="97" customWidth="1"/>
    <col min="5" max="16384" width="8.7109375" style="97"/>
  </cols>
  <sheetData>
    <row r="1" spans="1:3" ht="30" x14ac:dyDescent="0.25">
      <c r="A1" s="87" t="s">
        <v>222</v>
      </c>
      <c r="B1" s="100" t="s">
        <v>230</v>
      </c>
      <c r="C1" s="89" t="s">
        <v>241</v>
      </c>
    </row>
    <row r="2" spans="1:3" ht="44.65" customHeight="1" x14ac:dyDescent="0.25">
      <c r="A2" s="87" t="s">
        <v>223</v>
      </c>
      <c r="B2" s="88">
        <v>1</v>
      </c>
      <c r="C2" s="99" t="s">
        <v>242</v>
      </c>
    </row>
    <row r="3" spans="1:3" ht="44.65" customHeight="1" x14ac:dyDescent="0.25">
      <c r="A3" s="87" t="s">
        <v>224</v>
      </c>
      <c r="B3" s="88">
        <v>2</v>
      </c>
      <c r="C3" s="99" t="s">
        <v>243</v>
      </c>
    </row>
    <row r="4" spans="1:3" ht="44.65" customHeight="1" x14ac:dyDescent="0.25">
      <c r="A4" s="87" t="s">
        <v>225</v>
      </c>
      <c r="B4" s="88">
        <v>3</v>
      </c>
      <c r="C4" s="99" t="s">
        <v>244</v>
      </c>
    </row>
    <row r="5" spans="1:3" ht="44.65" customHeight="1" x14ac:dyDescent="0.25">
      <c r="A5" s="87" t="s">
        <v>226</v>
      </c>
      <c r="B5" s="88">
        <v>4</v>
      </c>
      <c r="C5" s="99" t="s">
        <v>245</v>
      </c>
    </row>
    <row r="6" spans="1:3" ht="44.65" customHeight="1" x14ac:dyDescent="0.25">
      <c r="A6" s="87" t="s">
        <v>227</v>
      </c>
      <c r="B6" s="88">
        <v>5</v>
      </c>
      <c r="C6" s="99" t="s">
        <v>246</v>
      </c>
    </row>
    <row r="7" spans="1:3" x14ac:dyDescent="0.25">
      <c r="A7" s="95"/>
    </row>
    <row r="8" spans="1:3" ht="30" x14ac:dyDescent="0.25">
      <c r="B8" s="96" t="s">
        <v>256</v>
      </c>
    </row>
    <row r="9" spans="1:3" ht="36" x14ac:dyDescent="0.25">
      <c r="B9" s="98" t="s">
        <v>247</v>
      </c>
      <c r="C9" s="99" t="s">
        <v>248</v>
      </c>
    </row>
    <row r="10" spans="1:3" ht="18" x14ac:dyDescent="0.25">
      <c r="B10" s="98" t="s">
        <v>249</v>
      </c>
      <c r="C10" s="99" t="s">
        <v>250</v>
      </c>
    </row>
    <row r="11" spans="1:3" ht="18" x14ac:dyDescent="0.25">
      <c r="B11" s="98" t="s">
        <v>251</v>
      </c>
      <c r="C11" s="99" t="s">
        <v>252</v>
      </c>
    </row>
    <row r="12" spans="1:3" ht="18" x14ac:dyDescent="0.25">
      <c r="B12" s="98" t="s">
        <v>253</v>
      </c>
      <c r="C12" s="99" t="s">
        <v>254</v>
      </c>
    </row>
    <row r="13" spans="1:3" ht="18" x14ac:dyDescent="0.25">
      <c r="B13" s="98" t="s">
        <v>228</v>
      </c>
      <c r="C13" s="99" t="s">
        <v>255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28CEA-C543-4543-BB75-78DB522B1D63}">
  <dimension ref="A1:B2"/>
  <sheetViews>
    <sheetView workbookViewId="0">
      <selection activeCell="B2" sqref="B2"/>
    </sheetView>
  </sheetViews>
  <sheetFormatPr defaultRowHeight="15" x14ac:dyDescent="0.25"/>
  <cols>
    <col min="1" max="1" width="28.5703125" customWidth="1"/>
    <col min="2" max="2" width="139.5703125" customWidth="1"/>
  </cols>
  <sheetData>
    <row r="1" spans="1:2" x14ac:dyDescent="0.25">
      <c r="A1" s="108" t="s">
        <v>267</v>
      </c>
      <c r="B1" s="108" t="s">
        <v>268</v>
      </c>
    </row>
    <row r="2" spans="1:2" ht="45" x14ac:dyDescent="0.25">
      <c r="A2" s="91" t="s">
        <v>269</v>
      </c>
      <c r="B2" s="99" t="s">
        <v>270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Props1.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2.xml><?xml version="1.0" encoding="utf-8"?>
<ds:datastoreItem xmlns:ds="http://schemas.openxmlformats.org/officeDocument/2006/customXml" ds:itemID="{5726D3A3-E16D-4760-8756-A9CFD6E180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1-5.Manufacturer &amp; product info</vt:lpstr>
      <vt:lpstr>6-8.Ingre&amp;Nutrition&amp;Allergens</vt:lpstr>
      <vt:lpstr>9-14.Safety &amp;Quality </vt:lpstr>
      <vt:lpstr>14-16.Package &amp;Pallet</vt:lpstr>
      <vt:lpstr>18-20 Artwork &amp; Signature </vt:lpstr>
      <vt:lpstr>21 USPs</vt:lpstr>
      <vt:lpstr>22 FAQ</vt:lpstr>
      <vt:lpstr>'14-16.Package &amp;Pallet'!Print_Area</vt:lpstr>
      <vt:lpstr>'1-5.Manufacturer &amp; product info'!Print_Area</vt:lpstr>
      <vt:lpstr>'6-8.Ingre&amp;Nutrition&amp;Allergens'!Print_Area</vt:lpstr>
      <vt:lpstr>'9-14.Safety &amp;Quality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Olivia Ryley</cp:lastModifiedBy>
  <cp:revision/>
  <dcterms:created xsi:type="dcterms:W3CDTF">2020-04-03T10:32:46Z</dcterms:created>
  <dcterms:modified xsi:type="dcterms:W3CDTF">2026-04-17T13:25:41Z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ies>
</file>