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20" documentId="13_ncr:1_{7D81056E-DE04-4BFC-9968-3BEE590AD2EE}" xr6:coauthVersionLast="47" xr6:coauthVersionMax="47" xr10:uidLastSave="{3A42C53A-BE2E-41D0-B23A-12958E7D861B}"/>
  <bookViews>
    <workbookView xWindow="32985" yWindow="840" windowWidth="24690" windowHeight="12645" tabRatio="705"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1. Ecommerce" sheetId="13" r:id="rId6"/>
    <sheet name="Warranty statement" sheetId="14" r:id="rId7"/>
  </sheets>
  <definedNames>
    <definedName name="_xlnm.Print_Area" localSheetId="3">'14-16.Quantity&amp;packaging info'!$A$1:$E$29</definedName>
    <definedName name="_xlnm.Print_Area" localSheetId="0">'1-5.Manufacturer &amp; product info'!$A$1:$E$35</definedName>
    <definedName name="_xlnm.Print_Area" localSheetId="4">'17-20.HACCP,Artwork&amp;SpecAuthor.'!$A$1:$E$28</definedName>
    <definedName name="_xlnm.Print_Area" localSheetId="1">'6-8.Ingre&amp;Nutrition&amp;Allergens'!$A$1:$H$42</definedName>
    <definedName name="_xlnm.Print_Area" localSheetId="2">'9-13.Quality Attributes '!$A$1:$F$34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8" l="1"/>
  <c r="C4" i="8"/>
  <c r="C26" i="8" l="1"/>
  <c r="B27" i="8"/>
  <c r="C27" i="8"/>
  <c r="E8" i="2" l="1"/>
  <c r="M10" i="13" l="1"/>
  <c r="B5" i="8"/>
  <c r="C5" i="8" s="1"/>
  <c r="C28"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<sst xmlns="http://schemas.openxmlformats.org/spreadsheetml/2006/main" count="512" uniqueCount="320">
  <si>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</si>
  <si>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</si>
  <si>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Product Description in Details:</t>
  </si>
  <si>
    <t>Purchase UoM:</t>
  </si>
  <si>
    <t>TBI Product Code:</t>
  </si>
  <si>
    <t>Product Barcode:</t>
  </si>
  <si>
    <t>Outer case Barcode:</t>
  </si>
  <si>
    <t>Name of Manufacturer:</t>
  </si>
  <si>
    <t>Address of Manufacturer:</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</si>
  <si>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</si>
  <si>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</si>
  <si>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</si>
  <si>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</si>
  <si>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</si>
  <si>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BRC</t>
  </si>
  <si>
    <t>ISO22000</t>
  </si>
  <si>
    <t>ASC</t>
  </si>
  <si>
    <t>Global G.A.P.</t>
  </si>
  <si>
    <t>Sedex</t>
  </si>
  <si>
    <t>Halal</t>
  </si>
  <si>
    <t>Kosher</t>
  </si>
  <si>
    <t>Organic</t>
  </si>
  <si>
    <t>3.Dietary Requirements</t>
  </si>
  <si>
    <t>*Please tick in the box</t>
  </si>
  <si>
    <t>Vegetarians</t>
  </si>
  <si>
    <t>(Contains no animal product but may animal by-product e.g Milk &amp; egg)</t>
  </si>
  <si>
    <t xml:space="preserve">Vegans </t>
  </si>
  <si>
    <t>(Contains no animal product)</t>
  </si>
  <si>
    <t>4.Shelf Life &amp; Storage Condition</t>
  </si>
  <si>
    <t>Storage Condition / Temperature Range (°C)</t>
  </si>
  <si>
    <t>under -18℃</t>
  </si>
  <si>
    <t>Shelf Life</t>
  </si>
  <si>
    <t>Ambient products</t>
  </si>
  <si>
    <t>Frozen Products</t>
  </si>
  <si>
    <t>Once Opened</t>
  </si>
  <si>
    <t>Once Defrosted</t>
  </si>
  <si>
    <t>Consume in 24 hours</t>
  </si>
  <si>
    <t>Once Defrosted suitable for Refreezing?</t>
  </si>
  <si>
    <t>No</t>
  </si>
  <si>
    <t>Date Code Format E.g. DD/MM/YY</t>
  </si>
  <si>
    <t>DD/MM/YY</t>
  </si>
  <si>
    <t>Batch Code Format / Traceability Code</t>
  </si>
  <si>
    <t>5.Instructions for Use</t>
  </si>
  <si>
    <t>6.Product Composition</t>
  </si>
  <si>
    <t>Ingredients</t>
  </si>
  <si>
    <t>Components</t>
  </si>
  <si>
    <t>% 
Composition</t>
  </si>
  <si>
    <t>Supplier Names</t>
  </si>
  <si>
    <t>Country of Origin</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</si>
  <si>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</si>
  <si>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</si>
  <si>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</si>
  <si>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</si>
  <si>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Dacheng Liangyou Foods Co;Ltd.</t>
  </si>
  <si>
    <t>China</t>
  </si>
  <si>
    <t>Total</t>
  </si>
  <si>
    <t>7.Nutritional Information</t>
  </si>
  <si>
    <t>* Not Mandatory</t>
  </si>
  <si>
    <t>Typical Values</t>
  </si>
  <si>
    <t>Per 100g/100ml</t>
  </si>
  <si>
    <t xml:space="preserve">Energy (Kcal/KJ) </t>
  </si>
  <si>
    <t>Fat</t>
  </si>
  <si>
    <t xml:space="preserve">   of which saturate fat</t>
  </si>
  <si>
    <t xml:space="preserve">   of which monounsaturated fat*</t>
  </si>
  <si>
    <t>g</t>
  </si>
  <si>
    <t xml:space="preserve">   of which, polyunsaturated fat*</t>
  </si>
  <si>
    <t>Carbohydrate</t>
  </si>
  <si>
    <t xml:space="preserve">   of which sugar</t>
  </si>
  <si>
    <t xml:space="preserve">   of which Polyols*</t>
  </si>
  <si>
    <t xml:space="preserve">   of which starch*</t>
  </si>
  <si>
    <t>Fibre*</t>
  </si>
  <si>
    <t>Protein</t>
  </si>
  <si>
    <t>Salt</t>
  </si>
  <si>
    <t>Sodium in mg x 2.5 /1000 = salt in g</t>
  </si>
  <si>
    <t>NOTE: Must attach lab analyses report</t>
  </si>
  <si>
    <t>8.The fourteen Allergens – Regulation (EU) No 1169/2011</t>
  </si>
  <si>
    <t>Potential Component</t>
  </si>
  <si>
    <t xml:space="preserve">Product contains? </t>
  </si>
  <si>
    <t>01</t>
  </si>
  <si>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</si>
  <si>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</si>
  <si>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</si>
  <si>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</si>
  <si>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</si>
  <si>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</si>
  <si>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</si>
  <si>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</si>
  <si>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</si>
  <si>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</si>
  <si>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</si>
  <si>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</si>
  <si>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</si>
  <si>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</si>
  <si>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</si>
  <si>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</si>
  <si>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</si>
  <si>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</si>
  <si>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</si>
  <si>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</si>
  <si>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</si>
  <si>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</si>
  <si>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</si>
  <si>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</si>
  <si>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</si>
  <si>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</si>
  <si>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9.Pesticide residues &amp; Heavy Metal Standard</t>
  </si>
  <si>
    <t>Test Item</t>
  </si>
  <si>
    <t>EU MRL standard</t>
  </si>
  <si>
    <t>Contry of Origin MRL Standard</t>
  </si>
  <si>
    <t>Test Frequency</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</si>
  <si>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</si>
  <si>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</si>
  <si>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</si>
  <si>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</si>
  <si>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</si>
  <si>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</si>
  <si>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</si>
  <si>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Yes/No</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</si>
  <si>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</si>
  <si>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</si>
  <si>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</si>
  <si>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</si>
  <si>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</si>
  <si>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</si>
  <si>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</si>
  <si>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</si>
  <si>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</si>
  <si>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</si>
  <si>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TVC</t>
  </si>
  <si>
    <t>Quality Indicator</t>
  </si>
  <si>
    <t>*please clarify by filling in how many samples per day/PO rather than by each lot</t>
  </si>
  <si>
    <t>Escherichia coli</t>
  </si>
  <si>
    <t>Hygiene indicator</t>
  </si>
  <si>
    <t>&lt;20</t>
  </si>
  <si>
    <t>&lt;10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</si>
  <si>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</si>
  <si>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</si>
  <si>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</si>
  <si>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</si>
  <si>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</si>
  <si>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</si>
  <si>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</si>
  <si>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</si>
  <si>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</si>
  <si>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</si>
  <si>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</si>
  <si>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</si>
  <si>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</si>
  <si>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t>Bacillus spp.</t>
  </si>
  <si>
    <t>Clostridium perfringens</t>
  </si>
  <si>
    <t>Staphylococcus aureus and other coagulase-positive staphylococci</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</si>
  <si>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</si>
  <si>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</si>
  <si>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</si>
  <si>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</si>
  <si>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 xml:space="preserve">14.Quantity Attributes </t>
  </si>
  <si>
    <t>Unit (g)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</si>
  <si>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</si>
  <si>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</si>
  <si>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</si>
  <si>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</si>
  <si>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</si>
  <si>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</si>
  <si>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</si>
  <si>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</si>
  <si>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t>Weight 
(g)</t>
  </si>
  <si>
    <t xml:space="preserve">Dimensions
(mm)   </t>
  </si>
  <si>
    <t>Primary：</t>
  </si>
  <si>
    <t>H</t>
  </si>
  <si>
    <t>Secondary:</t>
  </si>
  <si>
    <t>Tertiary:</t>
  </si>
  <si>
    <t>L</t>
  </si>
  <si>
    <t>W</t>
  </si>
  <si>
    <t xml:space="preserve">16.Pallet Configuration </t>
  </si>
  <si>
    <t>EU Pallet Configuration 
(0.8m x 1.2m)</t>
  </si>
  <si>
    <t>UK Pallet Configuration 
(1.0m x 1.2m)</t>
  </si>
  <si>
    <t>Cases per layer</t>
  </si>
  <si>
    <t>Number of layers</t>
  </si>
  <si>
    <t>Pallet Top-View</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</si>
  <si>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</si>
  <si>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</si>
  <si>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</si>
  <si>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</si>
  <si>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</si>
  <si>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</si>
  <si>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</si>
  <si>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19.Artwork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</si>
  <si>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</si>
  <si>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</si>
  <si>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</si>
  <si>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</si>
  <si>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</si>
  <si>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</si>
  <si>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</si>
  <si>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</si>
  <si>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Signature</t>
  </si>
  <si>
    <t>Print Name</t>
  </si>
  <si>
    <t>Position in Company</t>
  </si>
  <si>
    <t>Date</t>
  </si>
  <si>
    <t xml:space="preserve">The Basic ingredients team use only </t>
  </si>
  <si>
    <t>Ecommerce Content</t>
  </si>
  <si>
    <t>Who to Fill out</t>
  </si>
  <si>
    <t>Website Item Description</t>
  </si>
  <si>
    <t>James</t>
  </si>
  <si>
    <t>*     Should include, Brand, product name, Package qty, key features</t>
  </si>
  <si>
    <t>Usage Information</t>
  </si>
  <si>
    <t>Buyer</t>
  </si>
  <si>
    <t>Selling Points</t>
  </si>
  <si>
    <t>Keywords</t>
  </si>
  <si>
    <t>Buyer / James</t>
  </si>
  <si>
    <t>* keywords help customers find you!  (EG, for Charcoal the customer may search for BBQ, or Big K) should have a single space to separate keywords no commas.</t>
  </si>
  <si>
    <t>Additional Information needed to display</t>
  </si>
  <si>
    <t>ZHEJIANG JINHUA HAM IMPORT &amp; EXPORT CO., LTD</t>
    <phoneticPr fontId="35" type="noConversion"/>
  </si>
  <si>
    <t>Yes</t>
    <phoneticPr fontId="35" type="noConversion"/>
  </si>
  <si>
    <t>Jinhua water supply group</t>
  </si>
  <si>
    <t>SG Cresco</t>
  </si>
  <si>
    <t>Canada</t>
  </si>
  <si>
    <t xml:space="preserve">Water </t>
    <phoneticPr fontId="34" type="noConversion"/>
  </si>
  <si>
    <t>soybean</t>
    <phoneticPr fontId="34" type="noConversion"/>
  </si>
  <si>
    <t xml:space="preserve"> </t>
    <phoneticPr fontId="34" type="noConversion"/>
  </si>
  <si>
    <t>≦1.0 (mg/kg)</t>
  </si>
  <si>
    <t>Once a year</t>
    <phoneticPr fontId="35" type="noConversion"/>
  </si>
  <si>
    <t>Lead (Pb) mg/kg</t>
  </si>
  <si>
    <r>
      <t>&lt;10</t>
    </r>
    <r>
      <rPr>
        <vertAlign val="superscript"/>
        <sz val="11"/>
        <color theme="1"/>
        <rFont val="Arial"/>
        <family val="2"/>
      </rPr>
      <t>4</t>
    </r>
  </si>
  <si>
    <t>N/A</t>
    <phoneticPr fontId="35" type="noConversion"/>
  </si>
  <si>
    <t>N/A</t>
    <phoneticPr fontId="35" type="noConversion"/>
  </si>
  <si>
    <r>
      <t>&lt;10</t>
    </r>
    <r>
      <rPr>
        <vertAlign val="superscript"/>
        <sz val="11"/>
        <color theme="1"/>
        <rFont val="Arial"/>
        <family val="2"/>
      </rPr>
      <t>3</t>
    </r>
  </si>
  <si>
    <t>730days</t>
    <phoneticPr fontId="34" type="noConversion"/>
  </si>
  <si>
    <r>
      <t>&lt;10</t>
    </r>
    <r>
      <rPr>
        <vertAlign val="superscript"/>
        <sz val="11"/>
        <rFont val="Arial"/>
        <family val="2"/>
      </rPr>
      <t>3</t>
    </r>
  </si>
  <si>
    <t>＜100</t>
  </si>
  <si>
    <t>＜20</t>
  </si>
  <si>
    <t>No</t>
    <phoneticPr fontId="35" type="noConversion"/>
  </si>
  <si>
    <t xml:space="preserve">Carton box </t>
    <phoneticPr fontId="35" type="noConversion"/>
  </si>
  <si>
    <t xml:space="preserve">Carton </t>
    <phoneticPr fontId="35" type="noConversion"/>
  </si>
  <si>
    <t>Plastic bag</t>
    <phoneticPr fontId="35" type="noConversion"/>
  </si>
  <si>
    <t>PET</t>
    <phoneticPr fontId="35" type="noConversion"/>
  </si>
  <si>
    <t>Technical Manager</t>
  </si>
  <si>
    <t>CCP1</t>
  </si>
  <si>
    <t>every raw material batch</t>
  </si>
  <si>
    <t>CCP2</t>
  </si>
  <si>
    <t>CCP3</t>
  </si>
  <si>
    <t xml:space="preserve">visual check + lab analysis report </t>
    <phoneticPr fontId="34" type="noConversion"/>
  </si>
  <si>
    <t>metal detect</t>
    <phoneticPr fontId="34" type="noConversion"/>
  </si>
  <si>
    <t>8.2g</t>
    <phoneticPr fontId="34" type="noConversion"/>
  </si>
  <si>
    <t>1.34g</t>
    <phoneticPr fontId="34" type="noConversion"/>
  </si>
  <si>
    <t>7.4g</t>
    <phoneticPr fontId="34" type="noConversion"/>
  </si>
  <si>
    <t>0.5g</t>
    <phoneticPr fontId="34" type="noConversion"/>
  </si>
  <si>
    <t>23.7g</t>
    <phoneticPr fontId="34" type="noConversion"/>
  </si>
  <si>
    <t>&lt;0.025g</t>
    <phoneticPr fontId="34" type="noConversion"/>
  </si>
  <si>
    <t xml:space="preserve">boil soybean milk </t>
    <phoneticPr fontId="34" type="noConversion"/>
  </si>
  <si>
    <t>temperature should not less than 95 °C,</t>
    <phoneticPr fontId="34" type="noConversion"/>
  </si>
  <si>
    <t>Once each pot</t>
    <phoneticPr fontId="34" type="noConversion"/>
  </si>
  <si>
    <t>Kcal:200
KJ: 838</t>
  </si>
  <si>
    <t xml:space="preserve">Guangde Rifeng Food Technology </t>
    <phoneticPr fontId="34" type="noConversion"/>
  </si>
  <si>
    <t>calcium carbonate
E170</t>
  </si>
  <si>
    <t>*Please choose the functional of food additives from below:
sweeteners  /  colours  /  preservatives  /  antioxidants  /  carriers  /  acids  /  acidity regulators  /  anti-caking agents / anti-foaming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</si>
  <si>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0.7g</t>
  </si>
  <si>
    <t>1.82g</t>
  </si>
  <si>
    <t>4.68g</t>
  </si>
  <si>
    <t>Boil or stir fry with meat or vegetables, heat up to 70°C for at least 2 mins</t>
  </si>
  <si>
    <t>Polydimethylsiloxane E900
聚二甲基硅氧烷</t>
  </si>
  <si>
    <r>
      <rPr>
        <sz val="11"/>
        <color rgb="FFFF0000"/>
        <rFont val="Calibri Light"/>
        <family val="2"/>
        <scheme val="major"/>
      </rPr>
      <t>Processing aids</t>
    </r>
    <r>
      <rPr>
        <sz val="11"/>
        <color rgb="FF000000"/>
        <rFont val="Calibri Light"/>
        <family val="2"/>
        <scheme val="major"/>
      </rPr>
      <t xml:space="preserve">
Defoamer
Function: anti-foaming agents</t>
    </r>
  </si>
  <si>
    <r>
      <t xml:space="preserve">Materials
</t>
    </r>
    <r>
      <rPr>
        <sz val="8"/>
        <color theme="1"/>
        <rFont val="Calibri Light"/>
        <family val="2"/>
        <scheme val="major"/>
      </rPr>
      <t>*please indicate the plastic material from below 01-07</t>
    </r>
  </si>
  <si>
    <t>Pallet height (m)</t>
  </si>
  <si>
    <t>Pallet weight (kg)</t>
  </si>
  <si>
    <t>20FCL Max Load without palletized</t>
  </si>
  <si>
    <t>40FCL Max Load without palletized</t>
  </si>
  <si>
    <t>*pallet height must lower than 1.75m &amp; weight under 1000kg</t>
  </si>
  <si>
    <t>V</t>
  </si>
  <si>
    <t>Handled on manufacturing site?</t>
  </si>
  <si>
    <t>Case (kg)</t>
  </si>
  <si>
    <t>JOHN JIANG</t>
    <phoneticPr fontId="35" type="noConversion"/>
  </si>
  <si>
    <r>
      <t xml:space="preserve">Ferrous ≤1.5mm; 
</t>
    </r>
    <r>
      <rPr>
        <sz val="11"/>
        <color rgb="FF0D0D0D"/>
        <rFont val="Calibri Light"/>
        <family val="2"/>
        <scheme val="major"/>
      </rPr>
      <t>Non- Ferrous ≤2.0mm; 
Stainless: ≤2.5mm</t>
    </r>
  </si>
  <si>
    <t>\MH19C10(10.03.2019)</t>
  </si>
  <si>
    <t xml:space="preserve">Cases per Pallet </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</si>
  <si>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</si>
  <si>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</si>
  <si>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</si>
  <si>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</si>
  <si>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</si>
  <si>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</si>
  <si>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</si>
  <si>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</si>
  <si>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</si>
  <si>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</si>
  <si>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t>Warranty statement</t>
  </si>
  <si>
    <t>every bag &amp;
 every hour</t>
    <phoneticPr fontId="34" type="noConversion"/>
  </si>
  <si>
    <t xml:space="preserve"> </t>
    <phoneticPr fontId="34" type="noConversion"/>
  </si>
  <si>
    <t>Soybean Curd Sheet</t>
    <phoneticPr fontId="34" type="noConversion"/>
  </si>
  <si>
    <t>Frozen Soybean Curd Sheet</t>
    <phoneticPr fontId="34" type="noConversion"/>
  </si>
  <si>
    <t>10/1kg</t>
    <phoneticPr fontId="34" type="noConversion"/>
  </si>
  <si>
    <t xml:space="preserve"> </t>
    <phoneticPr fontId="34" type="noConversion"/>
  </si>
  <si>
    <t>JINHUA MEIHE FOOD CO., LTD</t>
    <phoneticPr fontId="35" type="noConversion"/>
  </si>
  <si>
    <t xml:space="preserve">No.312 Taida Road, Wucheng District, Jinhua City, Zhejiang Province, China. Post code 321018 </t>
    <phoneticPr fontId="35" type="noConversion"/>
  </si>
  <si>
    <t xml:space="preserve"> </t>
    <phoneticPr fontId="34" type="noConversion"/>
  </si>
  <si>
    <t xml:space="preserve">Length：20cm length
weight ： g/pc
Color: light yellow 
Flavor: natural soybean flavor
Smell: natural soybean aroma
Foreign bodies: zero
</t>
    <phoneticPr fontId="34" type="noConversion"/>
  </si>
  <si>
    <t xml:space="preserve">Length：≤18cm、≥22cm
weight ：≤ g/pc、≥ g/pc
Color: Discoloration
Flavor: unnatural soybean flavor
Smell: unnatural soybean aroma
Foreign bodies: more than zero
</t>
    <phoneticPr fontId="34" type="noConversion"/>
  </si>
  <si>
    <t xml:space="preserve"> F029</t>
  </si>
  <si>
    <t xml:space="preserve">In which ingredient? </t>
  </si>
  <si>
    <t>In which material?</t>
  </si>
  <si>
    <t>Measures to prevent Cross-contamination</t>
  </si>
  <si>
    <t xml:space="preserve">Precautionary allergen labelling (May Contain statement) needed? </t>
  </si>
  <si>
    <r>
      <t xml:space="preserve">Cereals containing gluten
</t>
    </r>
    <r>
      <rPr>
        <sz val="10"/>
        <color rgb="FF000000"/>
        <rFont val="Calibri Light"/>
        <family val="2"/>
      </rPr>
      <t>including wheat, Rye, Barley, Oats, Spelt &amp; Khorasan and products thereof:</t>
    </r>
  </si>
  <si>
    <t>Soybeans</t>
  </si>
  <si>
    <t>N/A,Contains</t>
  </si>
  <si>
    <t>COA</t>
  </si>
  <si>
    <t>Coliforms</t>
  </si>
  <si>
    <t>\</t>
  </si>
  <si>
    <t xml:space="preserve"> </t>
    <phoneticPr fontId="35" type="noConversion"/>
  </si>
  <si>
    <t xml:space="preserve"> </t>
    <phoneticPr fontId="35" type="noConversion"/>
  </si>
  <si>
    <t xml:space="preserve"> </t>
    <phoneticPr fontId="34" type="noConversion"/>
  </si>
  <si>
    <t xml:space="preserve"> </t>
    <phoneticPr fontId="34" type="noConversion"/>
  </si>
  <si>
    <t>Check only when coliforms are detected</t>
    <phoneticPr fontId="35" type="noConversion"/>
  </si>
  <si>
    <t>N/A</t>
    <phoneticPr fontId="34" type="noConversion"/>
  </si>
  <si>
    <t>Every PO</t>
  </si>
  <si>
    <t xml:space="preserve"> Nancy Deng</t>
  </si>
  <si>
    <t xml:space="preserve"> Technical Account Manager</t>
  </si>
  <si>
    <t xml:space="preserve"> 01/08/2025</t>
  </si>
  <si>
    <t>6947872402119</t>
  </si>
  <si>
    <t>6947872402102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</si>
</sst>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font>
      <sz val="11"/>
      <color theme="1"/>
      <name val="Calibri"/>
      <charset val="134"/>
      <scheme val="minor"/>
    </font>
    <font>
      <b/>
      <sz val="14"/>
      <color theme="1"/>
      <name val="Calibri Light"/>
      <family val="2"/>
      <scheme val="major"/>
    </font>
    <font>
      <sz val="11"/>
      <color theme="1"/>
      <name val="Calibri Light"/>
      <family val="2"/>
      <scheme val="major"/>
    </font>
    <font>
      <sz val="11"/>
      <color theme="0"/>
      <name val="Calibri"/>
      <family val="2"/>
      <scheme val="minor"/>
    </font>
    <font>
      <sz val="11"/>
      <color theme="1"/>
      <name val="Futura Bk BT"/>
      <family val="1"/>
    </font>
    <font>
      <i/>
      <sz val="11"/>
      <color rgb="FFFF0000"/>
      <name val="Calibri Light"/>
      <family val="2"/>
      <scheme val="major"/>
    </font>
    <font>
      <b/>
      <sz val="11"/>
      <color rgb="FF000000"/>
      <name val="Futura Bk BT"/>
      <family val="1"/>
    </font>
    <font>
      <sz val="10"/>
      <color theme="1"/>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2"/>
      <color theme="1"/>
      <name val="Calibri Light"/>
      <family val="2"/>
      <scheme val="major"/>
    </font>
    <font>
      <i/>
      <sz val="11"/>
      <color theme="1"/>
      <name val="Calibri Light"/>
      <family val="2"/>
      <scheme val="major"/>
    </font>
    <font>
      <i/>
      <sz val="10"/>
      <color rgb="FFFF0000"/>
      <name val="Calibri Light"/>
      <family val="2"/>
      <scheme val="major"/>
    </font>
    <font>
      <sz val="10"/>
      <color rgb="FFFF0000"/>
      <name val="Calibri Light"/>
      <family val="2"/>
      <scheme val="major"/>
    </font>
    <font>
      <sz val="12"/>
      <color rgb="FF000000"/>
      <name val="Calibri Light"/>
      <family val="2"/>
      <scheme val="major"/>
    </font>
    <font>
      <b/>
      <sz val="11"/>
      <color rgb="FF000000"/>
      <name val="Arial"/>
      <family val="2"/>
    </font>
    <font>
      <sz val="11"/>
      <color rgb="FF000000"/>
      <name val="Arial"/>
      <family val="2"/>
    </font>
    <font>
      <sz val="11"/>
      <color theme="1"/>
      <name val="Arial"/>
      <family val="2"/>
    </font>
    <font>
      <b/>
      <sz val="12"/>
      <color rgb="FF000000"/>
      <name val="Calibri Light"/>
      <family val="2"/>
      <scheme val="major"/>
    </font>
    <font>
      <sz val="8"/>
      <color rgb="FF000000"/>
      <name val="Calibri Light"/>
      <family val="2"/>
      <scheme val="major"/>
    </font>
    <font>
      <sz val="14"/>
      <color theme="1"/>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sz val="11"/>
      <color rgb="FF000000"/>
      <name val="Calibri Light"/>
      <family val="2"/>
      <scheme val="major"/>
    </font>
    <font>
      <sz val="11"/>
      <color rgb="FFFF0000"/>
      <name val="Calibri Light"/>
      <family val="2"/>
      <scheme val="major"/>
    </font>
    <font>
      <b/>
      <sz val="12"/>
      <name val="Calibri Light"/>
      <family val="2"/>
      <scheme val="major"/>
    </font>
    <font>
      <sz val="12"/>
      <name val="Calibri Light"/>
      <family val="2"/>
      <scheme val="major"/>
    </font>
    <font>
      <vertAlign val="superscript"/>
      <sz val="11"/>
      <color theme="1"/>
      <name val="Arial"/>
      <family val="2"/>
    </font>
    <font>
      <b/>
      <sz val="8"/>
      <color theme="1"/>
      <name val="Calibri Light"/>
      <family val="2"/>
      <scheme val="major"/>
    </font>
    <font>
      <sz val="8"/>
      <color rgb="FFFF0000"/>
      <name val="Calibri Light"/>
      <family val="2"/>
      <scheme val="major"/>
    </font>
    <font>
      <b/>
      <sz val="8"/>
      <color rgb="FFFF0000"/>
      <name val="Calibri Light"/>
      <family val="2"/>
      <scheme val="major"/>
    </font>
    <font>
      <sz val="11"/>
      <color theme="1"/>
      <name val="Calibri"/>
      <family val="2"/>
      <scheme val="minor"/>
    </font>
    <font>
      <sz val="9"/>
      <name val="Calibri"/>
      <family val="2"/>
      <scheme val="minor"/>
    </font>
    <font>
      <sz val="9"/>
      <name val="Calibri"/>
      <family val="3"/>
      <charset val="134"/>
      <scheme val="minor"/>
    </font>
    <font>
      <sz val="11"/>
      <name val="Arial"/>
      <family val="2"/>
    </font>
    <font>
      <vertAlign val="superscript"/>
      <sz val="11"/>
      <name val="Arial"/>
      <family val="2"/>
    </font>
    <font>
      <sz val="11"/>
      <color rgb="FF0D0D0D"/>
      <name val="Calibri Light"/>
      <family val="2"/>
      <scheme val="major"/>
    </font>
    <font>
      <sz val="11"/>
      <color theme="1"/>
      <name val="Calibri Light"/>
      <family val="3"/>
      <charset val="134"/>
      <scheme val="major"/>
    </font>
    <font>
      <sz val="11"/>
      <color theme="1"/>
      <name val="Calibri"/>
      <family val="2"/>
      <scheme val="minor"/>
    </font>
    <font>
      <sz val="10"/>
      <color theme="1"/>
      <name val="Arial Narrow"/>
      <family val="2"/>
    </font>
    <font>
      <b/>
      <u/>
      <sz val="10"/>
      <color theme="1"/>
      <name val="Arial Narrow"/>
      <family val="2"/>
    </font>
    <font>
      <b/>
      <sz val="10"/>
      <color theme="1"/>
      <name val="Arial Narrow"/>
      <family val="2"/>
    </font>
    <font>
      <b/>
      <sz val="11"/>
      <color theme="1"/>
      <name val="Calibri Light"/>
      <family val="3"/>
      <charset val="134"/>
      <scheme val="major"/>
    </font>
    <font>
      <sz val="12"/>
      <color rgb="FF000000"/>
      <name val="Calibri Light"/>
      <family val="2"/>
    </font>
    <font>
      <i/>
      <sz val="10"/>
      <color rgb="FFFF0000"/>
      <name val="Calibri Light"/>
      <family val="2"/>
    </font>
    <font>
      <sz val="10"/>
      <color rgb="FF000000"/>
      <name val="Calibri Light"/>
      <family val="2"/>
    </font>
    <font>
      <sz val="11"/>
      <color rgb="FF000000"/>
      <name val="Calibri Light"/>
      <family val="2"/>
    </font>
    <font>
      <sz val="11"/>
      <color rgb="FFFF0000"/>
      <name val="Calibri Light"/>
      <family val="3"/>
      <charset val="134"/>
      <scheme val="major"/>
    </font>
  </fonts>
  <fills count="11">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0B4"/>
        <bgColor rgb="FFC6E0B4"/>
      </patternFill>
    </fill>
    <fill>
      <patternFill patternType="solid">
        <fgColor rgb="FFFFFFFF"/>
        <bgColor rgb="FFFFFFFF"/>
      </patternFill>
    </fill>
    <fill>
      <patternFill patternType="solid">
        <fgColor theme="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style="thin">
        <color auto="1"/>
      </right>
      <top style="mediumDashed">
        <color auto="1"/>
      </top>
      <bottom style="thin">
        <color auto="1"/>
      </bottom>
      <diagonal/>
    </border>
    <border>
      <left style="thin">
        <color auto="1"/>
      </left>
      <right/>
      <top style="mediumDashed">
        <color auto="1"/>
      </top>
      <bottom/>
      <diagonal/>
    </border>
    <border>
      <left/>
      <right style="thin">
        <color auto="1"/>
      </right>
      <top style="mediumDashed">
        <color auto="1"/>
      </top>
      <bottom/>
      <diagonal/>
    </border>
    <border>
      <left style="thin">
        <color auto="1"/>
      </left>
      <right style="thin">
        <color auto="1"/>
      </right>
      <top style="mediumDashed">
        <color auto="1"/>
      </top>
      <bottom/>
      <diagonal/>
    </border>
    <border>
      <left style="thin">
        <color theme="0"/>
      </left>
      <right style="thin">
        <color indexed="64"/>
      </right>
      <top style="thin">
        <color indexed="64"/>
      </top>
      <bottom style="thin">
        <color indexed="64"/>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33" fillId="0" borderId="0"/>
    <xf numFmtId="9" fontId="40" fillId="0" borderId="0" applyFont="0" applyFill="0" applyBorder="0" applyAlignment="0" applyProtection="0">
      <alignment vertical="center"/>
    </xf>
  </cellStyleXfs>
  <cellXfs count="223">
    <xf numFmtId="0" fontId="0" fillId="0" borderId="0" xfId="0"/>
    <xf numFmtId="0" fontId="1" fillId="0" borderId="0" xfId="0" applyFont="1" applyAlignment="1">
      <alignment vertical="center"/>
    </xf>
    <xf numFmtId="0" fontId="1" fillId="0" borderId="0" xfId="0" applyFont="1"/>
    <xf numFmtId="0" fontId="2" fillId="2" borderId="1" xfId="0" applyFont="1" applyFill="1" applyBorder="1" applyAlignment="1">
      <alignment vertical="center" wrapText="1"/>
    </xf>
    <xf numFmtId="0" fontId="3" fillId="0" borderId="0" xfId="0" applyFont="1"/>
    <xf numFmtId="0" fontId="4" fillId="0" borderId="1" xfId="0" applyFont="1" applyBorder="1" applyAlignment="1">
      <alignment horizontal="left" vertical="center" wrapText="1"/>
    </xf>
    <xf numFmtId="0" fontId="5" fillId="0" borderId="0" xfId="0" applyFont="1" applyAlignment="1">
      <alignment horizontal="left" vertical="center"/>
    </xf>
    <xf numFmtId="0" fontId="2" fillId="2"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1" applyFont="1" applyBorder="1" applyAlignment="1">
      <alignment horizontal="left" vertical="center" wrapText="1"/>
    </xf>
    <xf numFmtId="0" fontId="0" fillId="0" borderId="0" xfId="0" applyAlignment="1">
      <alignment horizontal="left" vertical="center"/>
    </xf>
    <xf numFmtId="0" fontId="2" fillId="0" borderId="0" xfId="0" applyFont="1"/>
    <xf numFmtId="0" fontId="2" fillId="0" borderId="0" xfId="0" applyFont="1" applyAlignment="1">
      <alignment vertical="center"/>
    </xf>
    <xf numFmtId="0" fontId="1" fillId="0" borderId="0" xfId="0" applyFont="1" applyAlignment="1">
      <alignment horizontal="left"/>
    </xf>
    <xf numFmtId="0" fontId="7" fillId="0" borderId="0" xfId="0" applyFont="1" applyAlignment="1">
      <alignment horizontal="left" vertical="center" wrapText="1"/>
    </xf>
    <xf numFmtId="0" fontId="5" fillId="0" borderId="0" xfId="0" applyFont="1" applyAlignment="1">
      <alignment horizontal="left" vertical="top"/>
    </xf>
    <xf numFmtId="0" fontId="8" fillId="2" borderId="1" xfId="0" applyFont="1" applyFill="1" applyBorder="1" applyAlignment="1">
      <alignment horizontal="center" vertical="center" wrapText="1"/>
    </xf>
    <xf numFmtId="0" fontId="8" fillId="0" borderId="0" xfId="0" applyFont="1" applyAlignment="1">
      <alignment horizontal="center" vertical="center" wrapText="1"/>
    </xf>
    <xf numFmtId="0" fontId="9"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10" fillId="2" borderId="1" xfId="0" applyFont="1" applyFill="1" applyBorder="1" applyAlignment="1">
      <alignment horizontal="center" vertical="center" wrapText="1"/>
    </xf>
    <xf numFmtId="0" fontId="10" fillId="0" borderId="0" xfId="0" applyFont="1" applyAlignment="1">
      <alignment horizontal="center" vertical="center" wrapText="1"/>
    </xf>
    <xf numFmtId="0" fontId="2" fillId="0" borderId="1" xfId="0" applyFont="1" applyBorder="1" applyAlignment="1">
      <alignment horizontal="center" vertical="center"/>
    </xf>
    <xf numFmtId="0" fontId="10" fillId="0" borderId="0" xfId="0" applyFont="1" applyAlignment="1">
      <alignment horizontal="center" wrapText="1"/>
    </xf>
    <xf numFmtId="0" fontId="2" fillId="0" borderId="0" xfId="0" applyFont="1" applyAlignment="1">
      <alignment vertical="center" wrapText="1"/>
    </xf>
    <xf numFmtId="0" fontId="11" fillId="0" borderId="0" xfId="0" applyFont="1" applyAlignment="1">
      <alignment horizontal="left" vertical="center" wrapText="1"/>
    </xf>
    <xf numFmtId="0" fontId="2" fillId="4" borderId="1" xfId="0" applyFont="1" applyFill="1" applyBorder="1" applyAlignment="1">
      <alignment vertical="center" wrapText="1"/>
    </xf>
    <xf numFmtId="0" fontId="2" fillId="0" borderId="0" xfId="0" applyFont="1" applyAlignment="1">
      <alignment horizontal="left" vertical="center"/>
    </xf>
    <xf numFmtId="0" fontId="2" fillId="0" borderId="1" xfId="0" applyFont="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12"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13" fillId="0" borderId="0" xfId="0" applyFont="1" applyAlignment="1">
      <alignment vertical="center"/>
    </xf>
    <xf numFmtId="0" fontId="8" fillId="5" borderId="4"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2" fillId="5" borderId="4" xfId="0" applyFont="1" applyFill="1" applyBorder="1" applyAlignment="1">
      <alignment horizontal="left" vertical="center"/>
    </xf>
    <xf numFmtId="0" fontId="5" fillId="0" borderId="0" xfId="0" applyFont="1"/>
    <xf numFmtId="0" fontId="16" fillId="0" borderId="1" xfId="0" applyFont="1" applyBorder="1" applyAlignment="1">
      <alignment horizontal="center" vertical="center" wrapText="1"/>
    </xf>
    <xf numFmtId="0" fontId="16" fillId="2" borderId="1" xfId="0" applyFont="1" applyFill="1" applyBorder="1" applyAlignment="1">
      <alignment horizontal="center" vertical="center" wrapText="1"/>
    </xf>
    <xf numFmtId="0" fontId="1" fillId="0" borderId="0" xfId="0" applyFont="1" applyAlignment="1">
      <alignment horizontal="left" vertical="center"/>
    </xf>
    <xf numFmtId="0" fontId="17" fillId="2" borderId="1" xfId="0" applyFont="1" applyFill="1" applyBorder="1" applyAlignment="1">
      <alignmen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5" fillId="0" borderId="0" xfId="0" applyFont="1" applyAlignment="1">
      <alignment horizontal="left"/>
    </xf>
    <xf numFmtId="0" fontId="18" fillId="0" borderId="0" xfId="0" applyFont="1" applyAlignment="1">
      <alignment horizontal="center" vertical="center" wrapText="1"/>
    </xf>
    <xf numFmtId="0" fontId="2" fillId="0" borderId="0" xfId="0" applyFont="1" applyAlignment="1">
      <alignment horizontal="left"/>
    </xf>
    <xf numFmtId="0" fontId="0" fillId="0" borderId="0" xfId="0" applyAlignment="1">
      <alignment horizontal="left" wrapText="1"/>
    </xf>
    <xf numFmtId="0" fontId="0" fillId="0" borderId="0" xfId="0" applyAlignment="1">
      <alignment horizontal="left" vertical="center" wrapText="1"/>
    </xf>
    <xf numFmtId="0" fontId="9" fillId="0" borderId="1" xfId="0" applyFont="1" applyBorder="1" applyAlignment="1">
      <alignment horizontal="center" vertical="center" wrapText="1"/>
    </xf>
    <xf numFmtId="0" fontId="1" fillId="0" borderId="0" xfId="0" applyFont="1" applyAlignment="1">
      <alignment vertical="center" wrapText="1"/>
    </xf>
    <xf numFmtId="0" fontId="26" fillId="0" borderId="0" xfId="0" applyFont="1"/>
    <xf numFmtId="0" fontId="13" fillId="0" borderId="5" xfId="0" applyFont="1" applyBorder="1" applyAlignment="1">
      <alignment vertical="center"/>
    </xf>
    <xf numFmtId="0" fontId="13" fillId="0" borderId="0" xfId="0" applyFont="1" applyAlignment="1">
      <alignment vertical="center" wrapText="1"/>
    </xf>
    <xf numFmtId="0" fontId="5" fillId="0" borderId="0" xfId="0" applyFont="1" applyAlignment="1">
      <alignment vertical="center"/>
    </xf>
    <xf numFmtId="0" fontId="8" fillId="2" borderId="6" xfId="0" applyFont="1" applyFill="1" applyBorder="1" applyAlignment="1">
      <alignment horizontal="center" vertical="center" wrapText="1"/>
    </xf>
    <xf numFmtId="0" fontId="8" fillId="2" borderId="1" xfId="0" applyFont="1" applyFill="1" applyBorder="1" applyAlignment="1">
      <alignment vertical="center"/>
    </xf>
    <xf numFmtId="0" fontId="2" fillId="0" borderId="1" xfId="0" applyFont="1" applyBorder="1" applyAlignment="1">
      <alignment vertical="center" wrapText="1"/>
    </xf>
    <xf numFmtId="0" fontId="7" fillId="2" borderId="1" xfId="0" applyFont="1" applyFill="1" applyBorder="1" applyAlignment="1">
      <alignment vertical="center" wrapText="1"/>
    </xf>
    <xf numFmtId="0" fontId="13" fillId="0" borderId="0" xfId="0" applyFont="1" applyAlignment="1">
      <alignment horizontal="left" wrapText="1"/>
    </xf>
    <xf numFmtId="0" fontId="8" fillId="2" borderId="1" xfId="0" applyFont="1" applyFill="1" applyBorder="1" applyAlignment="1">
      <alignment vertical="center" wrapText="1"/>
    </xf>
    <xf numFmtId="0" fontId="13" fillId="0" borderId="2" xfId="0" applyFont="1" applyBorder="1" applyAlignment="1">
      <alignment horizontal="right" vertical="center" wrapText="1"/>
    </xf>
    <xf numFmtId="0" fontId="13" fillId="2" borderId="1" xfId="0" applyFont="1" applyFill="1" applyBorder="1" applyAlignment="1">
      <alignment horizontal="right" vertical="center" wrapText="1"/>
    </xf>
    <xf numFmtId="0" fontId="9" fillId="0" borderId="1" xfId="0" applyFont="1" applyBorder="1" applyAlignment="1">
      <alignment horizontal="center" vertical="center"/>
    </xf>
    <xf numFmtId="0" fontId="9" fillId="5" borderId="1" xfId="0" applyFont="1" applyFill="1" applyBorder="1" applyAlignment="1">
      <alignment horizontal="center" vertical="center"/>
    </xf>
    <xf numFmtId="0" fontId="8" fillId="0" borderId="0" xfId="0" applyFont="1" applyAlignment="1">
      <alignment horizontal="right" vertical="center" indent="1"/>
    </xf>
    <xf numFmtId="10" fontId="2" fillId="0" borderId="0" xfId="0" applyNumberFormat="1" applyFont="1" applyAlignment="1">
      <alignment vertical="center"/>
    </xf>
    <xf numFmtId="0" fontId="11" fillId="2" borderId="15" xfId="0" applyFont="1" applyFill="1" applyBorder="1" applyAlignment="1">
      <alignment horizontal="center" vertical="center"/>
    </xf>
    <xf numFmtId="0" fontId="22" fillId="2" borderId="15" xfId="0" applyFont="1" applyFill="1" applyBorder="1" applyAlignment="1">
      <alignment vertical="center" wrapText="1"/>
    </xf>
    <xf numFmtId="0" fontId="23" fillId="2" borderId="16" xfId="0" applyFont="1" applyFill="1" applyBorder="1" applyAlignment="1">
      <alignment vertical="center" wrapText="1"/>
    </xf>
    <xf numFmtId="0" fontId="24" fillId="2" borderId="16" xfId="0" applyFont="1" applyFill="1" applyBorder="1" applyAlignment="1">
      <alignment horizontal="center" vertical="center" wrapText="1"/>
    </xf>
    <xf numFmtId="0" fontId="36" fillId="0" borderId="1" xfId="0" applyFont="1" applyBorder="1" applyAlignment="1">
      <alignment horizontal="center" vertical="center" wrapText="1"/>
    </xf>
    <xf numFmtId="0" fontId="25" fillId="0" borderId="1" xfId="0" applyFont="1" applyBorder="1" applyAlignment="1">
      <alignment vertical="center" wrapText="1"/>
    </xf>
    <xf numFmtId="0" fontId="9" fillId="0" borderId="1" xfId="0" applyFont="1" applyBorder="1" applyAlignment="1">
      <alignment vertical="center" wrapText="1"/>
    </xf>
    <xf numFmtId="0" fontId="39" fillId="0" borderId="0" xfId="0" applyFont="1" applyAlignment="1">
      <alignment vertical="center"/>
    </xf>
    <xf numFmtId="0" fontId="2" fillId="0" borderId="6" xfId="0" applyFont="1" applyBorder="1" applyAlignment="1">
      <alignment vertical="center" wrapText="1"/>
    </xf>
    <xf numFmtId="0" fontId="2" fillId="0" borderId="18" xfId="0" applyFont="1" applyBorder="1" applyAlignment="1">
      <alignment vertical="center" wrapText="1"/>
    </xf>
    <xf numFmtId="0" fontId="25" fillId="0" borderId="0" xfId="0" applyFont="1" applyAlignment="1">
      <alignment vertical="center" wrapText="1"/>
    </xf>
    <xf numFmtId="10" fontId="2" fillId="0" borderId="1" xfId="0" applyNumberFormat="1" applyFont="1" applyBorder="1" applyAlignment="1">
      <alignment vertical="center" wrapText="1"/>
    </xf>
    <xf numFmtId="10" fontId="2" fillId="0" borderId="6" xfId="0" applyNumberFormat="1" applyFont="1" applyBorder="1" applyAlignment="1">
      <alignment vertical="center" wrapText="1"/>
    </xf>
    <xf numFmtId="10" fontId="2" fillId="0" borderId="18" xfId="2" applyNumberFormat="1" applyFont="1" applyBorder="1" applyAlignment="1">
      <alignment vertical="center" wrapText="1"/>
    </xf>
    <xf numFmtId="0" fontId="25" fillId="0" borderId="1" xfId="0" applyFont="1" applyBorder="1" applyAlignment="1">
      <alignment horizontal="center" vertical="center" wrapText="1"/>
    </xf>
    <xf numFmtId="0" fontId="2" fillId="0" borderId="2" xfId="0" applyFont="1" applyBorder="1" applyAlignment="1">
      <alignment horizontal="left" vertical="center"/>
    </xf>
    <xf numFmtId="0" fontId="2" fillId="0" borderId="22" xfId="0" applyFont="1" applyBorder="1" applyAlignment="1">
      <alignment horizontal="left" vertical="center"/>
    </xf>
    <xf numFmtId="0" fontId="2" fillId="0" borderId="0" xfId="0" applyFont="1" applyAlignment="1">
      <alignment horizontal="right" vertical="center"/>
    </xf>
    <xf numFmtId="0" fontId="7" fillId="2" borderId="1" xfId="0" applyFont="1" applyFill="1" applyBorder="1" applyAlignment="1">
      <alignment vertical="center"/>
    </xf>
    <xf numFmtId="0" fontId="14" fillId="0" borderId="0" xfId="0" applyFont="1"/>
    <xf numFmtId="0" fontId="2" fillId="7" borderId="1" xfId="0"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41" fillId="0" borderId="0" xfId="0" applyFont="1" applyAlignment="1">
      <alignment vertical="center"/>
    </xf>
    <xf numFmtId="0" fontId="42" fillId="0" borderId="0" xfId="0" applyFont="1" applyAlignment="1">
      <alignment vertical="center"/>
    </xf>
    <xf numFmtId="0" fontId="43" fillId="0" borderId="0" xfId="0" applyFont="1" applyAlignment="1">
      <alignment horizontal="left" vertical="center" wrapText="1"/>
    </xf>
    <xf numFmtId="0" fontId="43" fillId="0" borderId="0" xfId="0" applyFont="1" applyAlignment="1">
      <alignment horizontal="left" vertical="center" indent="2"/>
    </xf>
    <xf numFmtId="0" fontId="43" fillId="0" borderId="0" xfId="0" applyFont="1" applyAlignment="1">
      <alignment vertical="center"/>
    </xf>
    <xf numFmtId="0" fontId="45" fillId="8" borderId="25" xfId="0" applyFont="1" applyFill="1" applyBorder="1" applyAlignment="1">
      <alignment horizontal="center" vertical="center" wrapText="1"/>
    </xf>
    <xf numFmtId="0" fontId="45" fillId="8" borderId="26" xfId="0" applyFont="1" applyFill="1" applyBorder="1" applyAlignment="1">
      <alignment horizontal="center" vertical="center" wrapText="1"/>
    </xf>
    <xf numFmtId="0" fontId="45" fillId="8" borderId="24" xfId="0" applyFont="1" applyFill="1" applyBorder="1" applyAlignment="1">
      <alignment horizontal="center" vertical="center" wrapText="1"/>
    </xf>
    <xf numFmtId="0" fontId="45" fillId="8" borderId="24" xfId="0" applyFont="1" applyFill="1" applyBorder="1" applyAlignment="1">
      <alignment vertical="center"/>
    </xf>
    <xf numFmtId="0" fontId="48" fillId="0" borderId="24" xfId="0" applyFont="1" applyBorder="1" applyAlignment="1">
      <alignment horizontal="center" vertical="center"/>
    </xf>
    <xf numFmtId="0" fontId="48" fillId="9" borderId="24" xfId="0" applyFont="1" applyFill="1" applyBorder="1" applyAlignment="1">
      <alignment horizontal="center" vertical="center"/>
    </xf>
    <xf numFmtId="0" fontId="26" fillId="0" borderId="1" xfId="0" applyFont="1" applyBorder="1" applyAlignment="1">
      <alignment horizontal="center" vertical="center"/>
    </xf>
    <xf numFmtId="0" fontId="2" fillId="10" borderId="1" xfId="0" applyFont="1" applyFill="1" applyBorder="1" applyAlignment="1">
      <alignment horizontal="center" vertical="center"/>
    </xf>
    <xf numFmtId="0" fontId="9" fillId="0" borderId="2" xfId="0" applyFont="1" applyBorder="1" applyAlignment="1">
      <alignment horizontal="left" vertical="center"/>
    </xf>
    <xf numFmtId="0" fontId="9" fillId="0" borderId="4" xfId="0" applyFont="1" applyBorder="1" applyAlignment="1">
      <alignment horizontal="left" vertical="center"/>
    </xf>
    <xf numFmtId="0" fontId="28" fillId="2" borderId="1" xfId="0" applyFont="1" applyFill="1" applyBorder="1" applyAlignment="1">
      <alignment horizontal="left" vertical="center" wrapText="1"/>
    </xf>
    <xf numFmtId="0" fontId="1" fillId="0" borderId="0" xfId="0" applyFont="1" applyAlignment="1">
      <alignment horizontal="left"/>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5" borderId="1" xfId="0" applyFont="1" applyFill="1" applyBorder="1" applyAlignment="1">
      <alignment horizontal="lef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1" fillId="0" borderId="13" xfId="0" applyFont="1" applyBorder="1" applyAlignment="1">
      <alignment horizontal="left"/>
    </xf>
    <xf numFmtId="0" fontId="2" fillId="0" borderId="21" xfId="0" applyFont="1" applyBorder="1" applyAlignment="1">
      <alignment horizontal="left" vertical="center" wrapText="1"/>
    </xf>
    <xf numFmtId="0" fontId="2" fillId="0" borderId="7" xfId="0" applyFont="1" applyBorder="1" applyAlignment="1">
      <alignment horizontal="left" vertical="center" wrapText="1"/>
    </xf>
    <xf numFmtId="0" fontId="45" fillId="0" borderId="24" xfId="0" applyFont="1" applyBorder="1" applyAlignment="1">
      <alignment horizontal="left" vertical="center" wrapText="1"/>
    </xf>
    <xf numFmtId="0" fontId="0" fillId="0" borderId="24" xfId="0" applyBorder="1"/>
    <xf numFmtId="0" fontId="11" fillId="2" borderId="6"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3" fillId="0" borderId="0" xfId="0" applyFont="1" applyAlignment="1">
      <alignment horizontal="left" vertical="center" wrapText="1"/>
    </xf>
    <xf numFmtId="0" fontId="45" fillId="8" borderId="24" xfId="0" applyFont="1" applyFill="1" applyBorder="1" applyAlignment="1">
      <alignment horizontal="center" vertical="center" wrapText="1"/>
    </xf>
    <xf numFmtId="0" fontId="46" fillId="8" borderId="24" xfId="0" applyFont="1" applyFill="1" applyBorder="1" applyAlignment="1">
      <alignment horizontal="right" vertical="center" wrapText="1"/>
    </xf>
    <xf numFmtId="0" fontId="27" fillId="0" borderId="2" xfId="0" applyFont="1" applyBorder="1" applyAlignment="1">
      <alignment horizontal="left" vertical="center" wrapText="1"/>
    </xf>
    <xf numFmtId="0" fontId="27" fillId="0" borderId="4" xfId="0" applyFont="1" applyBorder="1" applyAlignment="1">
      <alignment horizontal="left" vertical="center" wrapText="1"/>
    </xf>
    <xf numFmtId="0" fontId="28" fillId="0" borderId="2"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2" xfId="0" applyFont="1" applyBorder="1" applyAlignment="1">
      <alignment horizontal="left" vertical="center" wrapText="1"/>
    </xf>
    <xf numFmtId="0" fontId="28" fillId="0" borderId="4" xfId="0" applyFont="1" applyBorder="1" applyAlignment="1">
      <alignment horizontal="left" vertical="center" wrapText="1"/>
    </xf>
    <xf numFmtId="0" fontId="45" fillId="8" borderId="26" xfId="0" applyFont="1" applyFill="1" applyBorder="1" applyAlignment="1">
      <alignment horizontal="center" vertical="center" wrapText="1"/>
    </xf>
    <xf numFmtId="0" fontId="45" fillId="8" borderId="27" xfId="0" applyFont="1" applyFill="1" applyBorder="1" applyAlignment="1">
      <alignment horizontal="center" vertical="center" wrapText="1"/>
    </xf>
    <xf numFmtId="0" fontId="11" fillId="2" borderId="9" xfId="0" applyFont="1" applyFill="1" applyBorder="1" applyAlignment="1">
      <alignment horizontal="center" vertical="center"/>
    </xf>
    <xf numFmtId="0" fontId="11" fillId="2" borderId="11" xfId="0" applyFont="1" applyFill="1" applyBorder="1" applyAlignment="1">
      <alignment horizontal="center" vertical="center"/>
    </xf>
    <xf numFmtId="0" fontId="23" fillId="2" borderId="16"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4" xfId="0" applyFont="1" applyBorder="1" applyAlignment="1">
      <alignment horizontal="center" vertical="center" wrapText="1"/>
    </xf>
    <xf numFmtId="0" fontId="11" fillId="2" borderId="2"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2" fillId="0" borderId="7" xfId="0" applyFont="1" applyBorder="1" applyAlignment="1">
      <alignment horizontal="left" vertical="center"/>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 fillId="0" borderId="2" xfId="0" applyFont="1" applyBorder="1" applyAlignment="1">
      <alignment horizontal="left" vertical="center"/>
    </xf>
    <xf numFmtId="0" fontId="2" fillId="0" borderId="4" xfId="0" applyFont="1" applyBorder="1" applyAlignment="1">
      <alignment horizontal="left" vertical="center"/>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3" fillId="0" borderId="0" xfId="0" applyFont="1" applyAlignment="1">
      <alignment horizontal="left"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0" fillId="2" borderId="7" xfId="0" applyFont="1" applyFill="1" applyBorder="1" applyAlignment="1">
      <alignment horizontal="center" vertical="center" wrapText="1"/>
    </xf>
    <xf numFmtId="0" fontId="20" fillId="2" borderId="12"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1" fillId="6" borderId="6" xfId="0" applyFont="1" applyFill="1" applyBorder="1" applyAlignment="1">
      <alignment horizontal="left" vertical="top" wrapText="1"/>
    </xf>
    <xf numFmtId="0" fontId="21" fillId="6" borderId="5" xfId="0" applyFont="1" applyFill="1" applyBorder="1" applyAlignment="1">
      <alignment horizontal="left" vertical="center" wrapText="1"/>
    </xf>
    <xf numFmtId="0" fontId="21" fillId="6" borderId="0" xfId="0" applyFont="1" applyFill="1" applyAlignment="1">
      <alignment horizontal="left" vertical="center" wrapText="1"/>
    </xf>
    <xf numFmtId="0" fontId="21" fillId="6" borderId="23" xfId="0" applyFont="1" applyFill="1" applyBorder="1" applyAlignment="1">
      <alignment horizontal="left" vertical="center" wrapText="1"/>
    </xf>
    <xf numFmtId="0" fontId="2" fillId="0" borderId="1" xfId="0" applyFont="1" applyBorder="1" applyAlignment="1">
      <alignment horizontal="center" vertical="center"/>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1" fontId="2" fillId="0" borderId="2"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0" fontId="2" fillId="2" borderId="1" xfId="0" applyFont="1" applyFill="1" applyBorder="1" applyAlignment="1">
      <alignment horizontal="left" vertical="center" wrapText="1"/>
    </xf>
    <xf numFmtId="0" fontId="2" fillId="2" borderId="7" xfId="0" applyFont="1" applyFill="1" applyBorder="1" applyAlignment="1">
      <alignment horizontal="center" vertical="center"/>
    </xf>
    <xf numFmtId="0" fontId="2" fillId="2" borderId="1" xfId="0" applyFont="1" applyFill="1" applyBorder="1" applyAlignment="1">
      <alignment horizontal="right" vertical="center"/>
    </xf>
    <xf numFmtId="0" fontId="2" fillId="2" borderId="6" xfId="0" applyFont="1" applyFill="1" applyBorder="1" applyAlignment="1">
      <alignment horizontal="right" vertical="center"/>
    </xf>
    <xf numFmtId="0" fontId="2" fillId="2" borderId="8" xfId="0" applyFont="1" applyFill="1" applyBorder="1" applyAlignment="1">
      <alignment horizontal="right" vertical="center"/>
    </xf>
    <xf numFmtId="0" fontId="2" fillId="2" borderId="7" xfId="0" applyFont="1" applyFill="1" applyBorder="1" applyAlignment="1">
      <alignment horizontal="right" vertical="center"/>
    </xf>
    <xf numFmtId="0" fontId="2" fillId="2" borderId="6"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center" wrapText="1"/>
    </xf>
    <xf numFmtId="14" fontId="2" fillId="4" borderId="2" xfId="0" applyNumberFormat="1" applyFont="1" applyFill="1" applyBorder="1" applyAlignment="1">
      <alignment horizontal="left" vertical="center" wrapText="1"/>
    </xf>
    <xf numFmtId="14" fontId="2" fillId="4" borderId="3" xfId="0" applyNumberFormat="1" applyFont="1" applyFill="1" applyBorder="1" applyAlignment="1">
      <alignment horizontal="left" vertical="center" wrapText="1"/>
    </xf>
    <xf numFmtId="14" fontId="2" fillId="4" borderId="4" xfId="0" applyNumberFormat="1" applyFont="1" applyFill="1" applyBorder="1" applyAlignment="1">
      <alignment horizontal="left" vertical="center" wrapText="1"/>
    </xf>
    <xf numFmtId="0" fontId="11" fillId="4" borderId="0" xfId="0" applyFont="1" applyFill="1" applyAlignment="1">
      <alignment horizontal="left" vertical="center" wrapText="1"/>
    </xf>
    <xf numFmtId="0" fontId="2" fillId="4" borderId="1" xfId="0" applyFont="1" applyFill="1" applyBorder="1" applyAlignment="1">
      <alignment horizontal="left" vertical="center" wrapText="1"/>
    </xf>
    <xf numFmtId="14" fontId="2" fillId="0" borderId="1" xfId="0" applyNumberFormat="1" applyFont="1" applyBorder="1" applyAlignment="1">
      <alignment horizontal="left" vertical="center" wrapText="1"/>
    </xf>
    <xf numFmtId="0" fontId="39" fillId="0" borderId="2" xfId="0" applyFont="1" applyBorder="1" applyAlignment="1">
      <alignment horizontal="center" vertical="center"/>
    </xf>
    <xf numFmtId="0" fontId="39" fillId="0" borderId="4" xfId="0" applyFont="1" applyBorder="1" applyAlignment="1">
      <alignment horizontal="center" vertical="center"/>
    </xf>
    <xf numFmtId="0" fontId="10" fillId="0" borderId="0" xfId="0" applyFont="1" applyAlignment="1">
      <alignment horizontal="left" wrapText="1"/>
    </xf>
    <xf numFmtId="0" fontId="10" fillId="0" borderId="0" xfId="0" applyFont="1" applyAlignment="1">
      <alignment horizont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5" fillId="0" borderId="2" xfId="0" applyFont="1" applyBorder="1" applyAlignment="1">
      <alignment horizontal="center" vertical="center" wrapText="1"/>
    </xf>
    <xf numFmtId="0" fontId="25" fillId="0" borderId="4"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8" fillId="2" borderId="6" xfId="0" applyFont="1" applyFill="1" applyBorder="1" applyAlignment="1">
      <alignment horizontal="center" vertical="center" wrapText="1"/>
    </xf>
    <xf numFmtId="0" fontId="5" fillId="0" borderId="1" xfId="0" applyFont="1" applyBorder="1" applyAlignment="1">
      <alignment horizontal="left" vertical="top" wrapText="1"/>
    </xf>
    <xf numFmtId="0" fontId="10" fillId="0" borderId="0" xfId="0" applyFont="1" applyAlignment="1">
      <alignment vertical="center"/>
    </xf>
    <xf numFmtId="0" fontId="2" fillId="10" borderId="1" xfId="0" applyFont="1" applyFill="1" applyBorder="1" applyAlignment="1">
      <alignment horizontal="left" vertical="center"/>
    </xf>
    <xf numFmtId="0" fontId="44" fillId="10" borderId="1" xfId="0" applyFont="1" applyFill="1" applyBorder="1" applyAlignment="1">
      <alignment horizontal="left" vertical="center"/>
    </xf>
    <xf numFmtId="0" fontId="25" fillId="10" borderId="1" xfId="0" applyFont="1" applyFill="1" applyBorder="1" applyAlignment="1">
      <alignment horizontal="center" vertical="center" wrapText="1"/>
    </xf>
    <xf numFmtId="0" fontId="49" fillId="10" borderId="2" xfId="0" applyFont="1" applyFill="1" applyBorder="1" applyAlignment="1">
      <alignment horizontal="center" vertical="center"/>
    </xf>
    <xf numFmtId="0" fontId="49" fillId="10" borderId="4" xfId="0" applyFont="1" applyFill="1" applyBorder="1" applyAlignment="1">
      <alignment horizontal="center" vertical="center"/>
    </xf>
  </cellXfs>
  <cellStyles count="3">
    <cellStyle name="Normal" xfId="0" builtinId="0"/>
    <cellStyle name="Normal 2" xfId="1" xr:uid="{00000000-0005-0000-0000-000000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9525</xdr:colOff>
          <xdr:row>11</xdr:row>
          <xdr:rowOff>9525</xdr:rowOff>
        </xdr:from>
        <xdr:to>
          <xdr:col>7</xdr:col>
          <xdr:colOff>923925</xdr:colOff>
          <xdr:row>13</xdr:row>
          <xdr:rowOff>161925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319780" y="5641975"/>
          <a:ext cx="30162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590550</xdr:colOff>
      <xdr:row>20</xdr:row>
      <xdr:rowOff>38101</xdr:rowOff>
    </xdr:from>
    <xdr:to>
      <xdr:col>3</xdr:col>
      <xdr:colOff>628650</xdr:colOff>
      <xdr:row>21</xdr:row>
      <xdr:rowOff>285751</xdr:rowOff>
    </xdr:to>
    <xdr:pic>
      <xdr:nvPicPr>
        <xdr:cNvPr id="7" name="Picture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6975" y="5048251"/>
          <a:ext cx="23622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30</xdr:row>
      <xdr:rowOff>38101</xdr:rowOff>
    </xdr:from>
    <xdr:to>
      <xdr:col>2</xdr:col>
      <xdr:colOff>1085850</xdr:colOff>
      <xdr:row>30</xdr:row>
      <xdr:rowOff>1263526</xdr:rowOff>
    </xdr:to>
    <xdr:pic>
      <xdr:nvPicPr>
        <xdr:cNvPr id="3" name="图片 2" descr="屏幕剪辑">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00525" y="6977064"/>
          <a:ext cx="838200" cy="1225425"/>
        </a:xfrm>
        <a:prstGeom prst="rect">
          <a:avLst/>
        </a:prstGeom>
      </xdr:spPr>
    </xdr:pic>
    <xdr:clientData/>
  </xdr:twoCellAnchor>
  <xdr:twoCellAnchor editAs="oneCell">
    <xdr:from>
      <xdr:col>1</xdr:col>
      <xdr:colOff>252413</xdr:colOff>
      <xdr:row>30</xdr:row>
      <xdr:rowOff>52387</xdr:rowOff>
    </xdr:from>
    <xdr:to>
      <xdr:col>1</xdr:col>
      <xdr:colOff>1120913</xdr:colOff>
      <xdr:row>30</xdr:row>
      <xdr:rowOff>1276387</xdr:rowOff>
    </xdr:to>
    <xdr:pic>
      <xdr:nvPicPr>
        <xdr:cNvPr id="4" name="图片 3" descr="屏幕剪辑">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14638" y="6991350"/>
          <a:ext cx="868500" cy="122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828675</xdr:colOff>
          <xdr:row>2</xdr:row>
          <xdr:rowOff>47625</xdr:rowOff>
        </xdr:from>
        <xdr:to>
          <xdr:col>3</xdr:col>
          <xdr:colOff>1076325</xdr:colOff>
          <xdr:row>3</xdr:row>
          <xdr:rowOff>5143500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81189</xdr:colOff>
      <xdr:row>18</xdr:row>
      <xdr:rowOff>43089</xdr:rowOff>
    </xdr:from>
    <xdr:to>
      <xdr:col>1</xdr:col>
      <xdr:colOff>648344</xdr:colOff>
      <xdr:row>19</xdr:row>
      <xdr:rowOff>999</xdr:rowOff>
    </xdr:to>
    <xdr:pic>
      <xdr:nvPicPr>
        <xdr:cNvPr id="9" name="图片 7">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2471964" y="15806964"/>
          <a:ext cx="567155" cy="308430"/>
        </a:xfrm>
        <a:prstGeom prst="rect">
          <a:avLst/>
        </a:prstGeom>
      </xdr:spPr>
    </xdr:pic>
    <xdr:clientData/>
  </xdr:twoCellAnchor>
  <xdr:twoCellAnchor editAs="oneCell">
    <xdr:from>
      <xdr:col>0</xdr:col>
      <xdr:colOff>554691</xdr:colOff>
      <xdr:row>14</xdr:row>
      <xdr:rowOff>50426</xdr:rowOff>
    </xdr:from>
    <xdr:to>
      <xdr:col>0</xdr:col>
      <xdr:colOff>1769691</xdr:colOff>
      <xdr:row>14</xdr:row>
      <xdr:rowOff>2210426</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tretch>
          <a:fillRect/>
        </a:stretch>
      </xdr:blipFill>
      <xdr:spPr>
        <a:xfrm>
          <a:off x="554691" y="13082867"/>
          <a:ext cx="1215000" cy="2160000"/>
        </a:xfrm>
        <a:prstGeom prst="rect">
          <a:avLst/>
        </a:prstGeom>
      </xdr:spPr>
    </xdr:pic>
    <xdr:clientData/>
  </xdr:twoCellAnchor>
  <xdr:twoCellAnchor editAs="oneCell">
    <xdr:from>
      <xdr:col>0</xdr:col>
      <xdr:colOff>907677</xdr:colOff>
      <xdr:row>11</xdr:row>
      <xdr:rowOff>22412</xdr:rowOff>
    </xdr:from>
    <xdr:to>
      <xdr:col>1</xdr:col>
      <xdr:colOff>235324</xdr:colOff>
      <xdr:row>11</xdr:row>
      <xdr:rowOff>1592926</xdr:rowOff>
    </xdr:to>
    <xdr:pic>
      <xdr:nvPicPr>
        <xdr:cNvPr id="3" name="Picture 2">
          <a:extLst>
            <a:ext uri="{FF2B5EF4-FFF2-40B4-BE49-F238E27FC236}">
              <a16:creationId xmlns:a16="http://schemas.microsoft.com/office/drawing/2014/main" id="{AD2BCBA5-6556-84E2-6745-C10269972A41}"/>
            </a:ext>
          </a:extLst>
        </xdr:cNvPr>
        <xdr:cNvPicPr>
          <a:picLocks noChangeAspect="1"/>
        </xdr:cNvPicPr>
      </xdr:nvPicPr>
      <xdr:blipFill>
        <a:blip xmlns:r="http://schemas.openxmlformats.org/officeDocument/2006/relationships" r:embed="rId3"/>
        <a:stretch>
          <a:fillRect/>
        </a:stretch>
      </xdr:blipFill>
      <xdr:spPr>
        <a:xfrm>
          <a:off x="907677" y="10880912"/>
          <a:ext cx="1714500" cy="1570514"/>
        </a:xfrm>
        <a:prstGeom prst="rect">
          <a:avLst/>
        </a:prstGeom>
      </xdr:spPr>
    </xdr:pic>
    <xdr:clientData/>
  </xdr:twoCellAnchor>
  <xdr:twoCellAnchor editAs="oneCell">
    <xdr:from>
      <xdr:col>2</xdr:col>
      <xdr:colOff>504265</xdr:colOff>
      <xdr:row>11</xdr:row>
      <xdr:rowOff>34940</xdr:rowOff>
    </xdr:from>
    <xdr:to>
      <xdr:col>4</xdr:col>
      <xdr:colOff>968030</xdr:colOff>
      <xdr:row>12</xdr:row>
      <xdr:rowOff>0</xdr:rowOff>
    </xdr:to>
    <xdr:pic>
      <xdr:nvPicPr>
        <xdr:cNvPr id="4" name="Picture 3">
          <a:extLst>
            <a:ext uri="{FF2B5EF4-FFF2-40B4-BE49-F238E27FC236}">
              <a16:creationId xmlns:a16="http://schemas.microsoft.com/office/drawing/2014/main" id="{DA5A5ADB-B704-9AF7-38A0-224CCFD25FC8}"/>
            </a:ext>
          </a:extLst>
        </xdr:cNvPr>
        <xdr:cNvPicPr>
          <a:picLocks noChangeAspect="1"/>
        </xdr:cNvPicPr>
      </xdr:nvPicPr>
      <xdr:blipFill>
        <a:blip xmlns:r="http://schemas.openxmlformats.org/officeDocument/2006/relationships" r:embed="rId4"/>
        <a:stretch>
          <a:fillRect/>
        </a:stretch>
      </xdr:blipFill>
      <xdr:spPr>
        <a:xfrm>
          <a:off x="4191000" y="10893440"/>
          <a:ext cx="2884236" cy="1589913"/>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4.emf"/><Relationship Id="rId5" Type="http://schemas.openxmlformats.org/officeDocument/2006/relationships/oleObject" Target="../embeddings/oleObject1.bin"/><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image" Target="../media/image8.emf"/><Relationship Id="rId5" Type="http://schemas.openxmlformats.org/officeDocument/2006/relationships/package" Target="../embeddings/Microsoft_Visio___1.vsdx"/><Relationship Id="rId4" Type="http://schemas.openxmlformats.org/officeDocument/2006/relationships/vmlDrawing" Target="../drawings/vmlDrawing7.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workbookViewId="0">
      <selection activeCell="F15" sqref="F15"/>
    </sheetView>
  </sheetViews>
  <sheetFormatPr defaultColWidth="9.140625" defaultRowHeight="15"/>
  <cols>
    <col min="1" max="1" width="39.85546875" style="12" customWidth="1"/>
    <col min="2" max="2" width="11.140625" style="12" customWidth="1"/>
    <col min="3" max="3" width="17.85546875" style="12" customWidth="1"/>
    <col min="4" max="4" width="15.85546875" style="12" customWidth="1"/>
    <col min="5" max="5" width="8.85546875" style="12" customWidth="1"/>
    <col min="6" max="6" width="26.140625" style="12" customWidth="1"/>
    <col min="7" max="16384" width="9.140625" style="12"/>
  </cols>
  <sheetData>
    <row r="1" spans="1:6" ht="30" customHeight="1">
      <c r="A1" s="2" t="s">
        <v>0</v>
      </c>
    </row>
    <row r="2" spans="1:6" ht="30" customHeight="1">
      <c r="A2" s="61" t="s">
        <v>1</v>
      </c>
      <c r="B2" s="115" t="s">
        <v>288</v>
      </c>
      <c r="C2" s="115"/>
      <c r="D2" s="115"/>
      <c r="E2" s="115"/>
      <c r="F2" s="62"/>
    </row>
    <row r="3" spans="1:6" ht="24.95" customHeight="1">
      <c r="A3" s="63" t="s">
        <v>2</v>
      </c>
      <c r="B3" s="115" t="s">
        <v>289</v>
      </c>
      <c r="C3" s="115"/>
      <c r="D3" s="115"/>
      <c r="E3" s="115"/>
    </row>
    <row r="4" spans="1:6" ht="24.95" customHeight="1">
      <c r="A4" s="63" t="s">
        <v>3</v>
      </c>
      <c r="B4" s="115" t="s">
        <v>290</v>
      </c>
      <c r="C4" s="115"/>
      <c r="D4" s="115"/>
      <c r="E4" s="115"/>
    </row>
    <row r="5" spans="1:6" ht="24.95" customHeight="1">
      <c r="A5" s="63" t="s">
        <v>4</v>
      </c>
      <c r="B5" s="115" t="s">
        <v>297</v>
      </c>
      <c r="C5" s="115"/>
      <c r="D5" s="115"/>
      <c r="E5" s="115"/>
    </row>
    <row r="6" spans="1:6" ht="24.95" customHeight="1">
      <c r="A6" s="63" t="s">
        <v>5</v>
      </c>
      <c r="B6" s="114" t="s">
        <v>319</v>
      </c>
      <c r="C6" s="115"/>
      <c r="D6" s="115"/>
      <c r="E6" s="115"/>
    </row>
    <row r="7" spans="1:6" ht="24.95" customHeight="1">
      <c r="A7" s="63" t="s">
        <v>6</v>
      </c>
      <c r="B7" s="114" t="s">
        <v>318</v>
      </c>
      <c r="C7" s="115"/>
      <c r="D7" s="115"/>
      <c r="E7" s="115"/>
    </row>
    <row r="8" spans="1:6" ht="24.95" customHeight="1">
      <c r="A8" s="63" t="s">
        <v>7</v>
      </c>
      <c r="B8" s="115" t="s">
        <v>292</v>
      </c>
      <c r="C8" s="115"/>
      <c r="D8" s="115"/>
      <c r="E8" s="115"/>
    </row>
    <row r="9" spans="1:6" ht="35.1" customHeight="1">
      <c r="A9" s="63" t="s">
        <v>8</v>
      </c>
      <c r="B9" s="115" t="s">
        <v>293</v>
      </c>
      <c r="C9" s="115"/>
      <c r="D9" s="115"/>
      <c r="E9" s="115"/>
    </row>
    <row r="10" spans="1:6" ht="24.95" customHeight="1">
      <c r="A10" s="63" t="s">
        <v>9</v>
      </c>
      <c r="B10" s="115" t="s">
        <v>10</v>
      </c>
      <c r="C10" s="115"/>
      <c r="D10" s="115"/>
      <c r="E10" s="115"/>
    </row>
    <row r="11" spans="1:6" ht="30" customHeight="1">
      <c r="A11" s="116" t="s">
        <v>11</v>
      </c>
      <c r="B11" s="116"/>
      <c r="C11" s="1"/>
    </row>
    <row r="12" spans="1:6" ht="30" customHeight="1">
      <c r="A12" s="64" t="s">
        <v>12</v>
      </c>
      <c r="B12" s="16" t="s">
        <v>13</v>
      </c>
    </row>
    <row r="13" spans="1:6" ht="24.95" customHeight="1">
      <c r="A13" s="59" t="s">
        <v>14</v>
      </c>
      <c r="B13" s="23" t="s">
        <v>268</v>
      </c>
    </row>
    <row r="14" spans="1:6" ht="24.95" customHeight="1">
      <c r="A14" s="59" t="s">
        <v>15</v>
      </c>
      <c r="B14" s="23" t="s">
        <v>294</v>
      </c>
    </row>
    <row r="15" spans="1:6" ht="24.95" customHeight="1">
      <c r="A15" s="59" t="s">
        <v>16</v>
      </c>
      <c r="B15" s="23"/>
    </row>
    <row r="16" spans="1:6" ht="24.95" customHeight="1">
      <c r="A16" s="59" t="s">
        <v>17</v>
      </c>
      <c r="B16" s="23"/>
    </row>
    <row r="17" spans="1:4" ht="24.95" customHeight="1">
      <c r="A17" s="59" t="s">
        <v>18</v>
      </c>
      <c r="B17" s="23"/>
    </row>
    <row r="18" spans="1:4" ht="24.95" customHeight="1">
      <c r="A18" s="59" t="s">
        <v>19</v>
      </c>
      <c r="B18" s="23"/>
    </row>
    <row r="19" spans="1:4" ht="24.95" customHeight="1">
      <c r="A19" s="59" t="s">
        <v>20</v>
      </c>
      <c r="B19" s="23"/>
    </row>
    <row r="20" spans="1:4" ht="24.95" customHeight="1">
      <c r="A20" s="59" t="s">
        <v>21</v>
      </c>
      <c r="B20" s="23"/>
    </row>
    <row r="21" spans="1:4" ht="30" customHeight="1">
      <c r="A21" s="2" t="s">
        <v>22</v>
      </c>
      <c r="B21" s="2"/>
      <c r="C21" s="2"/>
    </row>
    <row r="22" spans="1:4" ht="24.95" customHeight="1">
      <c r="A22" s="65" t="s">
        <v>23</v>
      </c>
      <c r="B22" s="16" t="s">
        <v>13</v>
      </c>
    </row>
    <row r="23" spans="1:4" ht="24.95" customHeight="1">
      <c r="A23" s="59" t="s">
        <v>24</v>
      </c>
      <c r="B23" s="23" t="s">
        <v>213</v>
      </c>
      <c r="C23" s="35" t="s">
        <v>25</v>
      </c>
    </row>
    <row r="24" spans="1:4" ht="24.95" customHeight="1">
      <c r="A24" s="59" t="s">
        <v>26</v>
      </c>
      <c r="B24" s="23" t="s">
        <v>213</v>
      </c>
      <c r="C24" s="35" t="s">
        <v>27</v>
      </c>
    </row>
    <row r="25" spans="1:4" s="11" customFormat="1" ht="30" customHeight="1">
      <c r="A25" s="109" t="s">
        <v>28</v>
      </c>
      <c r="B25" s="109"/>
      <c r="C25" s="109"/>
    </row>
    <row r="26" spans="1:4" ht="24.95" customHeight="1">
      <c r="A26" s="108" t="s">
        <v>29</v>
      </c>
      <c r="B26" s="108"/>
      <c r="C26" s="106" t="s">
        <v>30</v>
      </c>
      <c r="D26" s="107"/>
    </row>
    <row r="27" spans="1:4" ht="24.95" customHeight="1">
      <c r="A27" s="108" t="s">
        <v>31</v>
      </c>
      <c r="B27" s="108"/>
      <c r="C27" s="106" t="s">
        <v>227</v>
      </c>
      <c r="D27" s="107"/>
    </row>
    <row r="28" spans="1:4" ht="15" customHeight="1">
      <c r="A28" s="113"/>
      <c r="B28" s="113"/>
      <c r="C28" s="52" t="s">
        <v>32</v>
      </c>
      <c r="D28" s="66" t="s">
        <v>33</v>
      </c>
    </row>
    <row r="29" spans="1:4" ht="24.95" customHeight="1">
      <c r="A29" s="108" t="s">
        <v>34</v>
      </c>
      <c r="B29" s="108"/>
      <c r="C29" s="66" t="s">
        <v>10</v>
      </c>
      <c r="D29" s="67" t="s">
        <v>10</v>
      </c>
    </row>
    <row r="30" spans="1:4" ht="24.95" customHeight="1">
      <c r="A30" s="108" t="s">
        <v>35</v>
      </c>
      <c r="B30" s="108" t="s">
        <v>10</v>
      </c>
      <c r="C30" s="67" t="s">
        <v>10</v>
      </c>
      <c r="D30" s="52" t="s">
        <v>36</v>
      </c>
    </row>
    <row r="31" spans="1:4" ht="24.95" customHeight="1">
      <c r="A31" s="108" t="s">
        <v>37</v>
      </c>
      <c r="B31" s="108" t="s">
        <v>10</v>
      </c>
      <c r="C31" s="67" t="s">
        <v>10</v>
      </c>
      <c r="D31" s="66" t="s">
        <v>38</v>
      </c>
    </row>
    <row r="32" spans="1:4" ht="24.95" customHeight="1">
      <c r="A32" s="108" t="s">
        <v>39</v>
      </c>
      <c r="B32" s="108"/>
      <c r="C32" s="106" t="s">
        <v>40</v>
      </c>
      <c r="D32" s="107"/>
    </row>
    <row r="33" spans="1:6" ht="24.95" customHeight="1">
      <c r="A33" s="108" t="s">
        <v>41</v>
      </c>
      <c r="B33" s="108"/>
      <c r="C33" s="106" t="s">
        <v>273</v>
      </c>
      <c r="D33" s="107"/>
    </row>
    <row r="34" spans="1:6" s="11" customFormat="1" ht="30" customHeight="1">
      <c r="A34" s="109" t="s">
        <v>42</v>
      </c>
      <c r="B34" s="109"/>
      <c r="C34" s="109"/>
      <c r="F34" s="12"/>
    </row>
    <row r="35" spans="1:6" ht="25.5" customHeight="1">
      <c r="A35" s="110" t="s">
        <v>259</v>
      </c>
      <c r="B35" s="111"/>
      <c r="C35" s="111"/>
      <c r="D35" s="111"/>
      <c r="E35" s="112"/>
    </row>
  </sheetData>
  <mergeCells count="25">
    <mergeCell ref="B2:E2"/>
    <mergeCell ref="B3:E3"/>
    <mergeCell ref="B4:E4"/>
    <mergeCell ref="B5:E5"/>
    <mergeCell ref="B6:E6"/>
    <mergeCell ref="B7:E7"/>
    <mergeCell ref="B8:E8"/>
    <mergeCell ref="B9:E9"/>
    <mergeCell ref="B10:E10"/>
    <mergeCell ref="A11:B11"/>
    <mergeCell ref="A25:C25"/>
    <mergeCell ref="A26:B26"/>
    <mergeCell ref="C26:D26"/>
    <mergeCell ref="A27:B27"/>
    <mergeCell ref="C27:D27"/>
    <mergeCell ref="A28:B28"/>
    <mergeCell ref="A29:B29"/>
    <mergeCell ref="A30:B30"/>
    <mergeCell ref="A31:B31"/>
    <mergeCell ref="A32:B32"/>
    <mergeCell ref="C32:D32"/>
    <mergeCell ref="A33:B33"/>
    <mergeCell ref="C33:D33"/>
    <mergeCell ref="A34:C34"/>
    <mergeCell ref="A35:E35"/>
  </mergeCells>
  <phoneticPr fontId="34" type="noConversion"/>
  <pageMargins left="0.39370078740157499" right="0.39370078740157499" top="0.94488188976377996" bottom="0.70866141732283505" header="0.31496062992126" footer="0.31496062992126"/>
  <pageSetup paperSize="9" scale="75" orientation="portrait"/>
  <headerFooter>
    <oddHeader>&amp;C&amp;G</oddHeader>
    <oddFooter>&amp;L&amp;"-,Bold"&amp;10The Basic Ingredients Ltd
&amp;"-,Regular"7th Floor, Kings Place, 90 York Way, London N1 9AG - T: 44(0)1727 760880 Registered No. 11242078 Registered in the UK&amp;R&amp;"-,Bold"&amp;10Confidential&amp;"-,Regular"
 &amp;D - Page &amp;P of &amp;N</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2"/>
  <sheetViews>
    <sheetView topLeftCell="A9" zoomScale="70" zoomScaleNormal="70" workbookViewId="0">
      <selection activeCell="G50" sqref="G50"/>
    </sheetView>
  </sheetViews>
  <sheetFormatPr defaultColWidth="9.140625" defaultRowHeight="15"/>
  <cols>
    <col min="1" max="1" width="3.85546875" style="12" customWidth="1"/>
    <col min="2" max="2" width="37.140625" style="12" customWidth="1"/>
    <col min="3" max="3" width="12.140625" style="12" customWidth="1"/>
    <col min="4" max="4" width="9.42578125" style="12" customWidth="1"/>
    <col min="5" max="5" width="14.42578125" style="12" customWidth="1"/>
    <col min="6" max="6" width="24" style="12" customWidth="1"/>
    <col min="7" max="7" width="16.42578125" style="12" customWidth="1"/>
    <col min="8" max="8" width="16.85546875" style="12" customWidth="1"/>
    <col min="9" max="9" width="20.85546875" style="12" customWidth="1"/>
    <col min="10" max="16384" width="9.140625" style="12"/>
  </cols>
  <sheetData>
    <row r="1" spans="1:10" ht="30" customHeight="1">
      <c r="A1" s="2" t="s">
        <v>43</v>
      </c>
      <c r="B1" s="2"/>
      <c r="C1" s="1"/>
    </row>
    <row r="2" spans="1:10" ht="30" customHeight="1">
      <c r="A2" s="134" t="s">
        <v>44</v>
      </c>
      <c r="B2" s="135"/>
      <c r="C2" s="134" t="s">
        <v>45</v>
      </c>
      <c r="D2" s="135"/>
      <c r="E2" s="71" t="s">
        <v>46</v>
      </c>
      <c r="F2" s="70" t="s">
        <v>47</v>
      </c>
      <c r="G2" s="121" t="s">
        <v>48</v>
      </c>
    </row>
    <row r="3" spans="1:10" ht="18" customHeight="1">
      <c r="A3" s="136" t="s">
        <v>49</v>
      </c>
      <c r="B3" s="137"/>
      <c r="C3" s="136" t="s">
        <v>50</v>
      </c>
      <c r="D3" s="137"/>
      <c r="E3" s="72" t="s">
        <v>51</v>
      </c>
      <c r="F3" s="73" t="s">
        <v>52</v>
      </c>
      <c r="G3" s="122"/>
    </row>
    <row r="4" spans="1:10" ht="30" customHeight="1">
      <c r="A4" s="138" t="s">
        <v>217</v>
      </c>
      <c r="B4" s="138"/>
      <c r="C4" s="138" t="s">
        <v>219</v>
      </c>
      <c r="D4" s="138" t="s">
        <v>53</v>
      </c>
      <c r="E4" s="81">
        <v>0.54</v>
      </c>
      <c r="F4" s="60" t="s">
        <v>214</v>
      </c>
      <c r="G4" s="60" t="s">
        <v>54</v>
      </c>
    </row>
    <row r="5" spans="1:10" ht="30" customHeight="1" thickBot="1">
      <c r="A5" s="139" t="s">
        <v>218</v>
      </c>
      <c r="B5" s="139"/>
      <c r="C5" s="139"/>
      <c r="D5" s="139"/>
      <c r="E5" s="82">
        <v>0.46</v>
      </c>
      <c r="F5" s="78" t="s">
        <v>215</v>
      </c>
      <c r="G5" s="78" t="s">
        <v>216</v>
      </c>
      <c r="I5" s="80"/>
      <c r="J5" s="80"/>
    </row>
    <row r="6" spans="1:10" ht="24.6" customHeight="1">
      <c r="A6" s="141" t="s">
        <v>261</v>
      </c>
      <c r="B6" s="142"/>
      <c r="C6" s="140" t="s">
        <v>254</v>
      </c>
      <c r="D6" s="140"/>
      <c r="E6" s="83">
        <v>0.92</v>
      </c>
      <c r="F6" s="117" t="s">
        <v>253</v>
      </c>
      <c r="G6" s="79" t="s">
        <v>54</v>
      </c>
    </row>
    <row r="7" spans="1:10" ht="24.6" customHeight="1">
      <c r="A7" s="143"/>
      <c r="B7" s="144"/>
      <c r="C7" s="138" t="s">
        <v>260</v>
      </c>
      <c r="D7" s="138"/>
      <c r="E7" s="81">
        <v>0.08</v>
      </c>
      <c r="F7" s="118"/>
      <c r="G7" s="60" t="s">
        <v>54</v>
      </c>
    </row>
    <row r="8" spans="1:10" ht="15" customHeight="1">
      <c r="D8" s="68" t="s">
        <v>55</v>
      </c>
      <c r="E8" s="69">
        <f>SUM(E4:E5)</f>
        <v>1</v>
      </c>
      <c r="F8" s="69" t="s">
        <v>219</v>
      </c>
    </row>
    <row r="9" spans="1:10" ht="25.5" customHeight="1">
      <c r="A9" s="123" t="s">
        <v>255</v>
      </c>
      <c r="B9" s="123"/>
      <c r="C9" s="123"/>
      <c r="D9" s="123"/>
      <c r="E9" s="123"/>
      <c r="F9" s="123"/>
      <c r="G9" s="123"/>
      <c r="H9" s="123"/>
    </row>
    <row r="10" spans="1:10" ht="25.5" customHeight="1">
      <c r="A10" s="123"/>
      <c r="B10" s="123"/>
      <c r="C10" s="123"/>
      <c r="D10" s="123"/>
      <c r="E10" s="123"/>
      <c r="F10" s="123"/>
      <c r="G10" s="123"/>
      <c r="H10" s="123"/>
    </row>
    <row r="11" spans="1:10" ht="30" customHeight="1">
      <c r="A11" s="2" t="s">
        <v>56</v>
      </c>
      <c r="B11" s="53"/>
      <c r="C11" s="54" t="s">
        <v>57</v>
      </c>
    </row>
    <row r="12" spans="1:10" ht="20.100000000000001" customHeight="1">
      <c r="A12" s="145" t="s">
        <v>58</v>
      </c>
      <c r="B12" s="146"/>
      <c r="C12" s="145" t="s">
        <v>59</v>
      </c>
      <c r="D12" s="146"/>
    </row>
    <row r="13" spans="1:10" ht="30.95" customHeight="1">
      <c r="A13" s="126" t="s">
        <v>60</v>
      </c>
      <c r="B13" s="127"/>
      <c r="C13" s="128" t="s">
        <v>252</v>
      </c>
      <c r="D13" s="129"/>
      <c r="E13" s="77"/>
    </row>
    <row r="14" spans="1:10" ht="20.100000000000001" customHeight="1">
      <c r="A14" s="126" t="s">
        <v>61</v>
      </c>
      <c r="B14" s="127"/>
      <c r="C14" s="128" t="s">
        <v>243</v>
      </c>
      <c r="D14" s="129"/>
    </row>
    <row r="15" spans="1:10" ht="20.100000000000001" customHeight="1">
      <c r="A15" s="130" t="s">
        <v>62</v>
      </c>
      <c r="B15" s="131"/>
      <c r="C15" s="128" t="s">
        <v>244</v>
      </c>
      <c r="D15" s="129"/>
    </row>
    <row r="16" spans="1:10" ht="20.100000000000001" customHeight="1">
      <c r="A16" s="130" t="s">
        <v>63</v>
      </c>
      <c r="B16" s="131"/>
      <c r="C16" s="128" t="s">
        <v>257</v>
      </c>
      <c r="D16" s="129"/>
    </row>
    <row r="17" spans="1:10" ht="20.100000000000001" customHeight="1">
      <c r="A17" s="130" t="s">
        <v>65</v>
      </c>
      <c r="B17" s="131"/>
      <c r="C17" s="128" t="s">
        <v>258</v>
      </c>
      <c r="D17" s="129"/>
    </row>
    <row r="18" spans="1:10" ht="20.100000000000001" customHeight="1">
      <c r="A18" s="126" t="s">
        <v>66</v>
      </c>
      <c r="B18" s="127"/>
      <c r="C18" s="128" t="s">
        <v>245</v>
      </c>
      <c r="D18" s="129"/>
    </row>
    <row r="19" spans="1:10" ht="19.5" customHeight="1">
      <c r="A19" s="130" t="s">
        <v>67</v>
      </c>
      <c r="B19" s="131"/>
      <c r="C19" s="128" t="s">
        <v>246</v>
      </c>
      <c r="D19" s="129"/>
    </row>
    <row r="20" spans="1:10" ht="20.100000000000001" customHeight="1">
      <c r="A20" s="130" t="s">
        <v>68</v>
      </c>
      <c r="B20" s="131"/>
      <c r="C20" s="128" t="s">
        <v>64</v>
      </c>
      <c r="D20" s="129"/>
    </row>
    <row r="21" spans="1:10" ht="20.100000000000001" customHeight="1">
      <c r="A21" s="130" t="s">
        <v>69</v>
      </c>
      <c r="B21" s="131"/>
      <c r="C21" s="128" t="s">
        <v>64</v>
      </c>
      <c r="D21" s="129"/>
    </row>
    <row r="22" spans="1:10" ht="20.100000000000001" customHeight="1">
      <c r="A22" s="126" t="s">
        <v>70</v>
      </c>
      <c r="B22" s="127"/>
      <c r="C22" s="128" t="s">
        <v>256</v>
      </c>
      <c r="D22" s="129"/>
    </row>
    <row r="23" spans="1:10" ht="20.100000000000001" customHeight="1">
      <c r="A23" s="126" t="s">
        <v>71</v>
      </c>
      <c r="B23" s="127"/>
      <c r="C23" s="128" t="s">
        <v>247</v>
      </c>
      <c r="D23" s="129"/>
    </row>
    <row r="24" spans="1:10" ht="20.100000000000001" customHeight="1">
      <c r="A24" s="126" t="s">
        <v>72</v>
      </c>
      <c r="B24" s="127"/>
      <c r="C24" s="128" t="s">
        <v>248</v>
      </c>
      <c r="D24" s="129"/>
      <c r="E24" s="55" t="s">
        <v>73</v>
      </c>
      <c r="F24" s="35"/>
      <c r="G24" s="56"/>
      <c r="H24" s="56"/>
      <c r="I24" s="56"/>
      <c r="J24" s="56"/>
    </row>
    <row r="25" spans="1:10" ht="20.100000000000001" customHeight="1">
      <c r="A25" s="35" t="s">
        <v>74</v>
      </c>
      <c r="B25" s="55"/>
      <c r="C25" s="57"/>
      <c r="E25" s="56"/>
      <c r="F25" s="56"/>
      <c r="G25" s="56"/>
      <c r="H25" s="56"/>
      <c r="I25" s="56"/>
      <c r="J25" s="56"/>
    </row>
    <row r="26" spans="1:10" ht="30" customHeight="1">
      <c r="A26" s="2" t="s">
        <v>75</v>
      </c>
      <c r="B26" s="1"/>
      <c r="C26" s="1"/>
      <c r="D26" s="1"/>
    </row>
    <row r="27" spans="1:10" ht="30" customHeight="1">
      <c r="A27" s="120"/>
      <c r="B27" s="124" t="s">
        <v>76</v>
      </c>
      <c r="C27" s="124"/>
      <c r="D27" s="124"/>
      <c r="E27" s="98" t="s">
        <v>77</v>
      </c>
      <c r="F27" s="124" t="s">
        <v>298</v>
      </c>
      <c r="G27" s="99" t="s">
        <v>269</v>
      </c>
      <c r="H27" s="132" t="s">
        <v>299</v>
      </c>
      <c r="I27" s="132" t="s">
        <v>300</v>
      </c>
      <c r="J27" s="99" t="s">
        <v>301</v>
      </c>
    </row>
    <row r="28" spans="1:10" ht="15" customHeight="1">
      <c r="A28" s="120"/>
      <c r="B28" s="125" t="s">
        <v>23</v>
      </c>
      <c r="C28" s="125"/>
      <c r="D28" s="125"/>
      <c r="E28" s="100" t="s">
        <v>117</v>
      </c>
      <c r="F28" s="124"/>
      <c r="G28" s="100" t="s">
        <v>117</v>
      </c>
      <c r="H28" s="133"/>
      <c r="I28" s="133"/>
      <c r="J28" s="100" t="s">
        <v>117</v>
      </c>
    </row>
    <row r="29" spans="1:10" ht="24.95" customHeight="1">
      <c r="A29" s="101" t="s">
        <v>78</v>
      </c>
      <c r="B29" s="119" t="s">
        <v>302</v>
      </c>
      <c r="C29" s="119"/>
      <c r="D29" s="119"/>
      <c r="E29" s="102" t="s">
        <v>38</v>
      </c>
      <c r="F29" s="103" t="s">
        <v>10</v>
      </c>
      <c r="G29" s="102" t="s">
        <v>38</v>
      </c>
      <c r="H29" s="103" t="s">
        <v>10</v>
      </c>
      <c r="I29" s="103" t="s">
        <v>10</v>
      </c>
      <c r="J29" s="102" t="s">
        <v>38</v>
      </c>
    </row>
    <row r="30" spans="1:10" ht="24.95" customHeight="1">
      <c r="A30" s="101" t="s">
        <v>79</v>
      </c>
      <c r="B30" s="119" t="s">
        <v>80</v>
      </c>
      <c r="C30" s="119"/>
      <c r="D30" s="119"/>
      <c r="E30" s="102" t="s">
        <v>38</v>
      </c>
      <c r="F30" s="103" t="s">
        <v>10</v>
      </c>
      <c r="G30" s="102" t="s">
        <v>38</v>
      </c>
      <c r="H30" s="103" t="s">
        <v>10</v>
      </c>
      <c r="I30" s="103" t="s">
        <v>10</v>
      </c>
      <c r="J30" s="102" t="s">
        <v>38</v>
      </c>
    </row>
    <row r="31" spans="1:10" ht="24.95" customHeight="1">
      <c r="A31" s="101" t="s">
        <v>81</v>
      </c>
      <c r="B31" s="119" t="s">
        <v>82</v>
      </c>
      <c r="C31" s="119"/>
      <c r="D31" s="119"/>
      <c r="E31" s="102" t="s">
        <v>38</v>
      </c>
      <c r="F31" s="103" t="s">
        <v>10</v>
      </c>
      <c r="G31" s="102" t="s">
        <v>38</v>
      </c>
      <c r="H31" s="103" t="s">
        <v>10</v>
      </c>
      <c r="I31" s="103" t="s">
        <v>10</v>
      </c>
      <c r="J31" s="102" t="s">
        <v>38</v>
      </c>
    </row>
    <row r="32" spans="1:10" ht="24.95" customHeight="1">
      <c r="A32" s="101" t="s">
        <v>83</v>
      </c>
      <c r="B32" s="119" t="s">
        <v>84</v>
      </c>
      <c r="C32" s="119"/>
      <c r="D32" s="119"/>
      <c r="E32" s="102" t="s">
        <v>38</v>
      </c>
      <c r="F32" s="103" t="s">
        <v>10</v>
      </c>
      <c r="G32" s="102" t="s">
        <v>38</v>
      </c>
      <c r="H32" s="103" t="s">
        <v>10</v>
      </c>
      <c r="I32" s="103" t="s">
        <v>10</v>
      </c>
      <c r="J32" s="102" t="s">
        <v>38</v>
      </c>
    </row>
    <row r="33" spans="1:10" ht="24.95" customHeight="1">
      <c r="A33" s="101" t="s">
        <v>85</v>
      </c>
      <c r="B33" s="119" t="s">
        <v>86</v>
      </c>
      <c r="C33" s="119"/>
      <c r="D33" s="119"/>
      <c r="E33" s="102" t="s">
        <v>38</v>
      </c>
      <c r="F33" s="103" t="s">
        <v>10</v>
      </c>
      <c r="G33" s="102" t="s">
        <v>38</v>
      </c>
      <c r="H33" s="103" t="s">
        <v>10</v>
      </c>
      <c r="I33" s="103" t="s">
        <v>10</v>
      </c>
      <c r="J33" s="102" t="s">
        <v>38</v>
      </c>
    </row>
    <row r="34" spans="1:10" ht="24.95" customHeight="1">
      <c r="A34" s="101" t="s">
        <v>87</v>
      </c>
      <c r="B34" s="119" t="s">
        <v>88</v>
      </c>
      <c r="C34" s="119"/>
      <c r="D34" s="119"/>
      <c r="E34" s="102" t="s">
        <v>13</v>
      </c>
      <c r="F34" s="102" t="s">
        <v>303</v>
      </c>
      <c r="G34" s="102" t="s">
        <v>13</v>
      </c>
      <c r="H34" s="102" t="s">
        <v>303</v>
      </c>
      <c r="I34" s="102" t="s">
        <v>304</v>
      </c>
      <c r="J34" s="102" t="s">
        <v>304</v>
      </c>
    </row>
    <row r="35" spans="1:10" ht="24.95" customHeight="1">
      <c r="A35" s="101" t="s">
        <v>89</v>
      </c>
      <c r="B35" s="119" t="s">
        <v>90</v>
      </c>
      <c r="C35" s="119"/>
      <c r="D35" s="119"/>
      <c r="E35" s="102" t="s">
        <v>38</v>
      </c>
      <c r="F35" s="103" t="s">
        <v>10</v>
      </c>
      <c r="G35" s="102" t="s">
        <v>38</v>
      </c>
      <c r="H35" s="103" t="s">
        <v>10</v>
      </c>
      <c r="I35" s="103" t="s">
        <v>10</v>
      </c>
      <c r="J35" s="102" t="s">
        <v>38</v>
      </c>
    </row>
    <row r="36" spans="1:10" ht="24.95" customHeight="1">
      <c r="A36" s="101" t="s">
        <v>91</v>
      </c>
      <c r="B36" s="119" t="s">
        <v>92</v>
      </c>
      <c r="C36" s="119"/>
      <c r="D36" s="119"/>
      <c r="E36" s="102" t="s">
        <v>38</v>
      </c>
      <c r="F36" s="103" t="s">
        <v>10</v>
      </c>
      <c r="G36" s="102" t="s">
        <v>38</v>
      </c>
      <c r="H36" s="103" t="s">
        <v>10</v>
      </c>
      <c r="I36" s="103" t="s">
        <v>10</v>
      </c>
      <c r="J36" s="102" t="s">
        <v>38</v>
      </c>
    </row>
    <row r="37" spans="1:10" ht="24.95" customHeight="1">
      <c r="A37" s="101" t="s">
        <v>93</v>
      </c>
      <c r="B37" s="119" t="s">
        <v>94</v>
      </c>
      <c r="C37" s="119"/>
      <c r="D37" s="119"/>
      <c r="E37" s="102" t="s">
        <v>38</v>
      </c>
      <c r="F37" s="103" t="s">
        <v>10</v>
      </c>
      <c r="G37" s="102" t="s">
        <v>38</v>
      </c>
      <c r="H37" s="103" t="s">
        <v>10</v>
      </c>
      <c r="I37" s="103" t="s">
        <v>10</v>
      </c>
      <c r="J37" s="102" t="s">
        <v>38</v>
      </c>
    </row>
    <row r="38" spans="1:10" ht="24.95" customHeight="1">
      <c r="A38" s="101" t="s">
        <v>95</v>
      </c>
      <c r="B38" s="119" t="s">
        <v>96</v>
      </c>
      <c r="C38" s="119"/>
      <c r="D38" s="119"/>
      <c r="E38" s="102" t="s">
        <v>38</v>
      </c>
      <c r="F38" s="103" t="s">
        <v>10</v>
      </c>
      <c r="G38" s="102" t="s">
        <v>38</v>
      </c>
      <c r="H38" s="103" t="s">
        <v>10</v>
      </c>
      <c r="I38" s="103" t="s">
        <v>10</v>
      </c>
      <c r="J38" s="102" t="s">
        <v>38</v>
      </c>
    </row>
    <row r="39" spans="1:10" ht="24.95" customHeight="1">
      <c r="A39" s="101" t="s">
        <v>97</v>
      </c>
      <c r="B39" s="119" t="s">
        <v>98</v>
      </c>
      <c r="C39" s="119"/>
      <c r="D39" s="119"/>
      <c r="E39" s="102" t="s">
        <v>38</v>
      </c>
      <c r="F39" s="103" t="s">
        <v>10</v>
      </c>
      <c r="G39" s="102" t="s">
        <v>38</v>
      </c>
      <c r="H39" s="103" t="s">
        <v>10</v>
      </c>
      <c r="I39" s="103" t="s">
        <v>10</v>
      </c>
      <c r="J39" s="102" t="s">
        <v>38</v>
      </c>
    </row>
    <row r="40" spans="1:10" ht="24.95" customHeight="1">
      <c r="A40" s="101" t="s">
        <v>99</v>
      </c>
      <c r="B40" s="119" t="s">
        <v>100</v>
      </c>
      <c r="C40" s="119"/>
      <c r="D40" s="119"/>
      <c r="E40" s="102" t="s">
        <v>38</v>
      </c>
      <c r="F40" s="103" t="s">
        <v>10</v>
      </c>
      <c r="G40" s="102" t="s">
        <v>38</v>
      </c>
      <c r="H40" s="103" t="s">
        <v>10</v>
      </c>
      <c r="I40" s="103" t="s">
        <v>10</v>
      </c>
      <c r="J40" s="102" t="s">
        <v>38</v>
      </c>
    </row>
    <row r="41" spans="1:10" ht="24.95" customHeight="1">
      <c r="A41" s="101" t="s">
        <v>101</v>
      </c>
      <c r="B41" s="119" t="s">
        <v>102</v>
      </c>
      <c r="C41" s="119"/>
      <c r="D41" s="119"/>
      <c r="E41" s="102" t="s">
        <v>38</v>
      </c>
      <c r="F41" s="103" t="s">
        <v>10</v>
      </c>
      <c r="G41" s="102" t="s">
        <v>38</v>
      </c>
      <c r="H41" s="103" t="s">
        <v>10</v>
      </c>
      <c r="I41" s="103" t="s">
        <v>10</v>
      </c>
      <c r="J41" s="102" t="s">
        <v>38</v>
      </c>
    </row>
    <row r="42" spans="1:10" ht="24.95" customHeight="1">
      <c r="A42" s="101" t="s">
        <v>103</v>
      </c>
      <c r="B42" s="119" t="s">
        <v>104</v>
      </c>
      <c r="C42" s="119"/>
      <c r="D42" s="119"/>
      <c r="E42" s="102" t="s">
        <v>38</v>
      </c>
      <c r="F42" s="103" t="s">
        <v>10</v>
      </c>
      <c r="G42" s="102" t="s">
        <v>38</v>
      </c>
      <c r="H42" s="103" t="s">
        <v>10</v>
      </c>
      <c r="I42" s="103" t="s">
        <v>10</v>
      </c>
      <c r="J42" s="102" t="s">
        <v>38</v>
      </c>
    </row>
  </sheetData>
  <mergeCells count="60">
    <mergeCell ref="F27:F28"/>
    <mergeCell ref="H27:H28"/>
    <mergeCell ref="I27:I28"/>
    <mergeCell ref="A2:B2"/>
    <mergeCell ref="C2:D2"/>
    <mergeCell ref="A3:B3"/>
    <mergeCell ref="C3:D3"/>
    <mergeCell ref="A4:B4"/>
    <mergeCell ref="C4:D4"/>
    <mergeCell ref="A5:B5"/>
    <mergeCell ref="C5:D5"/>
    <mergeCell ref="C6:D6"/>
    <mergeCell ref="C7:D7"/>
    <mergeCell ref="A6:B7"/>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B28:D28"/>
    <mergeCell ref="B29:D29"/>
    <mergeCell ref="B30:D30"/>
    <mergeCell ref="B31:D31"/>
    <mergeCell ref="A22:B22"/>
    <mergeCell ref="C22:D22"/>
    <mergeCell ref="A23:B23"/>
    <mergeCell ref="C23:D23"/>
    <mergeCell ref="A24:B24"/>
    <mergeCell ref="C24:D24"/>
    <mergeCell ref="F6:F7"/>
    <mergeCell ref="B42:D42"/>
    <mergeCell ref="A27:A28"/>
    <mergeCell ref="G2:G3"/>
    <mergeCell ref="A9:H10"/>
    <mergeCell ref="B37:D37"/>
    <mergeCell ref="B38:D38"/>
    <mergeCell ref="B39:D39"/>
    <mergeCell ref="B40:D40"/>
    <mergeCell ref="B41:D41"/>
    <mergeCell ref="B32:D32"/>
    <mergeCell ref="B33:D33"/>
    <mergeCell ref="B34:D34"/>
    <mergeCell ref="B35:D35"/>
    <mergeCell ref="B36:D36"/>
    <mergeCell ref="B27:D27"/>
  </mergeCells>
  <phoneticPr fontId="34" type="noConversion"/>
  <pageMargins left="0.39370078740157499" right="0.39370078740157499" top="0.90551181102362199" bottom="0.74803149606299202" header="0.31496062992126" footer="0.31496062992126"/>
  <pageSetup paperSize="9" scale="66" orientation="portrait" r:id="rId1"/>
  <headerFooter>
    <oddHeader>&amp;C&amp;G</oddHeader>
    <oddFooter>&amp;L&amp;"-,Bold"&amp;10The Basic Ingredients Ltd&amp;"-,Regular"
 7th Floor, Kings Place, 90 York Way, London N1 9AG - T: 44(0)1727 760880 Registered No. 11242078 Registered in the UK&amp;R&amp;"-,Bold"&amp;10Confidential&amp;"-,Regular"
&amp;D - Page &amp;P of &amp;N</oddFooter>
  </headerFooter>
  <drawing r:id="rId2"/>
  <legacyDrawing r:id="rId3"/>
  <legacyDrawingHF r:id="rId4"/>
  <oleObjects>
    <mc:AlternateContent xmlns:mc="http://schemas.openxmlformats.org/markup-compatibility/2006">
      <mc:Choice Requires="x14">
        <oleObject progId="Acrobat Document" dvAspect="DVASPECT_ICON" shapeId="1025" r:id="rId5">
          <objectPr defaultSize="0" autoPict="0" r:id="rId6">
            <anchor moveWithCells="1">
              <from>
                <xdr:col>7</xdr:col>
                <xdr:colOff>9525</xdr:colOff>
                <xdr:row>11</xdr:row>
                <xdr:rowOff>9525</xdr:rowOff>
              </from>
              <to>
                <xdr:col>7</xdr:col>
                <xdr:colOff>923925</xdr:colOff>
                <xdr:row>13</xdr:row>
                <xdr:rowOff>161925</xdr:rowOff>
              </to>
            </anchor>
          </objectPr>
        </oleObject>
      </mc:Choice>
      <mc:Fallback>
        <oleObject progId="Acrobat Document" dvAspect="DVASPECT_ICON" shapeId="1025" r:id="rId5"/>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5"/>
  <sheetViews>
    <sheetView topLeftCell="A17" zoomScale="70" zoomScaleNormal="70" workbookViewId="0">
      <selection activeCell="H34" sqref="H34"/>
    </sheetView>
  </sheetViews>
  <sheetFormatPr defaultColWidth="9.140625" defaultRowHeight="15"/>
  <cols>
    <col min="1" max="1" width="35.85546875" style="12" customWidth="1"/>
    <col min="2" max="2" width="17.140625" style="12" customWidth="1"/>
    <col min="3" max="3" width="18" style="12" customWidth="1"/>
    <col min="4" max="5" width="17" style="12" customWidth="1"/>
    <col min="6" max="6" width="26.140625" style="12" customWidth="1"/>
    <col min="7" max="7" width="14" style="12" customWidth="1"/>
    <col min="8" max="8" width="16.42578125" style="12" customWidth="1"/>
    <col min="9" max="9" width="17" style="12" customWidth="1"/>
    <col min="10" max="10" width="14.140625" style="12" customWidth="1"/>
    <col min="11" max="16384" width="9.140625" style="12"/>
  </cols>
  <sheetData>
    <row r="1" spans="1:11" s="11" customFormat="1" ht="30" customHeight="1">
      <c r="A1" s="2" t="s">
        <v>105</v>
      </c>
      <c r="B1" s="2"/>
      <c r="C1" s="2"/>
      <c r="D1" s="2"/>
      <c r="E1" s="2"/>
      <c r="G1" s="89"/>
      <c r="H1" s="89"/>
    </row>
    <row r="2" spans="1:11" ht="24.95" customHeight="1">
      <c r="A2" s="151" t="s">
        <v>106</v>
      </c>
      <c r="B2" s="152"/>
      <c r="C2" s="36" t="s">
        <v>107</v>
      </c>
      <c r="D2" s="37" t="s">
        <v>108</v>
      </c>
      <c r="E2" s="38" t="s">
        <v>109</v>
      </c>
      <c r="G2" s="51"/>
      <c r="H2" s="51"/>
      <c r="I2" s="51"/>
    </row>
    <row r="3" spans="1:11" ht="24.95" customHeight="1">
      <c r="A3" s="153" t="s">
        <v>222</v>
      </c>
      <c r="B3" s="154"/>
      <c r="C3" s="39"/>
      <c r="D3" s="34" t="s">
        <v>220</v>
      </c>
      <c r="E3" s="34" t="s">
        <v>221</v>
      </c>
      <c r="G3" s="51"/>
      <c r="H3" s="51"/>
      <c r="I3" s="51"/>
    </row>
    <row r="4" spans="1:11" s="11" customFormat="1" ht="30" customHeight="1">
      <c r="A4" s="2" t="s">
        <v>110</v>
      </c>
      <c r="B4" s="2"/>
      <c r="C4" s="2"/>
      <c r="D4" s="2"/>
      <c r="E4" s="2"/>
      <c r="I4" s="50"/>
      <c r="J4" s="50"/>
    </row>
    <row r="5" spans="1:11" ht="24.95" customHeight="1">
      <c r="A5" s="155" t="s">
        <v>111</v>
      </c>
      <c r="B5" s="156"/>
      <c r="C5" s="156"/>
      <c r="D5" s="156"/>
      <c r="E5" s="157"/>
      <c r="F5" s="23" t="s">
        <v>38</v>
      </c>
      <c r="I5" s="51"/>
      <c r="J5" s="51"/>
    </row>
    <row r="6" spans="1:11" ht="24.95" customHeight="1">
      <c r="A6" s="155" t="s">
        <v>112</v>
      </c>
      <c r="B6" s="156"/>
      <c r="C6" s="156"/>
      <c r="D6" s="156"/>
      <c r="E6" s="157"/>
      <c r="F6" s="23" t="s">
        <v>10</v>
      </c>
      <c r="I6" s="51"/>
      <c r="J6" s="51"/>
    </row>
    <row r="7" spans="1:11" s="11" customFormat="1" ht="30" customHeight="1">
      <c r="A7" s="2" t="s">
        <v>113</v>
      </c>
      <c r="B7" s="158" t="s">
        <v>114</v>
      </c>
      <c r="C7" s="158"/>
      <c r="D7" s="158"/>
      <c r="E7" s="158"/>
      <c r="F7" s="158"/>
      <c r="I7" s="50"/>
      <c r="J7" s="50"/>
      <c r="K7" s="50"/>
    </row>
    <row r="8" spans="1:11" ht="24.95" customHeight="1">
      <c r="A8" s="159" t="s">
        <v>115</v>
      </c>
      <c r="B8" s="160"/>
      <c r="C8" s="160"/>
      <c r="D8" s="160"/>
      <c r="E8" s="161"/>
      <c r="F8" s="23" t="s">
        <v>38</v>
      </c>
      <c r="I8" s="51"/>
      <c r="J8" s="51"/>
      <c r="K8" s="51"/>
    </row>
    <row r="9" spans="1:11" ht="24.95" customHeight="1">
      <c r="A9" s="159" t="s">
        <v>116</v>
      </c>
      <c r="B9" s="160"/>
      <c r="C9" s="160" t="s">
        <v>117</v>
      </c>
      <c r="D9" s="160" t="s">
        <v>117</v>
      </c>
      <c r="E9" s="161" t="s">
        <v>117</v>
      </c>
      <c r="F9" s="23" t="s">
        <v>38</v>
      </c>
      <c r="I9" s="51"/>
      <c r="J9" s="51"/>
      <c r="K9" s="51"/>
    </row>
    <row r="10" spans="1:11" ht="24.95" customHeight="1">
      <c r="A10" s="159" t="s">
        <v>118</v>
      </c>
      <c r="B10" s="160"/>
      <c r="C10" s="160"/>
      <c r="D10" s="160"/>
      <c r="E10" s="161"/>
      <c r="F10" s="23" t="s">
        <v>10</v>
      </c>
      <c r="I10" s="51"/>
      <c r="J10" s="51"/>
      <c r="K10" s="51"/>
    </row>
    <row r="11" spans="1:11" ht="24.95" customHeight="1">
      <c r="A11" s="159" t="s">
        <v>119</v>
      </c>
      <c r="B11" s="160"/>
      <c r="C11" s="160" t="s">
        <v>117</v>
      </c>
      <c r="D11" s="160" t="s">
        <v>117</v>
      </c>
      <c r="E11" s="161" t="s">
        <v>117</v>
      </c>
      <c r="F11" s="23" t="s">
        <v>38</v>
      </c>
      <c r="I11" s="51"/>
      <c r="J11" s="51"/>
      <c r="K11" s="51"/>
    </row>
    <row r="12" spans="1:11" ht="24.95" customHeight="1">
      <c r="A12" s="159" t="s">
        <v>120</v>
      </c>
      <c r="B12" s="160"/>
      <c r="C12" s="160"/>
      <c r="D12" s="160"/>
      <c r="E12" s="161"/>
      <c r="F12" s="23" t="s">
        <v>10</v>
      </c>
      <c r="I12" s="51"/>
      <c r="J12" s="51"/>
      <c r="K12" s="51"/>
    </row>
    <row r="13" spans="1:11" s="11" customFormat="1" ht="30" customHeight="1">
      <c r="A13" s="2" t="s">
        <v>121</v>
      </c>
      <c r="B13" s="40" t="s">
        <v>122</v>
      </c>
      <c r="C13" s="40"/>
      <c r="D13" s="40"/>
      <c r="E13" s="2"/>
      <c r="F13" s="13"/>
      <c r="G13" s="13"/>
    </row>
    <row r="14" spans="1:11" ht="50.25" customHeight="1">
      <c r="A14" s="41" t="s">
        <v>123</v>
      </c>
      <c r="B14" s="41" t="s">
        <v>124</v>
      </c>
      <c r="C14" s="41" t="s">
        <v>125</v>
      </c>
      <c r="D14" s="42" t="s">
        <v>126</v>
      </c>
      <c r="E14" s="42" t="s">
        <v>127</v>
      </c>
      <c r="F14" s="42" t="s">
        <v>305</v>
      </c>
      <c r="G14" s="43"/>
    </row>
    <row r="15" spans="1:11" ht="24.95" customHeight="1">
      <c r="A15" s="44" t="s">
        <v>128</v>
      </c>
      <c r="B15" s="45" t="s">
        <v>129</v>
      </c>
      <c r="C15" s="46" t="s">
        <v>223</v>
      </c>
      <c r="D15" s="74" t="s">
        <v>228</v>
      </c>
      <c r="E15" s="74" t="s">
        <v>228</v>
      </c>
      <c r="F15" s="74" t="s">
        <v>314</v>
      </c>
      <c r="G15" s="47" t="s">
        <v>130</v>
      </c>
    </row>
    <row r="16" spans="1:11" ht="24.95" customHeight="1">
      <c r="A16" s="44" t="s">
        <v>306</v>
      </c>
      <c r="B16" s="45" t="s">
        <v>132</v>
      </c>
      <c r="C16" s="46" t="s">
        <v>136</v>
      </c>
      <c r="D16" s="74" t="s">
        <v>229</v>
      </c>
      <c r="E16" s="74" t="s">
        <v>229</v>
      </c>
      <c r="F16" s="74" t="s">
        <v>314</v>
      </c>
      <c r="G16" s="47"/>
    </row>
    <row r="17" spans="1:7" ht="28.5">
      <c r="A17" s="44" t="s">
        <v>131</v>
      </c>
      <c r="B17" s="45" t="s">
        <v>132</v>
      </c>
      <c r="C17" s="46" t="s">
        <v>133</v>
      </c>
      <c r="D17" s="74" t="s">
        <v>134</v>
      </c>
      <c r="E17" s="74" t="s">
        <v>134</v>
      </c>
      <c r="F17" s="74" t="s">
        <v>312</v>
      </c>
      <c r="G17" s="43"/>
    </row>
    <row r="18" spans="1:7" ht="24.95" customHeight="1">
      <c r="A18" s="44" t="s">
        <v>135</v>
      </c>
      <c r="B18" s="45" t="s">
        <v>132</v>
      </c>
      <c r="C18" s="46" t="s">
        <v>136</v>
      </c>
      <c r="D18" s="74" t="s">
        <v>224</v>
      </c>
      <c r="E18" s="74" t="s">
        <v>224</v>
      </c>
      <c r="F18" s="74" t="s">
        <v>308</v>
      </c>
      <c r="G18" s="43"/>
    </row>
    <row r="19" spans="1:7" ht="24.95" customHeight="1">
      <c r="A19" s="44" t="s">
        <v>137</v>
      </c>
      <c r="B19" s="45" t="s">
        <v>132</v>
      </c>
      <c r="C19" s="46" t="s">
        <v>138</v>
      </c>
      <c r="D19" s="74" t="s">
        <v>224</v>
      </c>
      <c r="E19" s="74" t="s">
        <v>224</v>
      </c>
      <c r="F19" s="74" t="s">
        <v>309</v>
      </c>
      <c r="G19" s="48"/>
    </row>
    <row r="20" spans="1:7" ht="24.95" customHeight="1">
      <c r="A20" s="44" t="s">
        <v>139</v>
      </c>
      <c r="B20" s="45" t="s">
        <v>140</v>
      </c>
      <c r="C20" s="46" t="s">
        <v>138</v>
      </c>
      <c r="D20" s="74" t="s">
        <v>224</v>
      </c>
      <c r="E20" s="74" t="s">
        <v>224</v>
      </c>
      <c r="F20" s="74" t="s">
        <v>309</v>
      </c>
      <c r="G20" s="48"/>
    </row>
    <row r="21" spans="1:7" ht="24.95" customHeight="1">
      <c r="A21" s="44" t="s">
        <v>141</v>
      </c>
      <c r="B21" s="45" t="s">
        <v>140</v>
      </c>
      <c r="C21" s="46" t="s">
        <v>138</v>
      </c>
      <c r="D21" s="74" t="s">
        <v>224</v>
      </c>
      <c r="E21" s="74" t="s">
        <v>224</v>
      </c>
      <c r="F21" s="74" t="s">
        <v>309</v>
      </c>
      <c r="G21" s="48"/>
    </row>
    <row r="22" spans="1:7" ht="24.95" customHeight="1">
      <c r="A22" s="44" t="s">
        <v>142</v>
      </c>
      <c r="B22" s="45" t="s">
        <v>140</v>
      </c>
      <c r="C22" s="46" t="s">
        <v>138</v>
      </c>
      <c r="D22" s="74" t="s">
        <v>224</v>
      </c>
      <c r="E22" s="74" t="s">
        <v>224</v>
      </c>
      <c r="F22" s="74" t="s">
        <v>309</v>
      </c>
      <c r="G22" s="48"/>
    </row>
    <row r="23" spans="1:7" ht="24.95" customHeight="1">
      <c r="A23" s="44" t="s">
        <v>143</v>
      </c>
      <c r="B23" s="45" t="s">
        <v>140</v>
      </c>
      <c r="C23" s="46" t="s">
        <v>138</v>
      </c>
      <c r="D23" s="74" t="s">
        <v>138</v>
      </c>
      <c r="E23" s="74" t="s">
        <v>138</v>
      </c>
      <c r="F23" s="74" t="s">
        <v>221</v>
      </c>
      <c r="G23" s="48"/>
    </row>
    <row r="24" spans="1:7" ht="24.95" customHeight="1">
      <c r="A24" s="44" t="s">
        <v>144</v>
      </c>
      <c r="B24" s="45" t="s">
        <v>140</v>
      </c>
      <c r="C24" s="46" t="s">
        <v>138</v>
      </c>
      <c r="D24" s="74" t="s">
        <v>225</v>
      </c>
      <c r="E24" s="74" t="s">
        <v>224</v>
      </c>
      <c r="F24" s="74" t="s">
        <v>219</v>
      </c>
      <c r="G24" s="48"/>
    </row>
    <row r="25" spans="1:7" ht="24.95" customHeight="1">
      <c r="A25" s="44" t="s">
        <v>145</v>
      </c>
      <c r="B25" s="45" t="s">
        <v>140</v>
      </c>
      <c r="C25" s="46" t="s">
        <v>138</v>
      </c>
      <c r="D25" s="74" t="s">
        <v>225</v>
      </c>
      <c r="E25" s="74" t="s">
        <v>224</v>
      </c>
      <c r="F25" s="74" t="s">
        <v>219</v>
      </c>
      <c r="G25" s="48"/>
    </row>
    <row r="26" spans="1:7" ht="24.95" customHeight="1">
      <c r="A26" s="44" t="s">
        <v>146</v>
      </c>
      <c r="B26" s="45" t="s">
        <v>140</v>
      </c>
      <c r="C26" s="46" t="s">
        <v>133</v>
      </c>
      <c r="D26" s="74" t="s">
        <v>224</v>
      </c>
      <c r="E26" s="74" t="s">
        <v>224</v>
      </c>
      <c r="F26" s="74" t="s">
        <v>219</v>
      </c>
      <c r="G26" s="48"/>
    </row>
    <row r="27" spans="1:7" ht="24.95" customHeight="1">
      <c r="A27" s="44" t="s">
        <v>147</v>
      </c>
      <c r="B27" s="45" t="s">
        <v>140</v>
      </c>
      <c r="C27" s="46" t="s">
        <v>226</v>
      </c>
      <c r="D27" s="74" t="s">
        <v>224</v>
      </c>
      <c r="E27" s="74" t="s">
        <v>224</v>
      </c>
      <c r="F27" s="74" t="s">
        <v>219</v>
      </c>
      <c r="G27" s="48"/>
    </row>
    <row r="28" spans="1:7" ht="24.95" customHeight="1">
      <c r="A28" s="44" t="s">
        <v>148</v>
      </c>
      <c r="B28" s="45" t="s">
        <v>140</v>
      </c>
      <c r="C28" s="46" t="s">
        <v>226</v>
      </c>
      <c r="D28" s="74" t="s">
        <v>224</v>
      </c>
      <c r="E28" s="74" t="s">
        <v>224</v>
      </c>
      <c r="F28" s="74" t="s">
        <v>310</v>
      </c>
      <c r="G28" s="48"/>
    </row>
    <row r="29" spans="1:7" ht="24.95" customHeight="1">
      <c r="A29" s="44" t="s">
        <v>149</v>
      </c>
      <c r="B29" s="45" t="s">
        <v>140</v>
      </c>
      <c r="C29" s="46" t="s">
        <v>134</v>
      </c>
      <c r="D29" s="74" t="s">
        <v>224</v>
      </c>
      <c r="E29" s="74" t="s">
        <v>224</v>
      </c>
      <c r="F29" s="74" t="s">
        <v>311</v>
      </c>
      <c r="G29" s="48"/>
    </row>
    <row r="30" spans="1:7" ht="24.95" customHeight="1">
      <c r="A30" s="44" t="s">
        <v>150</v>
      </c>
      <c r="B30" s="45" t="s">
        <v>140</v>
      </c>
      <c r="C30" s="46" t="s">
        <v>133</v>
      </c>
      <c r="D30" s="74" t="s">
        <v>230</v>
      </c>
      <c r="E30" s="74" t="s">
        <v>230</v>
      </c>
      <c r="F30" s="74" t="s">
        <v>221</v>
      </c>
      <c r="G30" s="48"/>
    </row>
    <row r="31" spans="1:7" s="11" customFormat="1" ht="30" customHeight="1">
      <c r="A31" s="2" t="s">
        <v>151</v>
      </c>
      <c r="B31" s="2"/>
      <c r="C31" s="2"/>
      <c r="E31" s="49"/>
    </row>
    <row r="32" spans="1:7" ht="15.75">
      <c r="A32" s="121" t="s">
        <v>152</v>
      </c>
      <c r="B32" s="121"/>
      <c r="C32" s="147" t="s">
        <v>153</v>
      </c>
      <c r="D32" s="148"/>
      <c r="E32" s="149"/>
    </row>
    <row r="33" spans="1:5">
      <c r="A33" s="162" t="s">
        <v>154</v>
      </c>
      <c r="B33" s="162"/>
      <c r="C33" s="163" t="s">
        <v>154</v>
      </c>
      <c r="D33" s="164"/>
      <c r="E33" s="165"/>
    </row>
    <row r="34" spans="1:5" ht="156" customHeight="1">
      <c r="A34" s="166"/>
      <c r="B34" s="166"/>
      <c r="C34" s="167"/>
      <c r="D34" s="168"/>
      <c r="E34" s="169"/>
    </row>
    <row r="35" spans="1:5" ht="126.75" customHeight="1">
      <c r="A35" s="118" t="s">
        <v>295</v>
      </c>
      <c r="B35" s="150"/>
      <c r="C35" s="118" t="s">
        <v>296</v>
      </c>
      <c r="D35" s="150"/>
      <c r="E35" s="150"/>
    </row>
  </sheetData>
  <mergeCells count="18">
    <mergeCell ref="A11:E11"/>
    <mergeCell ref="A12:E12"/>
    <mergeCell ref="A32:B32"/>
    <mergeCell ref="C32:E32"/>
    <mergeCell ref="A35:B35"/>
    <mergeCell ref="C35:E35"/>
    <mergeCell ref="A2:B2"/>
    <mergeCell ref="A3:B3"/>
    <mergeCell ref="A5:E5"/>
    <mergeCell ref="A6:E6"/>
    <mergeCell ref="B7:F7"/>
    <mergeCell ref="A8:E8"/>
    <mergeCell ref="A9:E9"/>
    <mergeCell ref="A33:B33"/>
    <mergeCell ref="C33:E33"/>
    <mergeCell ref="A34:B34"/>
    <mergeCell ref="C34:E34"/>
    <mergeCell ref="A10:E10"/>
  </mergeCells>
  <phoneticPr fontId="34" type="noConversion"/>
  <pageMargins left="0.43307086614173201" right="0.39370078740157499" top="0.90551181102362199" bottom="0.62992125984252001" header="0.31496062992126" footer="0.31496062992126"/>
  <pageSetup paperSize="9" scale="72" orientation="portrait" r:id="rId1"/>
  <headerFooter>
    <oddHeader>&amp;C&amp;G</oddHeader>
    <oddFooter>&amp;L&amp;"-,Bold"&amp;10The Basic Ingredients Ltd&amp;"-,Regular"
7th Floor, Kings Place, 90 York Way, London N1 9AG - T: 44(0)1727 760880 Registered No. 11242078 Registered in the UK&amp;R&amp;"-,Bold"&amp;10Confidential
&amp;"-,Regular" &amp;D - 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2"/>
  <sheetViews>
    <sheetView topLeftCell="A23" workbookViewId="0">
      <selection activeCell="D26" sqref="D26"/>
    </sheetView>
  </sheetViews>
  <sheetFormatPr defaultColWidth="9.140625" defaultRowHeight="15"/>
  <cols>
    <col min="1" max="1" width="35.85546875" style="12" customWidth="1"/>
    <col min="2" max="3" width="19.42578125" style="12" customWidth="1"/>
    <col min="4" max="4" width="18.140625" style="12" customWidth="1"/>
    <col min="5" max="5" width="2.7109375" style="12" customWidth="1"/>
    <col min="6" max="6" width="15.7109375" style="12" customWidth="1"/>
    <col min="7" max="7" width="32.140625" style="12" customWidth="1"/>
    <col min="8" max="8" width="12.140625" style="12" customWidth="1"/>
    <col min="9" max="9" width="15.85546875" style="12" customWidth="1"/>
    <col min="10" max="16384" width="9.140625" style="12"/>
  </cols>
  <sheetData>
    <row r="1" spans="1:11" ht="30" customHeight="1">
      <c r="A1" s="109" t="s">
        <v>155</v>
      </c>
      <c r="B1" s="109"/>
      <c r="C1" s="109"/>
      <c r="E1" s="28"/>
      <c r="G1" s="28"/>
    </row>
    <row r="2" spans="1:11">
      <c r="A2" s="29"/>
      <c r="B2" s="30" t="s">
        <v>156</v>
      </c>
      <c r="C2" s="30" t="s">
        <v>270</v>
      </c>
      <c r="G2" s="28"/>
    </row>
    <row r="3" spans="1:11" ht="24.95" customHeight="1">
      <c r="A3" s="3" t="s">
        <v>157</v>
      </c>
      <c r="B3" s="23" t="s">
        <v>10</v>
      </c>
      <c r="C3" s="23" t="s">
        <v>10</v>
      </c>
      <c r="G3" s="28"/>
      <c r="I3" s="25"/>
      <c r="J3" s="25"/>
      <c r="K3" s="25"/>
    </row>
    <row r="4" spans="1:11" ht="24.95" customHeight="1">
      <c r="A4" s="31" t="s">
        <v>158</v>
      </c>
      <c r="B4" s="23">
        <v>1000</v>
      </c>
      <c r="C4" s="23">
        <f>B4*10/1000</f>
        <v>10</v>
      </c>
      <c r="G4" s="28"/>
      <c r="I4" s="25"/>
      <c r="J4" s="25"/>
      <c r="K4" s="25"/>
    </row>
    <row r="5" spans="1:11" ht="24.95" customHeight="1">
      <c r="A5" s="31" t="s">
        <v>159</v>
      </c>
      <c r="B5" s="105">
        <f>B4+D12</f>
        <v>1050</v>
      </c>
      <c r="C5" s="105">
        <f>(B5*10+D15)/1000</f>
        <v>11</v>
      </c>
      <c r="G5" s="28"/>
      <c r="I5" s="25"/>
      <c r="J5" s="25"/>
      <c r="K5" s="25"/>
    </row>
    <row r="6" spans="1:11" ht="24.95" customHeight="1">
      <c r="A6" s="182" t="s">
        <v>160</v>
      </c>
      <c r="B6" s="182"/>
      <c r="C6" s="182"/>
      <c r="D6" s="33" t="s">
        <v>231</v>
      </c>
    </row>
    <row r="7" spans="1:11" ht="24.95" customHeight="1">
      <c r="A7" s="182" t="s">
        <v>161</v>
      </c>
      <c r="B7" s="182"/>
      <c r="C7" s="182"/>
      <c r="D7" s="33" t="s">
        <v>213</v>
      </c>
      <c r="E7" s="77"/>
      <c r="F7" s="32"/>
    </row>
    <row r="8" spans="1:11" ht="24.95" customHeight="1">
      <c r="A8" s="182" t="s">
        <v>162</v>
      </c>
      <c r="B8" s="182"/>
      <c r="C8" s="182"/>
      <c r="D8" s="33" t="s">
        <v>213</v>
      </c>
    </row>
    <row r="9" spans="1:11" ht="30" customHeight="1">
      <c r="A9" s="2" t="s">
        <v>163</v>
      </c>
    </row>
    <row r="10" spans="1:11" ht="15" customHeight="1">
      <c r="A10" s="177"/>
      <c r="B10" s="188" t="s">
        <v>164</v>
      </c>
      <c r="C10" s="175" t="s">
        <v>262</v>
      </c>
      <c r="D10" s="175" t="s">
        <v>165</v>
      </c>
      <c r="E10" s="171" t="s">
        <v>166</v>
      </c>
      <c r="F10" s="172"/>
    </row>
    <row r="11" spans="1:11" ht="21" customHeight="1">
      <c r="A11" s="179"/>
      <c r="B11" s="183"/>
      <c r="C11" s="183"/>
      <c r="D11" s="176"/>
      <c r="E11" s="173"/>
      <c r="F11" s="174"/>
    </row>
    <row r="12" spans="1:11" ht="15" customHeight="1">
      <c r="A12" s="184" t="s">
        <v>167</v>
      </c>
      <c r="B12" s="189" t="s">
        <v>234</v>
      </c>
      <c r="C12" s="189" t="s">
        <v>235</v>
      </c>
      <c r="D12" s="170">
        <v>50</v>
      </c>
      <c r="E12" s="85" t="s">
        <v>171</v>
      </c>
      <c r="F12" s="86">
        <v>350</v>
      </c>
    </row>
    <row r="13" spans="1:11" ht="15" customHeight="1">
      <c r="A13" s="184"/>
      <c r="B13" s="190"/>
      <c r="C13" s="190"/>
      <c r="D13" s="170"/>
      <c r="E13" s="85" t="s">
        <v>172</v>
      </c>
      <c r="F13" s="86">
        <v>260</v>
      </c>
    </row>
    <row r="14" spans="1:11" ht="15" customHeight="1">
      <c r="A14" s="184"/>
      <c r="B14" s="191"/>
      <c r="C14" s="191"/>
      <c r="D14" s="170"/>
      <c r="E14" s="85" t="s">
        <v>168</v>
      </c>
      <c r="F14" s="86"/>
    </row>
    <row r="15" spans="1:11" ht="15" customHeight="1">
      <c r="A15" s="185" t="s">
        <v>169</v>
      </c>
      <c r="B15" s="170" t="s">
        <v>232</v>
      </c>
      <c r="C15" s="170" t="s">
        <v>233</v>
      </c>
      <c r="D15" s="177">
        <v>500</v>
      </c>
      <c r="E15" s="85" t="s">
        <v>171</v>
      </c>
      <c r="F15" s="86">
        <v>400</v>
      </c>
    </row>
    <row r="16" spans="1:11" ht="15" customHeight="1">
      <c r="A16" s="186"/>
      <c r="B16" s="170"/>
      <c r="C16" s="170"/>
      <c r="D16" s="178"/>
      <c r="E16" s="85" t="s">
        <v>172</v>
      </c>
      <c r="F16" s="86">
        <v>300</v>
      </c>
    </row>
    <row r="17" spans="1:8" ht="15" customHeight="1">
      <c r="A17" s="187"/>
      <c r="B17" s="170"/>
      <c r="C17" s="170"/>
      <c r="D17" s="179"/>
      <c r="E17" s="85" t="s">
        <v>168</v>
      </c>
      <c r="F17" s="86">
        <v>245</v>
      </c>
    </row>
    <row r="18" spans="1:8" ht="15" hidden="1" customHeight="1">
      <c r="A18" s="184" t="s">
        <v>170</v>
      </c>
      <c r="B18" s="170"/>
      <c r="C18" s="170"/>
      <c r="D18" s="170"/>
      <c r="E18" s="85" t="s">
        <v>171</v>
      </c>
      <c r="F18" s="86"/>
      <c r="H18" s="32"/>
    </row>
    <row r="19" spans="1:8" ht="15" hidden="1" customHeight="1">
      <c r="A19" s="184"/>
      <c r="B19" s="170"/>
      <c r="C19" s="170"/>
      <c r="D19" s="170"/>
      <c r="E19" s="85" t="s">
        <v>172</v>
      </c>
      <c r="F19" s="86"/>
    </row>
    <row r="20" spans="1:8" ht="15" hidden="1" customHeight="1">
      <c r="A20" s="184"/>
      <c r="B20" s="170"/>
      <c r="C20" s="170"/>
      <c r="D20" s="170"/>
      <c r="E20" s="85" t="s">
        <v>168</v>
      </c>
      <c r="F20" s="86"/>
    </row>
    <row r="21" spans="1:8" ht="15" customHeight="1">
      <c r="A21" s="87"/>
      <c r="B21" s="20"/>
      <c r="C21" s="20"/>
      <c r="D21" s="20"/>
      <c r="E21" s="20"/>
    </row>
    <row r="22" spans="1:8" ht="30" customHeight="1">
      <c r="A22" s="2" t="s">
        <v>173</v>
      </c>
    </row>
    <row r="23" spans="1:8" ht="24.95" customHeight="1">
      <c r="A23" s="29"/>
      <c r="B23" s="7" t="s">
        <v>175</v>
      </c>
      <c r="C23" s="7" t="s">
        <v>174</v>
      </c>
    </row>
    <row r="24" spans="1:8" ht="20.100000000000001" customHeight="1">
      <c r="A24" s="31" t="s">
        <v>176</v>
      </c>
      <c r="B24" s="33">
        <v>10</v>
      </c>
      <c r="C24" s="33">
        <v>8</v>
      </c>
    </row>
    <row r="25" spans="1:8" ht="20.100000000000001" customHeight="1">
      <c r="A25" s="31" t="s">
        <v>177</v>
      </c>
      <c r="B25" s="33">
        <v>7</v>
      </c>
      <c r="C25" s="33">
        <v>7</v>
      </c>
    </row>
    <row r="26" spans="1:8" ht="20.100000000000001" customHeight="1">
      <c r="A26" s="31" t="s">
        <v>274</v>
      </c>
      <c r="B26" s="33">
        <v>70</v>
      </c>
      <c r="C26" s="33">
        <f>C24*C25</f>
        <v>56</v>
      </c>
    </row>
    <row r="27" spans="1:8" ht="20.100000000000001" customHeight="1">
      <c r="A27" s="31" t="s">
        <v>263</v>
      </c>
      <c r="B27" s="90">
        <f>F17/1000*B25</f>
        <v>1.7149999999999999</v>
      </c>
      <c r="C27" s="90">
        <f>F17/1000*C25</f>
        <v>1.7149999999999999</v>
      </c>
    </row>
    <row r="28" spans="1:8" ht="20.100000000000001" customHeight="1">
      <c r="A28" s="31" t="s">
        <v>264</v>
      </c>
      <c r="B28" s="91">
        <f>C5*B24*B25</f>
        <v>770</v>
      </c>
      <c r="C28" s="91">
        <f>C5*C24*C25</f>
        <v>616</v>
      </c>
    </row>
    <row r="29" spans="1:8" ht="15" customHeight="1">
      <c r="A29" s="88" t="s">
        <v>265</v>
      </c>
      <c r="B29" s="180">
        <v>1040</v>
      </c>
      <c r="C29" s="181"/>
    </row>
    <row r="30" spans="1:8">
      <c r="A30" s="88" t="s">
        <v>266</v>
      </c>
      <c r="B30" s="180">
        <v>2464</v>
      </c>
      <c r="C30" s="181"/>
    </row>
    <row r="31" spans="1:8" ht="104.25" customHeight="1">
      <c r="A31" s="31" t="s">
        <v>178</v>
      </c>
      <c r="B31" s="33"/>
      <c r="C31" s="92"/>
    </row>
    <row r="32" spans="1:8">
      <c r="B32" s="35" t="s">
        <v>267</v>
      </c>
    </row>
  </sheetData>
  <mergeCells count="23">
    <mergeCell ref="B29:C29"/>
    <mergeCell ref="B30:C30"/>
    <mergeCell ref="A1:C1"/>
    <mergeCell ref="A6:C6"/>
    <mergeCell ref="A7:C7"/>
    <mergeCell ref="A8:C8"/>
    <mergeCell ref="A10:A11"/>
    <mergeCell ref="C10:C11"/>
    <mergeCell ref="A12:A14"/>
    <mergeCell ref="A15:A17"/>
    <mergeCell ref="A18:A20"/>
    <mergeCell ref="B10:B11"/>
    <mergeCell ref="B12:B14"/>
    <mergeCell ref="B15:B17"/>
    <mergeCell ref="B18:B20"/>
    <mergeCell ref="C12:C14"/>
    <mergeCell ref="C15:C17"/>
    <mergeCell ref="E10:F11"/>
    <mergeCell ref="C18:C20"/>
    <mergeCell ref="D10:D11"/>
    <mergeCell ref="D12:D14"/>
    <mergeCell ref="D15:D17"/>
    <mergeCell ref="D18:D20"/>
  </mergeCells>
  <phoneticPr fontId="34" type="noConversion"/>
  <pageMargins left="0.39370078740157499" right="0.39370078740157499" top="1.14173228346457" bottom="0.66929133858267698" header="0.39370078740157499" footer="0.31496062992126"/>
  <pageSetup paperSize="9" scale="85" orientation="portrait"/>
  <headerFooter>
    <oddHeader>&amp;C&amp;G</oddHeader>
    <oddFooter>&amp;L&amp;"-,Bold"&amp;10The Basic Ingredients Ltd
&amp;"-,Regular"7th Floor, Kings Place, 90 York Way, London N1 9AG - T: 44(0)1727 760880 Registered No. 11242078 Registered in the UK&amp;R&amp;"-,Bold"&amp;10Confidential
&amp;"-,Regular" &amp;D - Page &amp;P of &amp;N</oddFooter>
  </headerFooter>
  <drawing r:id="rId1"/>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8"/>
  <sheetViews>
    <sheetView zoomScale="85" zoomScaleNormal="85" zoomScaleSheetLayoutView="100" workbookViewId="0">
      <selection activeCell="J15" sqref="J15"/>
    </sheetView>
  </sheetViews>
  <sheetFormatPr defaultColWidth="9.140625" defaultRowHeight="15"/>
  <cols>
    <col min="1" max="1" width="35.85546875" style="12" customWidth="1"/>
    <col min="2" max="2" width="19.42578125" style="12" customWidth="1"/>
    <col min="3" max="3" width="15.85546875" style="12" customWidth="1"/>
    <col min="4" max="5" width="20.42578125" style="12" customWidth="1"/>
    <col min="6" max="6" width="7.42578125" style="12" customWidth="1"/>
    <col min="7" max="7" width="11.85546875" style="12" customWidth="1"/>
    <col min="8" max="16384" width="9.140625" style="12"/>
  </cols>
  <sheetData>
    <row r="1" spans="1:10" s="11" customFormat="1" ht="30" customHeight="1">
      <c r="A1" s="109" t="s">
        <v>179</v>
      </c>
      <c r="B1" s="109"/>
      <c r="C1" s="109"/>
      <c r="D1" s="109"/>
      <c r="E1" s="109"/>
      <c r="F1" s="13"/>
    </row>
    <row r="2" spans="1:10" ht="24.95" customHeight="1">
      <c r="A2" s="214" t="s">
        <v>180</v>
      </c>
      <c r="B2" s="214"/>
      <c r="C2" s="214"/>
      <c r="D2" s="214"/>
      <c r="E2" s="214"/>
      <c r="F2" s="14"/>
    </row>
    <row r="3" spans="1:10" ht="170.45" customHeight="1">
      <c r="A3" s="216"/>
      <c r="B3" s="216"/>
      <c r="C3" s="216"/>
      <c r="D3" s="216"/>
      <c r="E3" s="216"/>
      <c r="F3" s="15"/>
    </row>
    <row r="4" spans="1:10" ht="409.35" customHeight="1">
      <c r="A4" s="216"/>
      <c r="B4" s="216"/>
      <c r="C4" s="216"/>
      <c r="D4" s="216"/>
      <c r="E4" s="216"/>
      <c r="F4" s="15"/>
    </row>
    <row r="5" spans="1:10" s="11" customFormat="1" ht="30" customHeight="1">
      <c r="A5" s="109" t="s">
        <v>181</v>
      </c>
      <c r="B5" s="109"/>
      <c r="C5" s="109"/>
      <c r="D5" s="109"/>
      <c r="E5" s="109"/>
      <c r="F5" s="13"/>
    </row>
    <row r="6" spans="1:10" ht="30" customHeight="1">
      <c r="A6" s="58" t="s">
        <v>182</v>
      </c>
      <c r="B6" s="215" t="s">
        <v>183</v>
      </c>
      <c r="C6" s="215"/>
      <c r="D6" s="58" t="s">
        <v>184</v>
      </c>
      <c r="E6" s="58" t="s">
        <v>185</v>
      </c>
      <c r="F6" s="17"/>
    </row>
    <row r="7" spans="1:10" ht="39" customHeight="1">
      <c r="A7" s="75" t="s">
        <v>237</v>
      </c>
      <c r="B7" s="210" t="s">
        <v>241</v>
      </c>
      <c r="C7" s="211"/>
      <c r="D7" s="75" t="s">
        <v>10</v>
      </c>
      <c r="E7" s="84" t="s">
        <v>238</v>
      </c>
    </row>
    <row r="8" spans="1:10" ht="39" customHeight="1">
      <c r="A8" s="75" t="s">
        <v>239</v>
      </c>
      <c r="B8" s="210" t="s">
        <v>249</v>
      </c>
      <c r="C8" s="211"/>
      <c r="D8" s="76" t="s">
        <v>250</v>
      </c>
      <c r="E8" s="84" t="s">
        <v>251</v>
      </c>
    </row>
    <row r="9" spans="1:10" ht="39" customHeight="1">
      <c r="A9" s="75" t="s">
        <v>240</v>
      </c>
      <c r="B9" s="210" t="s">
        <v>242</v>
      </c>
      <c r="C9" s="211"/>
      <c r="D9" s="75" t="s">
        <v>272</v>
      </c>
      <c r="E9" s="220" t="s">
        <v>286</v>
      </c>
      <c r="F9" s="12" t="s">
        <v>287</v>
      </c>
    </row>
    <row r="10" spans="1:10" s="11" customFormat="1" ht="30" customHeight="1">
      <c r="A10" s="2" t="s">
        <v>186</v>
      </c>
      <c r="G10" s="18"/>
    </row>
    <row r="11" spans="1:10">
      <c r="A11" s="212" t="s">
        <v>307</v>
      </c>
      <c r="B11" s="212"/>
      <c r="C11" s="212" t="s">
        <v>187</v>
      </c>
      <c r="D11" s="212"/>
      <c r="E11" s="212"/>
      <c r="F11" s="19"/>
    </row>
    <row r="12" spans="1:10" ht="128.25" customHeight="1">
      <c r="A12" s="218"/>
      <c r="B12" s="218"/>
      <c r="C12" s="219"/>
      <c r="D12" s="219"/>
      <c r="E12" s="219"/>
      <c r="F12" s="20"/>
      <c r="J12" s="217"/>
    </row>
    <row r="13" spans="1:10" s="11" customFormat="1" ht="30" customHeight="1">
      <c r="A13" s="2" t="s">
        <v>188</v>
      </c>
    </row>
    <row r="14" spans="1:10" ht="30">
      <c r="A14" s="21" t="s">
        <v>189</v>
      </c>
      <c r="B14" s="213" t="s">
        <v>190</v>
      </c>
      <c r="C14" s="213"/>
      <c r="D14" s="213" t="s">
        <v>191</v>
      </c>
      <c r="E14" s="213"/>
      <c r="F14" s="22"/>
    </row>
    <row r="15" spans="1:10" ht="180.4" customHeight="1">
      <c r="A15" s="104" t="s">
        <v>291</v>
      </c>
      <c r="B15" s="221" t="e" vm="1">
        <v>#VALUE!</v>
      </c>
      <c r="C15" s="222"/>
      <c r="D15" s="203" t="s">
        <v>313</v>
      </c>
      <c r="E15" s="204"/>
      <c r="F15" s="20"/>
    </row>
    <row r="16" spans="1:10" s="11" customFormat="1" ht="30" customHeight="1">
      <c r="A16" s="205" t="s">
        <v>192</v>
      </c>
      <c r="B16" s="205"/>
      <c r="C16" s="205"/>
      <c r="D16" s="206"/>
      <c r="E16" s="206"/>
      <c r="F16" s="24"/>
    </row>
    <row r="17" spans="1:6" ht="50.1" customHeight="1">
      <c r="A17" s="207" t="s">
        <v>193</v>
      </c>
      <c r="B17" s="208"/>
      <c r="C17" s="208"/>
      <c r="D17" s="208"/>
      <c r="E17" s="209"/>
      <c r="F17" s="14"/>
    </row>
    <row r="18" spans="1:6" ht="20.100000000000001" customHeight="1">
      <c r="A18" s="3" t="s">
        <v>194</v>
      </c>
      <c r="B18" s="115" t="s">
        <v>212</v>
      </c>
      <c r="C18" s="115"/>
      <c r="D18" s="115"/>
      <c r="E18" s="115"/>
      <c r="F18" s="19"/>
    </row>
    <row r="19" spans="1:6" ht="27.75" customHeight="1">
      <c r="A19" s="3" t="s">
        <v>195</v>
      </c>
      <c r="B19" s="115"/>
      <c r="C19" s="115"/>
      <c r="D19" s="115"/>
      <c r="E19" s="115"/>
      <c r="F19" s="19"/>
    </row>
    <row r="20" spans="1:6" ht="20.100000000000001" customHeight="1">
      <c r="A20" s="3" t="s">
        <v>196</v>
      </c>
      <c r="B20" s="115" t="s">
        <v>271</v>
      </c>
      <c r="C20" s="115"/>
      <c r="D20" s="115"/>
      <c r="E20" s="115"/>
      <c r="F20" s="19"/>
    </row>
    <row r="21" spans="1:6" ht="20.100000000000001" customHeight="1">
      <c r="A21" s="3" t="s">
        <v>197</v>
      </c>
      <c r="B21" s="115" t="s">
        <v>236</v>
      </c>
      <c r="C21" s="115"/>
      <c r="D21" s="115"/>
      <c r="E21" s="115"/>
      <c r="F21" s="19"/>
    </row>
    <row r="22" spans="1:6" ht="20.100000000000001" customHeight="1">
      <c r="A22" s="3" t="s">
        <v>198</v>
      </c>
      <c r="B22" s="202">
        <v>45868</v>
      </c>
      <c r="C22" s="202"/>
      <c r="D22" s="202"/>
      <c r="E22" s="202"/>
      <c r="F22" s="19"/>
    </row>
    <row r="23" spans="1:6">
      <c r="A23" s="25"/>
      <c r="B23" s="19"/>
      <c r="C23" s="19"/>
      <c r="D23" s="19"/>
      <c r="E23" s="19"/>
      <c r="F23" s="19"/>
    </row>
    <row r="24" spans="1:6" ht="15.6" customHeight="1">
      <c r="A24" s="200" t="s">
        <v>199</v>
      </c>
      <c r="B24" s="200"/>
      <c r="C24" s="200"/>
      <c r="D24" s="200"/>
      <c r="E24" s="200"/>
      <c r="F24" s="26"/>
    </row>
    <row r="25" spans="1:6" ht="22.9" customHeight="1">
      <c r="A25" s="27" t="s">
        <v>195</v>
      </c>
      <c r="B25" s="201" t="e" vm="2">
        <v>#VALUE!</v>
      </c>
      <c r="C25" s="201"/>
      <c r="D25" s="201"/>
      <c r="E25" s="201"/>
      <c r="F25" s="19"/>
    </row>
    <row r="26" spans="1:6">
      <c r="A26" s="27" t="s">
        <v>196</v>
      </c>
      <c r="B26" s="201" t="s">
        <v>315</v>
      </c>
      <c r="C26" s="201"/>
      <c r="D26" s="201"/>
      <c r="E26" s="201"/>
      <c r="F26" s="19"/>
    </row>
    <row r="27" spans="1:6">
      <c r="A27" s="27" t="s">
        <v>197</v>
      </c>
      <c r="B27" s="201" t="s">
        <v>316</v>
      </c>
      <c r="C27" s="201"/>
      <c r="D27" s="201"/>
      <c r="E27" s="201"/>
      <c r="F27" s="19"/>
    </row>
    <row r="28" spans="1:6">
      <c r="A28" s="27" t="s">
        <v>198</v>
      </c>
      <c r="B28" s="197" t="s">
        <v>317</v>
      </c>
      <c r="C28" s="198"/>
      <c r="D28" s="198"/>
      <c r="E28" s="199"/>
      <c r="F28" s="19"/>
    </row>
  </sheetData>
  <mergeCells count="29">
    <mergeCell ref="A1:E1"/>
    <mergeCell ref="A2:E2"/>
    <mergeCell ref="A5:E5"/>
    <mergeCell ref="B6:C6"/>
    <mergeCell ref="B7:C7"/>
    <mergeCell ref="A3:E4"/>
    <mergeCell ref="B8:C8"/>
    <mergeCell ref="B9:C9"/>
    <mergeCell ref="A11:B11"/>
    <mergeCell ref="C11:E11"/>
    <mergeCell ref="B14:C14"/>
    <mergeCell ref="D14:E14"/>
    <mergeCell ref="A12:B12"/>
    <mergeCell ref="C12:E12"/>
    <mergeCell ref="B15:C15"/>
    <mergeCell ref="D15:E15"/>
    <mergeCell ref="A16:C16"/>
    <mergeCell ref="D16:E16"/>
    <mergeCell ref="A17:E17"/>
    <mergeCell ref="B18:E18"/>
    <mergeCell ref="B19:E19"/>
    <mergeCell ref="B20:E20"/>
    <mergeCell ref="B21:E21"/>
    <mergeCell ref="B22:E22"/>
    <mergeCell ref="B28:E28"/>
    <mergeCell ref="A24:E24"/>
    <mergeCell ref="B25:E25"/>
    <mergeCell ref="B26:E26"/>
    <mergeCell ref="B27:E27"/>
  </mergeCells>
  <phoneticPr fontId="34" type="noConversion"/>
  <pageMargins left="0.39370078740157499" right="0.39370078740157499" top="1.0629921259842501" bottom="0.70866141732283505" header="0.31496062992126" footer="0.31496062992126"/>
  <pageSetup paperSize="9" scale="56" orientation="portrait" r:id="rId1"/>
  <headerFooter>
    <oddHeader>&amp;C&amp;G</oddHeader>
    <oddFooter>&amp;L&amp;"-,Bold"&amp;10&amp;K000000The Basic Ingredients Ltd&amp;"-,Regular"&amp;K01+000
7th Floor, Kings Place, 90 York Way, London N1 9AG - T: 44(0)1727 760880 Registered No. 11242078 Registered in the UK&amp;C
&amp;R&amp;"-,Bold"&amp;10Confidential
&amp;"-,Regular" &amp;D - Page &amp;P of &amp;N</oddFooter>
  </headerFooter>
  <drawing r:id="rId2"/>
  <legacyDrawing r:id="rId3"/>
  <legacyDrawingHF r:id="rId4"/>
  <oleObjects>
    <mc:AlternateContent xmlns:mc="http://schemas.openxmlformats.org/markup-compatibility/2006">
      <mc:Choice Requires="x14">
        <oleObject progId="Visio.Drawing.15" shapeId="4097" r:id="rId5">
          <objectPr defaultSize="0" autoPict="0" r:id="rId6">
            <anchor moveWithCells="1">
              <from>
                <xdr:col>0</xdr:col>
                <xdr:colOff>828675</xdr:colOff>
                <xdr:row>2</xdr:row>
                <xdr:rowOff>47625</xdr:rowOff>
              </from>
              <to>
                <xdr:col>3</xdr:col>
                <xdr:colOff>1076325</xdr:colOff>
                <xdr:row>3</xdr:row>
                <xdr:rowOff>5143500</xdr:rowOff>
              </to>
            </anchor>
          </objectPr>
        </oleObject>
      </mc:Choice>
      <mc:Fallback>
        <oleObject progId="Visio.Drawing.15" shapeId="4097" r:id="rId5"/>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topLeftCell="A10" workbookViewId="0">
      <selection activeCell="A16" sqref="A16"/>
    </sheetView>
  </sheetViews>
  <sheetFormatPr defaultColWidth="9" defaultRowHeight="15"/>
  <cols>
    <col min="1" max="1" width="15.140625" customWidth="1"/>
    <col min="2" max="2" width="57.85546875" customWidth="1"/>
  </cols>
  <sheetData>
    <row r="1" spans="1:13" ht="30">
      <c r="A1" s="1" t="s">
        <v>200</v>
      </c>
      <c r="B1" s="2"/>
      <c r="C1" s="3" t="s">
        <v>201</v>
      </c>
      <c r="D1" s="4"/>
      <c r="E1" s="4"/>
      <c r="F1" s="4"/>
    </row>
    <row r="2" spans="1:13" ht="30">
      <c r="A2" s="3" t="s">
        <v>202</v>
      </c>
      <c r="B2" s="5"/>
      <c r="C2" s="5" t="s">
        <v>203</v>
      </c>
      <c r="D2" s="6" t="s">
        <v>204</v>
      </c>
      <c r="E2" s="4"/>
      <c r="F2" s="4"/>
    </row>
    <row r="3" spans="1:13" ht="30">
      <c r="A3" s="7" t="s">
        <v>205</v>
      </c>
      <c r="B3" s="8"/>
      <c r="C3" s="5" t="s">
        <v>206</v>
      </c>
      <c r="D3" s="6"/>
      <c r="E3" s="4"/>
      <c r="F3" s="4"/>
    </row>
    <row r="4" spans="1:13">
      <c r="A4" s="192" t="s">
        <v>207</v>
      </c>
      <c r="B4" s="193"/>
      <c r="C4" s="194"/>
      <c r="D4" s="4"/>
      <c r="E4" s="4"/>
      <c r="F4" s="4"/>
    </row>
    <row r="5" spans="1:13">
      <c r="A5" s="7">
        <v>1</v>
      </c>
      <c r="B5" s="5"/>
      <c r="C5" s="5" t="s">
        <v>206</v>
      </c>
      <c r="D5" s="4"/>
      <c r="E5" s="4"/>
      <c r="F5" s="4"/>
    </row>
    <row r="6" spans="1:13">
      <c r="A6" s="7">
        <v>2</v>
      </c>
      <c r="B6" s="5"/>
      <c r="C6" s="5" t="s">
        <v>206</v>
      </c>
      <c r="D6" s="4"/>
      <c r="E6" s="4"/>
      <c r="F6" s="4"/>
    </row>
    <row r="7" spans="1:13">
      <c r="A7" s="7">
        <v>3</v>
      </c>
      <c r="B7" s="5"/>
      <c r="C7" s="5" t="s">
        <v>206</v>
      </c>
      <c r="D7" s="4"/>
      <c r="E7" s="4"/>
      <c r="F7" s="4"/>
    </row>
    <row r="8" spans="1:13">
      <c r="A8" s="7">
        <v>4</v>
      </c>
      <c r="B8" s="5"/>
      <c r="C8" s="5" t="s">
        <v>206</v>
      </c>
      <c r="D8" s="4"/>
      <c r="E8" s="4"/>
      <c r="F8" s="4"/>
    </row>
    <row r="9" spans="1:13">
      <c r="A9" s="7">
        <v>5</v>
      </c>
      <c r="B9" s="5"/>
      <c r="C9" s="5" t="s">
        <v>206</v>
      </c>
      <c r="D9" s="4"/>
      <c r="E9" s="4"/>
      <c r="F9" s="4"/>
    </row>
    <row r="10" spans="1:13" ht="73.5" customHeight="1">
      <c r="A10" s="3" t="s">
        <v>208</v>
      </c>
      <c r="B10" s="9"/>
      <c r="C10" s="5" t="s">
        <v>209</v>
      </c>
      <c r="D10" s="195" t="s">
        <v>210</v>
      </c>
      <c r="E10" s="196"/>
      <c r="F10" s="196"/>
      <c r="G10" s="196"/>
      <c r="H10" s="196"/>
      <c r="I10" s="196"/>
      <c r="J10" s="196"/>
      <c r="K10" s="196"/>
      <c r="L10" s="196"/>
      <c r="M10" s="10" t="str">
        <f>_xlfn.CONCAT("Length ",LEN(B10))</f>
        <v>Length 0</v>
      </c>
    </row>
    <row r="11" spans="1:13" ht="60">
      <c r="A11" s="3" t="s">
        <v>211</v>
      </c>
      <c r="B11" s="5"/>
      <c r="C11" s="5" t="s">
        <v>206</v>
      </c>
      <c r="D11" s="4"/>
      <c r="E11" s="4"/>
      <c r="F11" s="4"/>
    </row>
  </sheetData>
  <mergeCells count="2">
    <mergeCell ref="A4:C4"/>
    <mergeCell ref="D10:L10"/>
  </mergeCells>
  <phoneticPr fontId="3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9"/>
  <sheetViews>
    <sheetView workbookViewId="0">
      <selection activeCell="A23" sqref="A23"/>
    </sheetView>
  </sheetViews>
  <sheetFormatPr defaultRowHeight="15"/>
  <cols>
    <col min="1" max="1" width="144.28515625" customWidth="1"/>
  </cols>
  <sheetData>
    <row r="1" spans="1:2">
      <c r="A1" s="93" t="s">
        <v>285</v>
      </c>
    </row>
    <row r="2" spans="1:2">
      <c r="A2" s="94" t="s">
        <v>275</v>
      </c>
    </row>
    <row r="3" spans="1:2">
      <c r="A3" s="95" t="s">
        <v>276</v>
      </c>
    </row>
    <row r="4" spans="1:2">
      <c r="A4" s="95" t="s">
        <v>277</v>
      </c>
    </row>
    <row r="5" spans="1:2">
      <c r="A5" s="95" t="s">
        <v>278</v>
      </c>
    </row>
    <row r="6" spans="1:2" ht="25.5">
      <c r="A6" s="95" t="s">
        <v>279</v>
      </c>
    </row>
    <row r="7" spans="1:2">
      <c r="A7" s="95" t="s">
        <v>280</v>
      </c>
    </row>
    <row r="8" spans="1:2" ht="25.5">
      <c r="A8" s="95" t="s">
        <v>281</v>
      </c>
    </row>
    <row r="9" spans="1:2">
      <c r="A9" s="95" t="s">
        <v>282</v>
      </c>
    </row>
    <row r="10" spans="1:2" ht="25.5">
      <c r="A10" s="95" t="s">
        <v>283</v>
      </c>
    </row>
    <row r="11" spans="1:2" ht="25.5">
      <c r="A11" s="95" t="s">
        <v>284</v>
      </c>
      <c r="B11" s="11"/>
    </row>
    <row r="12" spans="1:2">
      <c r="A12" s="96"/>
    </row>
    <row r="13" spans="1:2">
      <c r="A13" s="97"/>
    </row>
    <row r="14" spans="1:2">
      <c r="A14" s="96"/>
    </row>
    <row r="15" spans="1:2">
      <c r="A15" s="97"/>
    </row>
    <row r="16" spans="1:2">
      <c r="A16" s="97"/>
    </row>
    <row r="17" spans="1:1">
      <c r="A17" s="96"/>
    </row>
    <row r="18" spans="1:1">
      <c r="A18" s="97"/>
    </row>
    <row r="19" spans="1:1">
      <c r="A19" s="97"/>
    </row>
    <row r="20" spans="1:1">
      <c r="A20" s="96"/>
    </row>
    <row r="21" spans="1:1">
      <c r="A21" s="97"/>
    </row>
    <row r="22" spans="1:1">
      <c r="A22" s="96"/>
    </row>
    <row r="23" spans="1:1">
      <c r="A23" s="97"/>
    </row>
    <row r="24" spans="1:1">
      <c r="A24" s="97"/>
    </row>
    <row r="25" spans="1:1">
      <c r="A25" s="97"/>
    </row>
    <row r="26" spans="1:1">
      <c r="A26" s="96"/>
    </row>
    <row r="27" spans="1:1">
      <c r="A27" s="97"/>
    </row>
    <row r="28" spans="1:1">
      <c r="A28" s="96"/>
    </row>
    <row r="29" spans="1:1">
      <c r="A29" s="97"/>
    </row>
  </sheetData>
  <phoneticPr fontId="35" type="noConversion"/>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87fa5841a60ab03b05cf56900986dacf">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671842eb4b9a2a73279c069034c3bb63"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3A5E2-595D-4512-981B-0DECE7E41C7F}">
  <ds:schemaRefs>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purl.org/dc/elements/1.1/"/>
    <ds:schemaRef ds:uri="4faae966-7260-43d3-ae92-efca4c8c38c2"/>
    <ds:schemaRef ds:uri="3bb59413-afb5-4b9b-85e8-61d2b74a5666"/>
    <ds:schemaRef ds:uri="http://schemas.microsoft.com/office/2006/metadata/properties"/>
  </ds:schemaRefs>
</ds:datastoreItem>
</file>

<file path=customXml/itemProps2.xml><?xml version="1.0" encoding="utf-8"?>
<ds:datastoreItem xmlns:ds="http://schemas.openxmlformats.org/officeDocument/2006/customXml" ds:itemID="{45054EDF-03E2-459D-A531-9A9DADBF4F04}">
  <ds:schemaRefs/>
</ds:datastoreItem>
</file>

<file path=customXml/itemProps3.xml><?xml version="1.0" encoding="utf-8"?>
<ds:datastoreItem xmlns:ds="http://schemas.openxmlformats.org/officeDocument/2006/customXml" ds:itemID="{999DA57F-60AE-4A51-9A17-BE6E616B5D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21. Ecommerce</vt:lpstr>
      <vt:lpstr>Warranty statement</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Ran Kawaguchi</cp:lastModifiedBy>
  <cp:lastPrinted>2020-05-07T11:58:00Z</cp:lastPrinted>
  <dcterms:created xsi:type="dcterms:W3CDTF">2020-04-03T10:32:00Z</dcterms:created>
  <dcterms:modified xsi:type="dcterms:W3CDTF">2025-11-12T11:55:31Z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KSOProductBuildVer">
    <vt:lpwstr>2052-11.1.0.9828</vt:lpwstr>
  </property>
  <property fmtid="{D5CDD505-2E9C-101B-9397-08002B2CF9AE}" pid="4" name="MediaServiceImageTags">
    <vt:lpwstr/>
  </property>
</Properties>
</file>