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codeName="ThisWorkbook"/>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161" documentId="13_ncr:1_{77AB1A9B-3BA1-4C5C-B13E-4470B41168B1}" xr6:coauthVersionLast="47" xr6:coauthVersionMax="47" xr10:uidLastSave="{4562C127-A7A4-47ED-BDF4-89FDEA4FC939}"/>
  <bookViews>
    <workbookView xWindow="-110" yWindow="-110" windowWidth="29020" windowHeight="17500" tabRatio="994"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USP &amp; Content verification" sheetId="14" r:id="rId6"/>
  </sheets>
  <definedNames>
    <definedName name="_xlnm.Print_Area" localSheetId="3">'14-16.Quantity&amp;packaging info'!$A$1:$F$32</definedName>
    <definedName name="_xlnm.Print_Area" localSheetId="0">'1-5.Manufacturer &amp; product info'!$A$1:$B$30</definedName>
    <definedName name="_xlnm.Print_Area" localSheetId="4">'17-20.HACCP,Artwork&amp;SpecAuthor.'!$A$1:$E$28</definedName>
    <definedName name="_xlnm.Print_Area" localSheetId="1">'6-8.Ingre&amp;Nutrition&amp;Allergens'!$A$1:$I$48</definedName>
    <definedName name="_xlnm.Print_Area" localSheetId="2">'9-13.Quality Attributes '!$A$1:$F$34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8" l="1"/>
  <c r="B30" i="8"/>
  <c r="B29" i="8"/>
  <c r="C29" i="8"/>
  <c r="C28" i="8"/>
  <c r="B28" i="8"/>
  <c r="D4" i="8" l="1"/>
  <c r="D5" i="8"/>
  <c r="C5" i="8"/>
  <c r="B5" i="8"/>
  <c r="C4" i="8"/>
  <c r="J19" i="2"/>
  <c r="E14"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<sst xmlns="http://schemas.openxmlformats.org/spreadsheetml/2006/main" count="513" uniqueCount="315">
  <si>
    <t>1.Product Gernal Description:</t>
  </si>
  <si>
    <r>
      <rPr>
        <sz val="12"/>
        <color theme="1"/>
        <rFont val="Calibri Light"/>
        <family val="2"/>
        <scheme val="major"/>
      </rPr>
      <t>Product Name:</t>
    </r>
    <r>
      <rPr>
        <sz val="10"/>
        <color theme="1"/>
        <rFont val="Calibri Light"/>
        <family val="2"/>
        <scheme val="major"/>
      </rPr>
      <t xml:space="preserve">
* must match with the declared name on product package &amp; name in SAP</t>
    </r>
  </si>
  <si>
    <t>Kimchi Furikake Seasoning</t>
  </si>
  <si>
    <t>Purchase UoM:</t>
  </si>
  <si>
    <t>12/8x100g</t>
  </si>
  <si>
    <t>TBI Product Code:</t>
  </si>
  <si>
    <t>G008</t>
  </si>
  <si>
    <t>Primary Package Barcode:</t>
  </si>
  <si>
    <t>5060740662017</t>
  </si>
  <si>
    <t>Display box Barcode:</t>
  </si>
  <si>
    <t>Outer Case Barcode:</t>
  </si>
  <si>
    <t>65060740662019</t>
  </si>
  <si>
    <t xml:space="preserve">2.Manufacturer Information </t>
  </si>
  <si>
    <t>Name of Manufacturer:</t>
  </si>
  <si>
    <t>Address of Manufacturer:</t>
  </si>
  <si>
    <r>
      <rPr>
        <sz val="12"/>
        <color theme="1"/>
        <rFont val="Calibri Light"/>
        <family val="2"/>
        <scheme val="major"/>
      </rP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</si>
  <si>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t>N/A</t>
  </si>
  <si>
    <t xml:space="preserve">GFSI Recoginised standard e.g. BRCGS, FSSC22000, IFS, etc.If certified indicate standards name,achieved grade and  attach the certificates &amp; reports </t>
  </si>
  <si>
    <t>Global G.A.P.</t>
  </si>
  <si>
    <t>-</t>
  </si>
  <si>
    <t>ASC</t>
  </si>
  <si>
    <t>No</t>
  </si>
  <si>
    <t>SEDEX Member No.</t>
  </si>
  <si>
    <t>SEDEX SMETA Report</t>
  </si>
  <si>
    <t xml:space="preserve">Other accreditations </t>
  </si>
  <si>
    <t>3.Dietary Requirements</t>
  </si>
  <si>
    <t>Product suitable for :</t>
  </si>
  <si>
    <r>
      <rPr>
        <sz val="12"/>
        <color theme="1"/>
        <rFont val="Calibri Light"/>
        <family val="2"/>
        <scheme val="major"/>
      </rPr>
      <t xml:space="preserve">Vegetarians </t>
    </r>
    <r>
      <rPr>
        <sz val="12"/>
        <color rgb="FFFF0000"/>
        <rFont val="Calibri Light"/>
        <family val="2"/>
        <scheme val="major"/>
      </rPr>
      <t>(Contains no animal product but may contain animal-derived ingredients, e.g Milk &amp; egg)</t>
    </r>
  </si>
  <si>
    <t>Yes</t>
  </si>
  <si>
    <r>
      <rPr>
        <sz val="12"/>
        <color theme="1"/>
        <rFont val="Calibri Light"/>
        <family val="2"/>
        <scheme val="major"/>
      </rPr>
      <t>Vegans</t>
    </r>
    <r>
      <rPr>
        <sz val="12"/>
        <color rgb="FFFF0000"/>
        <rFont val="Calibri Light"/>
        <family val="2"/>
        <scheme val="major"/>
      </rPr>
      <t xml:space="preserve"> (Contains no animal product)</t>
    </r>
  </si>
  <si>
    <t>Halal (check scop)</t>
  </si>
  <si>
    <t>Kosher (check scop)</t>
  </si>
  <si>
    <t>4.Storage Condition&amp;Shelf Life</t>
  </si>
  <si>
    <t>Storage Condition: Ambient product must include once opened how to store and consum within how many days , Frozen product must include once defrosted temperature range (°C)  &amp; consum within how many days under chilled</t>
  </si>
  <si>
    <t>Store in cool and dry place away from direct sunglight</t>
  </si>
  <si>
    <t>Total Shelf Life from Production</t>
  </si>
  <si>
    <t>18 months</t>
  </si>
  <si>
    <t>Date Code Format E.g. DD/MM/YY</t>
  </si>
  <si>
    <t>DD/MM/YYYY</t>
  </si>
  <si>
    <t>5.Instructions for Use</t>
  </si>
  <si>
    <t>An all-purpose condiment. Simply sprinkle on rice, salad, sandwiches and any other dishes you like.</t>
  </si>
  <si>
    <t>6.Product Composition</t>
  </si>
  <si>
    <t>Ingredients</t>
  </si>
  <si>
    <t>Components</t>
  </si>
  <si>
    <t>% 
Composition</t>
  </si>
  <si>
    <t>Supplier Names</t>
  </si>
  <si>
    <t>Country of Origin</t>
  </si>
  <si>
    <t>Genetically modified?</t>
  </si>
  <si>
    <r>
      <rPr>
        <sz val="8"/>
        <color theme="1"/>
        <rFont val="Calibri Light"/>
        <family val="2"/>
        <scheme val="major"/>
      </rP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</si>
  <si>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(if ingredient is composed of several sub-ingredients)</t>
  </si>
  <si>
    <r>
      <rPr>
        <sz val="8"/>
        <color theme="1"/>
        <rFont val="Calibri Light"/>
        <family val="2"/>
        <scheme val="major"/>
      </rPr>
      <t xml:space="preserve">(Please list the ingredients </t>
    </r>
    <r>
      <rPr>
        <b/>
        <sz val="8"/>
        <color theme="1"/>
        <rFont val="Calibri Light"/>
        <family val="2"/>
        <scheme val="major"/>
      </rPr>
      <t>in descending order</t>
    </r>
    <r>
      <rPr>
        <sz val="8"/>
        <color theme="1"/>
        <rFont val="Calibri Light"/>
        <family val="2"/>
        <scheme val="major"/>
      </rPr>
      <t>)</t>
    </r>
  </si>
  <si>
    <t>(Please list all suppliers per ingredient)</t>
  </si>
  <si>
    <t>Breadcrumbs</t>
  </si>
  <si>
    <t>wheat flour, yeast, salt</t>
  </si>
  <si>
    <t>Lion Foods(Jiaxing)Co.,Ltd.</t>
  </si>
  <si>
    <t>china</t>
  </si>
  <si>
    <t>White sesame</t>
  </si>
  <si>
    <t>Anyang Dingzhi Food Co., Ltd</t>
  </si>
  <si>
    <t>sugar</t>
  </si>
  <si>
    <t>Dandong Jiangrun Trading Co., Ltd</t>
  </si>
  <si>
    <t>garlic</t>
  </si>
  <si>
    <t>Dalian Qingyou Green Agriculture Demonstration Zone</t>
  </si>
  <si>
    <t>Sunflower oil</t>
  </si>
  <si>
    <t>XIWANG FOOD CO.,LTD</t>
  </si>
  <si>
    <t>Soy Sauce</t>
  </si>
  <si>
    <t>Water, Non-GMO Soybeans, Salt, Yeast Extract</t>
  </si>
  <si>
    <t>DALIAN TIANZHOU WINE INDUSTRY CO.,LTD.</t>
  </si>
  <si>
    <t>Chilli powder</t>
  </si>
  <si>
    <t>Longyao County Xuri Food Co.,Ltd.</t>
  </si>
  <si>
    <t>Salt</t>
  </si>
  <si>
    <t>Dalian Qiyu Salt Factory</t>
  </si>
  <si>
    <t>Yeast extract</t>
  </si>
  <si>
    <t>yeast extract, salt</t>
  </si>
  <si>
    <t>Guangxi Yipinxian Biotechnology Co.. Ltd</t>
  </si>
  <si>
    <t>chives</t>
  </si>
  <si>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</si>
  <si>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</si>
  <si>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7.Nutritional Information</t>
  </si>
  <si>
    <t>* Not Mandatory</t>
  </si>
  <si>
    <t>Typical Values (g)</t>
  </si>
  <si>
    <t>Per 100g/100ml</t>
  </si>
  <si>
    <t xml:space="preserve">Energy (Kcal/KJ) </t>
  </si>
  <si>
    <t>446Kcal/
1866KJ</t>
  </si>
  <si>
    <t>Fat</t>
  </si>
  <si>
    <t xml:space="preserve">   of which saturate fat</t>
  </si>
  <si>
    <t xml:space="preserve">   of which monounsaturated fat*</t>
  </si>
  <si>
    <t xml:space="preserve">   of which, polyunsaturated fat*</t>
  </si>
  <si>
    <t>Carbohydrate</t>
  </si>
  <si>
    <t xml:space="preserve">   of which sugar</t>
  </si>
  <si>
    <t xml:space="preserve">   of which Polyols*</t>
  </si>
  <si>
    <t>─</t>
  </si>
  <si>
    <t xml:space="preserve">   of which starch*</t>
  </si>
  <si>
    <t>Fibre*</t>
  </si>
  <si>
    <t>Protein</t>
  </si>
  <si>
    <t>Sodium in mg x 2.5 /1000 = salt in g</t>
  </si>
  <si>
    <t>8.The fourteen Allergens – Regulation (EU) No 1169/2011</t>
  </si>
  <si>
    <t>Potential Component</t>
  </si>
  <si>
    <t xml:space="preserve">Product contains? </t>
  </si>
  <si>
    <t xml:space="preserve">In which ingredient? </t>
  </si>
  <si>
    <t>Handled on manufacturing site?</t>
  </si>
  <si>
    <t>In which material?</t>
  </si>
  <si>
    <t>Measures to prevent Cross-contamination</t>
  </si>
  <si>
    <t xml:space="preserve">Precautionary allergen labelling (May Contain statement) needed? </t>
  </si>
  <si>
    <t>*Please tick in the box</t>
  </si>
  <si>
    <t>Yes/No</t>
  </si>
  <si>
    <t>01</t>
  </si>
  <si>
    <r>
      <t xml:space="preserve">Cereals containing gluten
</t>
    </r>
    <r>
      <rPr>
        <sz val="10"/>
        <color rgb="FF000000"/>
        <rFont val="Calibri Light"/>
        <family val="2"/>
      </rPr>
      <t>including wheat, Rye, Barley, Oats, Spelt &amp; Khorasan and products thereof:</t>
    </r>
  </si>
  <si>
    <t>yes</t>
  </si>
  <si>
    <t>N/A (Contains)</t>
  </si>
  <si>
    <t>02</t>
  </si>
  <si>
    <t>Crustaceans and products thereof:</t>
  </si>
  <si>
    <t>no</t>
  </si>
  <si>
    <t>Dried Shrimp (whole)</t>
  </si>
  <si>
    <t>Refer to control measures in ACRA, including cleaning verification</t>
  </si>
  <si>
    <t>03</t>
  </si>
  <si>
    <t>Fish and products thereof:</t>
  </si>
  <si>
    <t>Diced Salmon, Bonito flake</t>
  </si>
  <si>
    <t>04</t>
  </si>
  <si>
    <t>Molluscs and products thereof:</t>
  </si>
  <si>
    <t>N/A, Used to have oyster, but discontinued</t>
  </si>
  <si>
    <t>05</t>
  </si>
  <si>
    <t>Peanuts and products thereof:</t>
  </si>
  <si>
    <t>Peanut (Whole&amp;Crushed)</t>
  </si>
  <si>
    <t>handled in different workshop</t>
  </si>
  <si>
    <t>06</t>
  </si>
  <si>
    <t>Soybeans and products thereof:</t>
  </si>
  <si>
    <t>soy sauce</t>
  </si>
  <si>
    <t>Soy sauce (liquid)</t>
  </si>
  <si>
    <t>07</t>
  </si>
  <si>
    <t>Milk and products thereof:</t>
  </si>
  <si>
    <t>Milk (liquid)</t>
  </si>
  <si>
    <t>08</t>
  </si>
  <si>
    <t>Nuts and products thereof:</t>
  </si>
  <si>
    <t>09</t>
  </si>
  <si>
    <t>Celery and products thereof:</t>
  </si>
  <si>
    <t>10</t>
  </si>
  <si>
    <t>Mustard and products thereof:</t>
  </si>
  <si>
    <t>Mutard oil</t>
  </si>
  <si>
    <t>11</t>
  </si>
  <si>
    <t>Sesame seeds and products thereof:</t>
  </si>
  <si>
    <t>sesame</t>
  </si>
  <si>
    <t>Black&amp;White Sesame Seeds</t>
  </si>
  <si>
    <t>12</t>
  </si>
  <si>
    <t>Sulphur Dioxide or Sulphites:</t>
  </si>
  <si>
    <t>13</t>
  </si>
  <si>
    <t>Lupin and products thereof:</t>
  </si>
  <si>
    <t>14</t>
  </si>
  <si>
    <t>Egg and products thereof:</t>
  </si>
  <si>
    <t>Dried egg dice</t>
  </si>
  <si>
    <t>9.Chemical Standard &amp; Harmful Contamination</t>
  </si>
  <si>
    <r>
      <rPr>
        <b/>
        <sz val="12"/>
        <color theme="1"/>
        <rFont val="Calibri Light"/>
        <family val="2"/>
        <scheme val="major"/>
      </rPr>
      <t>Test Item</t>
    </r>
    <r>
      <rPr>
        <sz val="12"/>
        <color theme="1"/>
        <rFont val="Calibri Light"/>
        <family val="2"/>
        <scheme val="major"/>
      </rPr>
      <t xml:space="preserve">
Depends on the products, different pesticides, heavy metals, chemicals should be monitord. Fill in the items to be monitored according to the likely risk of contamination ; Example : Cadmium in seaweed, Acidity in sushi ginger </t>
    </r>
  </si>
  <si>
    <t>EU MRL standard/Recommendation</t>
  </si>
  <si>
    <t>Country of Origin MRL Standard</t>
  </si>
  <si>
    <t>Test Frequency</t>
  </si>
  <si>
    <t>lead of final product</t>
  </si>
  <si>
    <t>≤1.0mg/kg</t>
  </si>
  <si>
    <t>once a year</t>
  </si>
  <si>
    <t>10.Acrylamide</t>
  </si>
  <si>
    <t xml:space="preserve">Are Products at risk of acrylamide? </t>
  </si>
  <si>
    <t>If Yes. What mitigation measures are in place to manage acrylamide levels with the food?</t>
  </si>
  <si>
    <t>11.Radioactivity</t>
  </si>
  <si>
    <t>*occurs naturally in all food and can be transferred into food in different ways eg crops from soil, drinking water from the earth, Fish and Shellfish from the water or Sea floor.</t>
  </si>
  <si>
    <t xml:space="preserve">Has the product/ ingredient been irradiated? </t>
  </si>
  <si>
    <t>Is the product/ ingredient subject to potential radioactive cross contamination?</t>
  </si>
  <si>
    <t xml:space="preserve">              If yes, what controls in place</t>
  </si>
  <si>
    <t xml:space="preserve">Has the product/ 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</si>
  <si>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</si>
  <si>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</si>
  <si>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</si>
  <si>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</si>
  <si>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</si>
  <si>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satisfactory in ready to eat</t>
  </si>
  <si>
    <t>Satisfactory 满意 (即合格)</t>
  </si>
  <si>
    <t>Boarderline 边界线</t>
  </si>
  <si>
    <t>Unsatisfactory 不满意(即不合格)</t>
  </si>
  <si>
    <t>COA</t>
  </si>
  <si>
    <t>TVC</t>
  </si>
  <si>
    <t>Quality Indicator</t>
  </si>
  <si>
    <r>
      <t>&lt;10</t>
    </r>
    <r>
      <rPr>
        <vertAlign val="superscript"/>
        <sz val="10"/>
        <color theme="1"/>
        <rFont val="Arial"/>
        <family val="2"/>
      </rPr>
      <t>4</t>
    </r>
  </si>
  <si>
    <r>
      <rPr>
        <sz val="11"/>
        <color theme="1"/>
        <rFont val="Arial"/>
        <family val="2"/>
      </rPr>
      <t>≤10</t>
    </r>
    <r>
      <rPr>
        <vertAlign val="superscript"/>
        <sz val="11"/>
        <color theme="1"/>
        <rFont val="Arial"/>
        <family val="2"/>
      </rPr>
      <t>4</t>
    </r>
  </si>
  <si>
    <r>
      <rPr>
        <sz val="11"/>
        <color theme="1"/>
        <rFont val="Aptos Narrow"/>
        <family val="2"/>
      </rPr>
      <t>&gt;10</t>
    </r>
    <r>
      <rPr>
        <vertAlign val="superscript"/>
        <sz val="11"/>
        <color theme="1"/>
        <rFont val="Aptos Narrow"/>
        <family val="2"/>
      </rPr>
      <t>4</t>
    </r>
  </si>
  <si>
    <t>each batch</t>
  </si>
  <si>
    <t>Escherichia coli</t>
  </si>
  <si>
    <t>Hygiene indicator</t>
  </si>
  <si>
    <t>&lt;20</t>
  </si>
  <si>
    <t>Enterobacteriaceae</t>
  </si>
  <si>
    <t>&lt;100</t>
  </si>
  <si>
    <t>Listeria spp</t>
  </si>
  <si>
    <t>Not Detected</t>
  </si>
  <si>
    <t>Listeria monocytogenes</t>
  </si>
  <si>
    <t>Pathogens</t>
  </si>
  <si>
    <t>Campylobacter spp.</t>
  </si>
  <si>
    <t>Escherichia coli O157</t>
  </si>
  <si>
    <t>Salmonella spp.</t>
  </si>
  <si>
    <t xml:space="preserve"> Not detected</t>
  </si>
  <si>
    <t>detected</t>
  </si>
  <si>
    <t>once per year</t>
  </si>
  <si>
    <t xml:space="preserve">Shigella spp. </t>
  </si>
  <si>
    <t xml:space="preserve">Vibrio cholera (O1 and O139) </t>
  </si>
  <si>
    <t>Vibrio parahaemolyticus</t>
  </si>
  <si>
    <t xml:space="preserve">Bacillus cereus </t>
  </si>
  <si>
    <r>
      <t>&lt;10</t>
    </r>
    <r>
      <rPr>
        <vertAlign val="superscript"/>
        <sz val="10"/>
        <color theme="1"/>
        <rFont val="Arial"/>
        <family val="2"/>
      </rPr>
      <t>3</t>
    </r>
  </si>
  <si>
    <t>Bacillus spp.</t>
  </si>
  <si>
    <t>Clostridium perfringens</t>
  </si>
  <si>
    <t>&lt;10</t>
  </si>
  <si>
    <t>Staphylococcus aureus and other coagulase-positive staphylococci</t>
  </si>
  <si>
    <t>≤100CFU/g</t>
  </si>
  <si>
    <t>100-1000CFU/g</t>
  </si>
  <si>
    <t>&gt;1000CFU/g</t>
  </si>
  <si>
    <t>Coliforms</t>
  </si>
  <si>
    <t>≤10</t>
  </si>
  <si>
    <t>&gt;10</t>
  </si>
  <si>
    <t>13.Acceptance and Rejection standard</t>
  </si>
  <si>
    <r>
      <rPr>
        <b/>
        <sz val="12"/>
        <color theme="1"/>
        <rFont val="Calibri Light"/>
        <family val="2"/>
        <scheme val="major"/>
      </rPr>
      <t>Standard Product Photo</t>
    </r>
    <r>
      <rPr>
        <b/>
        <sz val="12"/>
        <color rgb="FF000000"/>
        <rFont val="Calibri Light"/>
        <family val="2"/>
        <scheme val="major"/>
      </rPr>
      <t xml:space="preserve"> &amp; Description </t>
    </r>
  </si>
  <si>
    <t>Rejected Product Photo&amp; Description</t>
  </si>
  <si>
    <t>IE. Grading, Sizing, Appearance, Flavor/taste, Texture, Colour, smell</t>
  </si>
  <si>
    <t>Sensory: Its natural color, fragrance, taste, no peculiar smell, and no foreign body to be visible by naked eye. 
Moisture: ≤5.0% 
Net content: ≥100g</t>
  </si>
  <si>
    <t>Sensory: Strange color, fragrance, taste, peculiar smell, or with foreign body to be visible by naked eye. 
Moisture: &gt;5.0%
Net content: &lt;100g</t>
  </si>
  <si>
    <t xml:space="preserve">14.Quantity Attributes </t>
  </si>
  <si>
    <t>Unit (g)</t>
  </si>
  <si>
    <t>display box (kg)</t>
  </si>
  <si>
    <t>Case (kg)</t>
  </si>
  <si>
    <r>
      <rPr>
        <sz val="11"/>
        <color theme="1"/>
        <rFont val="Calibri Light"/>
        <family val="2"/>
        <scheme val="major"/>
      </rPr>
      <t xml:space="preserve">Unit Drained Weight
</t>
    </r>
    <r>
      <rPr>
        <sz val="10"/>
        <color theme="1"/>
        <rFont val="Calibri Light"/>
        <family val="2"/>
        <scheme val="major"/>
      </rPr>
      <t xml:space="preserve">(If Product contains liquid) </t>
    </r>
  </si>
  <si>
    <t>100g</t>
  </si>
  <si>
    <t>Net  Weight</t>
  </si>
  <si>
    <t>Gross Weight</t>
  </si>
  <si>
    <t>Is the product packed in a Protective atmosphere?
(if yes, indicate the composition on gases used if applicable)</t>
  </si>
  <si>
    <t>Is the product vacuum packed?</t>
  </si>
  <si>
    <t>Primary Package Plastic Material Comply with Commission Regulation (EU) No 10/2011</t>
  </si>
  <si>
    <t>15.Packaging Weight Dimensions &amp; Container Maxi Load</t>
  </si>
  <si>
    <t>Description/Color</t>
  </si>
  <si>
    <r>
      <rPr>
        <sz val="11"/>
        <color theme="1"/>
        <rFont val="Calibri Light"/>
        <family val="2"/>
        <scheme val="major"/>
      </rPr>
      <t xml:space="preserve">Materials
</t>
    </r>
    <r>
      <rPr>
        <sz val="8"/>
        <color theme="1"/>
        <rFont val="Calibri Light"/>
        <family val="2"/>
        <scheme val="major"/>
      </rPr>
      <t>*please indicate the plastic material from below 01-07</t>
    </r>
  </si>
  <si>
    <t>Weight 
(g)</t>
  </si>
  <si>
    <t xml:space="preserve">Dimensions
(mm)   </t>
  </si>
  <si>
    <t>Primary：</t>
  </si>
  <si>
    <t>plastic bottle</t>
  </si>
  <si>
    <t>bottle: PET
lid: PP</t>
  </si>
  <si>
    <t>L</t>
  </si>
  <si>
    <t>W</t>
  </si>
  <si>
    <t>H</t>
  </si>
  <si>
    <t>Secondary:</t>
  </si>
  <si>
    <t xml:space="preserve"> box</t>
  </si>
  <si>
    <t>paper</t>
  </si>
  <si>
    <t>Tertiary:</t>
  </si>
  <si>
    <t>carton</t>
  </si>
  <si>
    <t>20FCL Max Load without palletized</t>
  </si>
  <si>
    <t>40FCL Max Load without palletized</t>
  </si>
  <si>
    <t xml:space="preserve">16.Pallet Configuration </t>
  </si>
  <si>
    <t>UK Pallet Configuration 
(1.0m x 1.2m)</t>
  </si>
  <si>
    <t>EU Pallet Configuration 
(0.8m x 1.2m)</t>
  </si>
  <si>
    <t>Cases per layer</t>
  </si>
  <si>
    <t>Number of layers</t>
  </si>
  <si>
    <t xml:space="preserve">Cases/pallet </t>
  </si>
  <si>
    <t>Pallet height (m)</t>
  </si>
  <si>
    <t>Pallet weight (kg)</t>
  </si>
  <si>
    <t>Pallet Top-View</t>
  </si>
  <si>
    <t>*pallet height must lower than 1.75m &amp; gross weight under 1000kg</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</si>
  <si>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</si>
  <si>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</si>
  <si>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*please insert HACCP plan of product</t>
  </si>
  <si>
    <t>18.Critical Control Points</t>
  </si>
  <si>
    <t>CCP</t>
  </si>
  <si>
    <t>Control Measure</t>
  </si>
  <si>
    <t>Critical Limit</t>
  </si>
  <si>
    <t>Monitoring Frequency</t>
  </si>
  <si>
    <t>DRY</t>
  </si>
  <si>
    <t>Drying temperature and time</t>
  </si>
  <si>
    <t>Moisture ≤ 5%</t>
  </si>
  <si>
    <t>Continuous monitoring</t>
  </si>
  <si>
    <t>X-ray machine</t>
  </si>
  <si>
    <t>Fe:3.0;  SUS:3.0</t>
  </si>
  <si>
    <t>Fe1.2;  SUS:1.0</t>
  </si>
  <si>
    <t>continuous monitoring</t>
  </si>
  <si>
    <t>19.Artwork</t>
  </si>
  <si>
    <t>Inner Label / Package Design artwork</t>
  </si>
  <si>
    <t>Outer Label / Package Design artwork</t>
  </si>
  <si>
    <t>20.Packaging Photos</t>
  </si>
  <si>
    <t>Finished Product with Primary package</t>
  </si>
  <si>
    <t>Outer Case (Secondary)</t>
  </si>
  <si>
    <t>Tertiary</t>
  </si>
  <si>
    <t>Specification Authorization</t>
  </si>
  <si>
    <t>1.Product to be supplied in accordance with this agreed specification. No changes are to be made without prior knowledge and prior written agreement of The Basic Ingredients Ltd.
2.The contents of this specification are confidential and should not be disclosed to a third party without a written approval of The Basic Ingredients Ltd. 
3. Product must be fit for purpose of the nature and substance stated in this specification and free from foreign body.
4. The raw materials used in this product fulfil the requirements described in the Regulation 1881/2006/EC related to contaminants in foodstuffs, the Regulation 396/2005/EC related to pesticides in foodstuffs, and their amendments.
5. The product has not been treated with ionising radiation and does not contain any irradiated ingredients- Regulated under Directive 1999/2/EC and Directive 1999/3/EC.
6. This product does not contain ingredients that contain GMO or consist of GMO or were produced from GMO - Regulated under Regulation (EC) No 1829/2003, Regulation (EC) No 1830/2003, and their amendments.
7. Products to be delivered using suitable transport in the stated conditions (i.e. ambient, chilled, frozen).
8. The information on this specification can be used without reservation to advise customers with food allergies, intolerances or aversions, especially those who may die from an anaphylactic reaction to traces of ingredients.
9. All materials intended to come into contact with foods complies with European regulations: Regulation (EC) No. 1935/2004, Regulation (EC) No. 2023/2006, Regulation (EU) No. 10/2011, Directives 82/711/EEC, 85/572/EEC, 2002/72/EEC (and the relevant amendments).</t>
  </si>
  <si>
    <t>Manufacturer Name</t>
  </si>
  <si>
    <t>Dalian Mishima Foods Co.,Ltd.</t>
  </si>
  <si>
    <t>Signature</t>
  </si>
  <si>
    <t>裴宇</t>
  </si>
  <si>
    <t>Print Name</t>
  </si>
  <si>
    <t>Peiyu</t>
  </si>
  <si>
    <t>Position in Company</t>
  </si>
  <si>
    <t>Office worker</t>
  </si>
  <si>
    <t>Date</t>
  </si>
  <si>
    <t>2024-8.13</t>
  </si>
  <si>
    <t>For and on behalf of The Basic Ingredients Ltd:</t>
  </si>
  <si>
    <t>Nancy Deng</t>
  </si>
  <si>
    <t>Technical Account Manager</t>
  </si>
  <si>
    <t>In conformity with requirement ? Name &amp; verification date</t>
  </si>
  <si>
    <t>Headline</t>
  </si>
  <si>
    <t>Headline/ complete title : Brand name +Product name+ 3 key words</t>
  </si>
  <si>
    <r>
      <t xml:space="preserve">Emma Basic - Kimchi Furikake 100g | Avocado Topping |Rice Topping |Vegan | </t>
    </r>
    <r>
      <rPr>
        <b/>
        <sz val="12"/>
        <color rgb="FFFF0000"/>
        <rFont val="Futura Bk BT"/>
        <family val="2"/>
      </rPr>
      <t>Fermented Taste</t>
    </r>
  </si>
  <si>
    <t xml:space="preserve"> USP No 1</t>
  </si>
  <si>
    <t xml:space="preserve">Match with approved spec </t>
  </si>
  <si>
    <r>
      <rPr>
        <b/>
        <sz val="12"/>
        <color theme="1"/>
        <rFont val="Futura Bk BT"/>
        <family val="2"/>
      </rPr>
      <t>SHAKE &amp; SPRINKLE</t>
    </r>
    <r>
      <rPr>
        <sz val="12"/>
        <color theme="1"/>
        <rFont val="Futura Bk BT"/>
        <family val="2"/>
      </rPr>
      <t xml:space="preserve">: The word "furikake" is a fun mix of two Japanese verbs: "furi," which means "shake," and "kake," meaning "sprinkle." It's all about shaking and sprinkling, super convenient. It delivers the essence of kimchi without the need for refrigeration or preparation—an easy addition to meals with mnimal effort. </t>
    </r>
  </si>
  <si>
    <t xml:space="preserve"> USP No 2</t>
  </si>
  <si>
    <r>
      <rPr>
        <b/>
        <sz val="12"/>
        <color theme="1"/>
        <rFont val="Futura Bk BT"/>
        <family val="2"/>
      </rPr>
      <t>ALL -PURPOSE</t>
    </r>
    <r>
      <rPr>
        <sz val="12"/>
        <color theme="1"/>
        <rFont val="Futura Bk BT"/>
        <family val="2"/>
      </rPr>
      <t xml:space="preserve">: On rice, on avocado, on noodles, on everything, elevate any dish. With one shake and sprinkle, you can turn a cooking failure into a flavourful success with that </t>
    </r>
    <r>
      <rPr>
        <sz val="12"/>
        <color rgb="FFFF0000"/>
        <rFont val="Futura Bk BT"/>
        <family val="2"/>
      </rPr>
      <t>fermented</t>
    </r>
    <r>
      <rPr>
        <sz val="12"/>
        <color theme="1"/>
        <rFont val="Futura Bk BT"/>
        <family val="2"/>
      </rPr>
      <t xml:space="preserve"> taste of kimchi and crunch texture. </t>
    </r>
  </si>
  <si>
    <t xml:space="preserve"> USP No 3</t>
  </si>
  <si>
    <r>
      <rPr>
        <b/>
        <sz val="12"/>
        <color theme="1"/>
        <rFont val="Futura Bk BT"/>
        <family val="2"/>
      </rPr>
      <t>ONIGIRI</t>
    </r>
    <r>
      <rPr>
        <sz val="12"/>
        <color theme="1"/>
        <rFont val="Futura Bk BT"/>
        <family val="2"/>
      </rPr>
      <t xml:space="preserve">: Onigiri triangle rice ball: simply mix with cooked rice and form into an onigiri triangle or any shape you like. Lunch sorted! </t>
    </r>
  </si>
  <si>
    <t xml:space="preserve"> USP No 4</t>
  </si>
  <si>
    <t xml:space="preserve">NO ADDITIVES: Natural ingredients only. </t>
  </si>
  <si>
    <t xml:space="preserve"> USP No 5</t>
  </si>
  <si>
    <r>
      <rPr>
        <b/>
        <sz val="12"/>
        <color theme="1"/>
        <rFont val="Futura Bk BT"/>
        <family val="2"/>
      </rPr>
      <t>VEGAN &amp; VEGETARIAN</t>
    </r>
    <r>
      <rPr>
        <sz val="12"/>
        <color theme="1"/>
        <rFont val="Futura Bk BT"/>
        <family val="2"/>
      </rPr>
      <t>: All ingredients are plant-based, suitable for vegans &amp; vegetarians.</t>
    </r>
  </si>
  <si>
    <t>DANDONG AOSEN FOODS CO., LTD.</t>
  </si>
  <si>
    <t xml:space="preserve">No.18, Chunjiang Street, Dandong City, Liaoning Province, China 
</t>
  </si>
  <si>
    <t>BRC- B+</t>
  </si>
  <si>
    <t>N/A, in the process of scheduling SMETA audit</t>
  </si>
  <si>
    <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</si>
</sst>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
  </numFmts>
  <fonts count="53">
    <font>
      <sz val="11"/>
      <color theme="1"/>
      <name val="Calibri"/>
      <charset val="134"/>
      <scheme val="minor"/>
    </font>
    <font>
      <b/>
      <sz val="12"/>
      <color theme="1"/>
      <name val="Calibri"/>
      <family val="2"/>
      <scheme val="minor"/>
    </font>
    <font>
      <sz val="12"/>
      <color theme="1"/>
      <name val="Calibri"/>
      <family val="2"/>
      <scheme val="minor"/>
    </font>
    <font>
      <sz val="11"/>
      <color theme="1"/>
      <name val="Calibri Light"/>
      <family val="2"/>
      <scheme val="major"/>
    </font>
    <font>
      <b/>
      <sz val="14"/>
      <color theme="1"/>
      <name val="Calibri Light"/>
      <family val="2"/>
      <scheme val="major"/>
    </font>
    <font>
      <sz val="10"/>
      <color theme="1"/>
      <name val="Calibri Light"/>
      <family val="2"/>
      <scheme val="major"/>
    </font>
    <font>
      <i/>
      <sz val="11"/>
      <color rgb="FFFF0000"/>
      <name val="Calibri Light"/>
      <family val="2"/>
      <scheme val="major"/>
    </font>
    <font>
      <sz val="12"/>
      <color theme="1"/>
      <name val="Calibri Light"/>
      <family val="2"/>
      <scheme val="major"/>
    </font>
    <font>
      <sz val="11"/>
      <name val="Calibri Light"/>
      <family val="2"/>
      <scheme val="major"/>
    </font>
    <font>
      <b/>
      <sz val="11"/>
      <color theme="1"/>
      <name val="Calibri Light"/>
      <family val="2"/>
      <scheme val="major"/>
    </font>
    <font>
      <b/>
      <sz val="12"/>
      <color theme="1"/>
      <name val="Calibri Light"/>
      <family val="2"/>
      <scheme val="major"/>
    </font>
    <font>
      <i/>
      <sz val="11"/>
      <color theme="1"/>
      <name val="Calibri Light"/>
      <family val="2"/>
      <scheme val="major"/>
    </font>
    <font>
      <i/>
      <sz val="10"/>
      <color rgb="FFFF0000"/>
      <name val="Calibri Light"/>
      <family val="2"/>
      <scheme val="major"/>
    </font>
    <font>
      <sz val="10"/>
      <color rgb="FFFF0000"/>
      <name val="Calibri Light"/>
      <family val="2"/>
      <scheme val="major"/>
    </font>
    <font>
      <sz val="12"/>
      <color rgb="FF000000"/>
      <name val="Calibri Light"/>
      <family val="2"/>
      <scheme val="major"/>
    </font>
    <font>
      <b/>
      <sz val="11"/>
      <color rgb="FF000000"/>
      <name val="Arial"/>
      <family val="2"/>
    </font>
    <font>
      <sz val="11"/>
      <color rgb="FF000000"/>
      <name val="Arial"/>
      <family val="2"/>
    </font>
    <font>
      <sz val="10"/>
      <color rgb="FF000000"/>
      <name val="Arial"/>
      <family val="2"/>
    </font>
    <font>
      <sz val="10"/>
      <color theme="1"/>
      <name val="Arial"/>
      <family val="2"/>
    </font>
    <font>
      <sz val="11"/>
      <color theme="1"/>
      <name val="Arial"/>
      <family val="2"/>
    </font>
    <font>
      <b/>
      <sz val="12"/>
      <color rgb="FF000000"/>
      <name val="Calibri Light"/>
      <family val="2"/>
      <scheme val="major"/>
    </font>
    <font>
      <sz val="8"/>
      <color rgb="FF000000"/>
      <name val="Calibri Light"/>
      <family val="2"/>
      <scheme val="major"/>
    </font>
    <font>
      <sz val="14"/>
      <color theme="1"/>
      <name val="Calibri Light"/>
      <family val="2"/>
      <scheme val="major"/>
    </font>
    <font>
      <b/>
      <sz val="9"/>
      <color theme="1"/>
      <name val="Calibri Light"/>
      <family val="2"/>
      <scheme val="major"/>
    </font>
    <font>
      <sz val="8"/>
      <color theme="1"/>
      <name val="Calibri Light"/>
      <family val="2"/>
      <scheme val="major"/>
    </font>
    <font>
      <sz val="9"/>
      <color theme="1"/>
      <name val="Calibri Light"/>
      <family val="2"/>
      <scheme val="major"/>
    </font>
    <font>
      <b/>
      <sz val="12"/>
      <name val="Calibri Light"/>
      <family val="2"/>
      <scheme val="major"/>
    </font>
    <font>
      <sz val="12"/>
      <name val="Calibri Light"/>
      <family val="2"/>
      <scheme val="major"/>
    </font>
    <font>
      <sz val="12"/>
      <color rgb="FF000000"/>
      <name val="Calibri Light"/>
      <family val="2"/>
    </font>
    <font>
      <i/>
      <sz val="10"/>
      <color rgb="FFFF0000"/>
      <name val="Calibri Light"/>
      <family val="2"/>
    </font>
    <font>
      <sz val="11"/>
      <color rgb="FF000000"/>
      <name val="Calibri Light"/>
      <family val="2"/>
    </font>
    <font>
      <sz val="11"/>
      <name val="Arial"/>
      <family val="2"/>
    </font>
    <font>
      <sz val="10"/>
      <color rgb="FF000000"/>
      <name val="Calibri Light"/>
      <family val="2"/>
    </font>
    <font>
      <sz val="12"/>
      <color rgb="FFFF0000"/>
      <name val="Calibri Light"/>
      <family val="2"/>
      <scheme val="major"/>
    </font>
    <font>
      <b/>
      <sz val="8"/>
      <color theme="1"/>
      <name val="Calibri Light"/>
      <family val="2"/>
      <scheme val="major"/>
    </font>
    <font>
      <sz val="8"/>
      <color rgb="FFFF0000"/>
      <name val="Calibri Light"/>
      <family val="2"/>
      <scheme val="major"/>
    </font>
    <font>
      <b/>
      <sz val="8"/>
      <color rgb="FFFF0000"/>
      <name val="Calibri Light"/>
      <family val="2"/>
      <scheme val="major"/>
    </font>
    <font>
      <vertAlign val="superscript"/>
      <sz val="10"/>
      <color theme="1"/>
      <name val="Arial"/>
      <family val="2"/>
    </font>
    <font>
      <sz val="11"/>
      <color theme="1"/>
      <name val="Calibri"/>
      <family val="2"/>
      <scheme val="minor"/>
    </font>
    <font>
      <b/>
      <sz val="12"/>
      <color theme="1"/>
      <name val="Futura Bk BT"/>
      <family val="2"/>
    </font>
    <font>
      <sz val="12"/>
      <color theme="1"/>
      <name val="Futura Bk BT"/>
      <family val="2"/>
    </font>
    <font>
      <b/>
      <sz val="11"/>
      <color theme="1"/>
      <name val="Calibri"/>
      <family val="2"/>
      <scheme val="minor"/>
    </font>
    <font>
      <vertAlign val="superscript"/>
      <sz val="11"/>
      <color theme="1"/>
      <name val="Arial"/>
      <family val="2"/>
    </font>
    <font>
      <sz val="11"/>
      <color theme="1"/>
      <name val="Aptos Narrow"/>
      <family val="2"/>
    </font>
    <font>
      <vertAlign val="superscript"/>
      <sz val="11"/>
      <color theme="1"/>
      <name val="Aptos Narrow"/>
      <family val="2"/>
    </font>
    <font>
      <b/>
      <sz val="10"/>
      <name val="Calibri Light"/>
      <family val="2"/>
      <scheme val="major"/>
    </font>
    <font>
      <b/>
      <i/>
      <sz val="10"/>
      <color rgb="FFFF0000"/>
      <name val="Calibri Light"/>
      <family val="2"/>
      <scheme val="major"/>
    </font>
    <font>
      <sz val="12"/>
      <name val="Aptos Narrow"/>
      <family val="2"/>
    </font>
    <font>
      <sz val="11"/>
      <color theme="1"/>
      <name val="Calibri"/>
      <family val="2"/>
      <scheme val="minor"/>
    </font>
    <font>
      <b/>
      <sz val="12"/>
      <color rgb="FFFF0000"/>
      <name val="Futura Bk BT"/>
      <family val="2"/>
    </font>
    <font>
      <sz val="12"/>
      <color rgb="FFFF0000"/>
      <name val="Futura Bk BT"/>
      <family val="2"/>
    </font>
    <font>
      <sz val="11"/>
      <color theme="1"/>
      <name val="Calibri Light"/>
      <family val="3"/>
      <charset val="134"/>
      <scheme val="major"/>
    </font>
    <font>
      <i/>
      <sz val="10"/>
      <color rgb="FFFF0000"/>
      <name val="Calibri Light"/>
      <family val="3"/>
      <charset val="134"/>
      <scheme val="major"/>
    </font>
  </fonts>
  <fills count="9">
    <fill>
      <patternFill patternType="none"/>
    </fill>
    <fill>
      <patternFill patternType="gray125"/>
    </fill>
    <fill>
      <patternFill patternType="solid">
        <fgColor theme="9"/>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0" tint="-0.14996795556505021"/>
        <bgColor indexed="64"/>
      </patternFill>
    </fill>
    <fill>
      <patternFill patternType="solid">
        <fgColor rgb="FFC6E0B4"/>
        <bgColor rgb="FFC6E0B4"/>
      </patternFill>
    </fill>
    <fill>
      <patternFill patternType="solid">
        <fgColor theme="0"/>
        <bgColor indexed="64"/>
      </patternFill>
    </fill>
    <fill>
      <patternFill patternType="solid">
        <fgColor rgb="FFFFFFFF"/>
        <bgColor rgb="FFFFFFFF"/>
      </patternFill>
    </fill>
  </fills>
  <borders count="2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theme="0"/>
      </left>
      <right style="thin">
        <color auto="1"/>
      </right>
      <top style="thin">
        <color auto="1"/>
      </top>
      <bottom style="thin">
        <color auto="1"/>
      </bottom>
      <diagonal/>
    </border>
    <border>
      <left/>
      <right/>
      <top style="thin">
        <color auto="1"/>
      </top>
      <bottom/>
      <diagonal/>
    </border>
    <border>
      <left/>
      <right/>
      <top/>
      <bottom style="thin">
        <color auto="1"/>
      </bottom>
      <diagonal/>
    </border>
    <border>
      <left style="thin">
        <color auto="1"/>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thin">
        <color auto="1"/>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3">
    <xf numFmtId="0" fontId="0" fillId="0" borderId="0"/>
    <xf numFmtId="0" fontId="38" fillId="0" borderId="0"/>
    <xf numFmtId="43" fontId="48" fillId="0" borderId="0" applyFont="0" applyFill="0" applyBorder="0" applyAlignment="0" applyProtection="0"/>
  </cellStyleXfs>
  <cellXfs count="185">
    <xf numFmtId="0" fontId="0" fillId="0" borderId="0" xfId="0"/>
    <xf numFmtId="0" fontId="1" fillId="2" borderId="1" xfId="0" applyFont="1" applyFill="1" applyBorder="1" applyAlignment="1">
      <alignment wrapText="1"/>
    </xf>
    <xf numFmtId="0" fontId="2" fillId="0" borderId="1" xfId="0" applyFont="1" applyBorder="1" applyAlignment="1">
      <alignment wrapText="1"/>
    </xf>
    <xf numFmtId="0" fontId="3" fillId="0" borderId="0" xfId="0" applyFont="1"/>
    <xf numFmtId="0" fontId="3" fillId="0" borderId="0" xfId="0" applyFont="1" applyAlignment="1">
      <alignment vertical="center"/>
    </xf>
    <xf numFmtId="0" fontId="4" fillId="0" borderId="0" xfId="0" applyFont="1" applyAlignment="1">
      <alignment horizontal="left"/>
    </xf>
    <xf numFmtId="0" fontId="5" fillId="3" borderId="1" xfId="0" applyFont="1" applyFill="1" applyBorder="1" applyAlignment="1">
      <alignment horizontal="left" vertical="center" wrapText="1"/>
    </xf>
    <xf numFmtId="0" fontId="5" fillId="0" borderId="0" xfId="0" applyFont="1" applyAlignment="1">
      <alignment horizontal="left" vertical="center" wrapText="1"/>
    </xf>
    <xf numFmtId="0" fontId="6" fillId="0" borderId="0" xfId="0" applyFont="1" applyAlignment="1">
      <alignment horizontal="left" vertical="top"/>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0" borderId="1" xfId="0" applyFont="1" applyBorder="1" applyAlignment="1">
      <alignment horizontal="left" vertical="center"/>
    </xf>
    <xf numFmtId="0" fontId="3" fillId="0" borderId="3" xfId="0" applyFont="1" applyBorder="1" applyAlignment="1">
      <alignment horizontal="left" vertical="center"/>
    </xf>
    <xf numFmtId="0" fontId="4" fillId="0" borderId="0" xfId="0" applyFont="1"/>
    <xf numFmtId="0" fontId="8" fillId="0" borderId="0" xfId="0" applyFont="1"/>
    <xf numFmtId="0" fontId="3" fillId="3"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9" fillId="3" borderId="1" xfId="0" applyFont="1" applyFill="1" applyBorder="1" applyAlignment="1">
      <alignment horizontal="center" vertical="center" wrapText="1"/>
    </xf>
    <xf numFmtId="0" fontId="9" fillId="0" borderId="0" xfId="0" applyFont="1" applyAlignment="1">
      <alignment horizontal="center" vertical="center" wrapText="1"/>
    </xf>
    <xf numFmtId="0" fontId="3" fillId="0" borderId="1" xfId="0" applyFont="1" applyBorder="1" applyAlignment="1">
      <alignment horizontal="center" vertical="center"/>
    </xf>
    <xf numFmtId="0" fontId="9" fillId="0" borderId="0" xfId="0" applyFont="1" applyAlignment="1">
      <alignment horizontal="center" wrapText="1"/>
    </xf>
    <xf numFmtId="0" fontId="3" fillId="3" borderId="1" xfId="0" applyFont="1" applyFill="1" applyBorder="1" applyAlignment="1">
      <alignment vertical="center" wrapText="1"/>
    </xf>
    <xf numFmtId="0" fontId="3" fillId="0" borderId="1" xfId="0" applyFont="1" applyBorder="1" applyAlignment="1">
      <alignment horizontal="left" vertical="center" wrapText="1"/>
    </xf>
    <xf numFmtId="0" fontId="3" fillId="0" borderId="0" xfId="0" applyFont="1" applyAlignment="1">
      <alignment vertical="center" wrapText="1"/>
    </xf>
    <xf numFmtId="0" fontId="10" fillId="0" borderId="0" xfId="0" applyFont="1" applyAlignment="1">
      <alignment horizontal="left" vertical="center" wrapText="1"/>
    </xf>
    <xf numFmtId="0" fontId="3" fillId="4" borderId="1" xfId="0" applyFont="1" applyFill="1" applyBorder="1" applyAlignment="1">
      <alignment vertical="center" wrapText="1"/>
    </xf>
    <xf numFmtId="0" fontId="3" fillId="0" borderId="0" xfId="0" applyFont="1" applyAlignment="1">
      <alignment horizontal="left" vertical="center"/>
    </xf>
    <xf numFmtId="0" fontId="3" fillId="0" borderId="1" xfId="0" applyFont="1" applyBorder="1" applyAlignment="1">
      <alignment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3" borderId="1" xfId="0" applyFont="1" applyFill="1" applyBorder="1" applyAlignment="1">
      <alignment vertical="center"/>
    </xf>
    <xf numFmtId="0" fontId="3" fillId="0" borderId="1" xfId="0" applyFont="1" applyBorder="1" applyAlignment="1">
      <alignment horizontal="center" vertical="center" wrapText="1"/>
    </xf>
    <xf numFmtId="0" fontId="11" fillId="0" borderId="0" xfId="0" applyFont="1" applyAlignment="1">
      <alignment horizontal="left" vertical="center"/>
    </xf>
    <xf numFmtId="0" fontId="3" fillId="0" borderId="12" xfId="0" applyFont="1" applyBorder="1" applyAlignment="1">
      <alignment horizontal="left" vertical="center"/>
    </xf>
    <xf numFmtId="0" fontId="5" fillId="3" borderId="1" xfId="0" applyFont="1" applyFill="1" applyBorder="1" applyAlignment="1">
      <alignment vertical="center"/>
    </xf>
    <xf numFmtId="0" fontId="3" fillId="0" borderId="0" xfId="0" applyFont="1" applyAlignment="1">
      <alignment horizontal="right" vertical="center"/>
    </xf>
    <xf numFmtId="164" fontId="3" fillId="5" borderId="1" xfId="0" applyNumberFormat="1" applyFont="1" applyFill="1" applyBorder="1" applyAlignment="1">
      <alignment horizontal="center" vertical="center"/>
    </xf>
    <xf numFmtId="0" fontId="12" fillId="0" borderId="0" xfId="0" applyFont="1" applyAlignment="1">
      <alignment vertical="center"/>
    </xf>
    <xf numFmtId="0" fontId="13" fillId="0" borderId="0" xfId="0" applyFont="1"/>
    <xf numFmtId="0" fontId="7" fillId="5" borderId="4"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0" fillId="0" borderId="0" xfId="0" applyAlignment="1">
      <alignment horizontal="left" vertical="center" wrapText="1"/>
    </xf>
    <xf numFmtId="0" fontId="12" fillId="0" borderId="0" xfId="0" applyFont="1"/>
    <xf numFmtId="0" fontId="6" fillId="0" borderId="0" xfId="0" applyFont="1"/>
    <xf numFmtId="0" fontId="15" fillId="0" borderId="1" xfId="0" applyFont="1" applyBorder="1" applyAlignment="1">
      <alignment horizontal="center" vertical="center" wrapText="1"/>
    </xf>
    <xf numFmtId="0" fontId="15" fillId="3" borderId="1" xfId="0" applyFont="1" applyFill="1" applyBorder="1" applyAlignment="1">
      <alignment horizontal="center" vertical="center" wrapText="1"/>
    </xf>
    <xf numFmtId="0" fontId="16" fillId="3" borderId="1" xfId="0" applyFont="1" applyFill="1" applyBorder="1" applyAlignment="1">
      <alignment vertical="center" wrapText="1"/>
    </xf>
    <xf numFmtId="0" fontId="17" fillId="0" borderId="1" xfId="0" applyFont="1" applyBorder="1" applyAlignment="1">
      <alignment horizontal="center" vertical="center" wrapText="1"/>
    </xf>
    <xf numFmtId="0" fontId="18" fillId="0" borderId="1" xfId="0" applyFont="1" applyBorder="1" applyAlignment="1">
      <alignment horizontal="center" vertical="center" wrapText="1"/>
    </xf>
    <xf numFmtId="0" fontId="19" fillId="0" borderId="1" xfId="0" applyFont="1" applyBorder="1" applyAlignment="1">
      <alignment horizontal="center" vertical="center" wrapText="1"/>
    </xf>
    <xf numFmtId="0" fontId="3" fillId="0" borderId="0" xfId="0" applyFont="1" applyAlignment="1">
      <alignment horizontal="left"/>
    </xf>
    <xf numFmtId="0" fontId="0" fillId="0" borderId="0" xfId="0" applyAlignment="1">
      <alignment horizontal="left" wrapText="1"/>
    </xf>
    <xf numFmtId="0" fontId="4" fillId="0" borderId="0" xfId="0" applyFont="1" applyAlignment="1">
      <alignment vertical="center"/>
    </xf>
    <xf numFmtId="0" fontId="10" fillId="3" borderId="7" xfId="0" applyFont="1" applyFill="1" applyBorder="1" applyAlignment="1">
      <alignment horizontal="center" vertical="center"/>
    </xf>
    <xf numFmtId="0" fontId="23" fillId="3" borderId="6" xfId="0" applyFont="1" applyFill="1" applyBorder="1" applyAlignment="1">
      <alignment horizontal="center" vertical="center" wrapText="1"/>
    </xf>
    <xf numFmtId="0" fontId="24" fillId="3" borderId="17" xfId="0" applyFont="1" applyFill="1" applyBorder="1" applyAlignment="1">
      <alignment horizontal="center" vertical="center" wrapText="1"/>
    </xf>
    <xf numFmtId="0" fontId="25" fillId="3" borderId="15" xfId="0" applyFont="1" applyFill="1" applyBorder="1" applyAlignment="1">
      <alignment horizontal="center" vertical="center" wrapText="1"/>
    </xf>
    <xf numFmtId="0" fontId="8" fillId="0" borderId="3" xfId="0" applyFont="1" applyBorder="1" applyAlignment="1">
      <alignment horizontal="left" vertical="center" wrapText="1"/>
    </xf>
    <xf numFmtId="0" fontId="8" fillId="0" borderId="4" xfId="0" applyFont="1" applyBorder="1" applyAlignment="1">
      <alignment horizontal="left" vertical="center" wrapText="1"/>
    </xf>
    <xf numFmtId="10" fontId="8" fillId="0" borderId="1" xfId="0" applyNumberFormat="1" applyFont="1" applyBorder="1" applyAlignment="1">
      <alignment horizontal="center" vertical="center" wrapText="1"/>
    </xf>
    <xf numFmtId="10" fontId="8" fillId="0" borderId="1" xfId="0" applyNumberFormat="1" applyFont="1" applyBorder="1" applyAlignment="1">
      <alignment vertical="center" wrapText="1"/>
    </xf>
    <xf numFmtId="0" fontId="7" fillId="0" borderId="0" xfId="0" applyFont="1" applyAlignment="1">
      <alignment horizontal="right" vertical="center" indent="1"/>
    </xf>
    <xf numFmtId="10" fontId="3" fillId="0" borderId="0" xfId="0" applyNumberFormat="1" applyFont="1" applyAlignment="1">
      <alignment vertical="center"/>
    </xf>
    <xf numFmtId="0" fontId="12" fillId="0" borderId="0" xfId="0" applyFont="1" applyAlignment="1">
      <alignment horizontal="left" vertical="center" wrapText="1"/>
    </xf>
    <xf numFmtId="0" fontId="4" fillId="0" borderId="0" xfId="0" applyFont="1" applyAlignment="1">
      <alignment vertical="center" wrapText="1"/>
    </xf>
    <xf numFmtId="0" fontId="12" fillId="0" borderId="18" xfId="0" applyFont="1" applyBorder="1" applyAlignment="1">
      <alignment vertical="center"/>
    </xf>
    <xf numFmtId="0" fontId="12" fillId="0" borderId="0" xfId="0" applyFont="1" applyAlignment="1">
      <alignment vertical="center" wrapText="1"/>
    </xf>
    <xf numFmtId="0" fontId="6" fillId="0" borderId="0" xfId="0" applyFont="1" applyAlignment="1">
      <alignment vertical="center"/>
    </xf>
    <xf numFmtId="0" fontId="28" fillId="6" borderId="19" xfId="0" applyFont="1" applyFill="1" applyBorder="1" applyAlignment="1">
      <alignment horizontal="center" vertical="center" wrapText="1"/>
    </xf>
    <xf numFmtId="0" fontId="28" fillId="6" borderId="20" xfId="0" applyFont="1" applyFill="1" applyBorder="1" applyAlignment="1">
      <alignment horizontal="center" vertical="center" wrapText="1"/>
    </xf>
    <xf numFmtId="0" fontId="28" fillId="6" borderId="21" xfId="0" applyFont="1" applyFill="1" applyBorder="1" applyAlignment="1">
      <alignment horizontal="center" vertical="center" wrapText="1"/>
    </xf>
    <xf numFmtId="0" fontId="28" fillId="6" borderId="19" xfId="0" applyFont="1" applyFill="1" applyBorder="1" applyAlignment="1">
      <alignment vertical="center"/>
    </xf>
    <xf numFmtId="0" fontId="30" fillId="0" borderId="19" xfId="0" applyFont="1" applyBorder="1" applyAlignment="1">
      <alignment horizontal="center" vertical="center"/>
    </xf>
    <xf numFmtId="0" fontId="3" fillId="0" borderId="0" xfId="0" applyFont="1" applyAlignment="1">
      <alignment horizontal="left" vertical="center" wrapText="1"/>
    </xf>
    <xf numFmtId="0" fontId="4" fillId="0" borderId="0" xfId="0" applyFont="1" applyAlignment="1">
      <alignment horizontal="left" vertical="center" wrapText="1"/>
    </xf>
    <xf numFmtId="0" fontId="7" fillId="3" borderId="1" xfId="0" applyFont="1" applyFill="1" applyBorder="1" applyAlignment="1">
      <alignment horizontal="left" vertical="center" wrapText="1"/>
    </xf>
    <xf numFmtId="0" fontId="4" fillId="0" borderId="14" xfId="0" applyFont="1" applyBorder="1" applyAlignment="1">
      <alignment horizontal="left" vertical="center" wrapText="1"/>
    </xf>
    <xf numFmtId="0" fontId="3"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27" fillId="0" borderId="1" xfId="0" applyFont="1" applyBorder="1" applyAlignment="1">
      <alignment horizontal="left" vertical="center" wrapText="1"/>
    </xf>
    <xf numFmtId="10" fontId="8" fillId="0" borderId="3" xfId="0" applyNumberFormat="1" applyFont="1" applyBorder="1" applyAlignment="1">
      <alignment horizontal="center" vertical="center" wrapText="1"/>
    </xf>
    <xf numFmtId="0" fontId="30" fillId="0" borderId="19" xfId="0" applyFont="1" applyBorder="1" applyAlignment="1">
      <alignment horizontal="center" vertical="center" wrapText="1"/>
    </xf>
    <xf numFmtId="0" fontId="3" fillId="0" borderId="1" xfId="0" quotePrefix="1" applyFont="1" applyBorder="1" applyAlignment="1">
      <alignment horizontal="left" vertical="center" wrapText="1"/>
    </xf>
    <xf numFmtId="0" fontId="40" fillId="0" borderId="1" xfId="0" applyFont="1" applyBorder="1" applyAlignment="1">
      <alignment horizontal="left" vertical="center" wrapText="1"/>
    </xf>
    <xf numFmtId="0" fontId="39" fillId="0" borderId="1" xfId="0" applyFont="1" applyBorder="1" applyAlignment="1">
      <alignment horizontal="left" vertical="center" wrapText="1"/>
    </xf>
    <xf numFmtId="0" fontId="41" fillId="0" borderId="0" xfId="0" applyFont="1"/>
    <xf numFmtId="0" fontId="30" fillId="8" borderId="19" xfId="0" applyFont="1" applyFill="1" applyBorder="1" applyAlignment="1">
      <alignment horizontal="center" vertical="center"/>
    </xf>
    <xf numFmtId="0" fontId="43" fillId="0" borderId="1" xfId="0" applyFont="1" applyBorder="1" applyAlignment="1">
      <alignment horizontal="center" vertical="center" wrapText="1"/>
    </xf>
    <xf numFmtId="0" fontId="46" fillId="0" borderId="0" xfId="0" applyFont="1" applyAlignment="1">
      <alignment vertical="center"/>
    </xf>
    <xf numFmtId="43" fontId="3" fillId="0" borderId="0" xfId="2" applyFont="1" applyAlignment="1">
      <alignment horizontal="left" vertical="center" wrapText="1"/>
    </xf>
    <xf numFmtId="43" fontId="3" fillId="0" borderId="0" xfId="0" applyNumberFormat="1" applyFont="1" applyAlignment="1">
      <alignment horizontal="left" vertical="center" wrapText="1"/>
    </xf>
    <xf numFmtId="0" fontId="51" fillId="0" borderId="1" xfId="0" applyFont="1" applyBorder="1" applyAlignment="1">
      <alignment horizontal="left" vertical="center" wrapText="1"/>
    </xf>
    <xf numFmtId="0" fontId="52" fillId="0" borderId="1" xfId="0" applyFont="1" applyBorder="1" applyAlignment="1">
      <alignment horizontal="left" vertical="center" wrapText="1"/>
    </xf>
    <xf numFmtId="0" fontId="4" fillId="0" borderId="0" xfId="0" applyFont="1" applyAlignment="1">
      <alignment horizontal="left" vertical="center" wrapText="1"/>
    </xf>
    <xf numFmtId="0" fontId="31" fillId="7" borderId="1" xfId="0" applyFont="1" applyFill="1" applyBorder="1" applyAlignment="1">
      <alignment horizontal="left" vertical="center" wrapText="1"/>
    </xf>
    <xf numFmtId="0" fontId="10" fillId="3" borderId="7" xfId="0" applyFont="1" applyFill="1" applyBorder="1" applyAlignment="1">
      <alignment horizontal="center" vertical="center"/>
    </xf>
    <xf numFmtId="0" fontId="10" fillId="3" borderId="8" xfId="0" applyFont="1" applyFill="1" applyBorder="1" applyAlignment="1">
      <alignment horizontal="center" vertical="center"/>
    </xf>
    <xf numFmtId="0" fontId="24" fillId="3" borderId="15" xfId="0" applyFont="1" applyFill="1" applyBorder="1" applyAlignment="1">
      <alignment horizontal="center" vertical="center" wrapText="1"/>
    </xf>
    <xf numFmtId="0" fontId="24" fillId="3" borderId="16" xfId="0" applyFont="1" applyFill="1" applyBorder="1" applyAlignment="1">
      <alignment horizontal="center" vertical="center" wrapText="1"/>
    </xf>
    <xf numFmtId="0" fontId="8" fillId="0" borderId="3" xfId="0" applyFont="1" applyBorder="1" applyAlignment="1">
      <alignment horizontal="left" vertical="center" wrapText="1"/>
    </xf>
    <xf numFmtId="0" fontId="8" fillId="0" borderId="4" xfId="0" applyFont="1" applyBorder="1" applyAlignment="1">
      <alignment horizontal="left" vertical="center" wrapText="1"/>
    </xf>
    <xf numFmtId="0" fontId="27" fillId="0" borderId="3" xfId="0" applyFont="1" applyBorder="1" applyAlignment="1">
      <alignment horizontal="left" vertical="center" wrapText="1"/>
    </xf>
    <xf numFmtId="0" fontId="27" fillId="0" borderId="4" xfId="0" applyFont="1" applyBorder="1" applyAlignment="1">
      <alignment horizontal="left" vertical="center" wrapText="1"/>
    </xf>
    <xf numFmtId="0" fontId="27" fillId="0" borderId="3" xfId="0" applyFont="1" applyBorder="1" applyAlignment="1">
      <alignment horizontal="center" vertical="center" wrapText="1"/>
    </xf>
    <xf numFmtId="0" fontId="27" fillId="0" borderId="4" xfId="0" applyFont="1" applyBorder="1" applyAlignment="1">
      <alignment horizontal="center" vertical="center" wrapText="1"/>
    </xf>
    <xf numFmtId="0" fontId="10" fillId="3" borderId="3"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26" fillId="0" borderId="3" xfId="0" applyFont="1" applyBorder="1" applyAlignment="1">
      <alignment horizontal="left" vertical="center" wrapText="1"/>
    </xf>
    <xf numFmtId="0" fontId="26" fillId="0" borderId="4" xfId="0" applyFont="1" applyBorder="1" applyAlignment="1">
      <alignment horizontal="left" vertical="center" wrapText="1"/>
    </xf>
    <xf numFmtId="0" fontId="28" fillId="0" borderId="19" xfId="0" applyFont="1" applyBorder="1" applyAlignment="1">
      <alignment horizontal="left" vertical="center" wrapText="1"/>
    </xf>
    <xf numFmtId="0" fontId="47" fillId="0" borderId="3" xfId="0" applyFont="1" applyBorder="1" applyAlignment="1">
      <alignment horizontal="center" vertical="center" wrapText="1"/>
    </xf>
    <xf numFmtId="0" fontId="0" fillId="0" borderId="19" xfId="0" applyBorder="1"/>
    <xf numFmtId="0" fontId="28" fillId="6" borderId="19"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28" fillId="6" borderId="21" xfId="0" applyFont="1" applyFill="1" applyBorder="1" applyAlignment="1">
      <alignment horizontal="center" vertical="center" wrapText="1"/>
    </xf>
    <xf numFmtId="0" fontId="28" fillId="6" borderId="22" xfId="0" applyFont="1" applyFill="1" applyBorder="1" applyAlignment="1">
      <alignment horizontal="center" vertical="center" wrapText="1"/>
    </xf>
    <xf numFmtId="0" fontId="12" fillId="0" borderId="0" xfId="0" applyFont="1" applyAlignment="1">
      <alignment horizontal="left" vertical="center" wrapText="1"/>
    </xf>
    <xf numFmtId="0" fontId="29" fillId="6" borderId="19" xfId="0" applyFont="1" applyFill="1" applyBorder="1" applyAlignment="1">
      <alignment horizontal="right" vertical="center" wrapText="1"/>
    </xf>
    <xf numFmtId="0" fontId="7" fillId="3" borderId="4" xfId="0" applyFont="1" applyFill="1" applyBorder="1" applyAlignment="1">
      <alignment horizontal="center"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7" fillId="3" borderId="3" xfId="0" applyFont="1" applyFill="1" applyBorder="1" applyAlignment="1">
      <alignment horizontal="left" vertical="center" wrapText="1"/>
    </xf>
    <xf numFmtId="0" fontId="7" fillId="3" borderId="5" xfId="0" applyFont="1" applyFill="1" applyBorder="1" applyAlignment="1">
      <alignment horizontal="left" vertical="center" wrapText="1"/>
    </xf>
    <xf numFmtId="0" fontId="7" fillId="3" borderId="4" xfId="0" applyFont="1" applyFill="1" applyBorder="1" applyAlignment="1">
      <alignment horizontal="left" vertical="center" wrapText="1"/>
    </xf>
    <xf numFmtId="0" fontId="12" fillId="0" borderId="0" xfId="0" applyFont="1" applyAlignment="1">
      <alignment horizontal="left" wrapText="1"/>
    </xf>
    <xf numFmtId="0" fontId="3" fillId="3" borderId="3" xfId="0" applyFont="1" applyFill="1" applyBorder="1" applyAlignment="1">
      <alignment horizontal="left" vertical="center" wrapText="1"/>
    </xf>
    <xf numFmtId="0" fontId="3" fillId="3" borderId="5" xfId="0" applyFont="1" applyFill="1" applyBorder="1" applyAlignment="1">
      <alignment horizontal="left" vertical="center" wrapText="1"/>
    </xf>
    <xf numFmtId="0" fontId="3" fillId="3" borderId="4" xfId="0" applyFont="1" applyFill="1" applyBorder="1" applyAlignment="1">
      <alignment horizontal="left" vertical="center" wrapText="1"/>
    </xf>
    <xf numFmtId="0" fontId="22" fillId="0" borderId="1" xfId="0" applyFont="1" applyBorder="1" applyAlignment="1">
      <alignment horizontal="left" vertical="top" wrapText="1"/>
    </xf>
    <xf numFmtId="0" fontId="22" fillId="0" borderId="10" xfId="0" applyFont="1" applyBorder="1" applyAlignment="1">
      <alignment horizontal="left" vertical="top" wrapText="1"/>
    </xf>
    <xf numFmtId="0" fontId="22" fillId="0" borderId="14" xfId="0" applyFont="1" applyBorder="1" applyAlignment="1">
      <alignment horizontal="left" vertical="top" wrapText="1"/>
    </xf>
    <xf numFmtId="0" fontId="22" fillId="0" borderId="11" xfId="0" applyFont="1" applyBorder="1" applyAlignment="1">
      <alignment horizontal="left" vertical="top" wrapText="1"/>
    </xf>
    <xf numFmtId="0" fontId="10" fillId="3" borderId="6" xfId="0" applyFont="1" applyFill="1" applyBorder="1" applyAlignment="1">
      <alignment horizontal="center" vertical="center" wrapText="1"/>
    </xf>
    <xf numFmtId="0" fontId="20" fillId="3" borderId="7" xfId="0" applyFont="1" applyFill="1" applyBorder="1" applyAlignment="1">
      <alignment horizontal="center" vertical="center" wrapText="1"/>
    </xf>
    <xf numFmtId="0" fontId="20" fillId="3" borderId="13" xfId="0" applyFont="1" applyFill="1" applyBorder="1" applyAlignment="1">
      <alignment horizontal="center" vertical="center" wrapText="1"/>
    </xf>
    <xf numFmtId="0" fontId="20" fillId="3" borderId="8" xfId="0" applyFont="1" applyFill="1" applyBorder="1" applyAlignment="1">
      <alignment horizontal="center" vertical="center" wrapText="1"/>
    </xf>
    <xf numFmtId="0" fontId="21" fillId="3" borderId="9" xfId="0" applyFont="1" applyFill="1" applyBorder="1" applyAlignment="1">
      <alignment horizontal="center" vertical="center" wrapText="1"/>
    </xf>
    <xf numFmtId="0" fontId="21" fillId="3" borderId="10" xfId="0" applyFont="1" applyFill="1" applyBorder="1" applyAlignment="1">
      <alignment horizontal="center" vertical="center" wrapText="1"/>
    </xf>
    <xf numFmtId="0" fontId="21" fillId="3" borderId="14" xfId="0" applyFont="1" applyFill="1" applyBorder="1" applyAlignment="1">
      <alignment horizontal="center" vertical="center" wrapText="1"/>
    </xf>
    <xf numFmtId="0" fontId="21" fillId="3" borderId="11" xfId="0" applyFont="1" applyFill="1" applyBorder="1" applyAlignment="1">
      <alignment horizontal="center" vertical="center" wrapText="1"/>
    </xf>
    <xf numFmtId="0" fontId="4" fillId="0" borderId="0" xfId="0" applyFont="1" applyAlignment="1">
      <alignment horizontal="left"/>
    </xf>
    <xf numFmtId="0" fontId="3" fillId="0" borderId="1" xfId="0" applyFont="1" applyBorder="1" applyAlignment="1">
      <alignment horizontal="center" vertical="center" wrapText="1"/>
    </xf>
    <xf numFmtId="1" fontId="3" fillId="0" borderId="3" xfId="0" applyNumberFormat="1" applyFont="1" applyBorder="1" applyAlignment="1">
      <alignment horizontal="center" vertical="center"/>
    </xf>
    <xf numFmtId="1" fontId="3" fillId="0" borderId="4" xfId="0" applyNumberFormat="1"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3" borderId="1" xfId="0" applyFont="1" applyFill="1" applyBorder="1" applyAlignment="1">
      <alignment horizontal="right" vertical="center"/>
    </xf>
    <xf numFmtId="0" fontId="3" fillId="3" borderId="6" xfId="0" applyFont="1" applyFill="1" applyBorder="1" applyAlignment="1">
      <alignment horizontal="right" vertical="center"/>
    </xf>
    <xf numFmtId="0" fontId="3" fillId="3" borderId="2" xfId="0" applyFont="1" applyFill="1" applyBorder="1" applyAlignment="1">
      <alignment horizontal="right" vertical="center"/>
    </xf>
    <xf numFmtId="0" fontId="3" fillId="3" borderId="9" xfId="0" applyFont="1" applyFill="1" applyBorder="1" applyAlignment="1">
      <alignment horizontal="right" vertical="center"/>
    </xf>
    <xf numFmtId="0" fontId="3" fillId="3" borderId="6" xfId="0" applyFont="1" applyFill="1" applyBorder="1" applyAlignment="1">
      <alignment horizontal="center" vertical="center"/>
    </xf>
    <xf numFmtId="0" fontId="3" fillId="3" borderId="9" xfId="0" applyFont="1" applyFill="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3" borderId="6" xfId="0" applyFont="1" applyFill="1" applyBorder="1" applyAlignment="1">
      <alignment horizontal="center" vertical="center" wrapText="1"/>
    </xf>
    <xf numFmtId="0" fontId="3" fillId="3" borderId="9"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0"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6" fillId="0" borderId="1" xfId="0" applyFont="1" applyBorder="1" applyAlignment="1">
      <alignment horizontal="left" vertical="top"/>
    </xf>
    <xf numFmtId="0" fontId="7" fillId="3" borderId="1" xfId="0" applyFont="1" applyFill="1" applyBorder="1" applyAlignment="1">
      <alignment horizontal="center" vertical="center" wrapText="1"/>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9" fillId="0" borderId="0" xfId="0" applyFont="1" applyAlignment="1">
      <alignment horizontal="left" wrapText="1"/>
    </xf>
    <xf numFmtId="0" fontId="9" fillId="0" borderId="0" xfId="0" applyFont="1" applyAlignment="1">
      <alignment horizontal="center" wrapText="1"/>
    </xf>
    <xf numFmtId="0" fontId="3" fillId="0" borderId="3" xfId="0" applyFont="1" applyBorder="1" applyAlignment="1">
      <alignment horizontal="left" vertical="center"/>
    </xf>
    <xf numFmtId="0" fontId="3" fillId="0" borderId="4" xfId="0" applyFont="1" applyBorder="1" applyAlignment="1">
      <alignment horizontal="left" vertical="center"/>
    </xf>
    <xf numFmtId="0" fontId="3" fillId="3" borderId="1" xfId="0" applyFont="1" applyFill="1" applyBorder="1" applyAlignment="1">
      <alignment horizontal="center" vertical="center" wrapText="1"/>
    </xf>
    <xf numFmtId="14" fontId="3" fillId="4" borderId="1" xfId="0" applyNumberFormat="1" applyFont="1" applyFill="1" applyBorder="1" applyAlignment="1">
      <alignment horizontal="left" vertical="center" wrapText="1"/>
    </xf>
    <xf numFmtId="0" fontId="3" fillId="4" borderId="1" xfId="0" applyFont="1" applyFill="1" applyBorder="1" applyAlignment="1">
      <alignment horizontal="left" vertical="center" wrapText="1"/>
    </xf>
    <xf numFmtId="0" fontId="3" fillId="0" borderId="1" xfId="0" applyFont="1" applyBorder="1" applyAlignment="1">
      <alignment horizontal="left" vertical="center"/>
    </xf>
    <xf numFmtId="14" fontId="3" fillId="0" borderId="1" xfId="0" applyNumberFormat="1" applyFont="1" applyBorder="1" applyAlignment="1">
      <alignment horizontal="left" vertical="center" wrapText="1"/>
    </xf>
    <xf numFmtId="0" fontId="10" fillId="4" borderId="0" xfId="0" applyFont="1" applyFill="1" applyAlignment="1">
      <alignment horizontal="left" vertical="center" wrapText="1"/>
    </xf>
    <xf numFmtId="0" fontId="3" fillId="4" borderId="3" xfId="0" applyFont="1" applyFill="1" applyBorder="1" applyAlignment="1">
      <alignment horizontal="left" vertical="center" wrapText="1"/>
    </xf>
    <xf numFmtId="0" fontId="3" fillId="4" borderId="5" xfId="0" applyFont="1" applyFill="1" applyBorder="1" applyAlignment="1">
      <alignment horizontal="left" vertical="center" wrapText="1"/>
    </xf>
    <xf numFmtId="0" fontId="3" fillId="4" borderId="4" xfId="0" applyFont="1" applyFill="1" applyBorder="1" applyAlignment="1">
      <alignment horizontal="left" vertical="center" wrapText="1"/>
    </xf>
    <xf numFmtId="0" fontId="45" fillId="0" borderId="3" xfId="0" applyFont="1" applyBorder="1" applyAlignment="1">
      <alignment horizontal="left" vertical="center" wrapText="1"/>
    </xf>
    <xf numFmtId="0" fontId="45" fillId="0" borderId="5" xfId="0" applyFont="1" applyBorder="1" applyAlignment="1">
      <alignment horizontal="left" vertical="center" wrapText="1"/>
    </xf>
    <xf numFmtId="0" fontId="45" fillId="0" borderId="4" xfId="0" applyFont="1" applyBorder="1" applyAlignment="1">
      <alignment horizontal="left" vertical="center" wrapText="1"/>
    </xf>
    <xf numFmtId="0" fontId="3" fillId="0" borderId="1" xfId="0" applyFont="1" applyBorder="1" applyAlignment="1">
      <alignment horizontal="left" vertical="center" wrapText="1"/>
    </xf>
    <xf numFmtId="0" fontId="9" fillId="3" borderId="1" xfId="0" applyFont="1" applyFill="1" applyBorder="1" applyAlignment="1">
      <alignment horizontal="center" vertical="center" wrapText="1"/>
    </xf>
  </cellXfs>
  <cellStyles count="3">
    <cellStyle name="Comma" xfId="2" builtinId="3"/>
    <cellStyle name="Normal" xfId="0" builtinId="0"/>
    <cellStyle name="Normal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1939631</xdr:colOff>
      <xdr:row>33</xdr:row>
      <xdr:rowOff>571989</xdr:rowOff>
    </xdr:from>
    <xdr:to>
      <xdr:col>1</xdr:col>
      <xdr:colOff>287410</xdr:colOff>
      <xdr:row>33</xdr:row>
      <xdr:rowOff>1221594</xdr:rowOff>
    </xdr:to>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rot="5400000">
          <a:off x="2019641" y="11931748"/>
          <a:ext cx="649605" cy="809625"/>
        </a:xfrm>
        <a:prstGeom prst="rect">
          <a:avLst/>
        </a:prstGeom>
        <a:noFill/>
        <a:ln w="9525">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590550</xdr:colOff>
      <xdr:row>22</xdr:row>
      <xdr:rowOff>38101</xdr:rowOff>
    </xdr:from>
    <xdr:to>
      <xdr:col>3</xdr:col>
      <xdr:colOff>628650</xdr:colOff>
      <xdr:row>23</xdr:row>
      <xdr:rowOff>285751</xdr:rowOff>
    </xdr:to>
    <xdr:pic>
      <xdr:nvPicPr>
        <xdr:cNvPr id="5" name="Pictur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2518410" y="5433060"/>
          <a:ext cx="243078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60960</xdr:colOff>
      <xdr:row>30</xdr:row>
      <xdr:rowOff>40640</xdr:rowOff>
    </xdr:from>
    <xdr:to>
      <xdr:col>1</xdr:col>
      <xdr:colOff>1136015</xdr:colOff>
      <xdr:row>30</xdr:row>
      <xdr:rowOff>1387475</xdr:rowOff>
    </xdr:to>
    <xdr:pic>
      <xdr:nvPicPr>
        <xdr:cNvPr id="4" name="Picture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print"/>
        <a:stretch>
          <a:fillRect/>
        </a:stretch>
      </xdr:blipFill>
      <xdr:spPr>
        <a:xfrm>
          <a:off x="1988820" y="7900670"/>
          <a:ext cx="1075055" cy="1346835"/>
        </a:xfrm>
        <a:prstGeom prst="rect">
          <a:avLst/>
        </a:prstGeom>
      </xdr:spPr>
    </xdr:pic>
    <xdr:clientData/>
  </xdr:twoCellAnchor>
  <xdr:twoCellAnchor editAs="oneCell">
    <xdr:from>
      <xdr:col>2</xdr:col>
      <xdr:colOff>163830</xdr:colOff>
      <xdr:row>30</xdr:row>
      <xdr:rowOff>145415</xdr:rowOff>
    </xdr:from>
    <xdr:to>
      <xdr:col>2</xdr:col>
      <xdr:colOff>1130300</xdr:colOff>
      <xdr:row>30</xdr:row>
      <xdr:rowOff>1269365</xdr:rowOff>
    </xdr:to>
    <xdr:pic>
      <xdr:nvPicPr>
        <xdr:cNvPr id="6" name="Picture 3">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cstate="print"/>
        <a:stretch>
          <a:fillRect/>
        </a:stretch>
      </xdr:blipFill>
      <xdr:spPr>
        <a:xfrm>
          <a:off x="3280410" y="8005445"/>
          <a:ext cx="966470" cy="11239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7620</xdr:colOff>
      <xdr:row>2</xdr:row>
      <xdr:rowOff>0</xdr:rowOff>
    </xdr:from>
    <xdr:to>
      <xdr:col>1</xdr:col>
      <xdr:colOff>838835</xdr:colOff>
      <xdr:row>2</xdr:row>
      <xdr:rowOff>1793875</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tretch>
          <a:fillRect/>
        </a:stretch>
      </xdr:blipFill>
      <xdr:spPr>
        <a:xfrm>
          <a:off x="7620" y="697230"/>
          <a:ext cx="2827655" cy="1793875"/>
        </a:xfrm>
        <a:prstGeom prst="rect">
          <a:avLst/>
        </a:prstGeom>
      </xdr:spPr>
    </xdr:pic>
    <xdr:clientData/>
  </xdr:twoCellAnchor>
  <xdr:twoCellAnchor editAs="oneCell">
    <xdr:from>
      <xdr:col>0</xdr:col>
      <xdr:colOff>33655</xdr:colOff>
      <xdr:row>2</xdr:row>
      <xdr:rowOff>1776730</xdr:rowOff>
    </xdr:from>
    <xdr:to>
      <xdr:col>1</xdr:col>
      <xdr:colOff>635635</xdr:colOff>
      <xdr:row>2</xdr:row>
      <xdr:rowOff>3522345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cstate="print"/>
        <a:stretch>
          <a:fillRect/>
        </a:stretch>
      </xdr:blipFill>
      <xdr:spPr>
        <a:xfrm>
          <a:off x="33655" y="2473960"/>
          <a:ext cx="2604135" cy="1749425"/>
        </a:xfrm>
        <a:prstGeom prst="rect">
          <a:avLst/>
        </a:prstGeom>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31"/>
  <sheetViews>
    <sheetView tabSelected="1" zoomScale="85" zoomScaleNormal="85" zoomScalePageLayoutView="89" workbookViewId="0">
      <selection activeCell="M9" sqref="M9"/>
    </sheetView>
  </sheetViews>
  <sheetFormatPr defaultColWidth="9.1796875" defaultRowHeight="14.5"/>
  <cols>
    <col min="1" max="1" width="37.81640625" style="75" customWidth="1"/>
    <col min="2" max="2" width="56.81640625" style="75" customWidth="1"/>
    <col min="3" max="3" width="26.1796875" style="75" customWidth="1"/>
    <col min="4" max="4" width="12.1796875" style="75" bestFit="1" customWidth="1"/>
    <col min="5" max="16384" width="9.1796875" style="75"/>
  </cols>
  <sheetData>
    <row r="1" spans="1:5" ht="30" customHeight="1">
      <c r="A1" s="76" t="s">
        <v>0</v>
      </c>
    </row>
    <row r="2" spans="1:5" ht="42" customHeight="1">
      <c r="A2" s="6" t="s">
        <v>1</v>
      </c>
      <c r="B2" s="23" t="s">
        <v>2</v>
      </c>
      <c r="C2" s="65"/>
    </row>
    <row r="3" spans="1:5" ht="25" customHeight="1">
      <c r="A3" s="77" t="s">
        <v>3</v>
      </c>
      <c r="B3" s="23" t="s">
        <v>4</v>
      </c>
    </row>
    <row r="4" spans="1:5" ht="25" customHeight="1">
      <c r="A4" s="77" t="s">
        <v>5</v>
      </c>
      <c r="B4" s="23" t="s">
        <v>6</v>
      </c>
    </row>
    <row r="5" spans="1:5" ht="25" customHeight="1">
      <c r="A5" s="77" t="s">
        <v>7</v>
      </c>
      <c r="B5" s="84" t="s">
        <v>8</v>
      </c>
      <c r="D5" s="91"/>
    </row>
    <row r="6" spans="1:5" ht="25" customHeight="1">
      <c r="A6" s="77" t="s">
        <v>9</v>
      </c>
      <c r="B6" s="23">
        <v>20</v>
      </c>
      <c r="D6" s="92"/>
    </row>
    <row r="7" spans="1:5" ht="25" customHeight="1">
      <c r="A7" s="77" t="s">
        <v>10</v>
      </c>
      <c r="B7" s="84" t="s">
        <v>11</v>
      </c>
      <c r="E7" s="92"/>
    </row>
    <row r="8" spans="1:5" ht="30" customHeight="1">
      <c r="A8" s="78" t="s">
        <v>12</v>
      </c>
      <c r="B8" s="78"/>
    </row>
    <row r="9" spans="1:5" ht="30" customHeight="1">
      <c r="A9" s="77" t="s">
        <v>13</v>
      </c>
      <c r="B9" s="93" t="s">
        <v>310</v>
      </c>
    </row>
    <row r="10" spans="1:5" ht="30" customHeight="1">
      <c r="A10" s="77" t="s">
        <v>14</v>
      </c>
      <c r="B10" s="93" t="s">
        <v>311</v>
      </c>
    </row>
    <row r="11" spans="1:5" ht="30" customHeight="1">
      <c r="A11" s="77" t="s">
        <v>15</v>
      </c>
      <c r="B11" s="93" t="s">
        <v>16</v>
      </c>
    </row>
    <row r="12" spans="1:5" ht="69.650000000000006" customHeight="1">
      <c r="A12" s="77" t="s">
        <v>17</v>
      </c>
      <c r="B12" s="93" t="s">
        <v>312</v>
      </c>
    </row>
    <row r="13" spans="1:5" ht="25" customHeight="1">
      <c r="A13" s="77" t="s">
        <v>18</v>
      </c>
      <c r="B13" s="93" t="s">
        <v>21</v>
      </c>
    </row>
    <row r="14" spans="1:5" ht="25" customHeight="1">
      <c r="A14" s="77" t="s">
        <v>20</v>
      </c>
      <c r="B14" s="93" t="s">
        <v>16</v>
      </c>
    </row>
    <row r="15" spans="1:5" ht="25" customHeight="1">
      <c r="A15" s="77" t="s">
        <v>22</v>
      </c>
      <c r="B15" s="93" t="s">
        <v>313</v>
      </c>
    </row>
    <row r="16" spans="1:5" ht="25" customHeight="1">
      <c r="A16" s="77" t="s">
        <v>23</v>
      </c>
      <c r="B16" s="93" t="s">
        <v>313</v>
      </c>
    </row>
    <row r="17" spans="1:2" ht="25" customHeight="1">
      <c r="A17" s="77" t="s">
        <v>24</v>
      </c>
      <c r="B17" s="93" t="s">
        <v>21</v>
      </c>
    </row>
    <row r="18" spans="1:2" ht="30" customHeight="1">
      <c r="A18" s="76" t="s">
        <v>25</v>
      </c>
      <c r="B18" s="76"/>
    </row>
    <row r="19" spans="1:2" ht="25" customHeight="1">
      <c r="A19" s="79" t="s">
        <v>26</v>
      </c>
      <c r="B19" s="94"/>
    </row>
    <row r="20" spans="1:2" ht="28.4" customHeight="1">
      <c r="A20" s="77" t="s">
        <v>27</v>
      </c>
      <c r="B20" s="93" t="s">
        <v>28</v>
      </c>
    </row>
    <row r="21" spans="1:2" ht="25" customHeight="1">
      <c r="A21" s="77" t="s">
        <v>29</v>
      </c>
      <c r="B21" s="93" t="s">
        <v>28</v>
      </c>
    </row>
    <row r="22" spans="1:2" ht="25" customHeight="1">
      <c r="A22" s="77" t="s">
        <v>30</v>
      </c>
      <c r="B22" s="93" t="s">
        <v>21</v>
      </c>
    </row>
    <row r="23" spans="1:2" ht="25" customHeight="1">
      <c r="A23" s="77" t="s">
        <v>31</v>
      </c>
      <c r="B23" s="93" t="s">
        <v>21</v>
      </c>
    </row>
    <row r="24" spans="1:2" ht="30" customHeight="1">
      <c r="A24" s="76" t="s">
        <v>32</v>
      </c>
      <c r="B24" s="76"/>
    </row>
    <row r="25" spans="1:2" ht="102" customHeight="1">
      <c r="A25" s="80" t="s">
        <v>33</v>
      </c>
      <c r="B25" s="81" t="s">
        <v>34</v>
      </c>
    </row>
    <row r="26" spans="1:2" ht="25" customHeight="1">
      <c r="A26" s="80" t="s">
        <v>35</v>
      </c>
      <c r="B26" s="81" t="s">
        <v>36</v>
      </c>
    </row>
    <row r="27" spans="1:2" ht="25" customHeight="1">
      <c r="A27" s="80" t="s">
        <v>37</v>
      </c>
      <c r="B27" s="81" t="s">
        <v>38</v>
      </c>
    </row>
    <row r="28" spans="1:2" ht="25" customHeight="1">
      <c r="A28" s="43"/>
      <c r="B28" s="43"/>
    </row>
    <row r="29" spans="1:2" ht="30" customHeight="1">
      <c r="A29" s="95" t="s">
        <v>39</v>
      </c>
      <c r="B29" s="95"/>
    </row>
    <row r="30" spans="1:2" ht="33.65" customHeight="1">
      <c r="A30" s="96" t="s">
        <v>40</v>
      </c>
      <c r="B30" s="96"/>
    </row>
    <row r="31" spans="1:2">
      <c r="A31" s="96"/>
      <c r="B31" s="96"/>
    </row>
  </sheetData>
  <mergeCells count="2">
    <mergeCell ref="A29:B29"/>
    <mergeCell ref="A30:B31"/>
  </mergeCells>
  <printOptions verticalCentered="1"/>
  <pageMargins left="0.39370078740157499" right="0.39370078740157499" top="0.98425196850393704" bottom="0.98425196850393704" header="0.39370078740157499" footer="0.39370078740157499"/>
  <pageSetup paperSize="9" scale="79" orientation="portrait"/>
  <headerFooter>
    <oddHeader>&amp;C&amp;G&amp;R&amp;9The Basic Ingredients Ltd
&amp;8 18 Platt Street, London, NW1 1RP     
T: 44(0)1727 760880
Registered No. 11242078
Registered in the UK</oddHeader>
    <oddFooter>&amp;L&amp;"-,Bold"&amp;9
Doc Name: Food Specification   Doc Number: BASIC-18   Version: V06   Issue Date: 29/06/2024
Issued By: Nancy Deng  Authorised By: Emma Du&amp;C
&amp;R&amp;"-,Bold"&amp;10Confidential&amp;"-,Regular"
&amp;D - Page &amp;P of 5</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J48"/>
  <sheetViews>
    <sheetView zoomScale="74" zoomScaleNormal="85" zoomScalePageLayoutView="88" workbookViewId="0">
      <selection activeCell="R10" sqref="R10"/>
    </sheetView>
  </sheetViews>
  <sheetFormatPr defaultColWidth="9.1796875" defaultRowHeight="14.5"/>
  <cols>
    <col min="1" max="1" width="3.81640625" style="4" customWidth="1"/>
    <col min="2" max="2" width="29.81640625" style="4" customWidth="1"/>
    <col min="3" max="3" width="12.1796875" style="4" customWidth="1"/>
    <col min="4" max="4" width="19.81640625" style="4" customWidth="1"/>
    <col min="5" max="5" width="16" style="4" customWidth="1"/>
    <col min="6" max="6" width="22.7265625" style="4" customWidth="1"/>
    <col min="7" max="7" width="15.1796875" style="4" customWidth="1"/>
    <col min="8" max="8" width="13.453125" style="4" customWidth="1"/>
    <col min="9" max="9" width="15" style="4" customWidth="1"/>
    <col min="10" max="10" width="21" style="4" customWidth="1"/>
    <col min="11" max="16384" width="9.1796875" style="4"/>
  </cols>
  <sheetData>
    <row r="1" spans="1:9" ht="30" customHeight="1">
      <c r="A1" s="13" t="s">
        <v>41</v>
      </c>
      <c r="B1" s="13"/>
      <c r="C1" s="54"/>
    </row>
    <row r="2" spans="1:9" ht="30" customHeight="1">
      <c r="A2" s="97" t="s">
        <v>42</v>
      </c>
      <c r="B2" s="98"/>
      <c r="C2" s="97" t="s">
        <v>43</v>
      </c>
      <c r="D2" s="98"/>
      <c r="E2" s="56" t="s">
        <v>44</v>
      </c>
      <c r="F2" s="55" t="s">
        <v>45</v>
      </c>
      <c r="G2" s="115" t="s">
        <v>46</v>
      </c>
      <c r="H2" s="115" t="s">
        <v>47</v>
      </c>
    </row>
    <row r="3" spans="1:9" ht="35.15" customHeight="1">
      <c r="A3" s="99" t="s">
        <v>48</v>
      </c>
      <c r="B3" s="100"/>
      <c r="C3" s="99" t="s">
        <v>49</v>
      </c>
      <c r="D3" s="100"/>
      <c r="E3" s="57" t="s">
        <v>50</v>
      </c>
      <c r="F3" s="58" t="s">
        <v>51</v>
      </c>
      <c r="G3" s="115"/>
      <c r="H3" s="115"/>
    </row>
    <row r="4" spans="1:9" ht="34.15" customHeight="1">
      <c r="A4" s="101" t="s">
        <v>52</v>
      </c>
      <c r="B4" s="102"/>
      <c r="C4" s="101" t="s">
        <v>53</v>
      </c>
      <c r="D4" s="102"/>
      <c r="E4" s="61">
        <v>0.45</v>
      </c>
      <c r="F4" s="82" t="s">
        <v>54</v>
      </c>
      <c r="G4" s="82" t="s">
        <v>55</v>
      </c>
      <c r="H4" s="62" t="s">
        <v>16</v>
      </c>
    </row>
    <row r="5" spans="1:9" ht="30.65" customHeight="1">
      <c r="A5" s="101" t="s">
        <v>56</v>
      </c>
      <c r="B5" s="102"/>
      <c r="C5" s="101"/>
      <c r="D5" s="102"/>
      <c r="E5" s="61">
        <v>0.16500000000000001</v>
      </c>
      <c r="F5" s="82" t="s">
        <v>57</v>
      </c>
      <c r="G5" s="82" t="s">
        <v>55</v>
      </c>
      <c r="H5" s="62" t="s">
        <v>16</v>
      </c>
    </row>
    <row r="6" spans="1:9" ht="40.9" customHeight="1">
      <c r="A6" s="101" t="s">
        <v>58</v>
      </c>
      <c r="B6" s="102"/>
      <c r="C6" s="101"/>
      <c r="D6" s="102"/>
      <c r="E6" s="61">
        <v>0.1</v>
      </c>
      <c r="F6" s="82" t="s">
        <v>59</v>
      </c>
      <c r="G6" s="82" t="s">
        <v>55</v>
      </c>
      <c r="H6" s="62" t="s">
        <v>16</v>
      </c>
    </row>
    <row r="7" spans="1:9" ht="43.5">
      <c r="A7" s="101" t="s">
        <v>60</v>
      </c>
      <c r="B7" s="102"/>
      <c r="C7" s="101"/>
      <c r="D7" s="102"/>
      <c r="E7" s="61">
        <v>8.5000000000000006E-2</v>
      </c>
      <c r="F7" s="82" t="s">
        <v>61</v>
      </c>
      <c r="G7" s="82" t="s">
        <v>55</v>
      </c>
      <c r="H7" s="62" t="s">
        <v>16</v>
      </c>
    </row>
    <row r="8" spans="1:9" ht="34.9" customHeight="1">
      <c r="A8" s="101" t="s">
        <v>62</v>
      </c>
      <c r="B8" s="102"/>
      <c r="C8" s="101"/>
      <c r="D8" s="102"/>
      <c r="E8" s="61">
        <v>5.8000000000000003E-2</v>
      </c>
      <c r="F8" s="82" t="s">
        <v>63</v>
      </c>
      <c r="G8" s="82" t="s">
        <v>55</v>
      </c>
      <c r="H8" s="62" t="s">
        <v>16</v>
      </c>
    </row>
    <row r="9" spans="1:9" ht="29.15" customHeight="1">
      <c r="A9" s="101" t="s">
        <v>64</v>
      </c>
      <c r="B9" s="102"/>
      <c r="C9" s="101" t="s">
        <v>65</v>
      </c>
      <c r="D9" s="102"/>
      <c r="E9" s="61">
        <v>5.5E-2</v>
      </c>
      <c r="F9" s="82" t="s">
        <v>66</v>
      </c>
      <c r="G9" s="82" t="s">
        <v>55</v>
      </c>
      <c r="H9" s="62" t="s">
        <v>21</v>
      </c>
    </row>
    <row r="10" spans="1:9" ht="31.15" customHeight="1">
      <c r="A10" s="101" t="s">
        <v>67</v>
      </c>
      <c r="B10" s="102"/>
      <c r="C10" s="101"/>
      <c r="D10" s="102"/>
      <c r="E10" s="61">
        <v>2.7E-2</v>
      </c>
      <c r="F10" s="82" t="s">
        <v>68</v>
      </c>
      <c r="G10" s="82" t="s">
        <v>55</v>
      </c>
      <c r="H10" s="62" t="s">
        <v>16</v>
      </c>
    </row>
    <row r="11" spans="1:9" ht="20.149999999999999" customHeight="1">
      <c r="A11" s="101" t="s">
        <v>69</v>
      </c>
      <c r="B11" s="102"/>
      <c r="C11" s="101"/>
      <c r="D11" s="102"/>
      <c r="E11" s="61">
        <v>2.5000000000000001E-2</v>
      </c>
      <c r="F11" s="82" t="s">
        <v>70</v>
      </c>
      <c r="G11" s="82" t="s">
        <v>55</v>
      </c>
      <c r="H11" s="62" t="s">
        <v>16</v>
      </c>
    </row>
    <row r="12" spans="1:9" ht="36.65" customHeight="1">
      <c r="A12" s="101" t="s">
        <v>71</v>
      </c>
      <c r="B12" s="102"/>
      <c r="C12" s="101" t="s">
        <v>72</v>
      </c>
      <c r="D12" s="102"/>
      <c r="E12" s="61">
        <v>0.02</v>
      </c>
      <c r="F12" s="82" t="s">
        <v>73</v>
      </c>
      <c r="G12" s="82" t="s">
        <v>55</v>
      </c>
      <c r="H12" s="62" t="s">
        <v>16</v>
      </c>
    </row>
    <row r="13" spans="1:9" ht="37.15" customHeight="1">
      <c r="A13" s="101" t="s">
        <v>74</v>
      </c>
      <c r="B13" s="102"/>
      <c r="C13" s="59"/>
      <c r="D13" s="60"/>
      <c r="E13" s="61">
        <v>1.4999999999999999E-2</v>
      </c>
      <c r="F13" s="82" t="s">
        <v>61</v>
      </c>
      <c r="G13" s="82" t="s">
        <v>55</v>
      </c>
      <c r="H13" s="62" t="s">
        <v>16</v>
      </c>
    </row>
    <row r="14" spans="1:9" ht="15" customHeight="1">
      <c r="D14" s="63" t="s">
        <v>75</v>
      </c>
      <c r="E14" s="64">
        <f>SUM(E4:E13)</f>
        <v>1</v>
      </c>
      <c r="F14" s="64"/>
      <c r="G14" s="64"/>
    </row>
    <row r="15" spans="1:9" ht="25.5" customHeight="1">
      <c r="A15" s="118" t="s">
        <v>76</v>
      </c>
      <c r="B15" s="118"/>
      <c r="C15" s="118"/>
      <c r="D15" s="118"/>
      <c r="E15" s="118"/>
      <c r="F15" s="118"/>
      <c r="G15" s="118"/>
      <c r="H15" s="118"/>
      <c r="I15" s="118"/>
    </row>
    <row r="16" spans="1:9" ht="25.5" customHeight="1">
      <c r="A16" s="118"/>
      <c r="B16" s="118"/>
      <c r="C16" s="118"/>
      <c r="D16" s="118"/>
      <c r="E16" s="118"/>
      <c r="F16" s="118"/>
      <c r="G16" s="118"/>
      <c r="H16" s="118"/>
      <c r="I16" s="118"/>
    </row>
    <row r="17" spans="1:10" ht="30" customHeight="1">
      <c r="A17" s="13" t="s">
        <v>77</v>
      </c>
      <c r="B17" s="66"/>
      <c r="C17" s="39" t="s">
        <v>78</v>
      </c>
    </row>
    <row r="18" spans="1:10" ht="20.149999999999999" customHeight="1">
      <c r="A18" s="107" t="s">
        <v>79</v>
      </c>
      <c r="B18" s="108"/>
      <c r="C18" s="107" t="s">
        <v>80</v>
      </c>
      <c r="D18" s="108"/>
    </row>
    <row r="19" spans="1:10" ht="31" customHeight="1">
      <c r="A19" s="109" t="s">
        <v>81</v>
      </c>
      <c r="B19" s="110"/>
      <c r="C19" s="105" t="s">
        <v>82</v>
      </c>
      <c r="D19" s="106"/>
      <c r="E19" s="90"/>
      <c r="J19" s="4">
        <f>D20*37+(D24+D29)*17</f>
        <v>0</v>
      </c>
    </row>
    <row r="20" spans="1:10" ht="20.149999999999999" customHeight="1">
      <c r="A20" s="109" t="s">
        <v>83</v>
      </c>
      <c r="B20" s="110"/>
      <c r="C20" s="105">
        <v>19</v>
      </c>
      <c r="D20" s="106"/>
    </row>
    <row r="21" spans="1:10" ht="20.149999999999999" customHeight="1">
      <c r="A21" s="103" t="s">
        <v>84</v>
      </c>
      <c r="B21" s="104"/>
      <c r="C21" s="105">
        <v>2.2999999999999998</v>
      </c>
      <c r="D21" s="106"/>
    </row>
    <row r="22" spans="1:10" ht="20.149999999999999" customHeight="1">
      <c r="A22" s="103" t="s">
        <v>85</v>
      </c>
      <c r="B22" s="104"/>
      <c r="C22" s="105">
        <v>7</v>
      </c>
      <c r="D22" s="106"/>
    </row>
    <row r="23" spans="1:10" ht="20.149999999999999" customHeight="1">
      <c r="A23" s="103" t="s">
        <v>86</v>
      </c>
      <c r="B23" s="104"/>
      <c r="C23" s="105">
        <v>8.8000000000000007</v>
      </c>
      <c r="D23" s="106"/>
    </row>
    <row r="24" spans="1:10" ht="20.149999999999999" customHeight="1">
      <c r="A24" s="109" t="s">
        <v>87</v>
      </c>
      <c r="B24" s="110"/>
      <c r="C24" s="105">
        <v>52</v>
      </c>
      <c r="D24" s="106"/>
    </row>
    <row r="25" spans="1:10" ht="19.5" customHeight="1">
      <c r="A25" s="103" t="s">
        <v>88</v>
      </c>
      <c r="B25" s="104"/>
      <c r="C25" s="105">
        <v>14</v>
      </c>
      <c r="D25" s="106"/>
    </row>
    <row r="26" spans="1:10" ht="20.149999999999999" customHeight="1">
      <c r="A26" s="103" t="s">
        <v>89</v>
      </c>
      <c r="B26" s="104"/>
      <c r="C26" s="112" t="s">
        <v>90</v>
      </c>
      <c r="D26" s="106"/>
    </row>
    <row r="27" spans="1:10" ht="20.149999999999999" customHeight="1">
      <c r="A27" s="103" t="s">
        <v>91</v>
      </c>
      <c r="B27" s="104"/>
      <c r="C27" s="112" t="s">
        <v>90</v>
      </c>
      <c r="D27" s="106"/>
    </row>
    <row r="28" spans="1:10" ht="20.149999999999999" customHeight="1">
      <c r="A28" s="109" t="s">
        <v>92</v>
      </c>
      <c r="B28" s="110"/>
      <c r="C28" s="105">
        <v>7.5</v>
      </c>
      <c r="D28" s="106"/>
    </row>
    <row r="29" spans="1:10" ht="20.149999999999999" customHeight="1">
      <c r="A29" s="109" t="s">
        <v>93</v>
      </c>
      <c r="B29" s="110"/>
      <c r="C29" s="105">
        <v>14</v>
      </c>
      <c r="D29" s="106"/>
    </row>
    <row r="30" spans="1:10" ht="20.149999999999999" customHeight="1">
      <c r="A30" s="109" t="s">
        <v>69</v>
      </c>
      <c r="B30" s="110"/>
      <c r="C30" s="105">
        <v>3.8</v>
      </c>
      <c r="D30" s="106"/>
      <c r="E30" s="67" t="s">
        <v>94</v>
      </c>
      <c r="F30" s="38"/>
      <c r="G30" s="68"/>
      <c r="H30" s="68"/>
      <c r="I30" s="68"/>
      <c r="J30" s="68"/>
    </row>
    <row r="31" spans="1:10" ht="20.149999999999999" customHeight="1">
      <c r="A31" s="90"/>
      <c r="B31" s="67"/>
      <c r="C31" s="69"/>
      <c r="E31" s="68"/>
      <c r="F31" s="68"/>
      <c r="G31" s="68"/>
      <c r="H31" s="68"/>
      <c r="I31" s="68"/>
      <c r="J31" s="68"/>
    </row>
    <row r="32" spans="1:10" ht="30" customHeight="1">
      <c r="A32" s="13" t="s">
        <v>95</v>
      </c>
      <c r="B32" s="54"/>
      <c r="C32" s="54"/>
      <c r="D32" s="54"/>
    </row>
    <row r="33" spans="1:10" ht="75.650000000000006" customHeight="1">
      <c r="A33" s="113"/>
      <c r="B33" s="114" t="s">
        <v>96</v>
      </c>
      <c r="C33" s="114"/>
      <c r="D33" s="114"/>
      <c r="E33" s="71" t="s">
        <v>97</v>
      </c>
      <c r="F33" s="114" t="s">
        <v>98</v>
      </c>
      <c r="G33" s="72" t="s">
        <v>99</v>
      </c>
      <c r="H33" s="116" t="s">
        <v>100</v>
      </c>
      <c r="I33" s="116" t="s">
        <v>101</v>
      </c>
      <c r="J33" s="72" t="s">
        <v>102</v>
      </c>
    </row>
    <row r="34" spans="1:10" ht="15" customHeight="1">
      <c r="A34" s="113"/>
      <c r="B34" s="119" t="s">
        <v>103</v>
      </c>
      <c r="C34" s="119"/>
      <c r="D34" s="119"/>
      <c r="E34" s="70" t="s">
        <v>104</v>
      </c>
      <c r="F34" s="114"/>
      <c r="G34" s="70" t="s">
        <v>104</v>
      </c>
      <c r="H34" s="117"/>
      <c r="I34" s="117"/>
      <c r="J34" s="70" t="s">
        <v>104</v>
      </c>
    </row>
    <row r="35" spans="1:10" ht="25" customHeight="1">
      <c r="A35" s="73" t="s">
        <v>105</v>
      </c>
      <c r="B35" s="111" t="s">
        <v>106</v>
      </c>
      <c r="C35" s="111"/>
      <c r="D35" s="111"/>
      <c r="E35" s="74" t="s">
        <v>107</v>
      </c>
      <c r="F35" s="74" t="s">
        <v>52</v>
      </c>
      <c r="G35" s="74" t="s">
        <v>28</v>
      </c>
      <c r="H35" s="74" t="s">
        <v>52</v>
      </c>
      <c r="I35" s="74" t="s">
        <v>108</v>
      </c>
      <c r="J35" s="74" t="s">
        <v>108</v>
      </c>
    </row>
    <row r="36" spans="1:10" ht="25" customHeight="1">
      <c r="A36" s="73" t="s">
        <v>109</v>
      </c>
      <c r="B36" s="111" t="s">
        <v>110</v>
      </c>
      <c r="C36" s="111"/>
      <c r="D36" s="111"/>
      <c r="E36" s="74" t="s">
        <v>111</v>
      </c>
      <c r="F36" s="74"/>
      <c r="G36" s="83" t="s">
        <v>28</v>
      </c>
      <c r="H36" s="83" t="s">
        <v>112</v>
      </c>
      <c r="I36" s="83" t="s">
        <v>113</v>
      </c>
      <c r="J36" s="74" t="s">
        <v>21</v>
      </c>
    </row>
    <row r="37" spans="1:10" ht="25" customHeight="1">
      <c r="A37" s="73" t="s">
        <v>114</v>
      </c>
      <c r="B37" s="111" t="s">
        <v>115</v>
      </c>
      <c r="C37" s="111"/>
      <c r="D37" s="111"/>
      <c r="E37" s="74" t="s">
        <v>111</v>
      </c>
      <c r="F37" s="74"/>
      <c r="G37" s="83" t="s">
        <v>28</v>
      </c>
      <c r="H37" s="83" t="s">
        <v>116</v>
      </c>
      <c r="I37" s="83" t="s">
        <v>113</v>
      </c>
      <c r="J37" s="74" t="s">
        <v>21</v>
      </c>
    </row>
    <row r="38" spans="1:10" ht="25" customHeight="1">
      <c r="A38" s="73" t="s">
        <v>117</v>
      </c>
      <c r="B38" s="111" t="s">
        <v>118</v>
      </c>
      <c r="C38" s="111"/>
      <c r="D38" s="111"/>
      <c r="E38" s="74" t="s">
        <v>111</v>
      </c>
      <c r="F38" s="74"/>
      <c r="G38" s="74" t="s">
        <v>21</v>
      </c>
      <c r="H38" s="83" t="s">
        <v>119</v>
      </c>
      <c r="I38" s="88" t="s">
        <v>16</v>
      </c>
      <c r="J38" s="74" t="s">
        <v>21</v>
      </c>
    </row>
    <row r="39" spans="1:10" ht="25" customHeight="1">
      <c r="A39" s="73" t="s">
        <v>120</v>
      </c>
      <c r="B39" s="111" t="s">
        <v>121</v>
      </c>
      <c r="C39" s="111"/>
      <c r="D39" s="111"/>
      <c r="E39" s="74" t="s">
        <v>111</v>
      </c>
      <c r="F39" s="74"/>
      <c r="G39" s="74" t="s">
        <v>28</v>
      </c>
      <c r="H39" s="83" t="s">
        <v>122</v>
      </c>
      <c r="I39" s="74" t="s">
        <v>123</v>
      </c>
      <c r="J39" s="74" t="s">
        <v>21</v>
      </c>
    </row>
    <row r="40" spans="1:10" ht="25" customHeight="1">
      <c r="A40" s="73" t="s">
        <v>124</v>
      </c>
      <c r="B40" s="111" t="s">
        <v>125</v>
      </c>
      <c r="C40" s="111"/>
      <c r="D40" s="111"/>
      <c r="E40" s="74" t="s">
        <v>107</v>
      </c>
      <c r="F40" s="74" t="s">
        <v>126</v>
      </c>
      <c r="G40" s="74" t="s">
        <v>28</v>
      </c>
      <c r="H40" s="74" t="s">
        <v>127</v>
      </c>
      <c r="I40" s="74" t="s">
        <v>108</v>
      </c>
      <c r="J40" s="74" t="s">
        <v>108</v>
      </c>
    </row>
    <row r="41" spans="1:10" ht="25" customHeight="1">
      <c r="A41" s="73" t="s">
        <v>128</v>
      </c>
      <c r="B41" s="111" t="s">
        <v>129</v>
      </c>
      <c r="C41" s="111"/>
      <c r="D41" s="111"/>
      <c r="E41" s="74" t="s">
        <v>111</v>
      </c>
      <c r="F41" s="74"/>
      <c r="G41" s="74" t="s">
        <v>28</v>
      </c>
      <c r="H41" s="74" t="s">
        <v>130</v>
      </c>
      <c r="I41" s="74" t="s">
        <v>123</v>
      </c>
      <c r="J41" s="74" t="s">
        <v>21</v>
      </c>
    </row>
    <row r="42" spans="1:10" ht="25" customHeight="1">
      <c r="A42" s="73" t="s">
        <v>131</v>
      </c>
      <c r="B42" s="111" t="s">
        <v>132</v>
      </c>
      <c r="C42" s="111"/>
      <c r="D42" s="111"/>
      <c r="E42" s="74" t="s">
        <v>111</v>
      </c>
      <c r="F42" s="74"/>
      <c r="G42" s="74" t="s">
        <v>21</v>
      </c>
      <c r="H42" s="74" t="s">
        <v>16</v>
      </c>
      <c r="I42" s="74" t="s">
        <v>16</v>
      </c>
      <c r="J42" s="74" t="s">
        <v>21</v>
      </c>
    </row>
    <row r="43" spans="1:10" ht="25" customHeight="1">
      <c r="A43" s="73" t="s">
        <v>133</v>
      </c>
      <c r="B43" s="111" t="s">
        <v>134</v>
      </c>
      <c r="C43" s="111"/>
      <c r="D43" s="111"/>
      <c r="E43" s="74" t="s">
        <v>111</v>
      </c>
      <c r="F43" s="74"/>
      <c r="G43" s="74" t="s">
        <v>21</v>
      </c>
      <c r="H43" s="74" t="s">
        <v>16</v>
      </c>
      <c r="I43" s="74" t="s">
        <v>16</v>
      </c>
      <c r="J43" s="74" t="s">
        <v>21</v>
      </c>
    </row>
    <row r="44" spans="1:10" ht="25" customHeight="1">
      <c r="A44" s="73" t="s">
        <v>135</v>
      </c>
      <c r="B44" s="111" t="s">
        <v>136</v>
      </c>
      <c r="C44" s="111"/>
      <c r="D44" s="111"/>
      <c r="E44" s="74" t="s">
        <v>111</v>
      </c>
      <c r="F44" s="74"/>
      <c r="G44" s="74" t="s">
        <v>28</v>
      </c>
      <c r="H44" s="74" t="s">
        <v>137</v>
      </c>
      <c r="I44" s="74" t="s">
        <v>123</v>
      </c>
      <c r="J44" s="74" t="s">
        <v>21</v>
      </c>
    </row>
    <row r="45" spans="1:10" ht="25" customHeight="1">
      <c r="A45" s="73" t="s">
        <v>138</v>
      </c>
      <c r="B45" s="111" t="s">
        <v>139</v>
      </c>
      <c r="C45" s="111"/>
      <c r="D45" s="111"/>
      <c r="E45" s="74" t="s">
        <v>107</v>
      </c>
      <c r="F45" s="74" t="s">
        <v>140</v>
      </c>
      <c r="G45" s="74" t="s">
        <v>28</v>
      </c>
      <c r="H45" s="83" t="s">
        <v>141</v>
      </c>
      <c r="I45" s="74" t="s">
        <v>108</v>
      </c>
      <c r="J45" s="74" t="s">
        <v>108</v>
      </c>
    </row>
    <row r="46" spans="1:10" ht="25" customHeight="1">
      <c r="A46" s="73" t="s">
        <v>142</v>
      </c>
      <c r="B46" s="111" t="s">
        <v>143</v>
      </c>
      <c r="C46" s="111"/>
      <c r="D46" s="111"/>
      <c r="E46" s="74" t="s">
        <v>111</v>
      </c>
      <c r="F46" s="74"/>
      <c r="G46" s="74" t="s">
        <v>21</v>
      </c>
      <c r="H46" s="74" t="s">
        <v>16</v>
      </c>
      <c r="I46" s="74" t="s">
        <v>16</v>
      </c>
      <c r="J46" s="74" t="s">
        <v>21</v>
      </c>
    </row>
    <row r="47" spans="1:10" ht="25" customHeight="1">
      <c r="A47" s="73" t="s">
        <v>144</v>
      </c>
      <c r="B47" s="111" t="s">
        <v>145</v>
      </c>
      <c r="C47" s="111"/>
      <c r="D47" s="111"/>
      <c r="E47" s="74" t="s">
        <v>111</v>
      </c>
      <c r="F47" s="74"/>
      <c r="G47" s="74" t="s">
        <v>21</v>
      </c>
      <c r="H47" s="74" t="s">
        <v>16</v>
      </c>
      <c r="I47" s="74" t="s">
        <v>16</v>
      </c>
      <c r="J47" s="74" t="s">
        <v>21</v>
      </c>
    </row>
    <row r="48" spans="1:10" ht="25" customHeight="1">
      <c r="A48" s="73" t="s">
        <v>146</v>
      </c>
      <c r="B48" s="111" t="s">
        <v>147</v>
      </c>
      <c r="C48" s="111"/>
      <c r="D48" s="111"/>
      <c r="E48" s="74" t="s">
        <v>111</v>
      </c>
      <c r="F48" s="74"/>
      <c r="G48" s="83" t="s">
        <v>28</v>
      </c>
      <c r="H48" s="74" t="s">
        <v>148</v>
      </c>
      <c r="I48" s="83" t="s">
        <v>113</v>
      </c>
      <c r="J48" s="74" t="s">
        <v>21</v>
      </c>
    </row>
  </sheetData>
  <mergeCells count="72">
    <mergeCell ref="G2:G3"/>
    <mergeCell ref="H2:H3"/>
    <mergeCell ref="H33:H34"/>
    <mergeCell ref="I33:I34"/>
    <mergeCell ref="A15:I16"/>
    <mergeCell ref="A30:B30"/>
    <mergeCell ref="C30:D30"/>
    <mergeCell ref="B34:D34"/>
    <mergeCell ref="A24:B24"/>
    <mergeCell ref="C24:D24"/>
    <mergeCell ref="A25:B25"/>
    <mergeCell ref="C25:D25"/>
    <mergeCell ref="A26:B26"/>
    <mergeCell ref="C26:D26"/>
    <mergeCell ref="A21:B21"/>
    <mergeCell ref="C21:D21"/>
    <mergeCell ref="B46:D46"/>
    <mergeCell ref="B47:D47"/>
    <mergeCell ref="B48:D48"/>
    <mergeCell ref="A33:A34"/>
    <mergeCell ref="F33:F34"/>
    <mergeCell ref="B41:D41"/>
    <mergeCell ref="B42:D42"/>
    <mergeCell ref="B43:D43"/>
    <mergeCell ref="B44:D44"/>
    <mergeCell ref="B45:D45"/>
    <mergeCell ref="B36:D36"/>
    <mergeCell ref="B37:D37"/>
    <mergeCell ref="B38:D38"/>
    <mergeCell ref="B39:D39"/>
    <mergeCell ref="B40:D40"/>
    <mergeCell ref="B33:D33"/>
    <mergeCell ref="B35:D35"/>
    <mergeCell ref="A27:B27"/>
    <mergeCell ref="C27:D27"/>
    <mergeCell ref="A28:B28"/>
    <mergeCell ref="C28:D28"/>
    <mergeCell ref="A29:B29"/>
    <mergeCell ref="C29:D29"/>
    <mergeCell ref="A22:B22"/>
    <mergeCell ref="C22:D22"/>
    <mergeCell ref="A23:B23"/>
    <mergeCell ref="C23:D23"/>
    <mergeCell ref="A18:B18"/>
    <mergeCell ref="C18:D18"/>
    <mergeCell ref="A19:B19"/>
    <mergeCell ref="C19:D19"/>
    <mergeCell ref="A20:B20"/>
    <mergeCell ref="C20:D20"/>
    <mergeCell ref="A11:B11"/>
    <mergeCell ref="C11:D11"/>
    <mergeCell ref="A12:B12"/>
    <mergeCell ref="C12:D12"/>
    <mergeCell ref="A13:B13"/>
    <mergeCell ref="A8:B8"/>
    <mergeCell ref="C8:D8"/>
    <mergeCell ref="A9:B9"/>
    <mergeCell ref="C9:D9"/>
    <mergeCell ref="A10:B10"/>
    <mergeCell ref="C10:D10"/>
    <mergeCell ref="A5:B5"/>
    <mergeCell ref="C5:D5"/>
    <mergeCell ref="A6:B6"/>
    <mergeCell ref="C6:D6"/>
    <mergeCell ref="A7:B7"/>
    <mergeCell ref="C7:D7"/>
    <mergeCell ref="A2:B2"/>
    <mergeCell ref="C2:D2"/>
    <mergeCell ref="A3:B3"/>
    <mergeCell ref="C3:D3"/>
    <mergeCell ref="A4:B4"/>
    <mergeCell ref="C4:D4"/>
  </mergeCells>
  <printOptions verticalCentered="1"/>
  <pageMargins left="0.39370078740157499" right="0.39370078740157499" top="0.98425196850393704" bottom="0.98425196850393704" header="0.39370078740157499" footer="0.39370078740157499"/>
  <pageSetup paperSize="9" scale="59" orientation="portrait" r:id="rId1"/>
  <headerFooter>
    <oddHeader>&amp;C&amp;G&amp;R&amp;9The Basic Ingredients Ltd
&amp;8 18 Platt Street, London, NW1 1RP       
T: 44(0)1727 760880
Registered No. 11242078
Registered in the UK</oddHeader>
    <oddFooter>&amp;L&amp;"-,Bold"&amp;9
Doc Name: Food Specification   Doc Number: BASIC-18   Version: V06  Issue Date: 16/05/2023
Issued By: Nancy Deng  Authorised By: Emma Du&amp;C
&amp;R&amp;"-,Bold"&amp;10Confidential&amp;"-,Regular"
&amp;D - Page &amp;P of 5</oddFooter>
  </headerFooter>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K34"/>
  <sheetViews>
    <sheetView topLeftCell="A22" zoomScale="78" zoomScaleNormal="78" zoomScalePageLayoutView="72" workbookViewId="0">
      <selection activeCell="C34" sqref="C34:E34"/>
    </sheetView>
  </sheetViews>
  <sheetFormatPr defaultColWidth="9.1796875" defaultRowHeight="14.5"/>
  <cols>
    <col min="1" max="1" width="35.81640625" style="4" customWidth="1"/>
    <col min="2" max="2" width="15" style="4" customWidth="1"/>
    <col min="3" max="3" width="16.453125" style="4" customWidth="1"/>
    <col min="4" max="4" width="17" style="4" customWidth="1"/>
    <col min="5" max="5" width="15.453125" style="4" customWidth="1"/>
    <col min="6" max="6" width="16" style="4" customWidth="1"/>
    <col min="7" max="7" width="14" style="4" customWidth="1"/>
    <col min="8" max="8" width="16.453125" style="4" customWidth="1"/>
    <col min="9" max="9" width="17" style="4" customWidth="1"/>
    <col min="10" max="10" width="14.1796875" style="4" customWidth="1"/>
    <col min="11" max="16384" width="9.1796875" style="4"/>
  </cols>
  <sheetData>
    <row r="1" spans="1:11" s="3" customFormat="1" ht="30" customHeight="1">
      <c r="A1" s="13" t="s">
        <v>149</v>
      </c>
      <c r="B1" s="13"/>
      <c r="C1" s="13"/>
      <c r="D1" s="13"/>
      <c r="E1" s="13"/>
      <c r="G1" s="39"/>
      <c r="H1" s="39"/>
    </row>
    <row r="2" spans="1:11" ht="101.5" customHeight="1">
      <c r="A2" s="107" t="s">
        <v>150</v>
      </c>
      <c r="B2" s="120"/>
      <c r="C2" s="40" t="s">
        <v>151</v>
      </c>
      <c r="D2" s="41" t="s">
        <v>152</v>
      </c>
      <c r="E2" s="42" t="s">
        <v>153</v>
      </c>
      <c r="G2" s="43"/>
      <c r="H2" s="43"/>
      <c r="I2" s="43"/>
    </row>
    <row r="3" spans="1:11" ht="27" customHeight="1">
      <c r="A3" s="121" t="s">
        <v>154</v>
      </c>
      <c r="B3" s="122"/>
      <c r="C3" s="30"/>
      <c r="D3" s="11" t="s">
        <v>155</v>
      </c>
      <c r="E3" s="11" t="s">
        <v>156</v>
      </c>
      <c r="G3" s="43"/>
      <c r="H3" s="43"/>
      <c r="I3" s="43"/>
    </row>
    <row r="4" spans="1:11" s="3" customFormat="1" ht="30" customHeight="1">
      <c r="A4" s="13" t="s">
        <v>157</v>
      </c>
      <c r="B4" s="13"/>
      <c r="C4" s="13"/>
      <c r="D4" s="13"/>
      <c r="E4" s="13"/>
      <c r="I4" s="53"/>
      <c r="J4" s="53"/>
    </row>
    <row r="5" spans="1:11" ht="20.149999999999999" customHeight="1">
      <c r="A5" s="123" t="s">
        <v>158</v>
      </c>
      <c r="B5" s="124"/>
      <c r="C5" s="124"/>
      <c r="D5" s="124"/>
      <c r="E5" s="125"/>
      <c r="F5" s="20" t="s">
        <v>21</v>
      </c>
      <c r="I5" s="43"/>
      <c r="J5" s="43"/>
    </row>
    <row r="6" spans="1:11" ht="20.149999999999999" customHeight="1">
      <c r="A6" s="123" t="s">
        <v>159</v>
      </c>
      <c r="B6" s="124"/>
      <c r="C6" s="124"/>
      <c r="D6" s="124"/>
      <c r="E6" s="125"/>
      <c r="F6" s="20" t="s">
        <v>111</v>
      </c>
      <c r="I6" s="43"/>
      <c r="J6" s="43"/>
    </row>
    <row r="7" spans="1:11" s="3" customFormat="1" ht="30" customHeight="1">
      <c r="A7" s="13" t="s">
        <v>160</v>
      </c>
      <c r="B7" s="126" t="s">
        <v>161</v>
      </c>
      <c r="C7" s="126"/>
      <c r="D7" s="126"/>
      <c r="E7" s="126"/>
      <c r="F7" s="126"/>
      <c r="I7" s="53"/>
      <c r="J7" s="53"/>
      <c r="K7" s="53"/>
    </row>
    <row r="8" spans="1:11" ht="20.149999999999999" customHeight="1">
      <c r="A8" s="127" t="s">
        <v>162</v>
      </c>
      <c r="B8" s="128"/>
      <c r="C8" s="128"/>
      <c r="D8" s="128"/>
      <c r="E8" s="129"/>
      <c r="F8" s="20" t="s">
        <v>21</v>
      </c>
      <c r="I8" s="43"/>
      <c r="J8" s="43"/>
      <c r="K8" s="43"/>
    </row>
    <row r="9" spans="1:11" ht="20.149999999999999" customHeight="1">
      <c r="A9" s="127" t="s">
        <v>163</v>
      </c>
      <c r="B9" s="128"/>
      <c r="C9" s="128" t="s">
        <v>104</v>
      </c>
      <c r="D9" s="128" t="s">
        <v>104</v>
      </c>
      <c r="E9" s="129" t="s">
        <v>104</v>
      </c>
      <c r="F9" s="20" t="s">
        <v>21</v>
      </c>
      <c r="I9" s="43"/>
      <c r="J9" s="43"/>
      <c r="K9" s="43"/>
    </row>
    <row r="10" spans="1:11" ht="20.149999999999999" customHeight="1">
      <c r="A10" s="127" t="s">
        <v>164</v>
      </c>
      <c r="B10" s="128"/>
      <c r="C10" s="128"/>
      <c r="D10" s="128"/>
      <c r="E10" s="129"/>
      <c r="F10" s="32" t="s">
        <v>16</v>
      </c>
      <c r="I10" s="43"/>
      <c r="J10" s="43"/>
      <c r="K10" s="43"/>
    </row>
    <row r="11" spans="1:11" ht="20.149999999999999" customHeight="1">
      <c r="A11" s="127" t="s">
        <v>165</v>
      </c>
      <c r="B11" s="128"/>
      <c r="C11" s="128" t="s">
        <v>104</v>
      </c>
      <c r="D11" s="128" t="s">
        <v>104</v>
      </c>
      <c r="E11" s="129" t="s">
        <v>104</v>
      </c>
      <c r="F11" s="20" t="s">
        <v>21</v>
      </c>
      <c r="I11" s="43"/>
      <c r="J11" s="43"/>
      <c r="K11" s="43"/>
    </row>
    <row r="12" spans="1:11" ht="20.149999999999999" customHeight="1">
      <c r="A12" s="127" t="s">
        <v>166</v>
      </c>
      <c r="B12" s="128"/>
      <c r="C12" s="128"/>
      <c r="D12" s="128"/>
      <c r="E12" s="129"/>
      <c r="F12" s="32" t="s">
        <v>16</v>
      </c>
      <c r="I12" s="43"/>
      <c r="J12" s="43"/>
      <c r="K12" s="43"/>
    </row>
    <row r="13" spans="1:11" s="3" customFormat="1" ht="30" customHeight="1">
      <c r="A13" s="13" t="s">
        <v>167</v>
      </c>
      <c r="B13" s="44" t="s">
        <v>168</v>
      </c>
      <c r="C13" s="45"/>
      <c r="D13" s="45"/>
      <c r="E13" s="13"/>
      <c r="F13" s="5"/>
      <c r="G13" s="5"/>
    </row>
    <row r="14" spans="1:11" ht="54.65" customHeight="1">
      <c r="A14" s="46" t="s">
        <v>169</v>
      </c>
      <c r="B14" s="46" t="s">
        <v>170</v>
      </c>
      <c r="C14" s="46" t="s">
        <v>171</v>
      </c>
      <c r="D14" s="47" t="s">
        <v>172</v>
      </c>
      <c r="E14" s="47" t="s">
        <v>173</v>
      </c>
      <c r="F14" s="47" t="s">
        <v>174</v>
      </c>
      <c r="G14" s="47" t="s">
        <v>175</v>
      </c>
    </row>
    <row r="15" spans="1:11" ht="25" customHeight="1">
      <c r="A15" s="48" t="s">
        <v>176</v>
      </c>
      <c r="B15" s="49" t="s">
        <v>177</v>
      </c>
      <c r="C15" s="50" t="s">
        <v>178</v>
      </c>
      <c r="D15" s="51" t="s">
        <v>179</v>
      </c>
      <c r="E15" s="89" t="s">
        <v>19</v>
      </c>
      <c r="F15" s="89" t="s">
        <v>180</v>
      </c>
      <c r="G15" s="51" t="s">
        <v>181</v>
      </c>
    </row>
    <row r="16" spans="1:11" ht="25" customHeight="1">
      <c r="A16" s="48" t="s">
        <v>182</v>
      </c>
      <c r="B16" s="49" t="s">
        <v>183</v>
      </c>
      <c r="C16" s="50" t="s">
        <v>184</v>
      </c>
      <c r="D16" s="51" t="s">
        <v>19</v>
      </c>
      <c r="E16" s="51" t="s">
        <v>19</v>
      </c>
      <c r="F16" s="51" t="s">
        <v>19</v>
      </c>
      <c r="G16" s="51" t="s">
        <v>19</v>
      </c>
    </row>
    <row r="17" spans="1:7" ht="25" customHeight="1">
      <c r="A17" s="48" t="s">
        <v>185</v>
      </c>
      <c r="B17" s="49" t="s">
        <v>183</v>
      </c>
      <c r="C17" s="50" t="s">
        <v>186</v>
      </c>
      <c r="D17" s="51" t="s">
        <v>19</v>
      </c>
      <c r="E17" s="51" t="s">
        <v>19</v>
      </c>
      <c r="F17" s="51" t="s">
        <v>19</v>
      </c>
      <c r="G17" s="51" t="s">
        <v>19</v>
      </c>
    </row>
    <row r="18" spans="1:7" ht="25" customHeight="1">
      <c r="A18" s="48" t="s">
        <v>187</v>
      </c>
      <c r="B18" s="49" t="s">
        <v>183</v>
      </c>
      <c r="C18" s="50" t="s">
        <v>188</v>
      </c>
      <c r="D18" s="51" t="s">
        <v>19</v>
      </c>
      <c r="E18" s="51" t="s">
        <v>19</v>
      </c>
      <c r="F18" s="51" t="s">
        <v>19</v>
      </c>
      <c r="G18" s="51" t="s">
        <v>19</v>
      </c>
    </row>
    <row r="19" spans="1:7" ht="25" customHeight="1">
      <c r="A19" s="48" t="s">
        <v>189</v>
      </c>
      <c r="B19" s="49" t="s">
        <v>190</v>
      </c>
      <c r="C19" s="50" t="s">
        <v>188</v>
      </c>
      <c r="D19" s="51" t="s">
        <v>19</v>
      </c>
      <c r="E19" s="51" t="s">
        <v>19</v>
      </c>
      <c r="F19" s="51" t="s">
        <v>19</v>
      </c>
      <c r="G19" s="51" t="s">
        <v>19</v>
      </c>
    </row>
    <row r="20" spans="1:7" ht="25" customHeight="1">
      <c r="A20" s="48" t="s">
        <v>191</v>
      </c>
      <c r="B20" s="49" t="s">
        <v>190</v>
      </c>
      <c r="C20" s="50" t="s">
        <v>188</v>
      </c>
      <c r="D20" s="51" t="s">
        <v>19</v>
      </c>
      <c r="E20" s="51" t="s">
        <v>19</v>
      </c>
      <c r="F20" s="51" t="s">
        <v>19</v>
      </c>
      <c r="G20" s="51" t="s">
        <v>19</v>
      </c>
    </row>
    <row r="21" spans="1:7" ht="25" customHeight="1">
      <c r="A21" s="48" t="s">
        <v>192</v>
      </c>
      <c r="B21" s="49" t="s">
        <v>190</v>
      </c>
      <c r="C21" s="50" t="s">
        <v>188</v>
      </c>
      <c r="D21" s="51" t="s">
        <v>19</v>
      </c>
      <c r="E21" s="51" t="s">
        <v>19</v>
      </c>
      <c r="F21" s="51" t="s">
        <v>19</v>
      </c>
      <c r="G21" s="51" t="s">
        <v>19</v>
      </c>
    </row>
    <row r="22" spans="1:7" ht="25" customHeight="1">
      <c r="A22" s="48" t="s">
        <v>193</v>
      </c>
      <c r="B22" s="49" t="s">
        <v>190</v>
      </c>
      <c r="C22" s="50" t="s">
        <v>188</v>
      </c>
      <c r="D22" s="89" t="s">
        <v>194</v>
      </c>
      <c r="E22" s="51" t="s">
        <v>19</v>
      </c>
      <c r="F22" s="89" t="s">
        <v>195</v>
      </c>
      <c r="G22" s="51" t="s">
        <v>196</v>
      </c>
    </row>
    <row r="23" spans="1:7" ht="25" customHeight="1">
      <c r="A23" s="48" t="s">
        <v>197</v>
      </c>
      <c r="B23" s="49" t="s">
        <v>190</v>
      </c>
      <c r="C23" s="50" t="s">
        <v>188</v>
      </c>
      <c r="D23" s="51" t="s">
        <v>19</v>
      </c>
      <c r="E23" s="51" t="s">
        <v>19</v>
      </c>
      <c r="F23" s="51" t="s">
        <v>19</v>
      </c>
      <c r="G23" s="51" t="s">
        <v>19</v>
      </c>
    </row>
    <row r="24" spans="1:7" ht="25" customHeight="1">
      <c r="A24" s="48" t="s">
        <v>198</v>
      </c>
      <c r="B24" s="49" t="s">
        <v>190</v>
      </c>
      <c r="C24" s="50" t="s">
        <v>188</v>
      </c>
      <c r="D24" s="51" t="s">
        <v>19</v>
      </c>
      <c r="E24" s="51" t="s">
        <v>19</v>
      </c>
      <c r="F24" s="51" t="s">
        <v>19</v>
      </c>
      <c r="G24" s="51" t="s">
        <v>19</v>
      </c>
    </row>
    <row r="25" spans="1:7" ht="25" customHeight="1">
      <c r="A25" s="48" t="s">
        <v>199</v>
      </c>
      <c r="B25" s="49" t="s">
        <v>190</v>
      </c>
      <c r="C25" s="50" t="s">
        <v>184</v>
      </c>
      <c r="D25" s="51" t="s">
        <v>19</v>
      </c>
      <c r="E25" s="51" t="s">
        <v>19</v>
      </c>
      <c r="F25" s="51" t="s">
        <v>19</v>
      </c>
      <c r="G25" s="51" t="s">
        <v>19</v>
      </c>
    </row>
    <row r="26" spans="1:7" ht="25" customHeight="1">
      <c r="A26" s="48" t="s">
        <v>200</v>
      </c>
      <c r="B26" s="49" t="s">
        <v>190</v>
      </c>
      <c r="C26" s="50" t="s">
        <v>201</v>
      </c>
      <c r="D26" s="51" t="s">
        <v>19</v>
      </c>
      <c r="E26" s="51" t="s">
        <v>19</v>
      </c>
      <c r="F26" s="51" t="s">
        <v>19</v>
      </c>
      <c r="G26" s="51" t="s">
        <v>19</v>
      </c>
    </row>
    <row r="27" spans="1:7" ht="25" customHeight="1">
      <c r="A27" s="48" t="s">
        <v>202</v>
      </c>
      <c r="B27" s="49" t="s">
        <v>190</v>
      </c>
      <c r="C27" s="50" t="s">
        <v>201</v>
      </c>
      <c r="D27" s="51" t="s">
        <v>19</v>
      </c>
      <c r="E27" s="51" t="s">
        <v>19</v>
      </c>
      <c r="F27" s="51" t="s">
        <v>19</v>
      </c>
      <c r="G27" s="51" t="s">
        <v>19</v>
      </c>
    </row>
    <row r="28" spans="1:7" ht="25" customHeight="1">
      <c r="A28" s="48" t="s">
        <v>203</v>
      </c>
      <c r="B28" s="49" t="s">
        <v>190</v>
      </c>
      <c r="C28" s="50" t="s">
        <v>204</v>
      </c>
      <c r="D28" s="51" t="s">
        <v>19</v>
      </c>
      <c r="E28" s="51" t="s">
        <v>19</v>
      </c>
      <c r="F28" s="51" t="s">
        <v>19</v>
      </c>
      <c r="G28" s="51" t="s">
        <v>19</v>
      </c>
    </row>
    <row r="29" spans="1:7" ht="25" customHeight="1">
      <c r="A29" s="48" t="s">
        <v>205</v>
      </c>
      <c r="B29" s="49" t="s">
        <v>190</v>
      </c>
      <c r="C29" s="50" t="s">
        <v>184</v>
      </c>
      <c r="D29" s="50" t="s">
        <v>206</v>
      </c>
      <c r="E29" s="51" t="s">
        <v>207</v>
      </c>
      <c r="F29" s="51" t="s">
        <v>208</v>
      </c>
      <c r="G29" s="51" t="s">
        <v>196</v>
      </c>
    </row>
    <row r="30" spans="1:7" ht="25" customHeight="1">
      <c r="A30" s="48" t="s">
        <v>209</v>
      </c>
      <c r="B30" s="49" t="s">
        <v>183</v>
      </c>
      <c r="C30" s="51" t="s">
        <v>19</v>
      </c>
      <c r="D30" s="50" t="s">
        <v>210</v>
      </c>
      <c r="E30" s="51" t="s">
        <v>19</v>
      </c>
      <c r="F30" s="49" t="s">
        <v>211</v>
      </c>
      <c r="G30" s="51" t="s">
        <v>181</v>
      </c>
    </row>
    <row r="31" spans="1:7" s="3" customFormat="1" ht="30" customHeight="1">
      <c r="A31" s="13" t="s">
        <v>212</v>
      </c>
      <c r="B31" s="13"/>
      <c r="C31" s="13"/>
      <c r="E31" s="52"/>
    </row>
    <row r="32" spans="1:7" ht="15.5">
      <c r="A32" s="134" t="s">
        <v>213</v>
      </c>
      <c r="B32" s="134"/>
      <c r="C32" s="135" t="s">
        <v>214</v>
      </c>
      <c r="D32" s="136"/>
      <c r="E32" s="137"/>
    </row>
    <row r="33" spans="1:5">
      <c r="A33" s="138" t="s">
        <v>215</v>
      </c>
      <c r="B33" s="138"/>
      <c r="C33" s="139" t="s">
        <v>215</v>
      </c>
      <c r="D33" s="140"/>
      <c r="E33" s="141"/>
    </row>
    <row r="34" spans="1:5" ht="105" customHeight="1">
      <c r="A34" s="130" t="s">
        <v>216</v>
      </c>
      <c r="B34" s="130"/>
      <c r="C34" s="131" t="s">
        <v>217</v>
      </c>
      <c r="D34" s="132"/>
      <c r="E34" s="133"/>
    </row>
  </sheetData>
  <mergeCells count="16">
    <mergeCell ref="A8:E8"/>
    <mergeCell ref="A9:E9"/>
    <mergeCell ref="A10:E10"/>
    <mergeCell ref="A34:B34"/>
    <mergeCell ref="C34:E34"/>
    <mergeCell ref="A11:E11"/>
    <mergeCell ref="A12:E12"/>
    <mergeCell ref="A32:B32"/>
    <mergeCell ref="C32:E32"/>
    <mergeCell ref="A33:B33"/>
    <mergeCell ref="C33:E33"/>
    <mergeCell ref="A2:B2"/>
    <mergeCell ref="A3:B3"/>
    <mergeCell ref="A5:E5"/>
    <mergeCell ref="A6:E6"/>
    <mergeCell ref="B7:F7"/>
  </mergeCells>
  <printOptions verticalCentered="1"/>
  <pageMargins left="0.39370078740157499" right="0.39370078740157499" top="0.98425196850393704" bottom="0.98425196850393704" header="0.39370078740157499" footer="0.39370078740157499"/>
  <pageSetup paperSize="9" scale="63" orientation="portrait"/>
  <headerFooter>
    <oddHeader>&amp;C&amp;G&amp;R&amp;9The Basic Ingredients Ltd
&amp;8 18 Platt Street, London, NW1 1RP     
T: 44(0)1727 760880
Registered No. 11242078
Registered in the UK</oddHeader>
    <oddFooter>&amp;L&amp;"-,Bold"&amp;9Doc Name: Food Specification   Doc Number: BASIC-18   Version: V06  Issue Date: 16/05/2023
Issued By: Nancy Deng  Authorised By: Emma Du&amp;C
&amp;R&amp;"-,Bold"&amp;10Confidential&amp;"-,Regular"
&amp;D - Page &amp;P of 5</oddFooter>
  </headerFooter>
  <drawing r:id="rId1"/>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A1:M32"/>
  <sheetViews>
    <sheetView zoomScale="78" zoomScaleNormal="78" zoomScalePageLayoutView="85" workbookViewId="0">
      <selection activeCell="D18" sqref="D18:D20"/>
    </sheetView>
  </sheetViews>
  <sheetFormatPr defaultColWidth="9.1796875" defaultRowHeight="14.5"/>
  <cols>
    <col min="1" max="1" width="28.1796875" style="4" customWidth="1"/>
    <col min="2" max="2" width="17.1796875" style="4" customWidth="1"/>
    <col min="3" max="3" width="17.453125" style="4" customWidth="1"/>
    <col min="4" max="4" width="16.453125" style="4" customWidth="1"/>
    <col min="5" max="5" width="3.453125" style="4" customWidth="1"/>
    <col min="6" max="6" width="14.1796875" style="4" customWidth="1"/>
    <col min="7" max="7" width="13.453125" style="4" customWidth="1"/>
    <col min="8" max="8" width="32.1796875" style="4" customWidth="1"/>
    <col min="9" max="9" width="12.1796875" style="4" customWidth="1"/>
    <col min="10" max="10" width="15.81640625" style="4" customWidth="1"/>
    <col min="11" max="16384" width="9.1796875" style="4"/>
  </cols>
  <sheetData>
    <row r="1" spans="1:13" ht="30" customHeight="1">
      <c r="A1" s="142" t="s">
        <v>218</v>
      </c>
      <c r="B1" s="142"/>
      <c r="C1" s="142"/>
      <c r="F1" s="27"/>
      <c r="H1" s="27"/>
    </row>
    <row r="2" spans="1:13">
      <c r="A2" s="28"/>
      <c r="B2" s="29" t="s">
        <v>219</v>
      </c>
      <c r="C2" s="29" t="s">
        <v>220</v>
      </c>
      <c r="D2" s="29" t="s">
        <v>221</v>
      </c>
      <c r="I2" s="27"/>
    </row>
    <row r="3" spans="1:13" ht="25" hidden="1" customHeight="1">
      <c r="A3" s="22" t="s">
        <v>222</v>
      </c>
      <c r="B3" s="20" t="s">
        <v>223</v>
      </c>
      <c r="C3" s="20"/>
      <c r="D3" s="30" t="s">
        <v>16</v>
      </c>
      <c r="I3" s="27"/>
      <c r="K3" s="24"/>
      <c r="L3" s="24"/>
      <c r="M3" s="24"/>
    </row>
    <row r="4" spans="1:13" ht="25" customHeight="1">
      <c r="A4" s="31" t="s">
        <v>224</v>
      </c>
      <c r="B4" s="20">
        <v>100</v>
      </c>
      <c r="C4" s="20">
        <f>8*100/1000</f>
        <v>0.8</v>
      </c>
      <c r="D4" s="20">
        <f>C4*12</f>
        <v>9.6000000000000014</v>
      </c>
      <c r="G4" s="4" t="s">
        <v>4</v>
      </c>
      <c r="I4" s="27"/>
      <c r="K4" s="24"/>
      <c r="L4" s="24"/>
      <c r="M4" s="24"/>
    </row>
    <row r="5" spans="1:13" ht="25" customHeight="1">
      <c r="A5" s="31" t="s">
        <v>225</v>
      </c>
      <c r="B5" s="20">
        <f>B4+D12</f>
        <v>145</v>
      </c>
      <c r="C5" s="20">
        <f>(B5*8+D15)/1000</f>
        <v>1.27</v>
      </c>
      <c r="D5" s="20">
        <f>C5*12+D18/1000</f>
        <v>17.440000000000001</v>
      </c>
      <c r="I5" s="27"/>
      <c r="K5" s="24"/>
      <c r="L5" s="24"/>
      <c r="M5" s="24"/>
    </row>
    <row r="6" spans="1:13" ht="25" customHeight="1">
      <c r="A6" s="127" t="s">
        <v>226</v>
      </c>
      <c r="B6" s="128"/>
      <c r="C6" s="128"/>
      <c r="D6" s="129"/>
      <c r="E6" s="143" t="s">
        <v>21</v>
      </c>
      <c r="F6" s="143"/>
    </row>
    <row r="7" spans="1:13" ht="25" customHeight="1">
      <c r="A7" s="127" t="s">
        <v>227</v>
      </c>
      <c r="B7" s="128"/>
      <c r="C7" s="128"/>
      <c r="D7" s="129" t="s">
        <v>104</v>
      </c>
      <c r="E7" s="143" t="s">
        <v>21</v>
      </c>
      <c r="F7" s="143"/>
      <c r="G7" s="33"/>
    </row>
    <row r="8" spans="1:13" ht="25" customHeight="1">
      <c r="A8" s="127" t="s">
        <v>228</v>
      </c>
      <c r="B8" s="128"/>
      <c r="C8" s="128"/>
      <c r="D8" s="129" t="s">
        <v>104</v>
      </c>
      <c r="E8" s="143" t="s">
        <v>28</v>
      </c>
      <c r="F8" s="143"/>
    </row>
    <row r="9" spans="1:13" ht="30" customHeight="1">
      <c r="A9" s="13" t="s">
        <v>229</v>
      </c>
    </row>
    <row r="10" spans="1:13" ht="15" customHeight="1">
      <c r="A10" s="146"/>
      <c r="B10" s="152" t="s">
        <v>230</v>
      </c>
      <c r="C10" s="156" t="s">
        <v>231</v>
      </c>
      <c r="D10" s="156" t="s">
        <v>232</v>
      </c>
      <c r="E10" s="158" t="s">
        <v>233</v>
      </c>
      <c r="F10" s="159"/>
    </row>
    <row r="11" spans="1:13" ht="21" customHeight="1">
      <c r="A11" s="147"/>
      <c r="B11" s="153"/>
      <c r="C11" s="153"/>
      <c r="D11" s="157"/>
      <c r="E11" s="160"/>
      <c r="F11" s="161"/>
    </row>
    <row r="12" spans="1:13" ht="15" customHeight="1">
      <c r="A12" s="148" t="s">
        <v>234</v>
      </c>
      <c r="B12" s="154" t="s">
        <v>235</v>
      </c>
      <c r="C12" s="143" t="s">
        <v>236</v>
      </c>
      <c r="D12" s="154">
        <v>45</v>
      </c>
      <c r="E12" s="12" t="s">
        <v>237</v>
      </c>
      <c r="F12" s="34">
        <v>55</v>
      </c>
    </row>
    <row r="13" spans="1:13" ht="15" customHeight="1">
      <c r="A13" s="148"/>
      <c r="B13" s="154"/>
      <c r="C13" s="154"/>
      <c r="D13" s="154"/>
      <c r="E13" s="12" t="s">
        <v>238</v>
      </c>
      <c r="F13" s="34">
        <v>55</v>
      </c>
    </row>
    <row r="14" spans="1:13" ht="15" customHeight="1">
      <c r="A14" s="148"/>
      <c r="B14" s="154"/>
      <c r="C14" s="154"/>
      <c r="D14" s="154"/>
      <c r="E14" s="12" t="s">
        <v>239</v>
      </c>
      <c r="F14" s="34">
        <v>150</v>
      </c>
    </row>
    <row r="15" spans="1:13" ht="15" customHeight="1">
      <c r="A15" s="149" t="s">
        <v>240</v>
      </c>
      <c r="B15" s="146" t="s">
        <v>241</v>
      </c>
      <c r="C15" s="146" t="s">
        <v>242</v>
      </c>
      <c r="D15" s="146">
        <v>110</v>
      </c>
      <c r="E15" s="12" t="s">
        <v>237</v>
      </c>
      <c r="F15" s="34">
        <v>230</v>
      </c>
    </row>
    <row r="16" spans="1:13" ht="15" customHeight="1">
      <c r="A16" s="150"/>
      <c r="B16" s="155"/>
      <c r="C16" s="155"/>
      <c r="D16" s="155"/>
      <c r="E16" s="12" t="s">
        <v>238</v>
      </c>
      <c r="F16" s="34">
        <v>115</v>
      </c>
    </row>
    <row r="17" spans="1:8" ht="15" customHeight="1">
      <c r="A17" s="151"/>
      <c r="B17" s="147"/>
      <c r="C17" s="147"/>
      <c r="D17" s="147"/>
      <c r="E17" s="12" t="s">
        <v>239</v>
      </c>
      <c r="F17" s="34">
        <v>155</v>
      </c>
    </row>
    <row r="18" spans="1:8" ht="15" customHeight="1">
      <c r="A18" s="148" t="s">
        <v>243</v>
      </c>
      <c r="B18" s="154" t="s">
        <v>244</v>
      </c>
      <c r="C18" s="154" t="s">
        <v>242</v>
      </c>
      <c r="D18" s="154">
        <v>2200</v>
      </c>
      <c r="E18" s="12" t="s">
        <v>237</v>
      </c>
      <c r="F18" s="34">
        <v>460</v>
      </c>
      <c r="H18" s="33"/>
    </row>
    <row r="19" spans="1:8" ht="15" customHeight="1">
      <c r="A19" s="148"/>
      <c r="B19" s="154"/>
      <c r="C19" s="154"/>
      <c r="D19" s="154"/>
      <c r="E19" s="12" t="s">
        <v>238</v>
      </c>
      <c r="F19" s="34">
        <v>360</v>
      </c>
    </row>
    <row r="20" spans="1:8" ht="15" customHeight="1">
      <c r="A20" s="148"/>
      <c r="B20" s="154"/>
      <c r="C20" s="154"/>
      <c r="D20" s="154"/>
      <c r="E20" s="12" t="s">
        <v>239</v>
      </c>
      <c r="F20" s="34">
        <v>320</v>
      </c>
    </row>
    <row r="21" spans="1:8" ht="15" customHeight="1">
      <c r="A21" s="35" t="s">
        <v>245</v>
      </c>
      <c r="B21" s="144">
        <v>400</v>
      </c>
      <c r="C21" s="145"/>
      <c r="D21" s="17"/>
      <c r="E21" s="27"/>
      <c r="F21" s="27"/>
    </row>
    <row r="22" spans="1:8" ht="15" customHeight="1">
      <c r="A22" s="35" t="s">
        <v>246</v>
      </c>
      <c r="B22" s="144">
        <v>800</v>
      </c>
      <c r="C22" s="145"/>
      <c r="D22" s="17"/>
      <c r="E22" s="27"/>
      <c r="F22" s="27"/>
    </row>
    <row r="23" spans="1:8" ht="15" customHeight="1">
      <c r="A23" s="36"/>
      <c r="B23" s="17"/>
      <c r="C23" s="17"/>
      <c r="D23" s="17"/>
      <c r="E23" s="17"/>
    </row>
    <row r="24" spans="1:8" ht="30" customHeight="1">
      <c r="A24" s="13" t="s">
        <v>247</v>
      </c>
    </row>
    <row r="25" spans="1:8" ht="48.65" customHeight="1">
      <c r="A25" s="28"/>
      <c r="B25" s="15" t="s">
        <v>248</v>
      </c>
      <c r="C25" s="15" t="s">
        <v>249</v>
      </c>
    </row>
    <row r="26" spans="1:8" ht="20.149999999999999" customHeight="1">
      <c r="A26" s="31" t="s">
        <v>250</v>
      </c>
      <c r="B26" s="20">
        <v>6</v>
      </c>
      <c r="C26" s="20">
        <v>4</v>
      </c>
    </row>
    <row r="27" spans="1:8" ht="20.149999999999999" customHeight="1">
      <c r="A27" s="31" t="s">
        <v>251</v>
      </c>
      <c r="B27" s="20">
        <v>5</v>
      </c>
      <c r="C27" s="20">
        <v>5</v>
      </c>
    </row>
    <row r="28" spans="1:8" ht="20.149999999999999" customHeight="1">
      <c r="A28" s="31" t="s">
        <v>252</v>
      </c>
      <c r="B28" s="20">
        <f>B26*B27</f>
        <v>30</v>
      </c>
      <c r="C28" s="20">
        <f>C26*C27</f>
        <v>20</v>
      </c>
    </row>
    <row r="29" spans="1:8" ht="20.149999999999999" customHeight="1">
      <c r="A29" s="31" t="s">
        <v>253</v>
      </c>
      <c r="B29" s="30">
        <f>F20/1000*B27</f>
        <v>1.6</v>
      </c>
      <c r="C29" s="30">
        <f>F20/1000*C27</f>
        <v>1.6</v>
      </c>
    </row>
    <row r="30" spans="1:8" ht="20.149999999999999" customHeight="1">
      <c r="A30" s="31" t="s">
        <v>254</v>
      </c>
      <c r="B30" s="37">
        <f>D5*B26*B27</f>
        <v>523.20000000000005</v>
      </c>
      <c r="C30" s="37">
        <f>D5*C26*C27</f>
        <v>348.8</v>
      </c>
    </row>
    <row r="31" spans="1:8" ht="112.5" customHeight="1">
      <c r="A31" s="31" t="s">
        <v>255</v>
      </c>
      <c r="B31" s="20"/>
      <c r="C31" s="20"/>
    </row>
    <row r="32" spans="1:8">
      <c r="A32" s="38" t="s">
        <v>256</v>
      </c>
    </row>
  </sheetData>
  <mergeCells count="26">
    <mergeCell ref="D10:D11"/>
    <mergeCell ref="D12:D14"/>
    <mergeCell ref="D15:D17"/>
    <mergeCell ref="D18:D20"/>
    <mergeCell ref="E10:F11"/>
    <mergeCell ref="A8:D8"/>
    <mergeCell ref="E8:F8"/>
    <mergeCell ref="B21:C21"/>
    <mergeCell ref="B22:C22"/>
    <mergeCell ref="A10:A11"/>
    <mergeCell ref="A12:A14"/>
    <mergeCell ref="A15:A17"/>
    <mergeCell ref="A18:A20"/>
    <mergeCell ref="B10:B11"/>
    <mergeCell ref="B12:B14"/>
    <mergeCell ref="B15:B17"/>
    <mergeCell ref="B18:B20"/>
    <mergeCell ref="C10:C11"/>
    <mergeCell ref="C12:C14"/>
    <mergeCell ref="C15:C17"/>
    <mergeCell ref="C18:C20"/>
    <mergeCell ref="A1:C1"/>
    <mergeCell ref="A6:D6"/>
    <mergeCell ref="E6:F6"/>
    <mergeCell ref="A7:D7"/>
    <mergeCell ref="E7:F7"/>
  </mergeCells>
  <printOptions verticalCentered="1"/>
  <pageMargins left="0.39370078740157499" right="0.39370078740157499" top="0.98425196850393704" bottom="0.98425196850393704" header="0.39370078740157499" footer="0.39370078740157499"/>
  <pageSetup paperSize="9" scale="96" orientation="portrait" r:id="rId1"/>
  <headerFooter>
    <oddHeader>&amp;C&amp;G&amp;R&amp;9The Basic Ingredients Ltd
&amp;8 18 Platt Street, London, NW1 1RP, UK       
T: 44(0)1727 760880
Registered No. 11242078
Registered in the UK</oddHeader>
    <oddFooter>&amp;L&amp;"-,Bold"&amp;9
Doc Name: Food Specification   Doc Number: BASIC-18   Version: V06  Issue Date: 16/05/2023
Issued By: Nancy Deng  Authorised By: Emma Du&amp;C
&amp;R&amp;"-,Bold"&amp;10Confidential&amp;"-,Regular"
&amp;D - Page &amp;P of 5</oddFooter>
  </headerFooter>
  <drawing r:id="rId2"/>
  <legacyDrawingHF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G28"/>
  <sheetViews>
    <sheetView topLeftCell="A15" zoomScale="85" zoomScaleNormal="85" zoomScalePageLayoutView="75" workbookViewId="0">
      <selection activeCell="B33" sqref="B33"/>
    </sheetView>
  </sheetViews>
  <sheetFormatPr defaultColWidth="9.1796875" defaultRowHeight="14.5"/>
  <cols>
    <col min="1" max="1" width="29.1796875" style="4" customWidth="1"/>
    <col min="2" max="2" width="15" style="4" customWidth="1"/>
    <col min="3" max="3" width="12" style="4" customWidth="1"/>
    <col min="4" max="5" width="20.453125" style="4" customWidth="1"/>
    <col min="6" max="6" width="12.1796875" style="4" customWidth="1"/>
    <col min="7" max="7" width="11.81640625" style="4" customWidth="1"/>
    <col min="8" max="16384" width="9.1796875" style="4"/>
  </cols>
  <sheetData>
    <row r="1" spans="1:7" s="3" customFormat="1" ht="30" customHeight="1">
      <c r="A1" s="142" t="s">
        <v>257</v>
      </c>
      <c r="B1" s="142"/>
      <c r="C1" s="142"/>
      <c r="D1" s="142"/>
      <c r="E1" s="142"/>
      <c r="F1" s="5"/>
    </row>
    <row r="2" spans="1:7" ht="25" customHeight="1">
      <c r="A2" s="162" t="s">
        <v>258</v>
      </c>
      <c r="B2" s="162"/>
      <c r="C2" s="162"/>
      <c r="D2" s="162"/>
      <c r="E2" s="162"/>
      <c r="F2" s="7"/>
    </row>
    <row r="3" spans="1:7" ht="280.39999999999998" customHeight="1">
      <c r="A3" s="163" t="s">
        <v>259</v>
      </c>
      <c r="B3" s="163"/>
      <c r="C3" s="163"/>
      <c r="D3" s="163"/>
      <c r="E3" s="163"/>
      <c r="F3" s="8"/>
    </row>
    <row r="4" spans="1:7" s="3" customFormat="1" ht="30" customHeight="1">
      <c r="A4" s="142" t="s">
        <v>260</v>
      </c>
      <c r="B4" s="142"/>
      <c r="C4" s="142"/>
      <c r="D4" s="142"/>
      <c r="E4" s="142"/>
      <c r="F4" s="5"/>
    </row>
    <row r="5" spans="1:7" ht="30" customHeight="1">
      <c r="A5" s="9" t="s">
        <v>261</v>
      </c>
      <c r="B5" s="164" t="s">
        <v>262</v>
      </c>
      <c r="C5" s="164"/>
      <c r="D5" s="9" t="s">
        <v>263</v>
      </c>
      <c r="E5" s="9" t="s">
        <v>264</v>
      </c>
      <c r="F5" s="10"/>
    </row>
    <row r="6" spans="1:7" ht="25" customHeight="1">
      <c r="A6" s="11" t="s">
        <v>265</v>
      </c>
      <c r="B6" s="169" t="s">
        <v>266</v>
      </c>
      <c r="C6" s="170"/>
      <c r="D6" s="11" t="s">
        <v>267</v>
      </c>
      <c r="E6" s="11" t="s">
        <v>268</v>
      </c>
    </row>
    <row r="7" spans="1:7" ht="25" customHeight="1">
      <c r="A7" s="11" t="s">
        <v>269</v>
      </c>
      <c r="B7" s="121" t="s">
        <v>270</v>
      </c>
      <c r="C7" s="170"/>
      <c r="D7" s="11" t="s">
        <v>271</v>
      </c>
      <c r="E7" s="11" t="s">
        <v>272</v>
      </c>
    </row>
    <row r="8" spans="1:7" s="3" customFormat="1" ht="30" customHeight="1">
      <c r="A8" s="13" t="s">
        <v>273</v>
      </c>
      <c r="G8" s="14"/>
    </row>
    <row r="9" spans="1:7">
      <c r="A9" s="171" t="s">
        <v>274</v>
      </c>
      <c r="B9" s="171"/>
      <c r="C9" s="171" t="s">
        <v>275</v>
      </c>
      <c r="D9" s="171"/>
      <c r="E9" s="171"/>
      <c r="F9" s="16"/>
    </row>
    <row r="10" spans="1:7" ht="31.4" customHeight="1">
      <c r="A10" s="174"/>
      <c r="B10" s="174"/>
      <c r="C10" s="174"/>
      <c r="D10" s="174"/>
      <c r="E10" s="174"/>
      <c r="F10" s="17"/>
    </row>
    <row r="11" spans="1:7" ht="25.4" customHeight="1">
      <c r="A11" s="174"/>
      <c r="B11" s="174"/>
      <c r="C11" s="174"/>
      <c r="D11" s="174"/>
      <c r="E11" s="174"/>
      <c r="F11" s="17"/>
    </row>
    <row r="12" spans="1:7" ht="32.15" customHeight="1">
      <c r="A12" s="174"/>
      <c r="B12" s="174"/>
      <c r="C12" s="174"/>
      <c r="D12" s="174"/>
      <c r="E12" s="174"/>
      <c r="F12" s="17"/>
    </row>
    <row r="13" spans="1:7" s="3" customFormat="1" ht="30" customHeight="1">
      <c r="A13" s="13" t="s">
        <v>276</v>
      </c>
    </row>
    <row r="14" spans="1:7" ht="29">
      <c r="A14" s="18" t="s">
        <v>277</v>
      </c>
      <c r="B14" s="184" t="s">
        <v>278</v>
      </c>
      <c r="C14" s="184"/>
      <c r="D14" s="184" t="s">
        <v>279</v>
      </c>
      <c r="E14" s="184"/>
      <c r="F14" s="19"/>
    </row>
    <row r="15" spans="1:7" ht="98.25" customHeight="1">
      <c r="A15" s="20"/>
      <c r="B15" s="165"/>
      <c r="C15" s="166"/>
      <c r="D15" s="165"/>
      <c r="E15" s="166"/>
      <c r="F15" s="17"/>
    </row>
    <row r="16" spans="1:7" s="3" customFormat="1" ht="30" customHeight="1">
      <c r="A16" s="167" t="s">
        <v>280</v>
      </c>
      <c r="B16" s="167"/>
      <c r="C16" s="167"/>
      <c r="D16" s="168"/>
      <c r="E16" s="168"/>
      <c r="F16" s="21"/>
    </row>
    <row r="17" spans="1:6" ht="300" customHeight="1">
      <c r="A17" s="180" t="s">
        <v>281</v>
      </c>
      <c r="B17" s="181"/>
      <c r="C17" s="181"/>
      <c r="D17" s="181"/>
      <c r="E17" s="182"/>
      <c r="F17" s="7"/>
    </row>
    <row r="18" spans="1:6" ht="20.149999999999999" customHeight="1">
      <c r="A18" s="22" t="s">
        <v>282</v>
      </c>
      <c r="B18" s="183" t="s">
        <v>283</v>
      </c>
      <c r="C18" s="183"/>
      <c r="D18" s="183"/>
      <c r="E18" s="183"/>
      <c r="F18" s="16"/>
    </row>
    <row r="19" spans="1:6" ht="20.149999999999999" customHeight="1">
      <c r="A19" s="22" t="s">
        <v>284</v>
      </c>
      <c r="B19" s="183" t="s">
        <v>285</v>
      </c>
      <c r="C19" s="183"/>
      <c r="D19" s="183"/>
      <c r="E19" s="183"/>
      <c r="F19" s="16"/>
    </row>
    <row r="20" spans="1:6" ht="20.149999999999999" customHeight="1">
      <c r="A20" s="22" t="s">
        <v>286</v>
      </c>
      <c r="B20" s="183" t="s">
        <v>287</v>
      </c>
      <c r="C20" s="183"/>
      <c r="D20" s="183"/>
      <c r="E20" s="183"/>
      <c r="F20" s="16"/>
    </row>
    <row r="21" spans="1:6" ht="20.149999999999999" customHeight="1">
      <c r="A21" s="22" t="s">
        <v>288</v>
      </c>
      <c r="B21" s="183" t="s">
        <v>289</v>
      </c>
      <c r="C21" s="183"/>
      <c r="D21" s="183"/>
      <c r="E21" s="183"/>
      <c r="F21" s="16"/>
    </row>
    <row r="22" spans="1:6" ht="20.149999999999999" customHeight="1">
      <c r="A22" s="22" t="s">
        <v>290</v>
      </c>
      <c r="B22" s="175" t="s">
        <v>291</v>
      </c>
      <c r="C22" s="175"/>
      <c r="D22" s="175"/>
      <c r="E22" s="175"/>
      <c r="F22" s="16"/>
    </row>
    <row r="23" spans="1:6">
      <c r="A23" s="24"/>
      <c r="B23" s="16"/>
      <c r="C23" s="16"/>
      <c r="D23" s="16"/>
      <c r="E23" s="16"/>
      <c r="F23" s="16"/>
    </row>
    <row r="24" spans="1:6" ht="15.65" customHeight="1">
      <c r="A24" s="176" t="s">
        <v>292</v>
      </c>
      <c r="B24" s="176"/>
      <c r="C24" s="176"/>
      <c r="D24" s="176"/>
      <c r="E24" s="176"/>
      <c r="F24" s="25"/>
    </row>
    <row r="25" spans="1:6" ht="31.4" customHeight="1">
      <c r="A25" s="26" t="s">
        <v>284</v>
      </c>
      <c r="B25" s="173" t="e" vm="1">
        <v>#VALUE!</v>
      </c>
      <c r="C25" s="173"/>
      <c r="D25" s="173"/>
      <c r="E25" s="173"/>
      <c r="F25" s="16"/>
    </row>
    <row r="26" spans="1:6">
      <c r="A26" s="26" t="s">
        <v>286</v>
      </c>
      <c r="B26" s="173" t="s">
        <v>293</v>
      </c>
      <c r="C26" s="173"/>
      <c r="D26" s="173"/>
      <c r="E26" s="173"/>
      <c r="F26" s="16"/>
    </row>
    <row r="27" spans="1:6" ht="14.5" customHeight="1">
      <c r="A27" s="26" t="s">
        <v>288</v>
      </c>
      <c r="B27" s="177" t="s">
        <v>294</v>
      </c>
      <c r="C27" s="178"/>
      <c r="D27" s="178"/>
      <c r="E27" s="179"/>
      <c r="F27" s="16"/>
    </row>
    <row r="28" spans="1:6">
      <c r="A28" s="26" t="s">
        <v>290</v>
      </c>
      <c r="B28" s="172">
        <v>45604</v>
      </c>
      <c r="C28" s="173"/>
      <c r="D28" s="173"/>
      <c r="E28" s="173"/>
      <c r="F28" s="16"/>
    </row>
  </sheetData>
  <mergeCells count="28">
    <mergeCell ref="B28:E28"/>
    <mergeCell ref="A10:B12"/>
    <mergeCell ref="C10:E12"/>
    <mergeCell ref="B22:E22"/>
    <mergeCell ref="A24:E24"/>
    <mergeCell ref="B25:E25"/>
    <mergeCell ref="B26:E26"/>
    <mergeCell ref="B27:E27"/>
    <mergeCell ref="A17:E17"/>
    <mergeCell ref="B18:E18"/>
    <mergeCell ref="B19:E19"/>
    <mergeCell ref="B20:E20"/>
    <mergeCell ref="B21:E21"/>
    <mergeCell ref="B14:C14"/>
    <mergeCell ref="D14:E14"/>
    <mergeCell ref="B15:C15"/>
    <mergeCell ref="D15:E15"/>
    <mergeCell ref="A16:C16"/>
    <mergeCell ref="D16:E16"/>
    <mergeCell ref="B6:C6"/>
    <mergeCell ref="B7:C7"/>
    <mergeCell ref="A9:B9"/>
    <mergeCell ref="C9:E9"/>
    <mergeCell ref="A1:E1"/>
    <mergeCell ref="A2:E2"/>
    <mergeCell ref="A3:E3"/>
    <mergeCell ref="A4:E4"/>
    <mergeCell ref="B5:C5"/>
  </mergeCells>
  <printOptions verticalCentered="1"/>
  <pageMargins left="0.39370078740157499" right="0.39370078740157499" top="0.98425196850393704" bottom="0.98425196850393704" header="0.39370078740157499" footer="0.39370078740157499"/>
  <pageSetup paperSize="9" scale="66" orientation="portrait"/>
  <headerFooter>
    <oddHeader>&amp;C&amp;G&amp;R&amp;9The Basic Ingredients Ltd
&amp;8 18 Platt Street, London, NW1 1RP     
T: 44(0)1727 760880
Registered No. 11242078
Registered in the UK</oddHeader>
    <oddFooter>&amp;L&amp;"-,Bold"&amp;9Doc Name: Food Specification   Doc Number: BASIC-18   Version: V06  Issue Date: 16/05/2023
Issued By: Nancy Deng  Authorised By: Emma Du&amp;C
&amp;R&amp;"-,Bold"&amp;10Confidential&amp;"-,Regular"
 &amp;D - Page &amp;P of 5</oddFooter>
  </headerFooter>
  <drawing r:id="rId1"/>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2"/>
  <sheetViews>
    <sheetView topLeftCell="C1" zoomScaleNormal="100" zoomScalePageLayoutView="79" workbookViewId="0">
      <selection activeCell="C1" sqref="C1:C7"/>
    </sheetView>
  </sheetViews>
  <sheetFormatPr defaultColWidth="9" defaultRowHeight="46.4" customHeight="1"/>
  <cols>
    <col min="1" max="1" width="18" customWidth="1"/>
    <col min="2" max="2" width="46" customWidth="1"/>
    <col min="3" max="3" width="82.453125" customWidth="1"/>
  </cols>
  <sheetData>
    <row r="1" spans="1:3" ht="39" customHeight="1">
      <c r="A1" s="1"/>
      <c r="B1" s="1" t="s">
        <v>295</v>
      </c>
      <c r="C1" s="1" t="s">
        <v>314</v>
      </c>
    </row>
    <row r="2" spans="1:3" ht="46.4" customHeight="1">
      <c r="A2" s="1" t="s">
        <v>296</v>
      </c>
      <c r="B2" s="2" t="s">
        <v>297</v>
      </c>
      <c r="C2" s="86" t="s">
        <v>298</v>
      </c>
    </row>
    <row r="3" spans="1:3" ht="77.5">
      <c r="A3" s="1" t="s">
        <v>299</v>
      </c>
      <c r="B3" s="2" t="s">
        <v>300</v>
      </c>
      <c r="C3" s="85" t="s">
        <v>301</v>
      </c>
    </row>
    <row r="4" spans="1:3" ht="46.5">
      <c r="A4" s="1" t="s">
        <v>302</v>
      </c>
      <c r="B4" s="2" t="s">
        <v>300</v>
      </c>
      <c r="C4" s="85" t="s">
        <v>303</v>
      </c>
    </row>
    <row r="5" spans="1:3" ht="31">
      <c r="A5" s="1" t="s">
        <v>304</v>
      </c>
      <c r="B5" s="2" t="s">
        <v>300</v>
      </c>
      <c r="C5" s="85" t="s">
        <v>305</v>
      </c>
    </row>
    <row r="6" spans="1:3" ht="22.5" customHeight="1">
      <c r="A6" s="1" t="s">
        <v>306</v>
      </c>
      <c r="B6" s="2" t="s">
        <v>300</v>
      </c>
      <c r="C6" s="86" t="s">
        <v>307</v>
      </c>
    </row>
    <row r="7" spans="1:3" ht="31">
      <c r="A7" s="1" t="s">
        <v>308</v>
      </c>
      <c r="B7" s="2" t="s">
        <v>300</v>
      </c>
      <c r="C7" s="85" t="s">
        <v>309</v>
      </c>
    </row>
    <row r="12" spans="1:3" ht="46.4" customHeight="1">
      <c r="C12" s="87"/>
    </row>
  </sheetData>
  <pageMargins left="0.25" right="0.25"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12f626cb4656acfa57bc6e2f51cc2d0">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893be911098693cceb085112851dd98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A414DA-ECB8-4A39-BAA9-990BF04CE806}"/>
</file>

<file path=customXml/itemProps2.xml><?xml version="1.0" encoding="utf-8"?>
<ds:datastoreItem xmlns:ds="http://schemas.openxmlformats.org/officeDocument/2006/customXml" ds:itemID="{4723A5E2-595D-4512-981B-0DECE7E41C7F}">
  <ds:schemaRefs>
    <ds:schemaRef ds:uri="http://schemas.microsoft.com/office/2006/metadata/properties"/>
    <ds:schemaRef ds:uri="http://schemas.microsoft.com/office/infopath/2007/PartnerControls"/>
    <ds:schemaRef ds:uri="3bb59413-afb5-4b9b-85e8-61d2b74a5666"/>
    <ds:schemaRef ds:uri="4faae966-7260-43d3-ae92-efca4c8c38c2"/>
  </ds:schemaRefs>
</ds:datastoreItem>
</file>

<file path=customXml/itemProps3.xml><?xml version="1.0" encoding="utf-8"?>
<ds:datastoreItem xmlns:ds="http://schemas.openxmlformats.org/officeDocument/2006/customXml" ds:itemID="{45054EDF-03E2-459D-A531-9A9DADBF4F0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1-5.Manufacturer &amp; product info</vt:lpstr>
      <vt:lpstr>6-8.Ingre&amp;Nutrition&amp;Allergens</vt:lpstr>
      <vt:lpstr>9-13.Quality Attributes </vt:lpstr>
      <vt:lpstr>14-16.Quantity&amp;packaging info</vt:lpstr>
      <vt:lpstr>17-20.HACCP,Artwork&amp;SpecAuthor.</vt:lpstr>
      <vt:lpstr>USP &amp; Content verification</vt:lpstr>
      <vt:lpstr>'14-16.Quantity&amp;packaging info'!Print_Area</vt:lpstr>
      <vt:lpstr>'1-5.Manufacturer &amp; product info'!Print_Area</vt:lpstr>
      <vt:lpstr>'17-20.HACCP,Artwork&amp;SpecAuthor.'!Print_Area</vt:lpstr>
      <vt:lpstr>'6-8.Ingre&amp;Nutrition&amp;Allergens'!Print_Area</vt:lpstr>
      <vt:lpstr>'9-13.Quality Attributes '!Print_Area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hsuan</dc:creator>
  <cp:keywords/>
  <dc:description/>
  <cp:lastModifiedBy>Emma Du</cp:lastModifiedBy>
  <cp:revision/>
  <dcterms:created xsi:type="dcterms:W3CDTF">2020-04-03T10:32:00Z</dcterms:created>
  <dcterms:modified xsi:type="dcterms:W3CDTF">2026-03-28T17:52:11Z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y fmtid="{D5CDD505-2E9C-101B-9397-08002B2CF9AE}" pid="4" name="ICV">
    <vt:lpwstr>D445B231D7534D838C3DB50E70A469BC_12</vt:lpwstr>
  </property>
  <property fmtid="{D5CDD505-2E9C-101B-9397-08002B2CF9AE}" pid="5" name="KSOProductBuildVer">
    <vt:lpwstr>2052-12.1.0.17827</vt:lpwstr>
  </property>
</Properties>
</file>