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drawings/drawing2.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822"/>
  <workbookPr codeName="ThisWorkbook"/>
  <mc:AlternateContent xmlns:mc="http://schemas.openxmlformats.org/markup-compatibility/2006">
    <mc:Choice Requires="x15">
      <x15ac:absPath xmlns:x15ac="http://schemas.microsoft.com/office/spreadsheetml/2010/11/ac" url="https://thebasic.sharepoint.com/sites/Technical2/Shared Documents/3. Product Safety &amp; Quality Management/3.6 Specifications/"/>
    </mc:Choice>
  </mc:AlternateContent>
  <xr:revisionPtr revIDLastSave="569" documentId="8_{6C032209-A2F2-4695-84C6-35C28396534E}" xr6:coauthVersionLast="47" xr6:coauthVersionMax="47" xr10:uidLastSave="{5CE8BCC1-5BC2-4E84-89E8-350192EC9C7E}"/>
  <bookViews>
    <workbookView xWindow="-110" yWindow="-110" windowWidth="38620" windowHeight="21100" tabRatio="962" activeTab="7" xr2:uid="{00000000-000D-0000-FFFF-FFFF00000000}"/>
  </bookViews>
  <sheets>
    <sheet name="1-5.Manufacturer &amp; product info" sheetId="1" r:id="rId1"/>
    <sheet name="6-8.Ingre&amp;Nutrition&amp;Allergens" sheetId="2" r:id="rId2"/>
    <sheet name="9-13.Quality Attributes " sheetId="11" r:id="rId3"/>
    <sheet name="Annex 1 EU pesticide" sheetId="15" r:id="rId4"/>
    <sheet name="Annex 2 UK Pesticide" sheetId="18" r:id="rId5"/>
    <sheet name="14-16.Quantity&amp;packaging info" sheetId="8" r:id="rId6"/>
    <sheet name="17-21.HACCP,Artwork&amp;SpecAuthor." sheetId="5" r:id="rId7"/>
    <sheet name="22 USP " sheetId="14" r:id="rId8"/>
    <sheet name="Package Legal Compliant" sheetId="16" r:id="rId9"/>
    <sheet name="FAQs" sheetId="17" r:id="rId10"/>
  </sheets>
  <definedNames>
    <definedName name="_xlnm.Print_Area" localSheetId="5">'14-16.Quantity&amp;packaging info'!$A$1:$F$31</definedName>
    <definedName name="_xlnm.Print_Area" localSheetId="0">'1-5.Manufacturer &amp; product info'!$A$1:$B$28</definedName>
    <definedName name="_xlnm.Print_Area" localSheetId="6">'17-21.HACCP,Artwork&amp;SpecAuthor.'!$A$1:$E$30</definedName>
    <definedName name="_xlnm.Print_Area" localSheetId="1">'6-8.Ingre&amp;Nutrition&amp;Allergens'!$A$1:$J$47</definedName>
    <definedName name="_xlnm.Print_Area" localSheetId="2">'9-13.Quality Attributes '!$A$1:$F$55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3" i="1" l="1"/>
  <c r="B20" i="8"/>
  <c r="C27" i="8"/>
  <c r="B27" i="8"/>
  <c r="C28" i="8"/>
  <c r="B28" i="8"/>
  <c r="C26" i="8"/>
  <c r="C29" i="8" s="1"/>
  <c r="B26" i="8"/>
  <c r="B29" i="8" s="1"/>
  <c r="E30" i="2"/>
  <c r="E28" i="2"/>
  <c r="E27" i="2"/>
  <c r="E23" i="2"/>
  <c r="E19" i="2"/>
  <c r="K18" i="2"/>
  <c r="E11"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tc={74753A58-0FC9-4A54-B0F6-DC2FD1867AF9}</author>
  </authors>
  <commentList>
    <comment ref="A28" authorId="0" shapeId="0" xr:uid="{74753A58-0FC9-4A54-B0F6-DC2FD1867AF9}">
      <text>
        <t>[Threaded comment]
Your version of Excel allows you to read this threaded comment; however, any edits to it will get removed if the file is opened in a newer version of Excel. Learn more: https://go.microsoft.com/fwlink/?linkid=870924
Comment:
    According to GBT34778-2017 page No 5 A.5</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tc={A6530AB3-0E19-47B5-8C83-C36CB88B5B24}</author>
    <author>tc={598B03D6-EE26-409F-998C-E2A173BC896C}</author>
  </authors>
  <commentList>
    <comment ref="C27" authorId="0" shapeId="0" xr:uid="{A6530AB3-0E19-47B5-8C83-C36CB88B5B24}">
      <text>
        <t>[Threaded comment]
Your version of Excel allows you to read this threaded comment; however, any edits to it will get removed if the file is opened in a newer version of Excel. Learn more: https://go.microsoft.com/fwlink/?linkid=870924
Comment:
    Fibre number is based on RTV spec . There is no fibre test in nutrition lab July 2025</t>
      </text>
    </comment>
    <comment ref="E30" authorId="1" shapeId="0" xr:uid="{598B03D6-EE26-409F-998C-E2A173BC896C}">
      <text>
        <t xml:space="preserve">[Threaded comment]
Your version of Excel allows you to read this threaded comment; however, any edits to it will get removed if the file is opened in a newer version of Excel. Learn more: https://go.microsoft.com/fwlink/?linkid=870924
Comment:
    Your higher calculated value (≈ 447 Kcal/100 g) includes fibre energy.
The lab value (381.69 Kcal/100 g) excludes fibre or uses a lower energy factor for it.That’s why the numbers don’t match — and the lab result is more accurate for labeling.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tc={07897BCA-6BB6-4D5C-B4B7-6B90F3DA70A8}</author>
    <author>tc={048356E2-1532-48C2-93AB-5B67B793807A}</author>
    <author>tc={46B79858-6921-43D0-89BB-B2F5E3C72906}</author>
    <author>tc={7557CCA8-BFE1-4C6F-9178-B3FDF9A1DEE8}</author>
  </authors>
  <commentList>
    <comment ref="C3" authorId="0" shapeId="0" xr:uid="{07897BCA-6BB6-4D5C-B4B7-6B90F3DA70A8}">
      <text>
        <t>[Threaded comment]
Your version of Excel allows you to read this threaded comment; however, any edits to it will get removed if the file is opened in a newer version of Excel. Learn more: https://go.microsoft.com/fwlink/?linkid=870924
Comment:
    Not directly from EU2023-915, FSA suggest under 1mg/kg</t>
      </text>
    </comment>
    <comment ref="D3" authorId="1" shapeId="0" xr:uid="{048356E2-1532-48C2-93AB-5B67B793807A}">
      <text>
        <t>[Threaded comment]
Your version of Excel allows you to read this threaded comment; however, any edits to it will get removed if the file is opened in a newer version of Excel. Learn more: https://go.microsoft.com/fwlink/?linkid=870924
Comment:
    Reviewed GB2762-2022</t>
      </text>
    </comment>
    <comment ref="A22" authorId="2" shapeId="0" xr:uid="{46B79858-6921-43D0-89BB-B2F5E3C72906}">
      <text>
        <t>[Threaded comment]
Your version of Excel allows you to read this threaded comment; however, any edits to it will get removed if the file is opened in a newer version of Excel. Learn more: https://go.microsoft.com/fwlink/?linkid=870924
Comment:
    共检测出六种农药残留，其中四种（吡虫啉、甲基硫菌灵、苯醚甲环唑和噻虫嗪）的浓度均未超过各自的最大残留限量（MRL），因此是合格的。检测到啶虫脒（Imidacloprid）浓度为 0.061mg/kg，高于其 MRL（0.05mg/kg），但考虑到测量不确定度在关注水平上为±50%（即在 0.061mg/kg 时为 0.0305mg/kg），因此该检测值被认为是可接受的。然而，检测到特芬虫酰胺（Tolfenpyrad）浓度为 0.027mg/kg，虽考虑到测量不确定度在关注水平上为±50%（即在 0.027mg/kg 时为 0.0135mg/kg），仍然高于其 MRL（0.01mg/kg）。因此，特芬虫酰胺的检测浓度被认定为不合格（依据《农药（最大残留限量）（英格兰和威尔士）条例 2008》）。</t>
      </text>
    </comment>
    <comment ref="D34" authorId="3" shapeId="0" xr:uid="{7557CCA8-BFE1-4C6F-9178-B3FDF9A1DEE8}">
      <text>
        <t>[Threaded comment]
Your version of Excel allows you to read this threaded comment; however, any edits to it will get removed if the file is opened in a newer version of Excel. Learn more: https://go.microsoft.com/fwlink/?linkid=870924
Comment:
    Category tea is not included in GB29921-2021</t>
      </text>
    </comment>
  </commentList>
</comments>
</file>

<file path=xl/sharedStrings.xml><?xml version="1.0" encoding="utf-8"?>
<sst xmlns="http://schemas.openxmlformats.org/spreadsheetml/2006/main" count="3688" uniqueCount="1970">
  <si>
    <t>1.Product General Description:</t>
  </si>
  <si>
    <r>
      <rPr>
        <sz val="12"/>
        <color theme="1"/>
        <rFont val="Calibri Light"/>
        <family val="2"/>
        <scheme val="major"/>
      </rPr>
      <t>Product Name:</t>
    </r>
    <r>
      <rPr>
        <sz val="10"/>
        <color theme="1"/>
        <rFont val="Calibri Light"/>
        <family val="2"/>
        <scheme val="major"/>
      </rPr>
      <t xml:space="preserve">
* must match with the declared name on product package &amp; name in SAP</t>
    </r>
  </si>
  <si>
    <t>Matcha Premium Grade 100g</t>
  </si>
  <si>
    <t>Scientific name</t>
  </si>
  <si>
    <t>Purchase UoM:</t>
  </si>
  <si>
    <t>TBI Product Code:</t>
  </si>
  <si>
    <t>HS Code/Commodity Code</t>
  </si>
  <si>
    <t>0902100000</t>
  </si>
  <si>
    <t xml:space="preserve">2.Manufacturer Information </t>
  </si>
  <si>
    <t>Name of Manufacturer:</t>
  </si>
  <si>
    <t>Shaoxing Royal Tea Village Co., Ltd.</t>
  </si>
  <si>
    <t>Address of Manufacturer:</t>
  </si>
  <si>
    <t xml:space="preserve"> Royal Tea Village，Fusheng Town, Yuecheng District, Shaoxing City, Zhejiang Province</t>
  </si>
  <si>
    <r>
      <rPr>
        <sz val="12"/>
        <color theme="1"/>
        <rFont val="Calibri Light"/>
        <family val="2"/>
        <scheme val="major"/>
      </rPr>
      <t xml:space="preserve">EU Approval Number (if apply):
</t>
    </r>
    <r>
      <rPr>
        <sz val="9"/>
        <color theme="1"/>
        <rFont val="Calibri Light"/>
        <family val="2"/>
        <scheme val="major"/>
      </rPr>
      <t xml:space="preserve">*for prodcut contains </t>
    </r>
    <r>
      <rPr>
        <b/>
        <sz val="9"/>
        <color theme="1"/>
        <rFont val="Calibri Light"/>
        <family val="2"/>
        <scheme val="major"/>
      </rPr>
      <t>animal origin</t>
    </r>
    <r>
      <rPr>
        <sz val="9"/>
        <color theme="1"/>
        <rFont val="Calibri Light"/>
        <family val="2"/>
        <scheme val="major"/>
      </rPr>
      <t xml:space="preserve"> only</t>
    </r>
  </si>
  <si>
    <t>N/A</t>
  </si>
  <si>
    <t xml:space="preserve">GFSI Recoginised standard e.g. BRCGS, FSSC22000, IFS, etc.If certified indicate standards name,achieved grade and  attach the certificates &amp; reports </t>
  </si>
  <si>
    <t>FSSC22000 V6</t>
  </si>
  <si>
    <t>Global G.A.P.</t>
  </si>
  <si>
    <t>No</t>
  </si>
  <si>
    <t>SEDEX Member No.</t>
  </si>
  <si>
    <t>ZC411594492</t>
  </si>
  <si>
    <t>SEDEX SMETA Report
If a SMETA audit is conducted, please indicate the audit date here and attach the report</t>
  </si>
  <si>
    <t xml:space="preserve">Other accreditations </t>
  </si>
  <si>
    <t>FDA/HALA/ISO9001/ISO22000/HACCP</t>
  </si>
  <si>
    <t>3.Dietary Requirements</t>
  </si>
  <si>
    <t>Product suitable for :</t>
  </si>
  <si>
    <t>*Please choose Yes/No</t>
  </si>
  <si>
    <r>
      <rPr>
        <sz val="12"/>
        <color theme="1"/>
        <rFont val="Calibri Light"/>
        <family val="2"/>
        <scheme val="major"/>
      </rPr>
      <t xml:space="preserve">Vegetarians </t>
    </r>
    <r>
      <rPr>
        <sz val="12"/>
        <color rgb="FFFF0000"/>
        <rFont val="Calibri Light"/>
        <family val="2"/>
        <scheme val="major"/>
      </rPr>
      <t>(Contains no animal product but may contain animal-derived ingredients, e.g Milk &amp; egg)</t>
    </r>
  </si>
  <si>
    <t>Yes</t>
  </si>
  <si>
    <r>
      <rPr>
        <sz val="12"/>
        <color theme="1"/>
        <rFont val="Calibri Light"/>
        <family val="2"/>
        <scheme val="major"/>
      </rPr>
      <t>Vegans</t>
    </r>
    <r>
      <rPr>
        <sz val="12"/>
        <color rgb="FFFF0000"/>
        <rFont val="Calibri Light"/>
        <family val="2"/>
        <scheme val="major"/>
      </rPr>
      <t xml:space="preserve"> (Contains no animal product and derived ingredients)</t>
    </r>
  </si>
  <si>
    <r>
      <rPr>
        <sz val="12"/>
        <color theme="1"/>
        <rFont val="Calibri Light"/>
        <family val="2"/>
        <scheme val="major"/>
      </rPr>
      <t>Gluten Free</t>
    </r>
    <r>
      <rPr>
        <sz val="12"/>
        <color rgb="FFFF0000"/>
        <rFont val="Calibri Light"/>
        <family val="2"/>
        <scheme val="major"/>
      </rPr>
      <t xml:space="preserve"> ( Contains no Gluten in ingredients , low risk of cross contamination from the same site,under 20mg/kg)</t>
    </r>
  </si>
  <si>
    <t>Halal (check certificate scop)</t>
  </si>
  <si>
    <t>Kosher (check certificate scop)</t>
  </si>
  <si>
    <t>4.Storage Condition&amp;Shelf Life</t>
  </si>
  <si>
    <t>Storage Condition: Ambient product must include once opened how to store and consum within how many days , Frozen product must include once defrosted temperature range (°C)  &amp; consum within how many days under chilled</t>
  </si>
  <si>
    <t xml:space="preserve">Ambient. The product should be stored in cool, clean, dry, sunlight protected and odor-free environment, and should not be stored and transported with incompatible food and /or non-food materials. The product is recommended to be stored under temperature 0~ 5°C After the inner pack is opened, the product should be used up as soon as possible, and the opened-up pack should be kept re-sealed and stored under temperature  0~ 5°C till the product is used up. </t>
  </si>
  <si>
    <t>Total Shelf Life from Production</t>
  </si>
  <si>
    <t xml:space="preserve"> 24 months.</t>
  </si>
  <si>
    <t>BB/MM/YYYY</t>
  </si>
  <si>
    <t xml:space="preserve">5.Instructions for Use </t>
  </si>
  <si>
    <t>6.Product Composition</t>
  </si>
  <si>
    <t>Ingredients</t>
  </si>
  <si>
    <t>Components</t>
  </si>
  <si>
    <t>% 
Composition</t>
  </si>
  <si>
    <t>Supplier Names</t>
  </si>
  <si>
    <t>Country of Origin</t>
  </si>
  <si>
    <t>Genetically modified?</t>
  </si>
  <si>
    <r>
      <rPr>
        <sz val="8"/>
        <color theme="1"/>
        <rFont val="Calibri Light"/>
        <family val="2"/>
        <scheme val="major"/>
      </rPr>
      <t xml:space="preserve">(Including </t>
    </r>
    <r>
      <rPr>
        <b/>
        <sz val="8"/>
        <color theme="1"/>
        <rFont val="Calibri Light"/>
        <family val="2"/>
        <scheme val="major"/>
      </rPr>
      <t>E numbers</t>
    </r>
    <r>
      <rPr>
        <sz val="8"/>
        <color theme="1"/>
        <rFont val="Calibri Light"/>
        <family val="2"/>
        <scheme val="major"/>
      </rPr>
      <t xml:space="preserve"> and </t>
    </r>
    <r>
      <rPr>
        <sz val="8"/>
        <color rgb="FFFF0000"/>
        <rFont val="Calibri Light"/>
        <family val="2"/>
        <scheme val="major"/>
      </rPr>
      <t>*</t>
    </r>
    <r>
      <rPr>
        <b/>
        <sz val="8"/>
        <color rgb="FFFF0000"/>
        <rFont val="Calibri Light"/>
        <family val="2"/>
        <scheme val="major"/>
      </rPr>
      <t>functions</t>
    </r>
    <r>
      <rPr>
        <sz val="8"/>
        <color theme="1"/>
        <rFont val="Calibri Light"/>
        <family val="2"/>
        <scheme val="major"/>
      </rPr>
      <t xml:space="preserve"> for additives)</t>
    </r>
  </si>
  <si>
    <t>(if ingredient is composed of several sub-ingredients)</t>
  </si>
  <si>
    <r>
      <rPr>
        <sz val="8"/>
        <color theme="1"/>
        <rFont val="Calibri Light"/>
        <family val="2"/>
        <scheme val="major"/>
      </rPr>
      <t xml:space="preserve">(Please list the ingredients </t>
    </r>
    <r>
      <rPr>
        <b/>
        <sz val="8"/>
        <color theme="1"/>
        <rFont val="Calibri Light"/>
        <family val="2"/>
        <scheme val="major"/>
      </rPr>
      <t>in descending order</t>
    </r>
    <r>
      <rPr>
        <sz val="8"/>
        <color theme="1"/>
        <rFont val="Calibri Light"/>
        <family val="2"/>
        <scheme val="major"/>
      </rPr>
      <t>)</t>
    </r>
  </si>
  <si>
    <t>(Please list all suppliers per ingredient)</t>
  </si>
  <si>
    <t>Tencha (green tea)</t>
  </si>
  <si>
    <t>贵州太羿茶业有限公司</t>
  </si>
  <si>
    <t>CHINA</t>
  </si>
  <si>
    <t>NO</t>
  </si>
  <si>
    <t>杭州径乐茶业有限公司</t>
  </si>
  <si>
    <t>杭州临安绿洲茶业有限公司</t>
  </si>
  <si>
    <t>Total</t>
  </si>
  <si>
    <t>* If any processing aid is used, please explain here:</t>
  </si>
  <si>
    <t>*Please choose the functional of food additives from below:
sweeteners  /  colours  /  preservatives  /  antioxidants  /  carriers  /  acids  /  acidity regulators  /  anti-caking agents / anti-foaming agents /  bulking agents  /  bulking agents  /  emulsifiers  /  emulsifying salts  /  firming agents  /  flavor enhancers  /  foaming agents  /  gelling agents  /  glazing agents  /  humectants   /  modified starches  /  packaging gases  /  propellants  /  raising agents  /  sequestrants  /  stabilisers  /  thickeners  /  flour treatment agents  /  contrast enhancers</t>
  </si>
  <si>
    <t>7.Nutritional Information</t>
  </si>
  <si>
    <t>* Not Mandatory</t>
  </si>
  <si>
    <t>Typical Values (g)</t>
  </si>
  <si>
    <t>Per 100g/100ml</t>
  </si>
  <si>
    <t xml:space="preserve">Energy (Kcal/KJ) </t>
  </si>
  <si>
    <r>
      <rPr>
        <sz val="11"/>
        <color theme="1"/>
        <rFont val="Calibri"/>
        <family val="2"/>
        <scheme val="minor"/>
      </rPr>
      <t>Kcal:</t>
    </r>
    <r>
      <rPr>
        <sz val="12"/>
        <color rgb="FFFF0000"/>
        <rFont val="Calibri Light"/>
        <family val="2"/>
        <scheme val="major"/>
      </rPr>
      <t>381.69</t>
    </r>
    <r>
      <rPr>
        <sz val="12"/>
        <rFont val="Calibri Light"/>
        <family val="2"/>
        <scheme val="major"/>
      </rPr>
      <t xml:space="preserve">
KJ:1596</t>
    </r>
  </si>
  <si>
    <t>Fat</t>
  </si>
  <si>
    <t xml:space="preserve">   of which saturate fat</t>
  </si>
  <si>
    <t xml:space="preserve">   of which monounsaturated fat*</t>
  </si>
  <si>
    <t xml:space="preserve">   of which, polyunsaturated fat*</t>
  </si>
  <si>
    <t>Carbohydrate</t>
  </si>
  <si>
    <t xml:space="preserve">   of which sugar</t>
  </si>
  <si>
    <t xml:space="preserve">   of which Polyols*</t>
  </si>
  <si>
    <t xml:space="preserve">   of which starch*</t>
  </si>
  <si>
    <t>Fibre*</t>
  </si>
  <si>
    <t>Protein</t>
  </si>
  <si>
    <t>Salt</t>
  </si>
  <si>
    <t>NOTE: Must attach lab analyses report</t>
  </si>
  <si>
    <t>8.The fourteen Allergens – Regulation (EU) No 1169/2011</t>
  </si>
  <si>
    <t>Potential Component</t>
  </si>
  <si>
    <t xml:space="preserve">Product contains? </t>
  </si>
  <si>
    <t>Handled on same site?</t>
  </si>
  <si>
    <t xml:space="preserve">Handled on same Production line ? </t>
  </si>
  <si>
    <t>Measures to prevent Cross-contamination in Place ?</t>
  </si>
  <si>
    <t xml:space="preserve">PAL/May Contain statement needed? </t>
  </si>
  <si>
    <t>*Please tick in the box</t>
  </si>
  <si>
    <t>Yes/No</t>
  </si>
  <si>
    <t>01</t>
  </si>
  <si>
    <r>
      <rPr>
        <sz val="12"/>
        <color rgb="FF000000"/>
        <rFont val="Calibri Light"/>
        <family val="2"/>
      </rPr>
      <t xml:space="preserve">Cereals containing gluten
</t>
    </r>
    <r>
      <rPr>
        <sz val="10"/>
        <color rgb="FF000000"/>
        <rFont val="Calibri Light"/>
        <family val="2"/>
      </rPr>
      <t>including wheat, Rye, Barley, Oats, Spelt &amp; Khorasan and products thereof:</t>
    </r>
  </si>
  <si>
    <t>N0</t>
  </si>
  <si>
    <t>02</t>
  </si>
  <si>
    <t>Crustaceans and products thereof:</t>
  </si>
  <si>
    <t>03</t>
  </si>
  <si>
    <t>Fish and products thereof:</t>
  </si>
  <si>
    <t>04</t>
  </si>
  <si>
    <t>Molluscs and products thereof:</t>
  </si>
  <si>
    <t>05</t>
  </si>
  <si>
    <t>Peanuts and products thereof:</t>
  </si>
  <si>
    <t>06</t>
  </si>
  <si>
    <t>Soybeans and products thereof:</t>
  </si>
  <si>
    <t>07</t>
  </si>
  <si>
    <t>Milk and products thereof:</t>
  </si>
  <si>
    <t>08</t>
  </si>
  <si>
    <t>Nuts and products thereof:</t>
  </si>
  <si>
    <t>09</t>
  </si>
  <si>
    <t>Celery and products thereof:</t>
  </si>
  <si>
    <t>10</t>
  </si>
  <si>
    <t>Mustard and products thereof:</t>
  </si>
  <si>
    <t>11</t>
  </si>
  <si>
    <t>Sesame seeds and products thereof:</t>
  </si>
  <si>
    <t>12</t>
  </si>
  <si>
    <t>Sulphur Dioxide or Sulphites:</t>
  </si>
  <si>
    <t>13</t>
  </si>
  <si>
    <t>Lupin and products thereof:</t>
  </si>
  <si>
    <t>14</t>
  </si>
  <si>
    <t>Egg and products thereof:</t>
  </si>
  <si>
    <t>9.Chemical Standard &amp; Harmful Contamination</t>
  </si>
  <si>
    <r>
      <rPr>
        <b/>
        <sz val="12"/>
        <color theme="1"/>
        <rFont val="Calibri Light"/>
        <family val="2"/>
        <scheme val="major"/>
      </rPr>
      <t>Test Item</t>
    </r>
    <r>
      <rPr>
        <sz val="12"/>
        <color theme="1"/>
        <rFont val="Calibri Light"/>
        <family val="2"/>
        <scheme val="major"/>
      </rPr>
      <t xml:space="preserve">
Depends on the products, different pesticides, heavy metals, chemicals should be monitord. Fill in the items to be monitored according to the likely risk of contamination ; Example : Cadmium in seaweed, Acidity in sushi ginger </t>
    </r>
  </si>
  <si>
    <t>EU MRL mg/kg</t>
  </si>
  <si>
    <t>Country of Origin MRL Standard (mg/kg)</t>
  </si>
  <si>
    <t>COA frequency</t>
  </si>
  <si>
    <t>Lead (in Pb)</t>
  </si>
  <si>
    <t>铅</t>
  </si>
  <si>
    <t>once a year</t>
  </si>
  <si>
    <t>Acetamiprid</t>
  </si>
  <si>
    <t>吡虫啉啶 /啶虫脒</t>
  </si>
  <si>
    <t>Carbendazim</t>
  </si>
  <si>
    <t>甲基硫菌灵</t>
  </si>
  <si>
    <t>Thiamethoxam</t>
  </si>
  <si>
    <t>噻虫嗪</t>
  </si>
  <si>
    <t>Difenoconazole</t>
  </si>
  <si>
    <t>苯醚甲环唑</t>
  </si>
  <si>
    <t>Imidacloprid</t>
  </si>
  <si>
    <t>吡虫啉</t>
  </si>
  <si>
    <t>Tolfenpyrad</t>
  </si>
  <si>
    <t>唑虫酰胺/托尔芬吡蚜酮</t>
  </si>
  <si>
    <t>Benomil/carbendazim</t>
  </si>
  <si>
    <t>苯菌灵/多菌灵</t>
  </si>
  <si>
    <t>Chlorpyriphos-ethyl</t>
  </si>
  <si>
    <t>乙基毒死蜱</t>
  </si>
  <si>
    <t>Dinotefuran</t>
  </si>
  <si>
    <t>呋虫胺</t>
  </si>
  <si>
    <t xml:space="preserve">Myclobutanil </t>
  </si>
  <si>
    <t>腈菌唑</t>
  </si>
  <si>
    <t>/</t>
  </si>
  <si>
    <t>Pyraclostrobin</t>
  </si>
  <si>
    <t>吡唑醚菌酯</t>
  </si>
  <si>
    <t>Tebuconazole</t>
  </si>
  <si>
    <t xml:space="preserve">戊唑醇 </t>
  </si>
  <si>
    <t>Lambda-cyhalothrin</t>
  </si>
  <si>
    <t>高效氯氟氰菊酯</t>
  </si>
  <si>
    <t>Procymidone</t>
  </si>
  <si>
    <t>腐霉利</t>
  </si>
  <si>
    <t>Thiacloprid</t>
  </si>
  <si>
    <t>噻虫啉</t>
  </si>
  <si>
    <t xml:space="preserve">Polycyclic aromatic hydrocarbons sum of </t>
  </si>
  <si>
    <t>多环芳烃总量（PAHs 总量）</t>
  </si>
  <si>
    <t>50 µg/kg - ppb</t>
  </si>
  <si>
    <t xml:space="preserve">Benzo(a)pyrene </t>
  </si>
  <si>
    <t>苯并[a]芘</t>
  </si>
  <si>
    <t>10 µg/kg - ppb</t>
  </si>
  <si>
    <t>* “Where no specific MRL is set, a default MRL of 0.01 mg/kg shall apply.”Under the Retained EU Regulation (EC) No 396/2005</t>
  </si>
  <si>
    <t>* Cell A 4-9 listed 6  pesticides shall be tested with extra frequency</t>
  </si>
  <si>
    <t xml:space="preserve">* Must comply with Annex EU pesticide  MRL </t>
  </si>
  <si>
    <t>10.Acrylamide</t>
  </si>
  <si>
    <t xml:space="preserve">Are Products at risk of acrylamide? </t>
  </si>
  <si>
    <t>If Yes. What mitigation measures are in place to manage acrylamide levels with the food?</t>
  </si>
  <si>
    <t>11.Radioactivity</t>
  </si>
  <si>
    <t>*occurs naturally in all food and can be transferred into food in different ways eg crops from soil, drinking water from the earth, Fish and Shellfish from the water or Sea floor.</t>
  </si>
  <si>
    <t xml:space="preserve">Has the product/ ingredient been irradiated? </t>
  </si>
  <si>
    <t>Is the product/ ingredient subject to potential radioactive cross contamination?</t>
  </si>
  <si>
    <t xml:space="preserve">              If yes, what controls in place</t>
  </si>
  <si>
    <t xml:space="preserve">Has the product/ ingredient been imported into the UK from a country that has high levels of radioactivity? </t>
  </si>
  <si>
    <t xml:space="preserve">              If Yes, how is this controlled and what checks are carried out?</t>
  </si>
  <si>
    <t>12.Microbiology Standards</t>
  </si>
  <si>
    <t>*Please insert GB standard</t>
  </si>
  <si>
    <t>Micro-organisms</t>
  </si>
  <si>
    <t>Type</t>
  </si>
  <si>
    <t>EU Standard</t>
  </si>
  <si>
    <t>Country of Origin Government Standard</t>
  </si>
  <si>
    <t>Manufacturer Own Standard</t>
  </si>
  <si>
    <t>COA Frequency</t>
  </si>
  <si>
    <t>TVC</t>
  </si>
  <si>
    <t>Quality Indicator</t>
  </si>
  <si>
    <t>10000CFU/g</t>
  </si>
  <si>
    <t>*please clarify by filling in how many samples per day/PO rather than by each lot</t>
  </si>
  <si>
    <t>Coliforms</t>
  </si>
  <si>
    <t>Hygiene indicator</t>
  </si>
  <si>
    <t>10CFU/g</t>
  </si>
  <si>
    <t>Escherichia coli</t>
  </si>
  <si>
    <t>Enterobacteriaceae</t>
  </si>
  <si>
    <t>Listeria spp</t>
  </si>
  <si>
    <t>Listeria monocytogenes</t>
  </si>
  <si>
    <t>Pathogens</t>
  </si>
  <si>
    <t>Campylobacter spp.</t>
  </si>
  <si>
    <t>Escherichia coli O157</t>
  </si>
  <si>
    <t>Salmonella spp.</t>
  </si>
  <si>
    <t>Absence</t>
  </si>
  <si>
    <t xml:space="preserve">Shigella spp. </t>
  </si>
  <si>
    <t xml:space="preserve">Vibrio cholera (O1 and O139) </t>
  </si>
  <si>
    <t>Vibrio parahaemolyticus</t>
  </si>
  <si>
    <t xml:space="preserve">Bacillus cereus </t>
  </si>
  <si>
    <t>Bacillus spp.</t>
  </si>
  <si>
    <t>Clostridium perfringens</t>
  </si>
  <si>
    <t>Staphylococcus aureus and other coagulase-positive staphylococci</t>
  </si>
  <si>
    <t>Yeast and Mould</t>
  </si>
  <si>
    <t>500CFU/g</t>
  </si>
  <si>
    <t>13.Acceptance and Rejection standard</t>
  </si>
  <si>
    <r>
      <rPr>
        <b/>
        <sz val="12"/>
        <color theme="1"/>
        <rFont val="Calibri Light"/>
        <family val="2"/>
        <scheme val="major"/>
      </rPr>
      <t>Standard Product Photo</t>
    </r>
    <r>
      <rPr>
        <b/>
        <sz val="12"/>
        <color rgb="FF000000"/>
        <rFont val="Calibri Light"/>
        <family val="2"/>
        <scheme val="major"/>
      </rPr>
      <t xml:space="preserve"> &amp; Description </t>
    </r>
  </si>
  <si>
    <t>Rejected Product Photo&amp; Description</t>
  </si>
  <si>
    <t>IE. Grading, Sizing, Appearance, Flavor/taste, Texture, Colour, smell</t>
  </si>
  <si>
    <t xml:space="preserve">An ultra-fine and bright green powder made from specially cultivated and processed green tea leaves, used as a tea product and culinary ingredient. </t>
  </si>
  <si>
    <t xml:space="preserve">Colour not green, taste has no flavour, and doesn't taste fresh. </t>
  </si>
  <si>
    <t>Item</t>
  </si>
  <si>
    <t>Index</t>
  </si>
  <si>
    <t>Test Method</t>
  </si>
  <si>
    <t>Appearance</t>
  </si>
  <si>
    <t>The color is yellow green, with fine particles, appearing as bright ultra-fine powder</t>
  </si>
  <si>
    <t>The sensory evaluation is conducted against the physical samples and according to GB / T 23776 (China).</t>
  </si>
  <si>
    <t>Soup color</t>
  </si>
  <si>
    <t xml:space="preserve"> yellow Green Bright</t>
  </si>
  <si>
    <t>Odour</t>
  </si>
  <si>
    <t>fragrant</t>
  </si>
  <si>
    <t>Taste</t>
  </si>
  <si>
    <t>fresh and brisk</t>
  </si>
  <si>
    <t>Texture</t>
  </si>
  <si>
    <t>fine and uniform particle, smooth</t>
  </si>
  <si>
    <t>Pesticides Web Version - EU MRLs (File created on 21/10/2025)</t>
  </si>
  <si>
    <t>Pesticide residues and maximum residue levels (mg/kg)</t>
  </si>
  <si>
    <t>(*) Indicates lower limit of analytical determination</t>
  </si>
  <si>
    <t>Selected Product: 0610000 - Teas</t>
  </si>
  <si>
    <t>Pesticide Id</t>
  </si>
  <si>
    <t>Pesticide residue</t>
  </si>
  <si>
    <t>Maximum residue level (mg/kg)</t>
  </si>
  <si>
    <t>1</t>
  </si>
  <si>
    <t>1,1-dichloro-2,2-bis(4-ethylphenyl)ethane (F)</t>
  </si>
  <si>
    <t>0.1*</t>
  </si>
  <si>
    <t>2</t>
  </si>
  <si>
    <t>1,2-dibromoethane (ethylene dibromide) (F)</t>
  </si>
  <si>
    <t>0.02*</t>
  </si>
  <si>
    <t>3</t>
  </si>
  <si>
    <t>1,2-dichloroethane (ethylene dichloride) (F)</t>
  </si>
  <si>
    <t>228</t>
  </si>
  <si>
    <t>1,3-Dichloropropene</t>
  </si>
  <si>
    <t>0.05*</t>
  </si>
  <si>
    <t>2830</t>
  </si>
  <si>
    <t>1,4-dimethylnaphthalene (R),(F)</t>
  </si>
  <si>
    <t>0.05</t>
  </si>
  <si>
    <t>229</t>
  </si>
  <si>
    <t>1-Naphthylacetamide and 1-naphthylacetic acid (sum of 1-naphthylacetamide and 1-naphthylacetic acid and its salts, expressed as 1-naphythlacetic acid)</t>
  </si>
  <si>
    <t>3030</t>
  </si>
  <si>
    <t>1-methyl-3-(trifluoromethyl)-1H-pyrazole-4-carboxamide (PAM)</t>
  </si>
  <si>
    <t>4</t>
  </si>
  <si>
    <t>1-methylcyclopropene</t>
  </si>
  <si>
    <t>6</t>
  </si>
  <si>
    <t>2,4,5-T (sum of 2,4,5-T, its salts and esters, expressed as 2,4,5-T) (F)</t>
  </si>
  <si>
    <t>7</t>
  </si>
  <si>
    <t>2,4-D (sum of 2,4-D, its salts, its esters and its conjugates, expressed as 2,4-D)</t>
  </si>
  <si>
    <t>5</t>
  </si>
  <si>
    <t>2,4-DB (sum of 2,4-DB, its salts, its esters and its conjugates, expressed as 2,4-DB) (R)</t>
  </si>
  <si>
    <t>2530</t>
  </si>
  <si>
    <t>2,5-dichlorobenzoic acid methylester (sum of 2,5-dichlorobenzoic acid and its ester expressed as 2,5-dichlorobenzoic acid methylester)</t>
  </si>
  <si>
    <t>0.01*</t>
  </si>
  <si>
    <t>2397</t>
  </si>
  <si>
    <t>2-amino-4-methoxy-6-(trifluormethyl)-1,3,5-triazine (AMTT), resulting from the use of tritosulfuron (F)</t>
  </si>
  <si>
    <t>2343</t>
  </si>
  <si>
    <t>2-naphthyloxyacetic acid</t>
  </si>
  <si>
    <t>2058</t>
  </si>
  <si>
    <t>2-phenylphenol (sum of 2-phenylphenol and its conjugates, expressed as 2-phenylphenol) (R),(F)</t>
  </si>
  <si>
    <t>2418</t>
  </si>
  <si>
    <t>3-decen-2-one</t>
  </si>
  <si>
    <t>2605</t>
  </si>
  <si>
    <t>6-Benzyladenine</t>
  </si>
  <si>
    <t>2318</t>
  </si>
  <si>
    <t>8-hydroxyquinoline (sum of 8-hydroxyquinoline and its salts, expressed as 8-hydroxyquinoline)</t>
  </si>
  <si>
    <t>8</t>
  </si>
  <si>
    <t>Abamectin (sum of avermectin B1a, avermectin B1b and delta-8,9 isomer of avermectin B1a, expressed as avermectin B1a) (R),(F)</t>
  </si>
  <si>
    <t>9</t>
  </si>
  <si>
    <t>Acephate</t>
  </si>
  <si>
    <t>2930</t>
  </si>
  <si>
    <t>Acequinocyl (F)</t>
  </si>
  <si>
    <t>Acetamiprid (R)</t>
  </si>
  <si>
    <t>232</t>
  </si>
  <si>
    <t>Acetochlor</t>
  </si>
  <si>
    <t>Acibenzolar-S-methyl (sum of acibenzolar-S-methyl and acibenzolar acid (free and conjugated), expressed as acibenzolar-S-methyl)</t>
  </si>
  <si>
    <t>233</t>
  </si>
  <si>
    <t>Aclonifen</t>
  </si>
  <si>
    <t>234</t>
  </si>
  <si>
    <t>Acrinathrin (F)</t>
  </si>
  <si>
    <t>235</t>
  </si>
  <si>
    <t>Alachlor</t>
  </si>
  <si>
    <t>Aldicarb (sum of aldicarb, its sulfoxide and its sulfone, expressed as aldicarb)</t>
  </si>
  <si>
    <t>Aldrin and Dieldrin (Aldrin and dieldrin combined expressed as dieldrin) (F)</t>
  </si>
  <si>
    <t>2694</t>
  </si>
  <si>
    <t>Ametoctradin (R),(F)</t>
  </si>
  <si>
    <t>236</t>
  </si>
  <si>
    <t>Amidosulfuron (R),(A)</t>
  </si>
  <si>
    <t>2671</t>
  </si>
  <si>
    <t>Aminopyralid (sum of aminopyralid, its salts and its conjugates, expressed as aminopyralid) (R)</t>
  </si>
  <si>
    <t>2080</t>
  </si>
  <si>
    <t>Amisulbrom</t>
  </si>
  <si>
    <t>Amitraz (amitraz including the metabolites containing the 2,4 -dimethylaniline moiety expressed as amitraz)</t>
  </si>
  <si>
    <t>15</t>
  </si>
  <si>
    <t>Amitrole</t>
  </si>
  <si>
    <t>237</t>
  </si>
  <si>
    <t>Anilazine</t>
  </si>
  <si>
    <t>2330</t>
  </si>
  <si>
    <t>Anthraquinone (F)</t>
  </si>
  <si>
    <t>16</t>
  </si>
  <si>
    <t>Aramite (F)</t>
  </si>
  <si>
    <t>238</t>
  </si>
  <si>
    <t>Asulam</t>
  </si>
  <si>
    <t>17</t>
  </si>
  <si>
    <t>Atrazine (F)</t>
  </si>
  <si>
    <t>239</t>
  </si>
  <si>
    <t>Azadirachtin</t>
  </si>
  <si>
    <t>18</t>
  </si>
  <si>
    <t>Azimsulfuron</t>
  </si>
  <si>
    <t>19</t>
  </si>
  <si>
    <t>Azinphos-ethyl (F)</t>
  </si>
  <si>
    <t>20</t>
  </si>
  <si>
    <t>Azinphos-methyl (F)</t>
  </si>
  <si>
    <t>21</t>
  </si>
  <si>
    <t>Azocyclotin and Cyhexatin (sum of azocyclotin and cyhexatin expressed as cyhexatin)</t>
  </si>
  <si>
    <t>22</t>
  </si>
  <si>
    <t>Azoxystrobin</t>
  </si>
  <si>
    <t>23</t>
  </si>
  <si>
    <t>Barban (F)</t>
  </si>
  <si>
    <t>240</t>
  </si>
  <si>
    <t>Beflubutamid</t>
  </si>
  <si>
    <t>24</t>
  </si>
  <si>
    <t>Benalaxyl including other mixtures of constituent isomers including benalaxyl-M (sum of isomers)</t>
  </si>
  <si>
    <t>241</t>
  </si>
  <si>
    <t>Benfluralin (F)</t>
  </si>
  <si>
    <t>2488</t>
  </si>
  <si>
    <t>Bensulfuron-methyl</t>
  </si>
  <si>
    <t>26</t>
  </si>
  <si>
    <t>Bentazone (Sum of bentazone, its salts and 6-hydroxy (free and conjugated) and 8-hydroxy bentazone (free and conjugated), expressed as bentazone) (R)</t>
  </si>
  <si>
    <t>242</t>
  </si>
  <si>
    <t>Benthiavalicarb (Benthiavalicarb-isopropyl(KIF-230 R-L) and its enantiomer (KIF-230 S-D) and its diastereomers(KIF-230 S-L and KIF-230 R-D), expressed as benthiavalicarb-isopropyl) (A)</t>
  </si>
  <si>
    <t>2333</t>
  </si>
  <si>
    <t>Benzalkonium chloride (mixture of alkylbenzyldimethylammonium chlorides with alkyl chain lengths of C8, C10, C12, C14, C16 and C18)</t>
  </si>
  <si>
    <t>0.1</t>
  </si>
  <si>
    <t>2415</t>
  </si>
  <si>
    <t>Benzovindiflupyr</t>
  </si>
  <si>
    <t>2536</t>
  </si>
  <si>
    <t>Bicyclopyrone (sum of bicyclopyrone and its structurally related metabolites determined as the sum of the common moieties 2-(2- methoxyethoxymethyl)-6-(trifluoromethyl) pyridine-3-carboxylic acid (SYN503780) and (2-(2-hydroxyethoxymethyl)-6- (trifluoromethyl)pyridine-3-carboxylic acid (CSCD686480), expressed as bicyclopyrone)</t>
  </si>
  <si>
    <t>27</t>
  </si>
  <si>
    <t>Bifenazate (sum of bifenazate plus bifenazate-diazene expressed as bifenazate) (F)</t>
  </si>
  <si>
    <t>243</t>
  </si>
  <si>
    <t>Bifenox (F)</t>
  </si>
  <si>
    <t>28</t>
  </si>
  <si>
    <t>Bifenthrin (sum of isomers) (F)</t>
  </si>
  <si>
    <t>30.0</t>
  </si>
  <si>
    <t>2148</t>
  </si>
  <si>
    <t>Biphenyl</t>
  </si>
  <si>
    <t>2517</t>
  </si>
  <si>
    <t>Bispyribac (sum of bispyribac, its salts and its esters, expressed as bispyribac)</t>
  </si>
  <si>
    <t>30</t>
  </si>
  <si>
    <t>Bitertanol (sum of isomers) (F)</t>
  </si>
  <si>
    <t>2693</t>
  </si>
  <si>
    <t>Bixafen (R),(F)</t>
  </si>
  <si>
    <t>2344</t>
  </si>
  <si>
    <t>Bone oil</t>
  </si>
  <si>
    <t>244</t>
  </si>
  <si>
    <t>Boscalid (R),(F)</t>
  </si>
  <si>
    <t>40.0</t>
  </si>
  <si>
    <t>2510</t>
  </si>
  <si>
    <t>Bromadiolone</t>
  </si>
  <si>
    <t>245</t>
  </si>
  <si>
    <t>Bromide ion</t>
  </si>
  <si>
    <t>70.0</t>
  </si>
  <si>
    <t>31</t>
  </si>
  <si>
    <t>Bromophos-ethyl (F)</t>
  </si>
  <si>
    <t>32</t>
  </si>
  <si>
    <t>Bromopropylate (F)</t>
  </si>
  <si>
    <t>33</t>
  </si>
  <si>
    <t>Bromoxynil and its salts, expressed as bromoxynil</t>
  </si>
  <si>
    <t>246</t>
  </si>
  <si>
    <t>Bromuconazole (sum of diasteroisomers) (F)</t>
  </si>
  <si>
    <t>2631</t>
  </si>
  <si>
    <t>Bupirimate (R),(F),(A)</t>
  </si>
  <si>
    <t>248</t>
  </si>
  <si>
    <t>Buprofezin (F)</t>
  </si>
  <si>
    <t>249</t>
  </si>
  <si>
    <t>Butralin</t>
  </si>
  <si>
    <t>250</t>
  </si>
  <si>
    <t>Butylate</t>
  </si>
  <si>
    <t>2275</t>
  </si>
  <si>
    <t>Cadusafos</t>
  </si>
  <si>
    <t>34</t>
  </si>
  <si>
    <t>Camphechlor (Toxaphene) (R),(F)</t>
  </si>
  <si>
    <t>35</t>
  </si>
  <si>
    <t>Captafol (F)</t>
  </si>
  <si>
    <t>36</t>
  </si>
  <si>
    <t>Captan (Sum of captan and THPI, expressed as captan) (R)</t>
  </si>
  <si>
    <t>37</t>
  </si>
  <si>
    <t>Carbaryl (F)</t>
  </si>
  <si>
    <t>38</t>
  </si>
  <si>
    <t>Carbendazim and benomyl (sum of benomyl and carbendazim expressed as carbendazim) (R)</t>
  </si>
  <si>
    <t>251</t>
  </si>
  <si>
    <t>Carbetamide (sum of carbetamide and its S isomer)</t>
  </si>
  <si>
    <t>39</t>
  </si>
  <si>
    <t>Carbofuran (sum of carbofuran (including any carbofuran generated from carbosulfan, benfuracarb or furathiocarb) and 3-OH carbofuran expressed as carbofuran) (R)</t>
  </si>
  <si>
    <t>2346</t>
  </si>
  <si>
    <t>Carbon monoxide</t>
  </si>
  <si>
    <t>41</t>
  </si>
  <si>
    <t>Carbon tetrachloride</t>
  </si>
  <si>
    <t>252</t>
  </si>
  <si>
    <t>Carboxin (carboxin plus its metabolites carboxin sulfoxide and oxycarboxin (carboxin sulfone), expressed as carboxin)</t>
  </si>
  <si>
    <t>2633</t>
  </si>
  <si>
    <t>Carfentrazone-ethyl (sum of carfentrazone-ethyl and carfentrazone, expressed as carfentrazone-ethyl) (R)</t>
  </si>
  <si>
    <t>44</t>
  </si>
  <si>
    <t>Cartap</t>
  </si>
  <si>
    <t>2670</t>
  </si>
  <si>
    <t>Chlorantraniliprole (F)</t>
  </si>
  <si>
    <t>80.0</t>
  </si>
  <si>
    <t>2378</t>
  </si>
  <si>
    <t>Chlorate (A)</t>
  </si>
  <si>
    <t>45</t>
  </si>
  <si>
    <t>Chlorbenside (F)</t>
  </si>
  <si>
    <t>46</t>
  </si>
  <si>
    <t>Chlorbufam (F)</t>
  </si>
  <si>
    <t>47</t>
  </si>
  <si>
    <t>Chlordane (sum of cis- and trans-chlordane) (R),(F)</t>
  </si>
  <si>
    <t>254</t>
  </si>
  <si>
    <t>Chlordecone (F)</t>
  </si>
  <si>
    <t>0.02</t>
  </si>
  <si>
    <t>48</t>
  </si>
  <si>
    <t>Chlorfenapyr</t>
  </si>
  <si>
    <t>50.0</t>
  </si>
  <si>
    <t>49</t>
  </si>
  <si>
    <t>Chlorfenson (F)</t>
  </si>
  <si>
    <t>50</t>
  </si>
  <si>
    <t>Chlorfenvinphos (F)</t>
  </si>
  <si>
    <t>253</t>
  </si>
  <si>
    <t>Chloridazon (sum of chloridazon and chloridazon-desphenyl, expressed as chloridazon) (R)</t>
  </si>
  <si>
    <t>51</t>
  </si>
  <si>
    <t>Chlormequat (sum of chlormequat and its salts, expressed as chlormequat-chloride)</t>
  </si>
  <si>
    <t>52</t>
  </si>
  <si>
    <t>Chlorobenzilate (F)</t>
  </si>
  <si>
    <t>772</t>
  </si>
  <si>
    <t>Chloropicrin</t>
  </si>
  <si>
    <t>0.025*</t>
  </si>
  <si>
    <t>53</t>
  </si>
  <si>
    <t>Chlorothalonil (R)</t>
  </si>
  <si>
    <t>258</t>
  </si>
  <si>
    <t>Chlorotoluron</t>
  </si>
  <si>
    <t>54</t>
  </si>
  <si>
    <t>Chloroxuron (F)</t>
  </si>
  <si>
    <t>55</t>
  </si>
  <si>
    <t>Chlorpropham (R),(F)</t>
  </si>
  <si>
    <t>56</t>
  </si>
  <si>
    <t>Chlorpyrifos (F)</t>
  </si>
  <si>
    <t>57</t>
  </si>
  <si>
    <t>Chlorpyrifos-methyl (R),(F)</t>
  </si>
  <si>
    <t>255</t>
  </si>
  <si>
    <t>Chlorsulfuron</t>
  </si>
  <si>
    <t>256</t>
  </si>
  <si>
    <t>Chlorthal-dimethyl</t>
  </si>
  <si>
    <t>257</t>
  </si>
  <si>
    <t>Chlorthiamid</t>
  </si>
  <si>
    <t>58</t>
  </si>
  <si>
    <t>Chlozolinate (F)</t>
  </si>
  <si>
    <t>773</t>
  </si>
  <si>
    <t>Chromafenozide</t>
  </si>
  <si>
    <t>59</t>
  </si>
  <si>
    <t>Cinidon-ethyl (sum of cinidon ethyl and its E-isomer)</t>
  </si>
  <si>
    <t>259</t>
  </si>
  <si>
    <t>Clethodim (sum of Sethoxydim and Clethodim including degradation products calculated as Sethoxydim)</t>
  </si>
  <si>
    <t>260</t>
  </si>
  <si>
    <t>Clodinafop and its S-isomers and their salts, expressed as clodinafop (F)</t>
  </si>
  <si>
    <t>60</t>
  </si>
  <si>
    <t>Clofentezine (R)</t>
  </si>
  <si>
    <t>774</t>
  </si>
  <si>
    <t>Clomazone</t>
  </si>
  <si>
    <t>261</t>
  </si>
  <si>
    <t>Clopyralid</t>
  </si>
  <si>
    <t>0.5</t>
  </si>
  <si>
    <t>775</t>
  </si>
  <si>
    <t>Clothianidin</t>
  </si>
  <si>
    <t>0.7</t>
  </si>
  <si>
    <t>262</t>
  </si>
  <si>
    <t>Copper compounds (Copper)</t>
  </si>
  <si>
    <t>2465</t>
  </si>
  <si>
    <t>Coumaphos</t>
  </si>
  <si>
    <t>263</t>
  </si>
  <si>
    <t>Cyanamide including salts expressed as cyanamide</t>
  </si>
  <si>
    <t>2351</t>
  </si>
  <si>
    <t>Cyantraniliprole</t>
  </si>
  <si>
    <t>61</t>
  </si>
  <si>
    <t>Cyazofamid</t>
  </si>
  <si>
    <t>62</t>
  </si>
  <si>
    <t>Cyclanilide (F)</t>
  </si>
  <si>
    <t>2500</t>
  </si>
  <si>
    <t>Cyclaniliprole</t>
  </si>
  <si>
    <t>3050</t>
  </si>
  <si>
    <t>Cycloxydim including degradation and reaction products which can be determined as 3-(3-thianyl)glutaric acid S-dioxide (BH 517-TGSO2) and/or 3-hydroxy-3-(3-thianyl)glutaric acid S-dioxide (BH 517-5-OH-TGSO2) or derivatives thereof, calculated in total as cycloxydim</t>
  </si>
  <si>
    <t>776</t>
  </si>
  <si>
    <t>Cyflufenamid (sum of cyflufenamid (Z-isomer) and its E-isomer, expressed as cyflufenamid) (R),(A)</t>
  </si>
  <si>
    <t>3031</t>
  </si>
  <si>
    <t>Cyflumetofen (sum of isomers)</t>
  </si>
  <si>
    <t>63</t>
  </si>
  <si>
    <t>Cyfluthrin (cyfluthrin including other mixtures of constituent isomers (sum of isomers)) (F)</t>
  </si>
  <si>
    <t>64</t>
  </si>
  <si>
    <t>Cyhalofop-butyl</t>
  </si>
  <si>
    <t>265</t>
  </si>
  <si>
    <t>Cymoxanil</t>
  </si>
  <si>
    <t>65</t>
  </si>
  <si>
    <t>Cypermethrin (cypermethrin including other mixtures of constituent isomers (sum of isomers)) (F)</t>
  </si>
  <si>
    <t>266</t>
  </si>
  <si>
    <t>Cyproconazole (F)</t>
  </si>
  <si>
    <t>267</t>
  </si>
  <si>
    <t>Cyprodinil (R),(F)</t>
  </si>
  <si>
    <t>66</t>
  </si>
  <si>
    <t>Cyromazine</t>
  </si>
  <si>
    <t>68</t>
  </si>
  <si>
    <t>DDT (sum of p,p´-DDT, o,p´-DDT, p-p´-DDE and p,p´-TDE (DDD) expressed as DDT) (F)</t>
  </si>
  <si>
    <t>0.2*</t>
  </si>
  <si>
    <t>84</t>
  </si>
  <si>
    <t>DNOC</t>
  </si>
  <si>
    <t>268</t>
  </si>
  <si>
    <t>Dalapon</t>
  </si>
  <si>
    <t>67</t>
  </si>
  <si>
    <t>Daminozide (sum of daminozide and 1,1-dimethyl-hydrazine (UDHM), expressed as daminozide)</t>
  </si>
  <si>
    <t>69</t>
  </si>
  <si>
    <t>Deltamethrin (cis-deltamethrin) (F)</t>
  </si>
  <si>
    <t>5.0</t>
  </si>
  <si>
    <t>2518</t>
  </si>
  <si>
    <t>Denatonium benzoate (sum of denatonium and its salts, expressed as denatonium benzoate)</t>
  </si>
  <si>
    <t>70</t>
  </si>
  <si>
    <t>Desmedipham</t>
  </si>
  <si>
    <t>71</t>
  </si>
  <si>
    <t>Di-allate (sum of isomers) (F)</t>
  </si>
  <si>
    <t>72</t>
  </si>
  <si>
    <t>Diazinon (F)</t>
  </si>
  <si>
    <t>270</t>
  </si>
  <si>
    <t>Dicamba</t>
  </si>
  <si>
    <t>271</t>
  </si>
  <si>
    <t>Dichlobenil</t>
  </si>
  <si>
    <t>272</t>
  </si>
  <si>
    <t>Dichlorprop (Sum of dichlorprop (including dichlorprop-P), its salts, esters and conjugates, expressed as dichlorprop) (R)</t>
  </si>
  <si>
    <t>73</t>
  </si>
  <si>
    <t>Dichlorvos</t>
  </si>
  <si>
    <t>274</t>
  </si>
  <si>
    <t>Dicloran</t>
  </si>
  <si>
    <t>74</t>
  </si>
  <si>
    <t>Dicofol (sum of p, p´ and o,p´ isomers) (F)</t>
  </si>
  <si>
    <t>20.0</t>
  </si>
  <si>
    <t>2332</t>
  </si>
  <si>
    <t>Didecyldimethylammonium chloride (mixture of alkyl-quaternary ammonium salts with alkyl chain lengths of C8, C10 and C12)</t>
  </si>
  <si>
    <t>275</t>
  </si>
  <si>
    <t>Diethofencarb</t>
  </si>
  <si>
    <t>3371</t>
  </si>
  <si>
    <t>Difenacoum</t>
  </si>
  <si>
    <t>276</t>
  </si>
  <si>
    <t>277</t>
  </si>
  <si>
    <t>Diflubenzuron (R),(F)</t>
  </si>
  <si>
    <t>278</t>
  </si>
  <si>
    <t>Diflufenican (F)</t>
  </si>
  <si>
    <t>2383</t>
  </si>
  <si>
    <t>Difluoroacetic acid (DFA)</t>
  </si>
  <si>
    <t>279</t>
  </si>
  <si>
    <t>Dimethachlor</t>
  </si>
  <si>
    <t>75</t>
  </si>
  <si>
    <t>Dimethenamid including other mixtures of constituent isomers including dimethenamid-P (sum of isomers)</t>
  </si>
  <si>
    <t>280</t>
  </si>
  <si>
    <t>Dimethipin</t>
  </si>
  <si>
    <t>76</t>
  </si>
  <si>
    <t>Dimethoate</t>
  </si>
  <si>
    <t>281</t>
  </si>
  <si>
    <t>Dimethomorph (sum of isomers)</t>
  </si>
  <si>
    <t>282</t>
  </si>
  <si>
    <t>Dimoxystrobin (R),(A)</t>
  </si>
  <si>
    <t>283</t>
  </si>
  <si>
    <t>Diniconazole (sum of isomers)</t>
  </si>
  <si>
    <t>284</t>
  </si>
  <si>
    <t>Dinocap (sum of dinocap isomers and their corresponding phenols expressed as dinocap) (Where only meptyldinocap or its corresponding phenol are detected but none of the other components constituting dinocap (including their corresponding phenols), the MRLs and residue definition of meptyldinocap are to be applied.) (F)</t>
  </si>
  <si>
    <t>77</t>
  </si>
  <si>
    <t>Dinoseb (sum of dinoseb, its salts, dinoseb-acetate and binapacryl, expressed as dinoseb)</t>
  </si>
  <si>
    <t>2322</t>
  </si>
  <si>
    <t>78</t>
  </si>
  <si>
    <t>Dinoterb (sum of dinoterb, its salts and esters, expressed as dinoterb)</t>
  </si>
  <si>
    <t>79</t>
  </si>
  <si>
    <t>Dioxathion (sum of isomers) (F)</t>
  </si>
  <si>
    <t>80</t>
  </si>
  <si>
    <t>Diphenylamine</t>
  </si>
  <si>
    <t>81</t>
  </si>
  <si>
    <t>Diquat</t>
  </si>
  <si>
    <t>82</t>
  </si>
  <si>
    <t>Disulfoton (sum of disulfoton, disulfoton sulfoxide and disulfoton sulfone expressed as disulfoton) (F)</t>
  </si>
  <si>
    <t>285</t>
  </si>
  <si>
    <t>Dithianon</t>
  </si>
  <si>
    <t>83</t>
  </si>
  <si>
    <t>Dithiocarbamates (dithiocarbamates expressed as CS2, including maneb, mancozeb, metiram, propineb, thiram and ziram)</t>
  </si>
  <si>
    <t>286</t>
  </si>
  <si>
    <t>Diuron</t>
  </si>
  <si>
    <t>2345</t>
  </si>
  <si>
    <t>Dodemorph</t>
  </si>
  <si>
    <t>287</t>
  </si>
  <si>
    <t>Dodine</t>
  </si>
  <si>
    <t>289</t>
  </si>
  <si>
    <t>EPTC (ethyl dipropylthiocarbamate)</t>
  </si>
  <si>
    <t>3010</t>
  </si>
  <si>
    <t>Emamectin B1a and its salts, expressed as emamectin B1a (free base) (R),(F)</t>
  </si>
  <si>
    <t>0.09</t>
  </si>
  <si>
    <t>85</t>
  </si>
  <si>
    <t>Endosulfan (sum of alpha- and beta-isomers and endosulfan-sulphate expressed as endosulfan) (F)</t>
  </si>
  <si>
    <t>86</t>
  </si>
  <si>
    <t>Endrin (F)</t>
  </si>
  <si>
    <t>288</t>
  </si>
  <si>
    <t>Epoxiconazole (F)</t>
  </si>
  <si>
    <t>290</t>
  </si>
  <si>
    <t>Ethalfluralin</t>
  </si>
  <si>
    <t>2228</t>
  </si>
  <si>
    <t>Ethametsulfuron-methyl</t>
  </si>
  <si>
    <t>87</t>
  </si>
  <si>
    <t>Ethephon</t>
  </si>
  <si>
    <t>88</t>
  </si>
  <si>
    <t>Ethion</t>
  </si>
  <si>
    <t>3.0</t>
  </si>
  <si>
    <t>2632</t>
  </si>
  <si>
    <t>Ethirimol (R),(F),(A)</t>
  </si>
  <si>
    <t>89</t>
  </si>
  <si>
    <t>Ethofumesate (Sum of ethofumesate, 2-keto–ethofumesate, open-ring-2-keto-ethofumesate and its conjugate, expressed as ethofumesate)</t>
  </si>
  <si>
    <t>292</t>
  </si>
  <si>
    <t>Ethoprophos</t>
  </si>
  <si>
    <t>293</t>
  </si>
  <si>
    <t>Ethoxyquin (F)</t>
  </si>
  <si>
    <t>90</t>
  </si>
  <si>
    <t>Ethoxysulfuron</t>
  </si>
  <si>
    <t>91</t>
  </si>
  <si>
    <t>Ethylene oxide (sum of ethylene oxide and 2-chloro-ethanol expressed as ethylene oxide) (F)</t>
  </si>
  <si>
    <t>294</t>
  </si>
  <si>
    <t>Etofenprox (F)</t>
  </si>
  <si>
    <t>92</t>
  </si>
  <si>
    <t>Etoxazole</t>
  </si>
  <si>
    <t>295</t>
  </si>
  <si>
    <t>Etridiazole</t>
  </si>
  <si>
    <t>93</t>
  </si>
  <si>
    <t>Famoxadone (F)</t>
  </si>
  <si>
    <t>94</t>
  </si>
  <si>
    <t>Fenamidone</t>
  </si>
  <si>
    <t>95</t>
  </si>
  <si>
    <t>Fenamiphos (sum of fenamiphos and its sulphoxide and sulphone expressed as fenamiphos)</t>
  </si>
  <si>
    <t>96</t>
  </si>
  <si>
    <t>Fenarimol</t>
  </si>
  <si>
    <t>2692</t>
  </si>
  <si>
    <t>Fenazaquin (F)</t>
  </si>
  <si>
    <t>9.0</t>
  </si>
  <si>
    <t>297</t>
  </si>
  <si>
    <t>Fenbuconazole (sum of constituent enantiomers)</t>
  </si>
  <si>
    <t>97</t>
  </si>
  <si>
    <t>Fenbutatin oxide (F)</t>
  </si>
  <si>
    <t>98</t>
  </si>
  <si>
    <t>Fenchlorphos (sum of fenchlorphos and fenchlorphos oxon expressed as fenchlorphos)</t>
  </si>
  <si>
    <t>99</t>
  </si>
  <si>
    <t>Fenhexamid (F)</t>
  </si>
  <si>
    <t>100</t>
  </si>
  <si>
    <t>Fenitrothion</t>
  </si>
  <si>
    <t>298</t>
  </si>
  <si>
    <t>Fenoxaprop-P</t>
  </si>
  <si>
    <t>299</t>
  </si>
  <si>
    <t>Fenoxycarb</t>
  </si>
  <si>
    <t>2513</t>
  </si>
  <si>
    <t>Fenpicoxamid (R),(F)</t>
  </si>
  <si>
    <t>777</t>
  </si>
  <si>
    <t>Fenpropathrin</t>
  </si>
  <si>
    <t>2.0</t>
  </si>
  <si>
    <t>300</t>
  </si>
  <si>
    <t>Fenpropidin (sum of fenpropidin and its salts, expressed as fenpropidin) (R),(A)</t>
  </si>
  <si>
    <t>101</t>
  </si>
  <si>
    <t>Fenpropimorph (sum of isomers) (R),(F)</t>
  </si>
  <si>
    <t>2281</t>
  </si>
  <si>
    <t>Fenpyrazamine (F)</t>
  </si>
  <si>
    <t>301</t>
  </si>
  <si>
    <t>Fenpyroximate (R),(F),(A)</t>
  </si>
  <si>
    <t>8.0</t>
  </si>
  <si>
    <t>102</t>
  </si>
  <si>
    <t>Fenthion (fenthion and its oxigen analogue, their sulfoxides and sulfone expressed as parent) (F)</t>
  </si>
  <si>
    <t>103</t>
  </si>
  <si>
    <t>Fentin (fentin including its salts, expressed as triphenyltin cation) (F)</t>
  </si>
  <si>
    <t>105</t>
  </si>
  <si>
    <t>Fenvalerate (any ratio of constituent isomers (RR, SS, RS &amp; SR) including esfenvalerate) (R),(F)</t>
  </si>
  <si>
    <t>302</t>
  </si>
  <si>
    <t>Fipronil (sum fipronil + sulfone metabolite (MB46136) expressed as fipronil) (F)</t>
  </si>
  <si>
    <t>0.005*</t>
  </si>
  <si>
    <t>107</t>
  </si>
  <si>
    <t>Flazasulfuron</t>
  </si>
  <si>
    <t>778</t>
  </si>
  <si>
    <t>Flonicamid (sum of flonicamid, TFNA and TFNG expressed as flonicamid) (R)</t>
  </si>
  <si>
    <t>108</t>
  </si>
  <si>
    <t>Florasulam</t>
  </si>
  <si>
    <t>2545</t>
  </si>
  <si>
    <t>Florpyrauxifen-benzyl</t>
  </si>
  <si>
    <t>304</t>
  </si>
  <si>
    <t>Fluazifop-P (sum of all the constituent isomers of fluazifop, its esters and its conjugates, expressed as fluazifop)</t>
  </si>
  <si>
    <t>305</t>
  </si>
  <si>
    <t>Fluazinam (F)</t>
  </si>
  <si>
    <t>779</t>
  </si>
  <si>
    <t>Flubendiamide (F)</t>
  </si>
  <si>
    <t>306</t>
  </si>
  <si>
    <t>Flucycloxuron (F)</t>
  </si>
  <si>
    <t>109</t>
  </si>
  <si>
    <t>Flucythrinate (flucythrinate including other mixtures of constituent isomers (sum of isomers)) (F)</t>
  </si>
  <si>
    <t>307</t>
  </si>
  <si>
    <t>Fludioxonil (R),(F)</t>
  </si>
  <si>
    <t>110</t>
  </si>
  <si>
    <t>Flufenacet (sum of all compounds containing the N fluorophenyl-N-isopropyl moiety expressed as flufenacet)</t>
  </si>
  <si>
    <t>308</t>
  </si>
  <si>
    <t>Flufenoxuron (F)</t>
  </si>
  <si>
    <t>15.0</t>
  </si>
  <si>
    <t>309</t>
  </si>
  <si>
    <t>Flufenzin</t>
  </si>
  <si>
    <t>2466</t>
  </si>
  <si>
    <t>Flumequine</t>
  </si>
  <si>
    <t>2380</t>
  </si>
  <si>
    <t>Flumetralin (F)</t>
  </si>
  <si>
    <t>111</t>
  </si>
  <si>
    <t>Flumioxazine</t>
  </si>
  <si>
    <t>780</t>
  </si>
  <si>
    <t>Fluometuron</t>
  </si>
  <si>
    <t>781</t>
  </si>
  <si>
    <t>Fluopicolide</t>
  </si>
  <si>
    <t>2276</t>
  </si>
  <si>
    <t>Fluopyram (R)</t>
  </si>
  <si>
    <t>782</t>
  </si>
  <si>
    <t>Fluoride ion</t>
  </si>
  <si>
    <t>400.0</t>
  </si>
  <si>
    <t>783</t>
  </si>
  <si>
    <t>Fluoroglycofene</t>
  </si>
  <si>
    <t>310</t>
  </si>
  <si>
    <t>Fluoxastrobin (sum of fluoxastrobin and its Z-isomer) (R)</t>
  </si>
  <si>
    <t>2381</t>
  </si>
  <si>
    <t>Flupyradifurone</t>
  </si>
  <si>
    <t>112</t>
  </si>
  <si>
    <t>Flupyrsulfuron-methyl</t>
  </si>
  <si>
    <t>311</t>
  </si>
  <si>
    <t>Fluquinconazole (F)</t>
  </si>
  <si>
    <t>312</t>
  </si>
  <si>
    <t>Flurochloridone (sum of cis- and trans- isomers) (F)</t>
  </si>
  <si>
    <t>113</t>
  </si>
  <si>
    <t>Fluroxypyr (sum of fluroxypyr, its salts, its esters, and its conjugates, expressed as fluroxypyr) (R),(A)</t>
  </si>
  <si>
    <t>784</t>
  </si>
  <si>
    <t>Flurprimidole</t>
  </si>
  <si>
    <t>114</t>
  </si>
  <si>
    <t>Flurtamone</t>
  </si>
  <si>
    <t>313</t>
  </si>
  <si>
    <t>Flusilazole (R),(F)</t>
  </si>
  <si>
    <t>2539</t>
  </si>
  <si>
    <t>Flutianil</t>
  </si>
  <si>
    <t>314</t>
  </si>
  <si>
    <t>Flutolanil (R)</t>
  </si>
  <si>
    <t>315</t>
  </si>
  <si>
    <t>Flutriafol</t>
  </si>
  <si>
    <t>2655</t>
  </si>
  <si>
    <t>Fluvalinate (sum of isomers) resulting from the use of tau-fluvalinate (F)</t>
  </si>
  <si>
    <t>2268</t>
  </si>
  <si>
    <t>Fluxapyroxad (F)</t>
  </si>
  <si>
    <t>115</t>
  </si>
  <si>
    <t>Folpet (sum of folpet and phtalimide, expressed as folpet) (R)</t>
  </si>
  <si>
    <t>785</t>
  </si>
  <si>
    <t>Fomesafen</t>
  </si>
  <si>
    <t>116</t>
  </si>
  <si>
    <t>Foramsulfuron</t>
  </si>
  <si>
    <t>303</t>
  </si>
  <si>
    <t>Forchlorfenuron</t>
  </si>
  <si>
    <t>316</t>
  </si>
  <si>
    <t>Formetanate: Sum of formetanate and its salts expressed as formetanate (hydrochloride)</t>
  </si>
  <si>
    <t>117</t>
  </si>
  <si>
    <t>Formothion</t>
  </si>
  <si>
    <t>3650</t>
  </si>
  <si>
    <t>Fosetyl</t>
  </si>
  <si>
    <t>118</t>
  </si>
  <si>
    <t>Fosthiazate</t>
  </si>
  <si>
    <t>318</t>
  </si>
  <si>
    <t>Fuberidazole</t>
  </si>
  <si>
    <t>786</t>
  </si>
  <si>
    <t>Furfural</t>
  </si>
  <si>
    <t>1.0</t>
  </si>
  <si>
    <t>320</t>
  </si>
  <si>
    <t>Glufosinate (sum of glufosinate isomers, its salts and its metabolites 3-[hydroxy(methyl)phosphinoyl]propionic acid (MPP) and N-acetyl-glufosinate (NAG), expressed as glufosinate)</t>
  </si>
  <si>
    <t>120</t>
  </si>
  <si>
    <t>Glyphosate</t>
  </si>
  <si>
    <t>321</t>
  </si>
  <si>
    <t>Guazatine (guazatine acetate, sum of components)</t>
  </si>
  <si>
    <t>2371</t>
  </si>
  <si>
    <t>Halauxifen-methyl (sum of halauxifen-methyl and X11393729 (halauxifen), expressed as halauxifen-methyl)</t>
  </si>
  <si>
    <t>787</t>
  </si>
  <si>
    <t>Halosulfuron methyl</t>
  </si>
  <si>
    <t>322</t>
  </si>
  <si>
    <t>Haloxyfop (Sum of haloxyfop, its esters, salts and conjugates expressed as haloxyfop (sum of the R- and S- isomers at any ratio)) (R),(F)</t>
  </si>
  <si>
    <t>121</t>
  </si>
  <si>
    <t>Heptachlor (sum of heptachlor and heptachlor epoxide expressed as heptachlor) (F)</t>
  </si>
  <si>
    <t>122</t>
  </si>
  <si>
    <t>Hexachlorobenzene (F)</t>
  </si>
  <si>
    <t>123</t>
  </si>
  <si>
    <t>Hexachlorocyclohexane (HCH), alpha-isomer (F)</t>
  </si>
  <si>
    <t>124</t>
  </si>
  <si>
    <t>Hexachlorocyclohexane (HCH), beta-isomer (F)</t>
  </si>
  <si>
    <t>126</t>
  </si>
  <si>
    <t>Hexaconazole</t>
  </si>
  <si>
    <t>2712</t>
  </si>
  <si>
    <t>Hexythiazox (any ratio of constituent isomers) (F)</t>
  </si>
  <si>
    <t>127</t>
  </si>
  <si>
    <t>Hydrogen cyanide (cyanides expressed as hydrogen cyanide)</t>
  </si>
  <si>
    <t>324</t>
  </si>
  <si>
    <t>Hymexazol</t>
  </si>
  <si>
    <t>129</t>
  </si>
  <si>
    <t>Imazalil (any ratio of constituent isomers) (R)</t>
  </si>
  <si>
    <t>130</t>
  </si>
  <si>
    <t>Imazamox (Sum of imazamox and its salts, expressed as imazamox)</t>
  </si>
  <si>
    <t>2277</t>
  </si>
  <si>
    <t>Imazapic</t>
  </si>
  <si>
    <t>2349</t>
  </si>
  <si>
    <t>Imazapyr</t>
  </si>
  <si>
    <t>325</t>
  </si>
  <si>
    <t>Imazaquin</t>
  </si>
  <si>
    <t>131</t>
  </si>
  <si>
    <t>Imazosulfuron</t>
  </si>
  <si>
    <t>326</t>
  </si>
  <si>
    <t>2352</t>
  </si>
  <si>
    <t>Indolylacetic acid</t>
  </si>
  <si>
    <t>2353</t>
  </si>
  <si>
    <t>Indolylbutyric acid</t>
  </si>
  <si>
    <t>132</t>
  </si>
  <si>
    <t>Indoxacarb (sum of indoxacarb and its R enantiomer) (F)</t>
  </si>
  <si>
    <t>133</t>
  </si>
  <si>
    <t>Iodosulfuron-methyl (sum of iodosulfuron-methyl and its salts, expressed as iodosulfuron-methyl)</t>
  </si>
  <si>
    <t>134</t>
  </si>
  <si>
    <t>Ioxynil (sum of ioxynil and its salts, expressed as ioxynil)</t>
  </si>
  <si>
    <t>788</t>
  </si>
  <si>
    <t>Ipconazole (F)</t>
  </si>
  <si>
    <t>135</t>
  </si>
  <si>
    <t>Iprodione (R)</t>
  </si>
  <si>
    <t>136</t>
  </si>
  <si>
    <t>Iprovalicarb</t>
  </si>
  <si>
    <t>2463</t>
  </si>
  <si>
    <t>Isofetamid</t>
  </si>
  <si>
    <t>2285</t>
  </si>
  <si>
    <t>Isoprothiolane</t>
  </si>
  <si>
    <t>137</t>
  </si>
  <si>
    <t>Isoproturon</t>
  </si>
  <si>
    <t>2168</t>
  </si>
  <si>
    <t>Isopyrazam (F)</t>
  </si>
  <si>
    <t>327</t>
  </si>
  <si>
    <t>Isoxaben</t>
  </si>
  <si>
    <t>138</t>
  </si>
  <si>
    <t>Isoxaflutole (sum of isoxaflutole and its diketonitrile-metabolite, expressed as isoxaflutole)</t>
  </si>
  <si>
    <t>139</t>
  </si>
  <si>
    <t>Kresoxim-methyl (R)</t>
  </si>
  <si>
    <t>789</t>
  </si>
  <si>
    <t>Lactofen</t>
  </si>
  <si>
    <t>140</t>
  </si>
  <si>
    <t>Lambda-cyhalothrin (includes gamma-cyhalothrin) (sum of R,S and S,R isomers) (F)</t>
  </si>
  <si>
    <t>328</t>
  </si>
  <si>
    <t>Lenacil</t>
  </si>
  <si>
    <t>141</t>
  </si>
  <si>
    <t>Lindane (Gamma-isomer of hexachlorocyclohexane (HCH)) (F)</t>
  </si>
  <si>
    <t>142</t>
  </si>
  <si>
    <t>Linuron</t>
  </si>
  <si>
    <t>329</t>
  </si>
  <si>
    <t>Lufenuron (any ratio of constituent isomers) (F)</t>
  </si>
  <si>
    <t>145</t>
  </si>
  <si>
    <t>MCPA and MCPB (MCPA, MCPB including their salts, esters and conjugates expressed as MCPA) (R),(F)</t>
  </si>
  <si>
    <t>143</t>
  </si>
  <si>
    <t>Malathion (sum of malathion and malaoxon expressed as malathion)</t>
  </si>
  <si>
    <t>144</t>
  </si>
  <si>
    <t>Maleic hydrazide</t>
  </si>
  <si>
    <t>0.5*</t>
  </si>
  <si>
    <t>2382</t>
  </si>
  <si>
    <t>Mandestrobin</t>
  </si>
  <si>
    <t>790</t>
  </si>
  <si>
    <t>Mandipropamid (any ratio of constituent isomers)</t>
  </si>
  <si>
    <t>146</t>
  </si>
  <si>
    <t>Mecarbam</t>
  </si>
  <si>
    <t>147</t>
  </si>
  <si>
    <t>Mecoprop (sum of mecoprop-p and mecoprop expressed as mecoprop)</t>
  </si>
  <si>
    <t>2542</t>
  </si>
  <si>
    <t>Mefentrifluconazole</t>
  </si>
  <si>
    <t>148</t>
  </si>
  <si>
    <t>Mepanipyrim</t>
  </si>
  <si>
    <t>330</t>
  </si>
  <si>
    <t>Mepiquat (sum of mepiquat and its salts, expressed as mepiquat chloride)</t>
  </si>
  <si>
    <t>791</t>
  </si>
  <si>
    <t>Mepronil</t>
  </si>
  <si>
    <t>792</t>
  </si>
  <si>
    <t>Meptyldinocap (sum of 2,4 DNOPC and 2,4 DNOP expressed as meptyldinocap)</t>
  </si>
  <si>
    <t>149</t>
  </si>
  <si>
    <t>Mercury compounds (sum of mercury compounds expressed as mercury)</t>
  </si>
  <si>
    <t>150</t>
  </si>
  <si>
    <t>Mesosulfuron-methyl</t>
  </si>
  <si>
    <t>151</t>
  </si>
  <si>
    <t>Mesotrione</t>
  </si>
  <si>
    <t>793</t>
  </si>
  <si>
    <t>Metaflumizone (sum of E- and Z- isomers)</t>
  </si>
  <si>
    <t>3370</t>
  </si>
  <si>
    <t>Metalaxyl and metalaxyl-M (metalaxyl including other mixtures of constituent isomers including metalaxyl-M (sum of isomers)) (R)</t>
  </si>
  <si>
    <t>331</t>
  </si>
  <si>
    <t>Metaldehyde</t>
  </si>
  <si>
    <t>333</t>
  </si>
  <si>
    <t>Metamitron</t>
  </si>
  <si>
    <t>334</t>
  </si>
  <si>
    <t>Metazachlor (Sum of metabolites 479M04, 479M08 and 479M16, expressed as metazachlor) (R)</t>
  </si>
  <si>
    <t>335</t>
  </si>
  <si>
    <t>Metconazole (sum of isomers) (F)</t>
  </si>
  <si>
    <t>336</t>
  </si>
  <si>
    <t>Methabenzthiazuron</t>
  </si>
  <si>
    <t>153</t>
  </si>
  <si>
    <t>Methacrifos</t>
  </si>
  <si>
    <t>154</t>
  </si>
  <si>
    <t>Methamidophos</t>
  </si>
  <si>
    <t>155</t>
  </si>
  <si>
    <t>Methidathion</t>
  </si>
  <si>
    <t>337</t>
  </si>
  <si>
    <t>Methiocarb (sum of methiocarb and methiocarb sulfoxide and sulfone, expressed as methiocarb)</t>
  </si>
  <si>
    <t>157</t>
  </si>
  <si>
    <t>Methomyl</t>
  </si>
  <si>
    <t>338</t>
  </si>
  <si>
    <t>Methoprene</t>
  </si>
  <si>
    <t>158</t>
  </si>
  <si>
    <t>Methoxychlor (F)</t>
  </si>
  <si>
    <t>159</t>
  </si>
  <si>
    <t>Methoxyfenozide (F)</t>
  </si>
  <si>
    <t>2711</t>
  </si>
  <si>
    <t>Methylisothiocyanate (resulting from the use of dazomet or metam)</t>
  </si>
  <si>
    <t>156</t>
  </si>
  <si>
    <t>Metolachlor and S-metolachlor (metolachlor including other mixtures of constituent isomers including S-metolachlor (sum of isomers))</t>
  </si>
  <si>
    <t>339</t>
  </si>
  <si>
    <t>Metosulam</t>
  </si>
  <si>
    <t>340</t>
  </si>
  <si>
    <t>Metrafenone (F)</t>
  </si>
  <si>
    <t>341</t>
  </si>
  <si>
    <t>Metribuzin</t>
  </si>
  <si>
    <t>160</t>
  </si>
  <si>
    <t>Metsulfuron-methyl</t>
  </si>
  <si>
    <t>161</t>
  </si>
  <si>
    <t>Mevinphos (sum of E- and Z-isomers)</t>
  </si>
  <si>
    <t>162</t>
  </si>
  <si>
    <t>Milbemectin (sum of milbemycin A4 and milbemycin A3, expressed as milbemectin)</t>
  </si>
  <si>
    <t>163</t>
  </si>
  <si>
    <t>Molinate</t>
  </si>
  <si>
    <t>164</t>
  </si>
  <si>
    <t>Monocrotophos</t>
  </si>
  <si>
    <t>165</t>
  </si>
  <si>
    <t>Monolinuron</t>
  </si>
  <si>
    <t>342</t>
  </si>
  <si>
    <t>Monuron</t>
  </si>
  <si>
    <t>166</t>
  </si>
  <si>
    <t>Myclobutanil  (sum of  constituent isomers) (R)</t>
  </si>
  <si>
    <t>343</t>
  </si>
  <si>
    <t>Napropamide (sum  of isomers)</t>
  </si>
  <si>
    <t>344</t>
  </si>
  <si>
    <t>Nicosulfuron</t>
  </si>
  <si>
    <t>2099</t>
  </si>
  <si>
    <t>Nicotine</t>
  </si>
  <si>
    <t>167</t>
  </si>
  <si>
    <t>Nitrofen (F)</t>
  </si>
  <si>
    <t>3130</t>
  </si>
  <si>
    <t>Novaluron (sum of constituent isomers) (F)</t>
  </si>
  <si>
    <t>2470</t>
  </si>
  <si>
    <t>Omethoate</t>
  </si>
  <si>
    <t>794</t>
  </si>
  <si>
    <t>Orthosulfamuron</t>
  </si>
  <si>
    <t>795</t>
  </si>
  <si>
    <t>Oryzalin (F)</t>
  </si>
  <si>
    <t>168</t>
  </si>
  <si>
    <t>Oxadiargyl</t>
  </si>
  <si>
    <t>346</t>
  </si>
  <si>
    <t>Oxadiazon</t>
  </si>
  <si>
    <t>796</t>
  </si>
  <si>
    <t>Oxadixyl</t>
  </si>
  <si>
    <t>169</t>
  </si>
  <si>
    <t>Oxamyl</t>
  </si>
  <si>
    <t>170</t>
  </si>
  <si>
    <t>Oxasulfuron</t>
  </si>
  <si>
    <t>2476</t>
  </si>
  <si>
    <t>Oxathiapiprolin</t>
  </si>
  <si>
    <t>347</t>
  </si>
  <si>
    <t>Oxycarboxin</t>
  </si>
  <si>
    <t>171</t>
  </si>
  <si>
    <t>Oxydemeton-methyl (sum of oxydemeton-methyl and demeton-S-methylsulfone expressed as oxydemeton-methyl)</t>
  </si>
  <si>
    <t>2870</t>
  </si>
  <si>
    <t>Oxyfluorfen (F)</t>
  </si>
  <si>
    <t>349</t>
  </si>
  <si>
    <t>Paclobutrazol (sum of constituent isomers)</t>
  </si>
  <si>
    <t>2347</t>
  </si>
  <si>
    <t>Paraffin oil (CAS 64742-54-7)</t>
  </si>
  <si>
    <t>172</t>
  </si>
  <si>
    <t>Paraquat</t>
  </si>
  <si>
    <t>173</t>
  </si>
  <si>
    <t>Parathion (F)</t>
  </si>
  <si>
    <t>174</t>
  </si>
  <si>
    <t>Parathion-methyl (sum of Parathion-methyl and paraoxon-methyl expressed as Parathion-methyl)</t>
  </si>
  <si>
    <t>175</t>
  </si>
  <si>
    <t>Penconazole (sum of constituent isomers) (F)</t>
  </si>
  <si>
    <t>2653</t>
  </si>
  <si>
    <t>Pencycuron (sum of pencycuron and pencycuron-PB-amine, expressed as pencycuron) (R),(F),(A)</t>
  </si>
  <si>
    <t>176</t>
  </si>
  <si>
    <t>Pendimethalin (F)</t>
  </si>
  <si>
    <t>2594</t>
  </si>
  <si>
    <t>Penflufen (sum of isomers) (F)</t>
  </si>
  <si>
    <t>797</t>
  </si>
  <si>
    <t>Penoxsulam</t>
  </si>
  <si>
    <t>3111</t>
  </si>
  <si>
    <t>Penthiopyrad (F)</t>
  </si>
  <si>
    <t>467</t>
  </si>
  <si>
    <t>Permethrin (sum of isomers) (F)</t>
  </si>
  <si>
    <t>177</t>
  </si>
  <si>
    <t>Pethoxamid</t>
  </si>
  <si>
    <t>2348</t>
  </si>
  <si>
    <t>Petroleum oils (CAS 92062-35-6)</t>
  </si>
  <si>
    <t>178</t>
  </si>
  <si>
    <t>Phenmedipham</t>
  </si>
  <si>
    <t>351</t>
  </si>
  <si>
    <t>Phenothrin (phenothrin including other mixtures of constituent isomers (sum of isomers)) (F)</t>
  </si>
  <si>
    <t>798</t>
  </si>
  <si>
    <t>Phenthoate</t>
  </si>
  <si>
    <t>179</t>
  </si>
  <si>
    <t>Phorate (sum of phorate, its oxygen analogue and their sulfones expressed as phorate)</t>
  </si>
  <si>
    <t>352</t>
  </si>
  <si>
    <t>Phosalone</t>
  </si>
  <si>
    <t>3190</t>
  </si>
  <si>
    <t>Phosmet</t>
  </si>
  <si>
    <t>180</t>
  </si>
  <si>
    <t>Phosphamidon</t>
  </si>
  <si>
    <t>354</t>
  </si>
  <si>
    <t>Phosphane and phosphide salts (sum of phosphane and phosphane generators (relevant phosphide salts), determined and expressed as phosphane)</t>
  </si>
  <si>
    <t>3430</t>
  </si>
  <si>
    <t>Phosphonic acid and its salts expressed as phosphonic acid (R)</t>
  </si>
  <si>
    <t>20.0*</t>
  </si>
  <si>
    <t>355</t>
  </si>
  <si>
    <t>Phoxim (F)</t>
  </si>
  <si>
    <t>4010</t>
  </si>
  <si>
    <t>Picloram, free and conjugated, expressed as picloram (R)</t>
  </si>
  <si>
    <t>181</t>
  </si>
  <si>
    <t>Picolinafen</t>
  </si>
  <si>
    <t>182</t>
  </si>
  <si>
    <t>Picoxystrobin (F)</t>
  </si>
  <si>
    <t>357</t>
  </si>
  <si>
    <t>Pirimicarb (R)</t>
  </si>
  <si>
    <t>183</t>
  </si>
  <si>
    <t>Pirimiphos-methyl (F)</t>
  </si>
  <si>
    <t>3391</t>
  </si>
  <si>
    <t>Potassium permanganate</t>
  </si>
  <si>
    <t>184</t>
  </si>
  <si>
    <t>Prochloraz (sum of prochloraz, BTS 44595 (M201-04) and BTS 44596 (M201-03), expressed as prochloraz) (F)</t>
  </si>
  <si>
    <t>0.15*</t>
  </si>
  <si>
    <t>185</t>
  </si>
  <si>
    <t>Procymidone (R)</t>
  </si>
  <si>
    <t>186</t>
  </si>
  <si>
    <t>Profenofos (F)</t>
  </si>
  <si>
    <t>800</t>
  </si>
  <si>
    <t>Profoxydim</t>
  </si>
  <si>
    <t>187</t>
  </si>
  <si>
    <t>Prohexadione (prohexadione (acid) and its salts expressed as prohexadione-calcium)</t>
  </si>
  <si>
    <t>358</t>
  </si>
  <si>
    <t>Propachlor: oxalinic derivate of propachlor, expressed as propachlor</t>
  </si>
  <si>
    <t>359</t>
  </si>
  <si>
    <t>Propamocarb (Sum of propamocarb and its salts, expressed as propamocarb) (R)</t>
  </si>
  <si>
    <t>360</t>
  </si>
  <si>
    <t>Propanil</t>
  </si>
  <si>
    <t>362</t>
  </si>
  <si>
    <t>Propargite (F)</t>
  </si>
  <si>
    <t>10.0</t>
  </si>
  <si>
    <t>468</t>
  </si>
  <si>
    <t>Propham</t>
  </si>
  <si>
    <t>188</t>
  </si>
  <si>
    <t>Propiconazole (sum of isomers) (F)</t>
  </si>
  <si>
    <t>189</t>
  </si>
  <si>
    <t>Propineb (expressed as propilendiamine)</t>
  </si>
  <si>
    <t>363</t>
  </si>
  <si>
    <t>Propisochlor</t>
  </si>
  <si>
    <t>190</t>
  </si>
  <si>
    <t>Propoxur</t>
  </si>
  <si>
    <t>191</t>
  </si>
  <si>
    <t>Propoxycarbazone (propoxycarbazone, its salts and 2-hydroxypropoxycarbazone expressed as propoxycarbazone) (A)</t>
  </si>
  <si>
    <t>192</t>
  </si>
  <si>
    <t>Propyzamide (R),(F)</t>
  </si>
  <si>
    <t>801</t>
  </si>
  <si>
    <t>Proquinazid (R),(F)</t>
  </si>
  <si>
    <t>364</t>
  </si>
  <si>
    <t>Prosulfocarb</t>
  </si>
  <si>
    <t>193</t>
  </si>
  <si>
    <t>Prosulfuron</t>
  </si>
  <si>
    <t>365</t>
  </si>
  <si>
    <t>Prothioconazole: prothioconazole-desthio (sum of isomers) (F)</t>
  </si>
  <si>
    <t>194</t>
  </si>
  <si>
    <t>Pymetrozine (R)</t>
  </si>
  <si>
    <t>195</t>
  </si>
  <si>
    <t>Pyraclostrobin (F)</t>
  </si>
  <si>
    <t>196</t>
  </si>
  <si>
    <t>Pyraflufen-ethyl (Sum of pyraflufen-ethyl and pyraflufen, expressed as pyraflufen-ethyl)</t>
  </si>
  <si>
    <t>802</t>
  </si>
  <si>
    <t>Pyrasulfotole</t>
  </si>
  <si>
    <t>197</t>
  </si>
  <si>
    <t>Pyrazophos (F)</t>
  </si>
  <si>
    <t>366</t>
  </si>
  <si>
    <t>Pyrethrins</t>
  </si>
  <si>
    <t>367</t>
  </si>
  <si>
    <t>Pyridaben (F)</t>
  </si>
  <si>
    <t>2036</t>
  </si>
  <si>
    <t>Pyridalyl</t>
  </si>
  <si>
    <t>198</t>
  </si>
  <si>
    <t>Pyridate (sum of pyridate, its hydrolysis product CL 9673 (6-chloro-4-hydroxy-3-phenylpyridazin) and hydrolysable conjugates of CL 9673 expressed as pyridate)</t>
  </si>
  <si>
    <t>199</t>
  </si>
  <si>
    <t>Pyrimethanil (R)</t>
  </si>
  <si>
    <t>2321</t>
  </si>
  <si>
    <t>Pyriofenone</t>
  </si>
  <si>
    <t>368</t>
  </si>
  <si>
    <t>Pyriproxyfen (F)</t>
  </si>
  <si>
    <t>803</t>
  </si>
  <si>
    <t>Pyroxsulam</t>
  </si>
  <si>
    <t>200</t>
  </si>
  <si>
    <t>Quinalphos (F)</t>
  </si>
  <si>
    <t>804</t>
  </si>
  <si>
    <t>Quinclorac</t>
  </si>
  <si>
    <t>2790</t>
  </si>
  <si>
    <t>Quinmerac (sum of quinmerac and its metabolites BH 518-2 and BH 518-4 expressed as quinmerac) (R)</t>
  </si>
  <si>
    <t>2320</t>
  </si>
  <si>
    <t>Quinoclamine</t>
  </si>
  <si>
    <t>201</t>
  </si>
  <si>
    <t>Quinoxyfen (F)</t>
  </si>
  <si>
    <t>202</t>
  </si>
  <si>
    <t>Quintozene (sum of quintozene and pentachloro-aniline expressed as quintozene) (F)</t>
  </si>
  <si>
    <t>370</t>
  </si>
  <si>
    <t>Quizalofop (sum of quizalofop, its salts, its esters (including propaquizafop) and its conjugates, expressed as quizalofop (any ratio of constituent isomers))</t>
  </si>
  <si>
    <t>3830</t>
  </si>
  <si>
    <t>Repellants: Tall oil</t>
  </si>
  <si>
    <t>203</t>
  </si>
  <si>
    <t>Resmethrin (resmethrin including other mixtures of consituent isomers (sum of isomers)) (F)</t>
  </si>
  <si>
    <t>204</t>
  </si>
  <si>
    <t>Rimsulfuron</t>
  </si>
  <si>
    <t>371</t>
  </si>
  <si>
    <t>Rotenone</t>
  </si>
  <si>
    <t>2296</t>
  </si>
  <si>
    <t>Saflufenacil (sum of saflufenacil, M800H11 and M800H35, expressed as saflufenacil) (R)</t>
  </si>
  <si>
    <t>0.03*</t>
  </si>
  <si>
    <t>2654</t>
  </si>
  <si>
    <t>Sedaxane (sum of isomers)</t>
  </si>
  <si>
    <t>205</t>
  </si>
  <si>
    <t>Silthiofam</t>
  </si>
  <si>
    <t>372</t>
  </si>
  <si>
    <t>Simazine</t>
  </si>
  <si>
    <t>2551</t>
  </si>
  <si>
    <t>Sintofen</t>
  </si>
  <si>
    <t>2417</t>
  </si>
  <si>
    <t>Sodium 5-nitroguaiacolate, sodium o-nitrophenolate and sodium p-nitrophenolate (Sum of sodium 5-nitroguaiacolate, sodium o-nitrophenolate and sodium p-nitrophenolate, expressed as sodium 5-nitroguaiacolate)</t>
  </si>
  <si>
    <t>3051</t>
  </si>
  <si>
    <t>Sodium aluminium silicate</t>
  </si>
  <si>
    <t>3290</t>
  </si>
  <si>
    <t>Sodium hypochlorite</t>
  </si>
  <si>
    <t>2691</t>
  </si>
  <si>
    <t>Spinetoram (sum of spinetoram-J and spinetoram-L) (F),(A)</t>
  </si>
  <si>
    <t>373</t>
  </si>
  <si>
    <t>Spinosad (spinosad, sum of spinosyn A and spinosyn D) (F)</t>
  </si>
  <si>
    <t>374</t>
  </si>
  <si>
    <t>Spirodiclofen (F)</t>
  </si>
  <si>
    <t>375</t>
  </si>
  <si>
    <t>Spiromesifen</t>
  </si>
  <si>
    <t>2750</t>
  </si>
  <si>
    <t>Spirotetramat and spirotetramat-enol (sum of), expressed as spirotetramat (R)</t>
  </si>
  <si>
    <t>206</t>
  </si>
  <si>
    <t>Spiroxamine (sum of isomers) (R),(A)</t>
  </si>
  <si>
    <t>2467</t>
  </si>
  <si>
    <t>Streptomycin</t>
  </si>
  <si>
    <t>376</t>
  </si>
  <si>
    <t>Sulcotrione (R)</t>
  </si>
  <si>
    <t>207</t>
  </si>
  <si>
    <t>Sulfosulfuron</t>
  </si>
  <si>
    <t>2370</t>
  </si>
  <si>
    <t>Sulfoxaflor (sum of isomers)</t>
  </si>
  <si>
    <t>807</t>
  </si>
  <si>
    <t>Sulfuryl fluoride</t>
  </si>
  <si>
    <t>2890</t>
  </si>
  <si>
    <t>Sum of M4 and M6 (both free and conjugated), expressed as pinoxaden (R),(A)</t>
  </si>
  <si>
    <t>273</t>
  </si>
  <si>
    <t>Sum of diclofop-methyl, diclofop acid and its salts, expressed as diclofop-methyl (sum of isomers)</t>
  </si>
  <si>
    <t>2970</t>
  </si>
  <si>
    <t>Sum of metobromuron and 4-bromophenylurea, expressed as metobromuron</t>
  </si>
  <si>
    <t>209</t>
  </si>
  <si>
    <t>TEPP</t>
  </si>
  <si>
    <t>379</t>
  </si>
  <si>
    <t>Tebuconazole (R)</t>
  </si>
  <si>
    <t>380</t>
  </si>
  <si>
    <t>Tebufenozide (F)</t>
  </si>
  <si>
    <t>381</t>
  </si>
  <si>
    <t>Tebufenpyrad (F)</t>
  </si>
  <si>
    <t>208</t>
  </si>
  <si>
    <t>Tecnazene (F)</t>
  </si>
  <si>
    <t>382</t>
  </si>
  <si>
    <t>Teflubenzuron (F)</t>
  </si>
  <si>
    <t>2690</t>
  </si>
  <si>
    <t>Tefluthrin (tefluthrin including other mixtures of constituent isomers (sum of isomers)) (F)</t>
  </si>
  <si>
    <t>808</t>
  </si>
  <si>
    <t>Tembotrione (Sum of parent tembotrione (AE 0172747) and its metabolite M5 (4,6-dihydroxy tembotrione), expressed as tembotrione) (R)</t>
  </si>
  <si>
    <t>809</t>
  </si>
  <si>
    <t>Tepraloxydim (sum of tepraloxydim and its metabolites that can be hydrolysed either to the moiety 3-(tetrahydro-pyran-4-yl)-glutaric acid or to the moiety 3-hydroxy-(tetrahydro-pyran-4-yl)-glutaric acid, expressed as tepraloxydim)</t>
  </si>
  <si>
    <t>384</t>
  </si>
  <si>
    <t>Terbufos</t>
  </si>
  <si>
    <t>385</t>
  </si>
  <si>
    <t>Terbuthylazine (R),(F)</t>
  </si>
  <si>
    <t>3131</t>
  </si>
  <si>
    <t>Tetraconazole (sum of constituent isomers) (F)</t>
  </si>
  <si>
    <t>387</t>
  </si>
  <si>
    <t>Tetradifon</t>
  </si>
  <si>
    <t>210</t>
  </si>
  <si>
    <t>Thiabendazole (R)</t>
  </si>
  <si>
    <t>211</t>
  </si>
  <si>
    <t>388</t>
  </si>
  <si>
    <t>2598</t>
  </si>
  <si>
    <t>Thiencarbazone-methyl</t>
  </si>
  <si>
    <t>212</t>
  </si>
  <si>
    <t>Thifensulfuron-methyl</t>
  </si>
  <si>
    <t>389</t>
  </si>
  <si>
    <t>Thiobencarb (4-chlorobenzyl methyl sulfone) (A)</t>
  </si>
  <si>
    <t>2419</t>
  </si>
  <si>
    <t>Thiodicarb</t>
  </si>
  <si>
    <t>213</t>
  </si>
  <si>
    <t>Thiophanate-methyl (R)</t>
  </si>
  <si>
    <t>214</t>
  </si>
  <si>
    <t>Thiram (expressed as thiram)</t>
  </si>
  <si>
    <t>390</t>
  </si>
  <si>
    <t>Tolclofos-methyl (F)</t>
  </si>
  <si>
    <t>215</t>
  </si>
  <si>
    <t>Tolylfluanid (Sum of tolylfluanid and dimethylaminosulfotoluidide expressed as tolylfluanid) (R),(F)</t>
  </si>
  <si>
    <t>810</t>
  </si>
  <si>
    <t>Topramezone (BAS 670H)</t>
  </si>
  <si>
    <t>811</t>
  </si>
  <si>
    <t>Tralkoxydim (sum of the constituent isomers of tralkoxydim)</t>
  </si>
  <si>
    <t>391</t>
  </si>
  <si>
    <t>Tri-allate</t>
  </si>
  <si>
    <t>2416</t>
  </si>
  <si>
    <t>Triadimefon (F)</t>
  </si>
  <si>
    <t>216</t>
  </si>
  <si>
    <t>Triadimenol (any ratio of constituent isomers)</t>
  </si>
  <si>
    <t>217</t>
  </si>
  <si>
    <t>Triasulfuron</t>
  </si>
  <si>
    <t>218</t>
  </si>
  <si>
    <t>Triazophos (F)</t>
  </si>
  <si>
    <t>2550</t>
  </si>
  <si>
    <t>Triazoxide</t>
  </si>
  <si>
    <t>219</t>
  </si>
  <si>
    <t>Tribenuron-methyl</t>
  </si>
  <si>
    <t>392</t>
  </si>
  <si>
    <t>Trichlorfon</t>
  </si>
  <si>
    <t>393</t>
  </si>
  <si>
    <t>Triclopyr</t>
  </si>
  <si>
    <t>394</t>
  </si>
  <si>
    <t>Tricyclazole</t>
  </si>
  <si>
    <t>220</t>
  </si>
  <si>
    <t>Tridemorph (F)</t>
  </si>
  <si>
    <t>3390</t>
  </si>
  <si>
    <t>Trifloxystrobin (R),(F)</t>
  </si>
  <si>
    <t>2537</t>
  </si>
  <si>
    <t>Triflumezopyrim</t>
  </si>
  <si>
    <t>395</t>
  </si>
  <si>
    <t>Triflumizole: Triflumizole and metabolite FM-6-1(N-(4-chloro-2-trifluoromethylphenyl)-n-propoxyacetamidine), expressed as Triflumizole (R),(F)</t>
  </si>
  <si>
    <t>396</t>
  </si>
  <si>
    <t>Triflumuron (F)</t>
  </si>
  <si>
    <t>397</t>
  </si>
  <si>
    <t>Trifluralin</t>
  </si>
  <si>
    <t>812</t>
  </si>
  <si>
    <t>Triflusulfuron (6-(2,2,2-trifluoroethoxy)-1,3,5-triazine-2,4-diamine (IN-M7222)) (A)</t>
  </si>
  <si>
    <t>222</t>
  </si>
  <si>
    <t>Triforine</t>
  </si>
  <si>
    <t>223</t>
  </si>
  <si>
    <t>Trimethyl-sulfonium cation, resulting from the use of glyphosate (F)</t>
  </si>
  <si>
    <t>398</t>
  </si>
  <si>
    <t>Trinexapac (sum of trinexapac (acid) and its salts, expressed as trinexapac)</t>
  </si>
  <si>
    <t>224</t>
  </si>
  <si>
    <t>Triticonazole</t>
  </si>
  <si>
    <t>813</t>
  </si>
  <si>
    <t>Tritosulfuron</t>
  </si>
  <si>
    <t>2850</t>
  </si>
  <si>
    <t>Valifenalate (R),(A)</t>
  </si>
  <si>
    <t>225</t>
  </si>
  <si>
    <t>Vinclozolin</t>
  </si>
  <si>
    <t>2319</t>
  </si>
  <si>
    <t>Warfarin</t>
  </si>
  <si>
    <t>3270</t>
  </si>
  <si>
    <t>Z,Z,Z,Z-7,13,16,19-docosatetraen-1-yl isobutyrate (F)</t>
  </si>
  <si>
    <t>3271</t>
  </si>
  <si>
    <t>Z-13-hexadecen-11-yn-1-yl acetate (F)</t>
  </si>
  <si>
    <t>226</t>
  </si>
  <si>
    <t>Ziram</t>
  </si>
  <si>
    <t>3690</t>
  </si>
  <si>
    <t>Zoxamide (sum of constituent isomers)</t>
  </si>
  <si>
    <t xml:space="preserve">14.Quantity Attributes </t>
  </si>
  <si>
    <t xml:space="preserve">Unit </t>
  </si>
  <si>
    <t>Case (kg)</t>
  </si>
  <si>
    <r>
      <rPr>
        <sz val="11"/>
        <color theme="1"/>
        <rFont val="Calibri Light"/>
        <family val="2"/>
        <scheme val="major"/>
      </rPr>
      <t xml:space="preserve">Unit Drained Weight
</t>
    </r>
    <r>
      <rPr>
        <sz val="10"/>
        <color theme="1"/>
        <rFont val="Calibri Light"/>
        <family val="2"/>
        <scheme val="major"/>
      </rPr>
      <t xml:space="preserve">(If Product contains liquid) </t>
    </r>
  </si>
  <si>
    <t>Net  Weight</t>
  </si>
  <si>
    <t>100g</t>
  </si>
  <si>
    <t>Gross Weight</t>
  </si>
  <si>
    <t>Is the product packed in a Protective atmosphere?
(if yes, indicate the composition on gases used if applicable)</t>
  </si>
  <si>
    <t>Is the product vacuum packed?</t>
  </si>
  <si>
    <t>Primary Package Plastic Material Comply with Commission Regulation (EU) No 10/2011</t>
  </si>
  <si>
    <t>15.Packaging Weight Dimensions &amp; Container Maxi Load</t>
  </si>
  <si>
    <t>Material (plastic, cardbaord, glass, etc)</t>
  </si>
  <si>
    <r>
      <rPr>
        <sz val="11"/>
        <color theme="1"/>
        <rFont val="Calibri Light"/>
        <family val="2"/>
        <scheme val="major"/>
      </rPr>
      <t xml:space="preserve">If plastic, </t>
    </r>
    <r>
      <rPr>
        <sz val="8"/>
        <color theme="1"/>
        <rFont val="Calibri Light"/>
        <family val="2"/>
        <scheme val="major"/>
      </rPr>
      <t xml:space="preserve"> indicate the plastictypes from below 01-07</t>
    </r>
  </si>
  <si>
    <t>Weight 
(g)</t>
  </si>
  <si>
    <t xml:space="preserve">Dimensions
(mm)   </t>
  </si>
  <si>
    <t>Primary</t>
  </si>
  <si>
    <t>L</t>
  </si>
  <si>
    <t>Barcode: 5060740662215</t>
  </si>
  <si>
    <t>W</t>
  </si>
  <si>
    <t>H</t>
  </si>
  <si>
    <t>Secondary</t>
  </si>
  <si>
    <t xml:space="preserve">card paper </t>
  </si>
  <si>
    <t>Tertiary</t>
  </si>
  <si>
    <t>Barcode:</t>
  </si>
  <si>
    <t>20FCL Max Load without palletized</t>
  </si>
  <si>
    <t xml:space="preserve">16.Pallet Configuration </t>
  </si>
  <si>
    <t>UK Pallet Configuration 
(1.0m x 1.2m)</t>
  </si>
  <si>
    <t>EU Pallet Configuration 
(0.8m x 1.2m)</t>
  </si>
  <si>
    <t>Cases per layer</t>
  </si>
  <si>
    <t>Number of layers</t>
  </si>
  <si>
    <t xml:space="preserve">Cases/pallet </t>
  </si>
  <si>
    <t>Pallet height (m)</t>
  </si>
  <si>
    <t>Total Pallet height including pallets base 0.145m</t>
  </si>
  <si>
    <t>Pallet weight (kg)</t>
  </si>
  <si>
    <t>Pallet Top-View</t>
  </si>
  <si>
    <t>*pallet height must lower than 1.75m &amp; gross weight under 1000kg</t>
  </si>
  <si>
    <t>* Pallet itself height 14.5cm</t>
  </si>
  <si>
    <t>17.Process Flow Chart- (showing all CCPs)</t>
  </si>
  <si>
    <t>Please provide in the form a Critical Control Point (CCP), a description of the process/packing operations including processing times tempuratures where applicable and in process Safery Control Checks (CCP Summary) and Quality Checks.　</t>
  </si>
  <si>
    <t>*please insert HACCP plan of product:picking→withering→fixation via steaming\hot air\mixed steaming and stir-frying→drying→destemming→ eliminating impurities→ blending→ grinding→ packaging → storage/*The fresh tea leaves go through 10-25 days’ covering before picking.</t>
  </si>
  <si>
    <t>18.Critical Control Points</t>
  </si>
  <si>
    <t>CCP</t>
  </si>
  <si>
    <t>Control Measure</t>
  </si>
  <si>
    <t>Critical Limit</t>
  </si>
  <si>
    <t>Monitoring Frequency</t>
  </si>
  <si>
    <t>Metal Detector</t>
  </si>
  <si>
    <t>Iron, Non iron, Stainless Steel</t>
  </si>
  <si>
    <t>Fe≥0.8mm、
SUS316≥1.5mm、
No Fe≥1.2mm</t>
  </si>
  <si>
    <t>Full monitoring throughout the process, verification of JinTan equipment before and after shift, and verification every 2 hours during the production process</t>
  </si>
  <si>
    <t>X-ray machine</t>
  </si>
  <si>
    <t>Stainless steel, ceramics, glass</t>
  </si>
  <si>
    <t>Stainless steel ≥ 1.5mm
ceramic ≥ 4mm
glass ≥ 4mm</t>
  </si>
  <si>
    <t>19.Artwork</t>
  </si>
  <si>
    <t>Inner Label / Package Design artwork</t>
  </si>
  <si>
    <t>Outer Label / Package Design artwork</t>
  </si>
  <si>
    <t>20.Packaging Photos</t>
  </si>
  <si>
    <t>Finished Product with Primary package</t>
  </si>
  <si>
    <t>Outer Case (Secondary)</t>
  </si>
  <si>
    <t>21. Specification Authorization</t>
  </si>
  <si>
    <t>1.Product to be supplied in accordance with this agreed specification. No changes are to be made without prior knowledge and prior written agreement of The Basic Ingredients Ltd.
2.The contents of this specification are confidential and should not be disclosed to a third party without a written approval of The Basic Ingredients Ltd. 
3. Product must be fit for purpose of the nature and substance stated in this specification and free from foreign body.
4. The raw materials used in this product fulfil the requirements described in the Regulation 1881/2006/EC related to contaminants in foodstuffs, the Regulation 396/2005/EC related to pesticides in foodstuffs, and their amendments.
5. The product has not been treated with ionising radiation and does not contain any irradiated ingredients- Regulated under Directive 1999/2/EC and Directive 1999/3/EC.
6. This product does not contain ingredients that contain GMO or consist of GMO or were produced from GMO - Regulated under Regulation (EC) No 1829/2003, Regulation (EC) No 1830/2003, and their amendments.
7. Products to be delivered using suitable transport in the stated conditions (i.e. ambient, chilled, frozen).
8. The information on this specification can be used without reservation to advise customers with food allergies, intolerances or aversions, especially those who may die from an anaphylactic reaction to traces of ingredients.
9. All materials intended to come into contact with foods complies with European regulations: Regulation (EC) No. 1935/2004, Regulation (EC) No. 2023/2006, Regulation (EU) No. 10/2011, Directives 82/711/EEC, 85/572/EEC, 2002/72/EEC (and the relevant amendments).</t>
  </si>
  <si>
    <t>Manufacturer Name</t>
  </si>
  <si>
    <t>Signature</t>
  </si>
  <si>
    <t>Print Name</t>
  </si>
  <si>
    <t>Position in Company</t>
  </si>
  <si>
    <t>Date</t>
  </si>
  <si>
    <t>For and on behalf of The Basic Ingredients Ltd:</t>
  </si>
  <si>
    <t>杜一静</t>
  </si>
  <si>
    <t>Emma Du</t>
  </si>
  <si>
    <t>Director</t>
  </si>
  <si>
    <t xml:space="preserve">Content </t>
  </si>
  <si>
    <t xml:space="preserve">Title </t>
  </si>
  <si>
    <t xml:space="preserve"> USP No 1</t>
  </si>
  <si>
    <t xml:space="preserve"> USP No 2</t>
  </si>
  <si>
    <t xml:space="preserve"> USP No 3</t>
  </si>
  <si>
    <t xml:space="preserve"> USP No 4</t>
  </si>
  <si>
    <t xml:space="preserve"> USP No 5</t>
  </si>
  <si>
    <t>50/100g</t>
  </si>
  <si>
    <t>PET/AL/PE</t>
  </si>
  <si>
    <t xml:space="preserve">Barcode: </t>
  </si>
  <si>
    <t>M002/（ Manufacture code :Matcha RTV-2M)</t>
  </si>
  <si>
    <t>Best Before  E.g. DD/MM/YY</t>
  </si>
  <si>
    <t>once/PO</t>
  </si>
  <si>
    <t>Once/PO</t>
  </si>
  <si>
    <t>Warm up the tea bowl &amp; chasen (tea whisk). Add 60ml water at 80°C to 2g Macha, whisk until creamy.</t>
  </si>
  <si>
    <t>Camellia Sinensis</t>
  </si>
  <si>
    <r>
      <t>Regulation (EC) No 1924/2006</t>
    </r>
    <r>
      <rPr>
        <sz val="11"/>
        <color theme="1"/>
        <rFont val="Calibri"/>
        <charset val="134"/>
        <scheme val="minor"/>
      </rPr>
      <t xml:space="preserve"> (nutrition &amp; health claims)</t>
    </r>
  </si>
  <si>
    <r>
      <t>Regulation (EU) No 1169/2011</t>
    </r>
    <r>
      <rPr>
        <sz val="11"/>
        <color theme="1"/>
        <rFont val="Calibri"/>
        <charset val="134"/>
        <scheme val="minor"/>
      </rPr>
      <t xml:space="preserve"> (food information, misleading info)</t>
    </r>
  </si>
  <si>
    <t>Mentioning a substance is allowed. Claiming or implying an effect is not — unless authorised.</t>
  </si>
  <si>
    <r>
      <t xml:space="preserve">✔ This is considered </t>
    </r>
    <r>
      <rPr>
        <b/>
        <sz val="11"/>
        <color theme="1"/>
        <rFont val="Calibri"/>
        <charset val="134"/>
        <scheme val="minor"/>
      </rPr>
      <t>factual ingredient information</t>
    </r>
    <r>
      <rPr>
        <sz val="11"/>
        <color theme="1"/>
        <rFont val="Calibri"/>
        <charset val="134"/>
        <scheme val="minor"/>
      </rPr>
      <t>, not a health claim</t>
    </r>
  </si>
  <si>
    <r>
      <t xml:space="preserve">✔ Catechins and L-theanine are </t>
    </r>
    <r>
      <rPr>
        <b/>
        <sz val="11"/>
        <color theme="1"/>
        <rFont val="Calibri"/>
        <charset val="134"/>
        <scheme val="minor"/>
      </rPr>
      <t>naturally present</t>
    </r>
    <r>
      <rPr>
        <sz val="11"/>
        <color theme="1"/>
        <rFont val="Calibri"/>
        <charset val="134"/>
        <scheme val="minor"/>
      </rPr>
      <t xml:space="preserve"> in matcha</t>
    </r>
  </si>
  <si>
    <t>✔ No function, benefit, or physiological effect is stated</t>
  </si>
  <si>
    <r>
      <t xml:space="preserve">➡️ </t>
    </r>
    <r>
      <rPr>
        <b/>
        <sz val="11"/>
        <color theme="1"/>
        <rFont val="Calibri"/>
        <charset val="134"/>
        <scheme val="minor"/>
      </rPr>
      <t>Low regulatory risk</t>
    </r>
    <r>
      <rPr>
        <sz val="11"/>
        <color theme="1"/>
        <rFont val="Calibri"/>
        <charset val="134"/>
        <scheme val="minor"/>
      </rPr>
      <t xml:space="preserve"> as currently designed.</t>
    </r>
  </si>
  <si>
    <t>⚠️ Where it could become non-compliant</t>
  </si>
  <si>
    <r>
      <t xml:space="preserve">You would cross into </t>
    </r>
    <r>
      <rPr>
        <b/>
        <sz val="11"/>
        <color theme="1"/>
        <rFont val="Calibri"/>
        <charset val="134"/>
        <scheme val="minor"/>
      </rPr>
      <t>unauthorised health claims</t>
    </r>
    <r>
      <rPr>
        <sz val="11"/>
        <color theme="1"/>
        <rFont val="Calibri"/>
        <charset val="134"/>
        <scheme val="minor"/>
      </rPr>
      <t xml:space="preserve"> if you add </t>
    </r>
    <r>
      <rPr>
        <i/>
        <sz val="11"/>
        <color theme="1"/>
        <rFont val="Calibri"/>
        <charset val="134"/>
        <scheme val="minor"/>
      </rPr>
      <t>anything like</t>
    </r>
    <r>
      <rPr>
        <sz val="11"/>
        <color theme="1"/>
        <rFont val="Calibri"/>
        <charset val="134"/>
        <scheme val="minor"/>
      </rPr>
      <t>:</t>
    </r>
  </si>
  <si>
    <t>“Calming” / “Relaxing” (L-theanine)</t>
  </si>
  <si>
    <t>“Focus” / “Alertness”</t>
  </si>
  <si>
    <t>“Antioxidant benefits”</t>
  </si>
  <si>
    <t>“Detox”</t>
  </si>
  <si>
    <t>“Fat burning”</t>
  </si>
  <si>
    <t>“Stress reduction”</t>
  </si>
  <si>
    <r>
      <t xml:space="preserve">Even </t>
    </r>
    <r>
      <rPr>
        <b/>
        <sz val="11"/>
        <color theme="1"/>
        <rFont val="Calibri"/>
        <charset val="134"/>
        <scheme val="minor"/>
      </rPr>
      <t>icons, colours, or symbols</t>
    </r>
    <r>
      <rPr>
        <sz val="11"/>
        <color theme="1"/>
        <rFont val="Calibri"/>
        <charset val="134"/>
        <scheme val="minor"/>
      </rPr>
      <t xml:space="preserve"> (brain, heart, lightning bolt, zen face) could be interpreted as </t>
    </r>
    <r>
      <rPr>
        <b/>
        <sz val="11"/>
        <color theme="1"/>
        <rFont val="Calibri"/>
        <charset val="134"/>
        <scheme val="minor"/>
      </rPr>
      <t>implicit health claims</t>
    </r>
    <r>
      <rPr>
        <sz val="11"/>
        <color theme="1"/>
        <rFont val="Calibri"/>
        <charset val="134"/>
        <scheme val="minor"/>
      </rPr>
      <t>.</t>
    </r>
  </si>
  <si>
    <t>👉 Your current plain boxes are good. Keep them boring.</t>
  </si>
  <si>
    <t>Specific assessment per icon</t>
  </si>
  <si>
    <t>🟢 Catechin</t>
  </si>
  <si>
    <t>❌ No authorised health claims for catechins in green tea</t>
  </si>
  <si>
    <r>
      <t xml:space="preserve">✅ Allowed as </t>
    </r>
    <r>
      <rPr>
        <b/>
        <sz val="11"/>
        <color theme="1"/>
        <rFont val="Calibri"/>
        <charset val="134"/>
        <scheme val="minor"/>
      </rPr>
      <t>substance presence only</t>
    </r>
  </si>
  <si>
    <t>⚠️ Avoid pairing with “antioxidant” wording or symbols</t>
  </si>
  <si>
    <r>
      <t>Verdict:</t>
    </r>
    <r>
      <rPr>
        <sz val="11"/>
        <color theme="1"/>
        <rFont val="Calibri"/>
        <charset val="134"/>
        <scheme val="minor"/>
      </rPr>
      <t xml:space="preserve"> ✔ Safe as-is</t>
    </r>
  </si>
  <si>
    <t>🟢 L-Theanine</t>
  </si>
  <si>
    <t>❌ EFSA has rejected claims related to relaxation, stress, sleep, focus</t>
  </si>
  <si>
    <t>✅ Name-only mention is allowed</t>
  </si>
  <si>
    <t>⚠️ High enforcement sensitivity ingredient</t>
  </si>
  <si>
    <r>
      <t>Verdict:</t>
    </r>
    <r>
      <rPr>
        <sz val="11"/>
        <color theme="1"/>
        <rFont val="Calibri"/>
        <charset val="134"/>
        <scheme val="minor"/>
      </rPr>
      <t xml:space="preserve"> ✔ Safe </t>
    </r>
    <r>
      <rPr>
        <i/>
        <sz val="11"/>
        <color theme="1"/>
        <rFont val="Calibri"/>
        <charset val="134"/>
        <scheme val="minor"/>
      </rPr>
      <t>only</t>
    </r>
    <r>
      <rPr>
        <sz val="11"/>
        <color theme="1"/>
        <rFont val="Calibri"/>
        <charset val="134"/>
        <scheme val="minor"/>
      </rPr>
      <t xml:space="preserve"> if kept strictly neutral</t>
    </r>
  </si>
  <si>
    <t>🟢 High Fibre</t>
  </si>
  <si>
    <r>
      <t xml:space="preserve">✅ This </t>
    </r>
    <r>
      <rPr>
        <i/>
        <sz val="11"/>
        <color theme="1"/>
        <rFont val="Calibri"/>
        <charset val="134"/>
        <scheme val="minor"/>
      </rPr>
      <t>is</t>
    </r>
    <r>
      <rPr>
        <sz val="11"/>
        <color theme="1"/>
        <rFont val="Calibri"/>
        <charset val="134"/>
        <scheme val="minor"/>
      </rPr>
      <t xml:space="preserve"> an authorised nutrition claim</t>
    </r>
  </si>
  <si>
    <t>Requirement: ≥6 g fibre / 100 g</t>
  </si>
  <si>
    <t>Your nutrition table shows ~35 g / 100 g</t>
  </si>
  <si>
    <r>
      <t>Verdict:</t>
    </r>
    <r>
      <rPr>
        <sz val="11"/>
        <color theme="1"/>
        <rFont val="Calibri"/>
        <charset val="134"/>
        <scheme val="minor"/>
      </rPr>
      <t xml:space="preserve"> ✔ Fully compliant</t>
    </r>
  </si>
  <si>
    <t>Final verdict</t>
  </si>
  <si>
    <r>
      <t xml:space="preserve">🟢 </t>
    </r>
    <r>
      <rPr>
        <b/>
        <sz val="11"/>
        <color theme="1"/>
        <rFont val="Calibri"/>
        <charset val="134"/>
        <scheme val="minor"/>
      </rPr>
      <t>Your “Catechin / L-Theanine” icons are compliant as currently designed.</t>
    </r>
  </si>
  <si>
    <r>
      <t xml:space="preserve">🟢 Risk level: </t>
    </r>
    <r>
      <rPr>
        <b/>
        <sz val="11"/>
        <color theme="1"/>
        <rFont val="Calibri"/>
        <charset val="134"/>
        <scheme val="minor"/>
      </rPr>
      <t>Low</t>
    </r>
  </si>
  <si>
    <t>🟡 Risk only increases if you add implied benefits later.</t>
  </si>
  <si>
    <t>https://assets.publishing.service.gov.uk/media/63e3546b8fa8f50e83749eb3/07.02.2023_-_explanatory_memorandum_on_Regulation__EU__2022.2340_-_restricting_the_use_of_green_tea_catechins.pdf</t>
  </si>
  <si>
    <t>Safe Matcha Intake Table (Internal Use)</t>
  </si>
  <si>
    <t>Matcha powder (g)</t>
  </si>
  <si>
    <t>Catechins (mg)</t>
  </si>
  <si>
    <t>% of 800 mg EU limit</t>
  </si>
  <si>
    <t>1 g (1 serving)</t>
  </si>
  <si>
    <t>2 g (2 servings)</t>
  </si>
  <si>
    <t>5 g (5 servings)</t>
  </si>
  <si>
    <t>9 g (9 servings)</t>
  </si>
  <si>
    <t>10 g (10 servings)</t>
  </si>
  <si>
    <r>
      <t>Typical daily use:</t>
    </r>
    <r>
      <rPr>
        <sz val="11"/>
        <color theme="1"/>
        <rFont val="Calibri"/>
        <family val="2"/>
        <scheme val="minor"/>
      </rPr>
      <t xml:space="preserve"> 1–2 g (1–2 servings) → 10–20% of the EU extract limit.</t>
    </r>
  </si>
  <si>
    <r>
      <t>Even 5 g/day</t>
    </r>
    <r>
      <rPr>
        <sz val="11"/>
        <color theme="1"/>
        <rFont val="Calibri"/>
        <family val="2"/>
        <scheme val="minor"/>
      </rPr>
      <t xml:space="preserve"> (5 servings) → ~50% of the limit.</t>
    </r>
  </si>
  <si>
    <r>
      <t>9–10 g/day</t>
    </r>
    <r>
      <rPr>
        <sz val="11"/>
        <color theme="1"/>
        <rFont val="Calibri"/>
        <family val="2"/>
        <scheme val="minor"/>
      </rPr>
      <t xml:space="preserve"> → would approach/exceed 800 mg if it were an extract.</t>
    </r>
  </si>
  <si>
    <r>
      <t xml:space="preserve">Traditional matcha is considered </t>
    </r>
    <r>
      <rPr>
        <b/>
        <sz val="11"/>
        <color theme="1"/>
        <rFont val="Calibri"/>
        <family val="2"/>
        <scheme val="minor"/>
      </rPr>
      <t>safe at normal consumption</t>
    </r>
    <r>
      <rPr>
        <sz val="11"/>
        <color theme="1"/>
        <rFont val="Calibri"/>
        <family val="2"/>
        <scheme val="minor"/>
      </rPr>
      <t xml:space="preserve">; this table is </t>
    </r>
    <r>
      <rPr>
        <b/>
        <sz val="11"/>
        <color theme="1"/>
        <rFont val="Calibri"/>
        <family val="2"/>
        <scheme val="minor"/>
      </rPr>
      <t>for internal regulatory reference only</t>
    </r>
    <r>
      <rPr>
        <sz val="11"/>
        <color theme="1"/>
        <rFont val="Calibri"/>
        <family val="2"/>
        <scheme val="minor"/>
      </rPr>
      <t>.</t>
    </r>
  </si>
  <si>
    <t>=</t>
  </si>
  <si>
    <t>农药网页版 - 欧盟最大残留限量（文件创建于 2025 年 10 月 21 日）</t>
  </si>
  <si>
    <t>农药残留及最大残留限量（毫克/千克）</t>
  </si>
  <si>
    <t>(*) 表示分析测定的下限</t>
  </si>
  <si>
    <t>选定产品：0610000 - 茶叶</t>
  </si>
  <si>
    <t>农药识别</t>
  </si>
  <si>
    <t>农药残留</t>
  </si>
  <si>
    <t>最大残留限量（毫克/千克）</t>
  </si>
  <si>
    <t>1,1-二氯-2,2-双(4-乙基苯基)乙烷(F)</t>
  </si>
  <si>
    <t>1,2-二溴乙烷（二溴乙烷）（F）</t>
  </si>
  <si>
    <t>1,2-二氯乙烷（二氯乙烷）（F）</t>
  </si>
  <si>
    <t>1,3-二氯丙烯</t>
  </si>
  <si>
    <t>1,4-二甲基萘 (R),(F)</t>
  </si>
  <si>
    <t>1-萘乙酰胺和1-萘乙酸（1-萘乙酰胺和1-萘乙酸及其盐的总和，以1-萘乙酸表示）</t>
  </si>
  <si>
    <t>1-甲基-3-(三氟甲基)-1H-吡唑-4-甲酰胺 (PAM)</t>
  </si>
  <si>
    <t>1-甲基环丙烯</t>
  </si>
  <si>
    <t>2,4,5-T（2,4,5-T 及其盐和酯的总和，表示为 2,4,5-T）（F）</t>
  </si>
  <si>
    <t>2,4-D（2,4-D、其盐、其酯及其共轭物的总和，表示为 2,4-D）</t>
  </si>
  <si>
    <t>2,4-DB（2,4-DB、其盐、其酯及其共轭物的总和，表示为 2,4-DB）(R)</t>
  </si>
  <si>
    <t>2,5-二氯苯甲酸甲酯（2,5-二氯苯甲酸及其酯的总和，以2,5-二氯苯甲酸甲酯表示）</t>
  </si>
  <si>
    <t>2-氨基-4-甲氧基-6-(三氟甲基)-1,3,5-三嗪 (AMTT)，是使用三氟磺隆 (F) 的产物。</t>
  </si>
  <si>
    <t>2-萘氧基乙酸</t>
  </si>
  <si>
    <t>2-苯基苯酚（2-苯基苯酚及其共轭物的总和，表示为2-苯基苯酚）(R),(F)</t>
  </si>
  <si>
    <t>3-癸烯-2-一</t>
  </si>
  <si>
    <t>6-苄基腺嘌呤</t>
  </si>
  <si>
    <t>8-羟基喹啉（8-羟基喹啉及其盐的总和，以8-羟基喹啉表示）</t>
  </si>
  <si>
    <t>阿维菌素（阿维菌素 B1a、阿维菌素 B1b 和阿维菌素 B1a 的 Δ-8,9 异构体的总和，表示为阿维菌素 B1a）(R),(F)</t>
  </si>
  <si>
    <t>乙酰甲胺磷</t>
  </si>
  <si>
    <t>乙酰喹诺环（F）</t>
  </si>
  <si>
    <t>啶虫脒（R）</t>
  </si>
  <si>
    <t>乙草胺</t>
  </si>
  <si>
    <t>噻唑啉-S-甲基（噻唑啉-S-甲基和噻唑啉酸（游离态和结合态）的总和，以噻唑啉-S-甲基表示）</t>
  </si>
  <si>
    <t>阿氯尼芬</t>
  </si>
  <si>
    <t>茚菊素（F）</t>
  </si>
  <si>
    <t>阿拉克洛</t>
  </si>
  <si>
    <t>涕灭威（涕灭威、其亚砜和其砜的总和，以涕灭威表示）</t>
  </si>
  <si>
    <t>艾氏剂和狄氏剂（艾氏剂和狄氏剂合计表示为狄氏剂）（F）</t>
  </si>
  <si>
    <t>阿米托克丁 (R),(F)</t>
  </si>
  <si>
    <t>氨基磺隆(R),(A)</t>
  </si>
  <si>
    <t>氨吡啶酸（氨吡啶酸、其盐和其结合物的总和，以氨吡啶酸表示）(R)</t>
  </si>
  <si>
    <t>阿米舒溴</t>
  </si>
  <si>
    <t>阿米曲唑（包括含有 2,4-二甲基苯胺部分的代谢物，统称为阿米曲唑）</t>
  </si>
  <si>
    <t>阿米曲罗</t>
  </si>
  <si>
    <t>苯胺嗪</t>
  </si>
  <si>
    <t>蒽醌（F）</t>
  </si>
  <si>
    <t>阿拉米特（F）</t>
  </si>
  <si>
    <t>阿苏拉姆</t>
  </si>
  <si>
    <t>阿特拉津（F）</t>
  </si>
  <si>
    <t>印楝素</t>
  </si>
  <si>
    <t>阿齐姆磺隆</t>
  </si>
  <si>
    <t>阿齐磷-乙基（F）</t>
  </si>
  <si>
    <t>甲基阿齐磷（F）</t>
  </si>
  <si>
    <t>偶氮环辛和环己辛（偶氮环辛和环己辛之和以环己辛表示）</t>
  </si>
  <si>
    <t>嘧菌酯</t>
  </si>
  <si>
    <t>巴尔班（F）</t>
  </si>
  <si>
    <t>贝氟布他胺</t>
  </si>
  <si>
    <t>苯那霉素，包括其他组成异构体的混合物，包括苯那霉素-M（异构体的总和）</t>
  </si>
  <si>
    <t>苯氟拉林（F）</t>
  </si>
  <si>
    <t>苯磺隆甲基</t>
  </si>
  <si>
    <t>苯达松（苯达松、其盐以及 6-羟基（游离和结合）和 8-羟基苯达松（游离和结合）的总和，以苯达松表示）(R)</t>
  </si>
  <si>
    <t>Benthiavalicarb（Benthiavalicarb-异丙基（KIF-230 RL）及其对映体（KIF-230 SD）及其非对映体（KIF-230 SL 和 KIF-230 RD），表示为 Benthiavalicarb-异丙基）（A）</t>
  </si>
  <si>
    <t>苯扎氯铵（烷基苄基二甲基氯化铵的混合物，烷基链长度分别为 C8、C10、C12、C14、C16 和 C18）</t>
  </si>
  <si>
    <t>苯并氟吡菌胺</t>
  </si>
  <si>
    <t>双环吡喃酮（双环吡喃酮及其结构相关代谢物的总和，定义为共同部分 2-(2-甲氧基乙氧基甲基)-6-(三氟甲基)吡啶-3-羧酸 (SYN503780) 和 (2-(2-羟基乙氧基甲基)-6-(三氟甲基)吡啶-3-羧酸 (CSCD686480) 的总和，以双环吡喃酮表示）</t>
  </si>
  <si>
    <t>联苯肼酯（联苯肼酯加联苯肼酯-二氮烯之和，以联苯肼酯表示）(F)</t>
  </si>
  <si>
    <t>联苯氧乙酸（F）</t>
  </si>
  <si>
    <t>联苯菊酯（异构体总和）（F）</t>
  </si>
  <si>
    <t>联苯</t>
  </si>
  <si>
    <t>双吡咯酸（双吡咯酸、其盐和酯的总和，以双吡咯酸表示）</t>
  </si>
  <si>
    <t>苦醇（异构体之和）（F）</t>
  </si>
  <si>
    <t>比沙芬（R），（F）</t>
  </si>
  <si>
    <t>骨油</t>
  </si>
  <si>
    <t>啶酰菌胺（R），（F）</t>
  </si>
  <si>
    <t>溴敌隆</t>
  </si>
  <si>
    <t>溴离子</t>
  </si>
  <si>
    <t>溴磷乙基（F）</t>
  </si>
  <si>
    <t>溴丙酸酯（F）</t>
  </si>
  <si>
    <t>溴苯腈及其盐，以溴苯腈表示</t>
  </si>
  <si>
    <t>溴咪康唑（非对映异构体之和）(F)</t>
  </si>
  <si>
    <t>布比拉酯（R）、（F）、（A）</t>
  </si>
  <si>
    <t>布洛芬净（F）</t>
  </si>
  <si>
    <t>布曲林</t>
  </si>
  <si>
    <t>丁酸酯</t>
  </si>
  <si>
    <t>卡杜萨福斯</t>
  </si>
  <si>
    <t>樟脑氯（毒杀芬）(R),(F)</t>
  </si>
  <si>
    <t>克菌丹（克菌丹和 THPI 之和，表示为克菌丹）(R)</t>
  </si>
  <si>
    <t>西维因（F）</t>
  </si>
  <si>
    <t>多菌灵和苯菌灵（苯菌灵和多菌灵的总和以多菌灵表示）(R)</t>
  </si>
  <si>
    <t>卡贝酰胺（卡贝酰胺及其S异构体的总和）</t>
  </si>
  <si>
    <t>呋喃丹（呋喃丹（包括由克百威、苯呋威或呋喃硫威生成的任何呋喃丹）和 3-OH 呋喃丹之和，以呋喃丹表示）(R)</t>
  </si>
  <si>
    <t>一氧化碳</t>
  </si>
  <si>
    <t>四氯化碳</t>
  </si>
  <si>
    <t>羧基素（羧基素及其代谢物羧基素亚砜和氧羧基素（羧基素砜），统称为羧基素）</t>
  </si>
  <si>
    <t>卡芬曲酮乙酯（卡芬曲酮乙酯与卡芬曲酮之和，以卡芬曲酮乙酯表示）(R)</t>
  </si>
  <si>
    <t>卡塔普</t>
  </si>
  <si>
    <t>氯虫苯甲酰胺（F）</t>
  </si>
  <si>
    <t>氯酸盐（A）</t>
  </si>
  <si>
    <t>氯苯甲酸钠（F）</t>
  </si>
  <si>
    <t>氯苯胺（F）</t>
  </si>
  <si>
    <t>氯丹（顺式和反式氯丹之和）(R),(F)</t>
  </si>
  <si>
    <t>氯酮（F）</t>
  </si>
  <si>
    <t>氯虫苯甲酰胺</t>
  </si>
  <si>
    <t>氯芬森（F）</t>
  </si>
  <si>
    <t>氯芬磷（F）</t>
  </si>
  <si>
    <t>氯哒嗪（氯哒嗪和去苯基氯哒嗪之和，以氯哒嗪表示）(R)</t>
  </si>
  <si>
    <t>氯甲胆碱（氯甲胆碱及其盐的总和，以氯化氯甲胆碱表示）</t>
  </si>
  <si>
    <t>氯苯甲酸酯（F）</t>
  </si>
  <si>
    <t>氯化苦</t>
  </si>
  <si>
    <t>百菌清（R）</t>
  </si>
  <si>
    <t>氯甲苯隆</t>
  </si>
  <si>
    <t>氯磺隆（F）</t>
  </si>
  <si>
    <t>氯丙胺（R），（F）</t>
  </si>
  <si>
    <t>毒死蜱（F）</t>
  </si>
  <si>
    <t>甲基毒死蜱（R），（F）</t>
  </si>
  <si>
    <t>氯磺隆</t>
  </si>
  <si>
    <t>氯噻嗪二甲基</t>
  </si>
  <si>
    <t>氯噻胺</t>
  </si>
  <si>
    <t>氯唑啉（F）</t>
  </si>
  <si>
    <t>色胺苯肼</t>
  </si>
  <si>
    <t>辛尼酮乙酯（辛尼酮乙酯及其E-异构体的总和）</t>
  </si>
  <si>
    <t>克雷托啶（塞托西啶和克雷托啶的总和，包括降解产物，按塞托西啶计算）</t>
  </si>
  <si>
    <t>氯地那氟及其S-异构体及其盐，表示为氯地那氟（F）</t>
  </si>
  <si>
    <t>氯芬特津（R）</t>
  </si>
  <si>
    <t>氯马宗</t>
  </si>
  <si>
    <t>氯吡啶酸</t>
  </si>
  <si>
    <t>噻噻尼丁</t>
  </si>
  <si>
    <t>铜化合物（铜）</t>
  </si>
  <si>
    <t>库马福斯</t>
  </si>
  <si>
    <t>氰胺，包括以氰胺形式表示的盐</t>
  </si>
  <si>
    <t>氰虫酰胺</t>
  </si>
  <si>
    <t>氰唑胺</t>
  </si>
  <si>
    <t>环苯胺（F）</t>
  </si>
  <si>
    <t>环氨酰胺</t>
  </si>
  <si>
    <t>环氧二胺（包括降解产物和反应产物）可测定为 3-(3-噻吩基)戊二酸 S-二氧化物 (BH 517-TGSO2) 和/或 3-羟基-3-(3-噻吩基)戊二酸 S-二氧化物 (BH 517-5-OH-TGSO2) 或其衍生物，总量以环氧二胺计。</t>
  </si>
  <si>
    <t>环氟芬那胺（环氟芬那胺（Z-异构体）及其E-异构体的总和，表示为环氟芬那胺）(R),(A)</t>
  </si>
  <si>
    <t>环氟美托芬（异构体总和）</t>
  </si>
  <si>
    <t>氟氯氰菊酯（氟氯氰菊酯，包括其他组成异构体的混合物（异构体总和））（F）</t>
  </si>
  <si>
    <t>氰氟草酯丁酯</t>
  </si>
  <si>
    <t>环氧苯胺</t>
  </si>
  <si>
    <t>氯氰菊酯（包括其他组成异构体的混合物（异构体总和））(F)</t>
  </si>
  <si>
    <t>环丙唑醇（F）</t>
  </si>
  <si>
    <t>环丙啶尼尔(R),(F)</t>
  </si>
  <si>
    <t>环丙嗪</t>
  </si>
  <si>
    <t>DDT（p,p´-DDT、o,p´-DDT、pp´-DDE 和 p,p´-TDE (DDD) 的总和，以 DDT 表示）(F)</t>
  </si>
  <si>
    <t>达拉蓬</t>
  </si>
  <si>
    <t>达米诺肼（达米诺肼和1,1-二甲基肼（UDHM）的总和，以达米诺肼表示）</t>
  </si>
  <si>
    <t>溴氰菊酯（顺式溴氰菊酯）（F）</t>
  </si>
  <si>
    <t>苯甲酸地那铵（地那铵及其盐的总和，以苯甲酸地那铵表示）</t>
  </si>
  <si>
    <t>德斯梅迪法姆</t>
  </si>
  <si>
    <t>二烯酸（异构体总和）(F)</t>
  </si>
  <si>
    <t>二嗪农（F）</t>
  </si>
  <si>
    <t>麦草畏</t>
  </si>
  <si>
    <t>二氯苯尼尔</t>
  </si>
  <si>
    <t>二氯丙烷（二氯丙烷（包括二氯丙烷-P）、其盐、酯和共轭物的总和，以二氯丙烷表示）(R)</t>
  </si>
  <si>
    <t>二氯敌隆</t>
  </si>
  <si>
    <t>双氯芬酸</t>
  </si>
  <si>
    <t>二氯苯酚（p、p' 和 o、p' 异构体的总和）(F)</t>
  </si>
  <si>
    <t>二癸基二甲基氯化铵（烷基链长度分别为 C8、C10 和 C12 的烷基季铵盐混合物）</t>
  </si>
  <si>
    <t>迪托芬卡布</t>
  </si>
  <si>
    <t>敌草酸</t>
  </si>
  <si>
    <t>二氟苯脲（R），（F）</t>
  </si>
  <si>
    <t>二氟尼康（F）</t>
  </si>
  <si>
    <t>二氟乙酸（DFA）</t>
  </si>
  <si>
    <t>二甲氯</t>
  </si>
  <si>
    <t>二甲戊灵，包括其他组成异构体的混合物，包括二甲戊灵-P（异构体总和）</t>
  </si>
  <si>
    <t>二甲噻平</t>
  </si>
  <si>
    <t>二甲硫醚</t>
  </si>
  <si>
    <t>二甲吗啉（异构体之和）</t>
  </si>
  <si>
    <t>二霉醚菌酯（R），（A）</t>
  </si>
  <si>
    <t>二唑唑（异构体总和）</t>
  </si>
  <si>
    <t>二甲酚（二甲酚异构体及其相应酚类的总和，以二甲酚表示）（如果仅检测到甲基二甲酚或其相应酚类，而未检测到构成二甲酚的其他成分（包括其相应酚类），则应适用甲基二甲酚的最大残留限量和残留定义。）（F）</t>
  </si>
  <si>
    <t>地诺沙星（地诺沙星、其盐类、乙酸地诺沙星和双萘丙烯酰的总和，以地诺沙星表示）</t>
  </si>
  <si>
    <t>二硝基苯甲酸钠（二硝基苯甲酸钠及其盐和酯的总和，以二硝基苯甲酸钠表示）</t>
  </si>
  <si>
    <t>二氧硫磷（异构体之和）(F)</t>
  </si>
  <si>
    <t>二苯胺</t>
  </si>
  <si>
    <t>敌草快</t>
  </si>
  <si>
    <t>二硫磷（二硫磷、二硫磷亚砜和二硫磷砜的总和，以二硫磷表示）(F)</t>
  </si>
  <si>
    <t>狄提阿农</t>
  </si>
  <si>
    <t>二硫代氨基甲酸盐（二硫代氨基甲酸盐以CS2表示，包括代森锰、代森锰锌、代森联、丙森锌、福美双和福美联）</t>
  </si>
  <si>
    <t>敌草隆</t>
  </si>
  <si>
    <t>十二面体</t>
  </si>
  <si>
    <t>多丁</t>
  </si>
  <si>
    <t>EPTC（乙基二丙基硫代氨基甲酸酯）</t>
  </si>
  <si>
    <t>依马菌素 B1a 及其盐，以依马菌素 B1a（游离碱）表示 (R),(F)</t>
  </si>
  <si>
    <t>硫丹（α-异构体、β-异构体和硫丹硫酸盐的总和，以硫丹表示）(F)</t>
  </si>
  <si>
    <t>恩德林（F）</t>
  </si>
  <si>
    <t>环氧唑（F）</t>
  </si>
  <si>
    <t>乙氟拉林</t>
  </si>
  <si>
    <t>乙甲磺隆甲基</t>
  </si>
  <si>
    <t>埃塞丰</t>
  </si>
  <si>
    <t>乙硫醇</t>
  </si>
  <si>
    <t>乙硫醇（R）、（F）、（A）</t>
  </si>
  <si>
    <t>乙氧氟沙星（乙氧氟沙星、2-酮基乙氧氟沙星、开环-2-酮基乙氧氟沙星及其共轭物的总和，以乙氧氟沙星表示）</t>
  </si>
  <si>
    <t>乙丙磷</t>
  </si>
  <si>
    <t>乙氧基喹（F）</t>
  </si>
  <si>
    <t>乙氧基磺隆</t>
  </si>
  <si>
    <t>环氧乙烷（环氧乙烷和2-氯乙醇的总和，以环氧乙烷表示）(F)</t>
  </si>
  <si>
    <t>依托芬普洛（F）</t>
  </si>
  <si>
    <t>乙氧唑</t>
  </si>
  <si>
    <t>乙二唑</t>
  </si>
  <si>
    <t>法莫沙酮（F）</t>
  </si>
  <si>
    <t>芬那米酮</t>
  </si>
  <si>
    <t>芬那米磷（芬那米磷及其亚砜和砜的总和，以芬那米磷表示）</t>
  </si>
  <si>
    <t>芬那利莫</t>
  </si>
  <si>
    <t>芬那扎喹（F）</t>
  </si>
  <si>
    <t>芬布康唑（组成对映体的总和）</t>
  </si>
  <si>
    <t>氧化芬布他汀（F）</t>
  </si>
  <si>
    <t>苯氯磷（苯氯磷和苯氯磷氧合物的总和，以苯氯磷表示）</t>
  </si>
  <si>
    <t>苯酰菌胺（F）</t>
  </si>
  <si>
    <t>倍硫磷</t>
  </si>
  <si>
    <t>芬诺沙普-P</t>
  </si>
  <si>
    <t>苯氧威</t>
  </si>
  <si>
    <t>芬匹沙胺（R），（F）</t>
  </si>
  <si>
    <t>芬普罗普林</t>
  </si>
  <si>
    <t>芬普利定（芬普利定及其盐的总和，以芬普利定表示）(R),(A)</t>
  </si>
  <si>
    <t>芬普罗莫尔（异构体之和）(R),(F)</t>
  </si>
  <si>
    <t>芬吡拉嗪（F）</t>
  </si>
  <si>
    <t>苯吡肟 (R),(F),(A)</t>
  </si>
  <si>
    <t>倍硫磷（倍硫磷及其氧类似物、它们的亚砜和砜，以母体表示）(F)</t>
  </si>
  <si>
    <t>芬汀（芬汀及其盐，以三苯基锡阳离子表示）(F)</t>
  </si>
  <si>
    <t>氰戊菊酯（任何比例的组成异构体（RR、SS、RS 和 SR），包括依芬戊菊酯）（R）、（F）</t>
  </si>
  <si>
    <t>氟虫腈（氟虫腈 + 砜代谢物 (MB46136) 的总和，表示为氟虫腈）(F)</t>
  </si>
  <si>
    <t>氟唑磺隆</t>
  </si>
  <si>
    <t>氟尼卡胺（氟尼卡胺、TFNA 和 TFNG 的总和，以氟尼卡胺表示）(R)</t>
  </si>
  <si>
    <t>弗洛拉苏拉姆</t>
  </si>
  <si>
    <t>氟吡草胺苄酯</t>
  </si>
  <si>
    <t>氟唑草酯-P（氟唑草酯及其酯类和共轭物的所有组成异构体的总和，以氟唑草酯表示）</t>
  </si>
  <si>
    <t>氟啶胺（F）</t>
  </si>
  <si>
    <t>氟苯虫酰胺（F）</t>
  </si>
  <si>
    <t>氟环脲（F）</t>
  </si>
  <si>
    <t>氟西汀（包括其他组成异构体的混合物（异构体总和））(F)</t>
  </si>
  <si>
    <t>氟啶虫酰胺（R），（F）</t>
  </si>
  <si>
    <t>氟芬那西特（所有含有N-氟苯基-N-异丙基部分的化合物的总和，以氟芬那西特表示）</t>
  </si>
  <si>
    <t>氟虫脲（F）</t>
  </si>
  <si>
    <t>氟芬嗪</t>
  </si>
  <si>
    <t>氟甲喹</t>
  </si>
  <si>
    <t>氟美曲林（F）</t>
  </si>
  <si>
    <t>氟咪唑嗪</t>
  </si>
  <si>
    <t>氟乐灵</t>
  </si>
  <si>
    <t>氟吡啶类药物</t>
  </si>
  <si>
    <t>氟吡菌胺（R）</t>
  </si>
  <si>
    <t>氟离子</t>
  </si>
  <si>
    <t>氟糖苷</t>
  </si>
  <si>
    <t>氟沙星菌素（氟沙星菌素及其 Z 异构体的总和）(R)</t>
  </si>
  <si>
    <t>氟吡呋喃酮</t>
  </si>
  <si>
    <t>氟吡磺隆甲基</t>
  </si>
  <si>
    <t>氟喹康唑（F）</t>
  </si>
  <si>
    <t>氟氯酮（顺式和反式异构体的总和）（F）</t>
  </si>
  <si>
    <t>氟氧吡啶（氟氧吡啶、其盐、其酯及其共轭物的总和，以氟氧吡啶表示）(R),(A)</t>
  </si>
  <si>
    <t>氟吡咪唑</t>
  </si>
  <si>
    <t>氟他蒙</t>
  </si>
  <si>
    <t>氟硅唑（R），（F）</t>
  </si>
  <si>
    <t>氟噻尼尔</t>
  </si>
  <si>
    <t>氟托拉尼（R）</t>
  </si>
  <si>
    <t>氟曲唑</t>
  </si>
  <si>
    <t>氟胺氰酸盐（异构体的总和）是由使用 τ-氟胺氰酸盐 (F) 产生的</t>
  </si>
  <si>
    <t>氟唑菌酰胺（F）</t>
  </si>
  <si>
    <t>福美特（福美特和邻苯二甲酰亚胺的总和，表示为福美特）(R)</t>
  </si>
  <si>
    <t>氟磺胺</t>
  </si>
  <si>
    <t>福拉磺隆</t>
  </si>
  <si>
    <t>氯苯脲</t>
  </si>
  <si>
    <t>甲酸盐：甲酸盐及其盐的总和，以甲酸盐（盐酸盐）表示。</t>
  </si>
  <si>
    <t>福尔摩西翁</t>
  </si>
  <si>
    <t>福赛泰</t>
  </si>
  <si>
    <t>福噻嗪</t>
  </si>
  <si>
    <t>呋喃达唑</t>
  </si>
  <si>
    <t>糠醛</t>
  </si>
  <si>
    <t>草铵膦（草铵膦异构体、其盐及其代谢物 3-[羟基（甲基）膦酰基]丙酸 (MPP) 和 N-乙酰草铵膦 (NAG) 的总和，以草铵膦表示）</t>
  </si>
  <si>
    <t>草甘膦</t>
  </si>
  <si>
    <t>愈创甘油醚（愈创甘油醚乙酸酯，各成分之和）</t>
  </si>
  <si>
    <t>氟乐西芬-甲基（氟乐西芬-甲基与 X11393729（氟乐西芬）之和，表示为氟乐西芬-甲基）</t>
  </si>
  <si>
    <t>甲基氟磺隆</t>
  </si>
  <si>
    <t>氟吡草酯（氟吡草酯、其酯、盐和共轭物的总和，以氟吡草酯表示（R-和S-异构体的总和，比例不限））(R),(F)</t>
  </si>
  <si>
    <t>七氯（七氯和环氧七氯之和，以七氯表示）(F)</t>
  </si>
  <si>
    <t>六氯苯（F）</t>
  </si>
  <si>
    <t>六氯环己烷（HCH），α-异构体（F）</t>
  </si>
  <si>
    <t>六氯环己烷（HCH），β-异构体（F）</t>
  </si>
  <si>
    <t>己康唑</t>
  </si>
  <si>
    <t>己噻唑（组成异构体的任意比例）(F)</t>
  </si>
  <si>
    <t>氰化氢（氰化物以氰化氢表示）</t>
  </si>
  <si>
    <t>复方新诺明</t>
  </si>
  <si>
    <t>咪唑利（任意比例的组成异构体）(R)</t>
  </si>
  <si>
    <t>伊马唑莫司（伊马唑莫司及其盐的总和，表示为伊马唑莫司）</t>
  </si>
  <si>
    <t>伊马扎皮克</t>
  </si>
  <si>
    <t>咪唑吡啶</t>
  </si>
  <si>
    <t>伊马沙喹</t>
  </si>
  <si>
    <t>咪唑磺隆</t>
  </si>
  <si>
    <t>吲哚乙酸</t>
  </si>
  <si>
    <t>吲哚丁酸</t>
  </si>
  <si>
    <t>茚虫威（茚虫威及其 R 对映体的总和）（F）</t>
  </si>
  <si>
    <t>碘磺隆甲酯（碘磺隆甲酯及其盐的总和，以碘磺隆甲酯表示）</t>
  </si>
  <si>
    <t>碘氧尼尔（碘氧尼尔及其盐的总和，以碘氧尼尔表示）</t>
  </si>
  <si>
    <t>异丙唑醇（F）</t>
  </si>
  <si>
    <t>异丙酮（R）</t>
  </si>
  <si>
    <t>异普罗伐卡</t>
  </si>
  <si>
    <t>异硫胺</t>
  </si>
  <si>
    <t>异丙硫烷</t>
  </si>
  <si>
    <t>异丙隆</t>
  </si>
  <si>
    <t>异吡拉嗪（F）</t>
  </si>
  <si>
    <t>异沙苯</t>
  </si>
  <si>
    <t>异氧氟托（异氧氟托及其二酮腈代谢物的总和，以异氧氟托表示）</t>
  </si>
  <si>
    <t>克雷索辛-甲基（R）</t>
  </si>
  <si>
    <t>乳糖芬</t>
  </si>
  <si>
    <t>λ-氯氰菊酯（包括γ-氯氰菊酯）（R,S 和 S,R 异构体的总和）（F）</t>
  </si>
  <si>
    <t>来那西尔</t>
  </si>
  <si>
    <t>林丹（六氯环己烷 (HCH) 的 γ-异构体）(F)</t>
  </si>
  <si>
    <t>利努隆</t>
  </si>
  <si>
    <t>氟虫脲（任意比例的组成异构体）(F)</t>
  </si>
  <si>
    <t>MCPA 和 MCPB（MCPA、MCPB 包括它们的盐、酯和共轭物，统称为 MCPA）(R),(F)</t>
  </si>
  <si>
    <t>马拉硫磷（马拉硫磷和马拉氧磷的总和，以马拉硫磷表示）</t>
  </si>
  <si>
    <t>马来酰肼</t>
  </si>
  <si>
    <t>曼德斯特罗宾</t>
  </si>
  <si>
    <t>曼地丙酰胺（组成异构体的任意比例）</t>
  </si>
  <si>
    <t>美卡巴姆</t>
  </si>
  <si>
    <t>甲氧丙酸（甲氧丙酸-p 和甲氧丙酸的总和，以甲氧丙酸表示）</t>
  </si>
  <si>
    <t>甲芬曲氟康唑</t>
  </si>
  <si>
    <t>美帕尼嘧啶</t>
  </si>
  <si>
    <t>甲哌鎓（甲哌鎓及其盐的总和，以氯化甲哌鎓表示）</t>
  </si>
  <si>
    <t>美普罗尼尔</t>
  </si>
  <si>
    <t>甲氧基苯丙酮（2,4-二硝基苯丙酮和2,4-二硝基苯丙酮的总和，以甲氧基苯丙酮表示）</t>
  </si>
  <si>
    <t>汞化合物（以汞表示的汞化合物总和）</t>
  </si>
  <si>
    <t>甲磺隆甲基</t>
  </si>
  <si>
    <t>甲磺草酮</t>
  </si>
  <si>
    <t>甲氟咪唑（E-和Z-异构体的总和）</t>
  </si>
  <si>
    <t>甲霜灵和甲霜灵-M（甲霜灵包括其他组成异构体的混合物，包括甲霜灵-M（异构体之和））（R）</t>
  </si>
  <si>
    <t>甲醛</t>
  </si>
  <si>
    <t>梅塔米特隆</t>
  </si>
  <si>
    <t>甲草胺（代谢物 479M04、479M08 和 479M16 的总和，以甲草胺表示）(R)</t>
  </si>
  <si>
    <t>甲氧康唑（异构体总和）(F)</t>
  </si>
  <si>
    <t>甲苯噻唑隆</t>
  </si>
  <si>
    <t>梅塔克里福斯</t>
  </si>
  <si>
    <t>甲胺磷</t>
  </si>
  <si>
    <t>甲硫胺素</t>
  </si>
  <si>
    <t>甲硫威（甲硫威及其亚砜和砜的总和，以甲硫威表示）</t>
  </si>
  <si>
    <t>灭多美</t>
  </si>
  <si>
    <t>甲氧普烯</t>
  </si>
  <si>
    <t>甲氧氯（F）</t>
  </si>
  <si>
    <t>甲氧苯肼（F）</t>
  </si>
  <si>
    <t>异硫氰酸甲酯（由使用达唑美或美他明产生）</t>
  </si>
  <si>
    <t>异丙甲草胺和S-异丙甲草胺（异丙甲草胺包括其他组成异构体的混合物，包括S-异丙甲草胺（异构体总和））</t>
  </si>
  <si>
    <t>美托苏拉姆</t>
  </si>
  <si>
    <t>美特拉芬酮（F）</t>
  </si>
  <si>
    <t>嗪草酮</t>
  </si>
  <si>
    <t>美维磷（E-和Z-异构体的总和）</t>
  </si>
  <si>
    <t>米尔贝菌素（米尔贝霉素A4和米尔贝霉素A3的总和，以米尔贝菌素表示）</t>
  </si>
  <si>
    <t>莫利纳特</t>
  </si>
  <si>
    <t>久效磷</t>
  </si>
  <si>
    <t>单利诺隆</t>
  </si>
  <si>
    <t>莫努隆</t>
  </si>
  <si>
    <t>戊唑醇（组成异构体的总和）(R)</t>
  </si>
  <si>
    <t>萘丙酰胺（异构体总和）</t>
  </si>
  <si>
    <t>烟磺隆</t>
  </si>
  <si>
    <t>尼古丁</t>
  </si>
  <si>
    <t>硝苯地平（F）</t>
  </si>
  <si>
    <t>诺伐隆（组成异构体的总和）（F）</t>
  </si>
  <si>
    <t>奥美托酯</t>
  </si>
  <si>
    <t>邻磺胺酮</t>
  </si>
  <si>
    <t>奥利扎林（F）</t>
  </si>
  <si>
    <t>奥沙迪亚吉尔</t>
  </si>
  <si>
    <t>奥沙地松</t>
  </si>
  <si>
    <t>恶唑酮</t>
  </si>
  <si>
    <t>恶霉灵</t>
  </si>
  <si>
    <t>奥沙磺隆</t>
  </si>
  <si>
    <t>奥沙噻吡咯林</t>
  </si>
  <si>
    <t>氧羧肽</t>
  </si>
  <si>
    <t>氧化地美通-甲基（氧化地美通-甲基和地美通-S-甲基砜的总和，以氧化地美通-甲基表示）</t>
  </si>
  <si>
    <t>氧氟芬（F）</t>
  </si>
  <si>
    <t>多效唑（组成异构体的总和）</t>
  </si>
  <si>
    <t>石蜡油（CAS 64742-54-7）</t>
  </si>
  <si>
    <t>百草枯</t>
  </si>
  <si>
    <t>对硫磷（F）</t>
  </si>
  <si>
    <t>对硫磷甲基（对硫磷甲基和对氧磷甲基的总和，以对硫磷甲基表示）</t>
  </si>
  <si>
    <t>戊唑醇（组成异构体的总和）（F）</t>
  </si>
  <si>
    <t>戊烯基隆（戊烯基隆和戊烯基隆-PB-胺的总和，以戊烯基隆表示）(R),(F),(A)</t>
  </si>
  <si>
    <t>二甲戊灵（F）</t>
  </si>
  <si>
    <t>戊氟芬（异构体总和）（F）</t>
  </si>
  <si>
    <t>吡诺苏拉姆</t>
  </si>
  <si>
    <t>戊硫吡啶（F）</t>
  </si>
  <si>
    <t>氯菊酯（异构体总和）（F）</t>
  </si>
  <si>
    <t>哌唑酰胺</t>
  </si>
  <si>
    <t>石油油（CAS 92062-35-6）</t>
  </si>
  <si>
    <t>苯二酚</t>
  </si>
  <si>
    <t>苯醚菊酯（苯醚菊酯，包括其他组成异构体的混合物（异构体总和））（F）</t>
  </si>
  <si>
    <t>苯硫酚</t>
  </si>
  <si>
    <t>福美双（福美双、其氧类似物及其砜的总和，以福美双表示）</t>
  </si>
  <si>
    <t>磷化物</t>
  </si>
  <si>
    <t>磷光体</t>
  </si>
  <si>
    <t>磷脂</t>
  </si>
  <si>
    <t>膦和磷化物盐（膦和膦生成剂（相关磷化物盐）的总和，以膦表示）</t>
  </si>
  <si>
    <t>膦酸及其盐，以膦酸（R）表示</t>
  </si>
  <si>
    <t>辛硫磷（F）</t>
  </si>
  <si>
    <t>吡氯拉姆，游离态和结合态，表示为吡氯拉姆（R）</t>
  </si>
  <si>
    <t>吡啶甲胺</t>
  </si>
  <si>
    <t>吡唑醚菌酯（F）</t>
  </si>
  <si>
    <t>吡咪卡（R）</t>
  </si>
  <si>
    <t>甲基吡虫啉（F）</t>
  </si>
  <si>
    <t>高锰酸钾</t>
  </si>
  <si>
    <t>丙氯灵（丙氯灵、BTS 44595 (M201-04) 和 BTS 44596 (M201-03) 的总和，以丙氯灵表示）(F)</t>
  </si>
  <si>
    <t>丙西米酮（R）</t>
  </si>
  <si>
    <t>丙溴磷（F）</t>
  </si>
  <si>
    <t>普罗弗西迪姆</t>
  </si>
  <si>
    <t>丙环己酮（丙环己酮（酸）及其盐，以丙环己酮钙表示）</t>
  </si>
  <si>
    <t>丙草胺：丙草胺的草酸衍生物，简称丙草胺</t>
  </si>
  <si>
    <t>丙硫克（丙硫克及其盐的总和，以丙硫克表示）(R)</t>
  </si>
  <si>
    <t>丙尼尔</t>
  </si>
  <si>
    <t>丙炔石（F）</t>
  </si>
  <si>
    <t>普罗法姆</t>
  </si>
  <si>
    <t>丙环唑（异构体总和）（F）</t>
  </si>
  <si>
    <t>丙烯二胺（以丙烯二胺的形式表达）</t>
  </si>
  <si>
    <t>丙异氯</t>
  </si>
  <si>
    <t>丙氧脲</t>
  </si>
  <si>
    <t>丙氧基卡巴腙（丙氧基卡巴腙、其盐和 2-羟基丙氧基卡巴腙，均以丙氧基卡巴腙表示）（A）</t>
  </si>
  <si>
    <t>丙酰胺（R），（F）</t>
  </si>
  <si>
    <t>丙喹肼 (R),(F)</t>
  </si>
  <si>
    <t>丙硫卡</t>
  </si>
  <si>
    <t>丙磺隆</t>
  </si>
  <si>
    <t>丙硫菌唑：丙硫菌唑-脱硫（异构体之和）(F)</t>
  </si>
  <si>
    <t>吡美罗嗪（R）</t>
  </si>
  <si>
    <t>吡氟芬乙酯（吡氟芬乙酯和吡氟芬的总和，以吡氟芬乙酯表示）</t>
  </si>
  <si>
    <t>吡拉磺托</t>
  </si>
  <si>
    <t>吡唑磷（F）</t>
  </si>
  <si>
    <t>除虫菊酯</t>
  </si>
  <si>
    <t>吡啶苯（F）</t>
  </si>
  <si>
    <t>吡啶基</t>
  </si>
  <si>
    <t>吡啶酸酯（吡啶酸酯、其水解产物 CL 9673（6-氯-4-羟基-3-苯基哒嗪）和 CL 9673 的可水解结合物（以吡啶酸酯表示）的总和）</t>
  </si>
  <si>
    <t>嘧菌胺（R）</t>
  </si>
  <si>
    <t>吡利奥芬酮</t>
  </si>
  <si>
    <t>吡丙醚（F）</t>
  </si>
  <si>
    <t>吡唑磺草</t>
  </si>
  <si>
    <t>喹硫磷（F）</t>
  </si>
  <si>
    <t>喹诺拉克</t>
  </si>
  <si>
    <t>喹美拉克（喹美拉克及其代谢物 BH 518-2 和 BH 518-4 的总和，以喹美拉克表示）(R)</t>
  </si>
  <si>
    <t>喹诺克拉明</t>
  </si>
  <si>
    <t>喹氧芬（F）</t>
  </si>
  <si>
    <t>五氯苯胺（五氯苯胺和五氯苯胺的总和，以五氯苯胺表示）(F)</t>
  </si>
  <si>
    <t>喹唑啉（喹唑啉、其盐、其酯（包括丙喹唑啉）及其共轭物的总和，表示为喹唑啉（组成异构体的任意比例））</t>
  </si>
  <si>
    <t>驱虫剂：妥尔油</t>
  </si>
  <si>
    <t>苯甲菊酯（苯甲菊酯，包括其他组成异构体的混合物（异构体总和））（F）</t>
  </si>
  <si>
    <t>利姆磺隆</t>
  </si>
  <si>
    <t>鱼藤酮</t>
  </si>
  <si>
    <t>沙氟萘西林（沙氟萘西林、M800H11 和 M800H35 的总和，以沙氟萘西林表示）(R)</t>
  </si>
  <si>
    <t>塞达沙坦（异构体总和）</t>
  </si>
  <si>
    <t>西硫法姆</t>
  </si>
  <si>
    <t>西玛津</t>
  </si>
  <si>
    <t>辛托芬</t>
  </si>
  <si>
    <t>5-硝基愈创木酚钠、邻硝基苯酚钠和对硝基苯酚钠（5-硝基愈创木酚钠、邻硝基苯酚钠和对硝基苯酚钠的总和，以5-硝基愈创木酚钠表示）</t>
  </si>
  <si>
    <t>硅酸铝钠</t>
  </si>
  <si>
    <t>次氯酸钠</t>
  </si>
  <si>
    <t>棘霉素（棘霉素-J 和棘霉素-L 之和）(F),(A)</t>
  </si>
  <si>
    <t>Spinosad（多杀菌素，多杀菌素 A 和多杀菌素 D 的总和）(F)</t>
  </si>
  <si>
    <t>螺吡啶氯芬（F）</t>
  </si>
  <si>
    <t>螺吡咯西芬</t>
  </si>
  <si>
    <t>螺虫乙酯和螺虫乙酯烯醇（总和），表示为螺虫乙酯（R）</t>
  </si>
  <si>
    <t>螺吡嗪（异构体之和）(R),(A)</t>
  </si>
  <si>
    <t>链霉素</t>
  </si>
  <si>
    <t>舒可曲酮（R）</t>
  </si>
  <si>
    <t>磺磺隆</t>
  </si>
  <si>
    <t>磺胺花粉（异构体总和）</t>
  </si>
  <si>
    <t>氟化硫酰</t>
  </si>
  <si>
    <t>M4 和 M6（包括游离态和结合态）之和，以 pinoxaden (R),(A) 表示</t>
  </si>
  <si>
    <t>双氯吡啶甲酯、双氯吡啶酸及其盐的总和，以双氯吡啶甲酯表示（异构体总和）</t>
  </si>
  <si>
    <t>甲溴脲和4-溴苯脲的总和，以甲溴脲表示</t>
  </si>
  <si>
    <t>戊唑醇（R）</t>
  </si>
  <si>
    <t>特布芬诺嗪（F）</t>
  </si>
  <si>
    <t>特布芬吡啶（F）</t>
  </si>
  <si>
    <t>替卡那嗪（F）</t>
  </si>
  <si>
    <t>氟苯脲（F）</t>
  </si>
  <si>
    <t>氟氯菊酯（氟氯菊酯，包括其他组成异构体的混合物（异构体总和））（F）</t>
  </si>
  <si>
    <t>坦博曲酮（母体坦博曲酮 (AE 0172747) 及其代谢物 M5 (4,6-二羟基坦博曲酮) 的总和，以坦博曲酮表示）(R)</t>
  </si>
  <si>
    <t>替普拉氧啶（替普拉氧啶及其代谢物的总和，这些代谢物可水解为 3-(四氢吡喃-4-基)-戊二酸或 3-羟基-(四氢吡喃-4-基)-戊二酸，以替普拉氧啶表示）</t>
  </si>
  <si>
    <t>特布福斯</t>
  </si>
  <si>
    <t>特丁津（R），（F）</t>
  </si>
  <si>
    <t>四唑唑（组成异构体的总和）(F)</t>
  </si>
  <si>
    <t>四环素</t>
  </si>
  <si>
    <t>噻苯咪唑（R）</t>
  </si>
  <si>
    <t>噻吩卡巴腙甲基</t>
  </si>
  <si>
    <t>噻吩磺隆甲酯</t>
  </si>
  <si>
    <t>硫苯卡（4-氯苄基甲基砜）（A）</t>
  </si>
  <si>
    <t>硫二威特</t>
  </si>
  <si>
    <t>甲基噻菌灵（R）</t>
  </si>
  <si>
    <t>蒂拉姆（写作 thiram）</t>
  </si>
  <si>
    <t>托克洛福斯甲基（F）</t>
  </si>
  <si>
    <t>甲苯氟酰胺（甲苯氟酰胺和二甲基氨基磺酰甲苯的总和，以甲苯氟酰胺表示）(R),(F)</t>
  </si>
  <si>
    <t>Topramezone（BAS 670H）</t>
  </si>
  <si>
    <t>特拉克氧二胺（特拉克氧二胺各组成异构体的总和）</t>
  </si>
  <si>
    <t>三烯酸</t>
  </si>
  <si>
    <t>三唑酮（F）</t>
  </si>
  <si>
    <t>三二烯醇（任意比例的组成异构体）</t>
  </si>
  <si>
    <t>三磺隆</t>
  </si>
  <si>
    <t>三唑磷（F）</t>
  </si>
  <si>
    <t>三氮氧化物</t>
  </si>
  <si>
    <t>甲基曲贝隆</t>
  </si>
  <si>
    <t>敌百虫</t>
  </si>
  <si>
    <t>三氯吡啶</t>
  </si>
  <si>
    <t>三环唑</t>
  </si>
  <si>
    <t>三态（F）</t>
  </si>
  <si>
    <t>三氟苯嘧菌酯（R），（F）</t>
  </si>
  <si>
    <t>三氟甲唑嘧啶</t>
  </si>
  <si>
    <t>三氟咪唑：三氟咪唑及其代谢物 FM-6-1（N-(4-氯-2-三氟甲基苯基)-n-丙氧基乙酰胺），表示为三氟咪唑 (R),(F)</t>
  </si>
  <si>
    <t>三氟脲（F）</t>
  </si>
  <si>
    <t>三氟拉林</t>
  </si>
  <si>
    <t>三氟磺隆（6-(2,2,2-三氟乙氧基)-1,3,5-三嗪-2,4-二胺（IN-M7222））（A）</t>
  </si>
  <si>
    <t>三福林</t>
  </si>
  <si>
    <t>使用草甘膦(F)产生的三甲基锍阳离子</t>
  </si>
  <si>
    <t>Trinexapac（三环唑啉酸及其盐的总和，表示为三环唑啉）</t>
  </si>
  <si>
    <t>三替康唑</t>
  </si>
  <si>
    <t>缬氨烯酸酯(R),(A)</t>
  </si>
  <si>
    <t>乙烯菌核利</t>
  </si>
  <si>
    <t>华法林</t>
  </si>
  <si>
    <t>Z,Z,Z,Z-7,13,16,19-二十二碳四烯-1-基异丁酸酯 (F)</t>
  </si>
  <si>
    <t>Z-13-十六碳烯-11-yn-1-乙酸酯 (F)</t>
  </si>
  <si>
    <t>锌拉姆</t>
  </si>
  <si>
    <t>唑沙胺（组成异构体的总和）</t>
  </si>
  <si>
    <t>- Can't claim L-theanine benefits — cognitive function, alertness, focus, relaxation, mood, sleep, stress reduction. All rejected by EFSA, none authorised.</t>
  </si>
  <si>
    <t>- Can't claim caffeine benefits — "improved alertness" and "improved concentration" are authorised on paper but blocked for general food use, and would need ≥75mg caffeine per serving (a 1–2g matcha serve doesn't hit this).</t>
  </si>
  <si>
    <t>- Can't claim green tea / catechin / EGCG benefits — antioxidant, anti-ageing, fat-burning, metabolism, heart health, immunity. All rejected.</t>
  </si>
  <si>
    <t>- Can't use "soft" claim language — "supports," "helps," "boosts," "promotes," "aids," "may improve," "natural energy," "calm focus," "clean energy." These are treated as health claims.</t>
  </si>
  <si>
    <t>- Can't link to research papers from product pages, product descriptions, "benefits" tabs, "the science" sections, Buy Now areas, or marketing emails — counts as an implied claim.</t>
  </si>
  <si>
    <t>- Can't use customer testimonials or reviews that reference health effects ("helps me focus," "calms me down," "great for energy") — you become responsible for them.</t>
  </si>
  <si>
    <t>- Can't use imagery that implies health benefits — e.g. brain icons, meditation poses paired with the product, athletic performance visuals.</t>
  </si>
  <si>
    <t>- Can't use a brand name, tagline, or product name that implies a health effect — e.g. "FocusMatcha," "CalmBrew," "ZenEnergy."</t>
  </si>
  <si>
    <t>- Can't cite studies, scientists, or "clinically shown" language on product marketing, even if the study is real.</t>
  </si>
  <si>
    <t>- Can't claim weight loss, detox, or disease prevention — these are separately prohibited (detox/disease claims are banned outright for foods, not just unauthorised).</t>
  </si>
  <si>
    <t>- Can't imply medicinal use — anything suggesting it treats, prevents, or cures a condition pushes the product into "medicine" territory under the MHRA, which is a much bigger problem than an ASA complaint.</t>
  </si>
  <si>
    <t>Q1</t>
  </si>
  <si>
    <t>A1</t>
  </si>
  <si>
    <r>
      <t xml:space="preserve"> Does Emma Basic Matcha Premium 100</t>
    </r>
    <r>
      <rPr>
        <b/>
        <sz val="12"/>
        <color theme="1"/>
        <rFont val="Arial"/>
        <family val="2"/>
      </rPr>
      <t> </t>
    </r>
    <r>
      <rPr>
        <b/>
        <sz val="12"/>
        <color theme="1"/>
        <rFont val="Aptos"/>
        <family val="2"/>
      </rPr>
      <t>g contain green tea extract?</t>
    </r>
  </si>
  <si>
    <t>Q2</t>
  </si>
  <si>
    <t>A3</t>
  </si>
  <si>
    <t>A2</t>
  </si>
  <si>
    <t xml:space="preserve"> I heard catechin extract isn’t allowed in food. Is this a problem?</t>
  </si>
  <si>
    <t>No. Emma Basic Matcha is made from pure ground tea leaves and contains no added green tea extract.</t>
  </si>
  <si>
    <t xml:space="preserve"> Catechins are natural compounds found in green tea. Our matcha is made from whole tea leaves and contains only naturally occurring catechins, not added extracts. The EU rules on catechin extracts only apply to concentrated green tea extracts, not traditional matcha. You can enjoy Emma Basic Matcha safely as part of a balanced diet.Emma Basic Matcha Premium 100 g is made from finely ground Camellia sinensis leaves (matcha), and it does not contain added catechin extract. Traditional green tea products like matcha powders are not affected by the EU measures restricting green tea extracts containing high levels of (-)-epigallocatechin‑3‑gallate (EGCG) in foods and food supplements. Commission Regulation ( EU) 2022/2340 of 30.11.2022 amending Annex III to Regulation (EC) No 1925/2006  on restricting the use of green‑tea catechins in foods was introduced to manage safety concerns related to added green tea extracts that can deliver concentrated amounts of EGCG, which at high doses may pose health risks if consumed daily at or above 800 mg. In contrast, naturally occurring catechins present in whole tea leaf products such as matcha, when consumed in typical amounts, are widely considered safe and are excluded from these restrictions. The EU rules on green tea extracts only apply to concentrated extracts with very high EGCG levels. Traditional matcha like ours is safe to enjoy daily as part of a balanced diet.</t>
  </si>
  <si>
    <t>For internal only : RTV test report show Teapolyphnoels 14.2g/100g. Reasonable asumption   Catehin is 60% of total teapolyphnoels, how may g matcha I can take a day ?</t>
  </si>
  <si>
    <t>Q3</t>
  </si>
  <si>
    <t>Approx. 9–10 servings (1 g each) would reach the 800 mg EGCG limit set by the EU for extracts.Note: EU limit of 800 mg EGCG per day refers to green tea extracts. Traditional matcha is considered safe even above this in typical servings because EGCG is naturally present, but the table is for internal reference.</t>
  </si>
  <si>
    <r>
      <t>"High Fibre"</t>
    </r>
    <r>
      <rPr>
        <sz val="11"/>
        <color theme="1"/>
        <rFont val="Calibri"/>
        <family val="2"/>
        <scheme val="minor"/>
      </rPr>
      <t xml:space="preserve"> — this is a regulated </t>
    </r>
    <r>
      <rPr>
        <b/>
        <sz val="11"/>
        <color theme="1"/>
        <rFont val="Calibri"/>
        <family val="2"/>
        <scheme val="minor"/>
      </rPr>
      <t>nutrition claim</t>
    </r>
    <r>
      <rPr>
        <sz val="11"/>
        <color theme="1"/>
        <rFont val="Calibri"/>
        <family val="2"/>
        <scheme val="minor"/>
      </rPr>
      <t xml:space="preserve"> under assimilated Reg 1924/2006. To use it legally, the product must contain ≥6g fibre per 100g (or ≥3g per 100 kcal). Matcha powder usually does meet that threshold on a dry-weight basis (around 30–40% fibre). </t>
    </r>
    <r>
      <rPr>
        <b/>
        <sz val="11"/>
        <color theme="1"/>
        <rFont val="Calibri"/>
        <family val="2"/>
        <scheme val="minor"/>
      </rPr>
      <t>BUT</t>
    </r>
    <r>
      <rPr>
        <sz val="11"/>
        <color theme="1"/>
        <rFont val="Calibri"/>
        <family val="2"/>
        <scheme val="minor"/>
      </rPr>
      <t xml:space="preserve"> — because matcha is consumed at 1–2g per serving (so ~0.3–0.6g fibre per cup), the ASA can still rule "High Fibre" </t>
    </r>
    <r>
      <rPr>
        <b/>
        <sz val="11"/>
        <color theme="1"/>
        <rFont val="Calibri"/>
        <family val="2"/>
        <scheme val="minor"/>
      </rPr>
      <t>misleading in context</t>
    </r>
    <r>
      <rPr>
        <sz val="11"/>
        <color theme="1"/>
        <rFont val="Calibri"/>
        <family val="2"/>
        <scheme val="minor"/>
      </rPr>
      <t xml:space="preserve"> even if the threshold is technically met. Realistically: drop it. Low SEO value, real regulatory exposure.</t>
    </r>
  </si>
  <si>
    <r>
      <t>"L-Theanine"</t>
    </r>
    <r>
      <rPr>
        <sz val="11"/>
        <color theme="1"/>
        <rFont val="Calibri"/>
        <family val="2"/>
        <scheme val="minor"/>
      </rPr>
      <t xml:space="preserve"> — listing a compound by name in a title is borderline. Compositional fact = allowed. But putting it in the title is widely read as "buy this </t>
    </r>
    <r>
      <rPr>
        <i/>
        <sz val="11"/>
        <color theme="1"/>
        <rFont val="Calibri"/>
        <family val="2"/>
        <scheme val="minor"/>
      </rPr>
      <t>for</t>
    </r>
    <r>
      <rPr>
        <sz val="11"/>
        <color theme="1"/>
        <rFont val="Calibri"/>
        <family val="2"/>
        <scheme val="minor"/>
      </rPr>
      <t xml:space="preserve"> the L-theanine," which is an implied benefit claim for an ingredient with </t>
    </r>
    <r>
      <rPr>
        <b/>
        <sz val="11"/>
        <color theme="1"/>
        <rFont val="Calibri"/>
        <family val="2"/>
        <scheme val="minor"/>
      </rPr>
      <t>zero authorised health claims</t>
    </r>
    <r>
      <rPr>
        <sz val="11"/>
        <color theme="1"/>
        <rFont val="Calibri"/>
        <family val="2"/>
        <scheme val="minor"/>
      </rPr>
      <t>. Higher risk than people think. Safer to remove from title; mention it in the body as composition only (which you already do in USP 5).</t>
    </r>
  </si>
  <si>
    <t>What you CAN'T do (UK matcha）</t>
  </si>
  <si>
    <r>
      <t xml:space="preserve">Front of the pack : Catechin, L-Theanine, High Fibre , Each is shown as a </t>
    </r>
    <r>
      <rPr>
        <b/>
        <sz val="11"/>
        <color theme="1"/>
        <rFont val="Calibri"/>
        <charset val="134"/>
        <scheme val="minor"/>
      </rPr>
      <t>neutral descriptor</t>
    </r>
    <r>
      <rPr>
        <sz val="11"/>
        <color theme="1"/>
        <rFont val="Calibri"/>
        <charset val="134"/>
        <scheme val="minor"/>
      </rPr>
      <t>, not a benefit.</t>
    </r>
  </si>
  <si>
    <r>
      <rPr>
        <b/>
        <sz val="12"/>
        <color theme="1"/>
        <rFont val="Arial"/>
        <family val="2"/>
      </rPr>
      <t xml:space="preserve">100% PURE MATCHA </t>
    </r>
    <r>
      <rPr>
        <sz val="12"/>
        <color theme="1"/>
        <rFont val="Arial"/>
        <family val="2"/>
      </rPr>
      <t>: Matcha made from Tencha. No Additives. No fillers.No added extract. Every batch is tested by accredited laboratories for pesticides and heavy metals.</t>
    </r>
  </si>
  <si>
    <r>
      <t xml:space="preserve">25 DAYS SHADED PRE-HARVEST: </t>
    </r>
    <r>
      <rPr>
        <sz val="12"/>
        <color theme="1"/>
        <rFont val="Arial"/>
        <family val="2"/>
      </rPr>
      <t>Made from Longjing 43 and Yabukita tea leaves, carefully shaded for 25 days before hand-picking to develop natural sweetness, vibrant green colour and umami depth.</t>
    </r>
  </si>
  <si>
    <r>
      <rPr>
        <b/>
        <sz val="12"/>
        <color theme="1"/>
        <rFont val="Arial"/>
        <family val="2"/>
      </rPr>
      <t>NATURALLY OCCURRING COMPOUNDS</t>
    </r>
    <r>
      <rPr>
        <sz val="12"/>
        <color theme="1"/>
        <rFont val="Arial"/>
        <family val="2"/>
      </rPr>
      <t>: Matcha is produced from the leaves of Camellia sinensis and naturally contains catechins (tea polyphenols) and L-theanine, a naturally occurring amino acid.</t>
    </r>
  </si>
  <si>
    <r>
      <rPr>
        <b/>
        <sz val="11"/>
        <color theme="1"/>
        <rFont val="Arial"/>
        <family val="2"/>
      </rPr>
      <t>SEALED FOR FRESHNESS, GENEROUS VALUE</t>
    </r>
    <r>
      <rPr>
        <sz val="11"/>
        <color theme="1"/>
        <rFont val="Arial"/>
        <family val="2"/>
      </rPr>
      <t>: Supplied in a multi-layer PET/AL/PE foil pouch, resealable and light-protected to preserve the vibrant green colour, delicate aroma and fresh flavour. 100g delivers approximately 50–100 cups — ideal for daily matcha drinkers.</t>
    </r>
  </si>
  <si>
    <t>Emma Basic Matcha Powder 100g | Premium Grade for Lattes | Longjing 43 &amp; Yabukita | Shaded Pre-Harvest | Pure, No Additives</t>
  </si>
  <si>
    <r>
      <rPr>
        <b/>
        <sz val="11"/>
        <color theme="1"/>
        <rFont val="Calibri"/>
        <family val="2"/>
        <scheme val="minor"/>
      </rPr>
      <t>MADE FOR LATTES and  BEYOND</t>
    </r>
    <r>
      <rPr>
        <sz val="11"/>
        <color theme="1"/>
        <rFont val="Calibri"/>
        <family val="2"/>
        <scheme val="minor"/>
      </rPr>
      <t>: Sieve 1–2g of matcha into a cup. Add 40ml warm water (75°C) and whisk until smooth. Enjoy hot or iced with your choice of milk for a latte. Although designed for lattes, it's premium enough to sip neat as a traditional matcha short. Or — if you feel like indulging — use in baking for cakes, cookies, bread and matcha desserts.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</si>
</sst>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72">
    <font>
      <sz val="11"/>
      <color theme="1"/>
      <name val="Calibri"/>
      <charset val="134"/>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Light"/>
      <family val="2"/>
      <scheme val="major"/>
    </font>
    <font>
      <b/>
      <sz val="14"/>
      <color theme="1"/>
      <name val="Calibri Light"/>
      <family val="2"/>
      <scheme val="major"/>
    </font>
    <font>
      <sz val="10"/>
      <color theme="1"/>
      <name val="Calibri Light"/>
      <family val="2"/>
      <scheme val="major"/>
    </font>
    <font>
      <i/>
      <sz val="11"/>
      <color theme="1"/>
      <name val="Calibri Light"/>
      <family val="2"/>
      <scheme val="major"/>
    </font>
    <font>
      <i/>
      <sz val="11"/>
      <color rgb="FFFF0000"/>
      <name val="Calibri Light"/>
      <family val="2"/>
      <scheme val="major"/>
    </font>
    <font>
      <sz val="12"/>
      <color theme="1"/>
      <name val="Calibri Light"/>
      <family val="2"/>
      <scheme val="major"/>
    </font>
    <font>
      <sz val="11"/>
      <name val="Calibri Light"/>
      <family val="2"/>
      <scheme val="major"/>
    </font>
    <font>
      <b/>
      <sz val="11"/>
      <color theme="1"/>
      <name val="Calibri Light"/>
      <family val="2"/>
      <scheme val="major"/>
    </font>
    <font>
      <b/>
      <sz val="10"/>
      <name val="Calibri Light"/>
      <family val="2"/>
      <scheme val="major"/>
    </font>
    <font>
      <b/>
      <sz val="12"/>
      <color theme="1"/>
      <name val="Calibri Light"/>
      <family val="2"/>
      <scheme val="major"/>
    </font>
    <font>
      <i/>
      <sz val="10"/>
      <color rgb="FFFF0000"/>
      <name val="Calibri Light"/>
      <family val="2"/>
      <scheme val="major"/>
    </font>
    <font>
      <b/>
      <sz val="12"/>
      <color rgb="FF000000"/>
      <name val="Calibri"/>
      <family val="2"/>
    </font>
    <font>
      <sz val="11"/>
      <color rgb="FFFF0000"/>
      <name val="Calibri Light"/>
      <family val="2"/>
      <scheme val="major"/>
    </font>
    <font>
      <sz val="10"/>
      <color rgb="FFFF0000"/>
      <name val="Calibri Light"/>
      <family val="2"/>
      <scheme val="major"/>
    </font>
    <font>
      <sz val="12"/>
      <color rgb="FF000000"/>
      <name val="Calibri Light"/>
      <family val="2"/>
      <scheme val="major"/>
    </font>
    <font>
      <u/>
      <sz val="11"/>
      <color theme="10"/>
      <name val="Calibri"/>
      <family val="2"/>
      <scheme val="minor"/>
    </font>
    <font>
      <sz val="12"/>
      <color theme="1"/>
      <name val="Aptos"/>
      <family val="2"/>
    </font>
    <font>
      <b/>
      <sz val="11"/>
      <color theme="1"/>
      <name val="Calibri"/>
      <family val="2"/>
      <scheme val="minor"/>
    </font>
    <font>
      <b/>
      <sz val="10"/>
      <color rgb="FF000000"/>
      <name val="Arial"/>
      <family val="2"/>
    </font>
    <font>
      <b/>
      <sz val="10"/>
      <color rgb="FF303030"/>
      <name val="Arial"/>
      <family val="2"/>
    </font>
    <font>
      <b/>
      <sz val="10"/>
      <color rgb="FFFF0000"/>
      <name val="Arial"/>
      <family val="2"/>
    </font>
    <font>
      <sz val="11"/>
      <color rgb="FFFF0000"/>
      <name val="Calibri"/>
      <family val="2"/>
      <scheme val="minor"/>
    </font>
    <font>
      <b/>
      <sz val="11"/>
      <color rgb="FFFF0000"/>
      <name val="Calibri Light"/>
      <family val="2"/>
      <scheme val="major"/>
    </font>
    <font>
      <b/>
      <sz val="11"/>
      <color rgb="FF000000"/>
      <name val="Arial"/>
      <family val="2"/>
    </font>
    <font>
      <sz val="11"/>
      <color rgb="FF000000"/>
      <name val="Arial"/>
      <family val="2"/>
    </font>
    <font>
      <sz val="10"/>
      <color rgb="FF000000"/>
      <name val="Arial"/>
      <family val="2"/>
    </font>
    <font>
      <sz val="10"/>
      <color theme="1"/>
      <name val="Arial"/>
      <family val="2"/>
    </font>
    <font>
      <sz val="11"/>
      <color theme="1"/>
      <name val="Arial"/>
      <family val="2"/>
    </font>
    <font>
      <sz val="10.5"/>
      <color theme="1"/>
      <name val="Calibri"/>
      <family val="2"/>
      <scheme val="minor"/>
    </font>
    <font>
      <b/>
      <sz val="9"/>
      <color theme="1"/>
      <name val="Calibri"/>
      <family val="2"/>
    </font>
    <font>
      <sz val="9"/>
      <color theme="1"/>
      <name val="Calibri"/>
      <family val="2"/>
    </font>
    <font>
      <b/>
      <sz val="12"/>
      <color theme="1"/>
      <name val="宋体"/>
      <charset val="134"/>
    </font>
    <font>
      <b/>
      <sz val="11"/>
      <color theme="1"/>
      <name val="Arial"/>
      <family val="2"/>
    </font>
    <font>
      <b/>
      <sz val="10.5"/>
      <color theme="1"/>
      <name val="Calibri"/>
      <family val="2"/>
      <scheme val="minor"/>
    </font>
    <font>
      <b/>
      <sz val="12"/>
      <color rgb="FF000000"/>
      <name val="Calibri Light"/>
      <family val="2"/>
      <scheme val="major"/>
    </font>
    <font>
      <sz val="8"/>
      <color rgb="FF000000"/>
      <name val="Calibri Light"/>
      <family val="2"/>
      <scheme val="major"/>
    </font>
    <font>
      <sz val="14"/>
      <color theme="1"/>
      <name val="Calibri Light"/>
      <family val="2"/>
      <scheme val="major"/>
    </font>
    <font>
      <b/>
      <sz val="9"/>
      <color theme="1"/>
      <name val="Calibri Light"/>
      <family val="2"/>
      <scheme val="major"/>
    </font>
    <font>
      <sz val="8"/>
      <color theme="1"/>
      <name val="Calibri Light"/>
      <family val="2"/>
      <scheme val="major"/>
    </font>
    <font>
      <sz val="9"/>
      <color theme="1"/>
      <name val="Calibri Light"/>
      <family val="2"/>
      <scheme val="major"/>
    </font>
    <font>
      <b/>
      <sz val="12"/>
      <name val="Calibri Light"/>
      <family val="2"/>
      <scheme val="major"/>
    </font>
    <font>
      <sz val="12"/>
      <name val="Calibri Light"/>
      <family val="2"/>
      <scheme val="major"/>
    </font>
    <font>
      <sz val="12"/>
      <color rgb="FF000000"/>
      <name val="Calibri Light"/>
      <family val="2"/>
    </font>
    <font>
      <i/>
      <sz val="10"/>
      <color rgb="FFFF0000"/>
      <name val="Calibri Light"/>
      <family val="2"/>
    </font>
    <font>
      <sz val="11"/>
      <color rgb="FF000000"/>
      <name val="Calibri Light"/>
      <family val="2"/>
    </font>
    <font>
      <sz val="10"/>
      <color theme="1"/>
      <name val="Calibri"/>
      <family val="2"/>
      <scheme val="minor"/>
    </font>
    <font>
      <sz val="11"/>
      <name val="Arial"/>
      <family val="2"/>
    </font>
    <font>
      <b/>
      <sz val="8"/>
      <color theme="1"/>
      <name val="Calibri Light"/>
      <family val="2"/>
      <scheme val="major"/>
    </font>
    <font>
      <sz val="8"/>
      <color rgb="FFFF0000"/>
      <name val="Calibri Light"/>
      <family val="2"/>
      <scheme val="major"/>
    </font>
    <font>
      <b/>
      <sz val="8"/>
      <color rgb="FFFF0000"/>
      <name val="Calibri Light"/>
      <family val="2"/>
      <scheme val="major"/>
    </font>
    <font>
      <sz val="12"/>
      <color rgb="FFFF0000"/>
      <name val="Calibri Light"/>
      <family val="2"/>
      <scheme val="major"/>
    </font>
    <font>
      <sz val="10"/>
      <color rgb="FF000000"/>
      <name val="Calibri Light"/>
      <family val="2"/>
    </font>
    <font>
      <sz val="11"/>
      <color theme="1"/>
      <name val="Calibri"/>
      <family val="2"/>
      <scheme val="minor"/>
    </font>
    <font>
      <sz val="10"/>
      <color rgb="FF0B0C0C"/>
      <name val="Arial"/>
      <family val="2"/>
    </font>
    <font>
      <b/>
      <sz val="11"/>
      <color theme="1"/>
      <name val="Calibri"/>
      <charset val="134"/>
      <scheme val="minor"/>
    </font>
    <font>
      <b/>
      <sz val="18"/>
      <color theme="1"/>
      <name val="Calibri"/>
      <charset val="134"/>
      <scheme val="minor"/>
    </font>
    <font>
      <b/>
      <sz val="13.5"/>
      <color theme="1"/>
      <name val="Calibri"/>
      <charset val="134"/>
      <scheme val="minor"/>
    </font>
    <font>
      <i/>
      <sz val="11"/>
      <color theme="1"/>
      <name val="Calibri"/>
      <charset val="134"/>
      <scheme val="minor"/>
    </font>
    <font>
      <b/>
      <sz val="12"/>
      <color theme="1"/>
      <name val="Aptos"/>
      <family val="2"/>
    </font>
    <font>
      <b/>
      <sz val="12"/>
      <color theme="1"/>
      <name val="Arial"/>
      <family val="2"/>
    </font>
    <font>
      <i/>
      <sz val="11"/>
      <color theme="1"/>
      <name val="Aptos"/>
      <family val="2"/>
    </font>
    <font>
      <b/>
      <sz val="13.5"/>
      <color theme="1"/>
      <name val="Calibri"/>
      <family val="2"/>
      <scheme val="minor"/>
    </font>
    <font>
      <sz val="11"/>
      <color rgb="FF000000"/>
      <name val="Calibri"/>
    </font>
    <font>
      <b/>
      <sz val="12"/>
      <color rgb="FF000000"/>
      <name val="Calibri"/>
    </font>
    <font>
      <i/>
      <sz val="11"/>
      <color theme="1"/>
      <name val="Calibri"/>
      <family val="2"/>
      <scheme val="minor"/>
    </font>
    <font>
      <sz val="12"/>
      <color theme="1"/>
      <name val="Arial"/>
      <family val="2"/>
    </font>
  </fonts>
  <fills count="9">
    <fill>
      <patternFill patternType="none"/>
    </fill>
    <fill>
      <patternFill patternType="gray125"/>
    </fill>
    <fill>
      <patternFill patternType="solid">
        <fgColor theme="9"/>
        <bgColor indexed="64"/>
      </patternFill>
    </fill>
    <fill>
      <patternFill patternType="solid">
        <fgColor theme="9" tint="0.59999389629810485"/>
        <bgColor indexed="64"/>
      </patternFill>
    </fill>
    <fill>
      <patternFill patternType="solid">
        <fgColor theme="2" tint="-9.9978637043366805E-2"/>
        <bgColor indexed="64"/>
      </patternFill>
    </fill>
    <fill>
      <patternFill patternType="solid">
        <fgColor theme="0" tint="-0.14993743705557422"/>
        <bgColor indexed="64"/>
      </patternFill>
    </fill>
    <fill>
      <patternFill patternType="solid">
        <fgColor rgb="FFFCFCFC"/>
        <bgColor indexed="64"/>
      </patternFill>
    </fill>
    <fill>
      <patternFill patternType="solid">
        <fgColor rgb="FFC6E0B4"/>
        <bgColor rgb="FFC6E0B4"/>
      </patternFill>
    </fill>
    <fill>
      <patternFill patternType="solid">
        <fgColor theme="0"/>
        <bgColor indexed="64"/>
      </patternFill>
    </fill>
  </fills>
  <borders count="23">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diagonal/>
    </border>
    <border>
      <left/>
      <right style="thin">
        <color auto="1"/>
      </right>
      <top style="thin">
        <color auto="1"/>
      </top>
      <bottom/>
      <diagonal/>
    </border>
    <border>
      <left style="thin">
        <color theme="0"/>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rgb="FF000000"/>
      </left>
      <right style="thin">
        <color rgb="FF000000"/>
      </right>
      <top style="thin">
        <color rgb="FF000000"/>
      </top>
      <bottom style="thin">
        <color rgb="FF000000"/>
      </bottom>
      <diagonal/>
    </border>
    <border>
      <left/>
      <right/>
      <top style="thin">
        <color auto="1"/>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right style="medium">
        <color auto="1"/>
      </right>
      <top style="medium">
        <color auto="1"/>
      </top>
      <bottom style="medium">
        <color auto="1"/>
      </bottom>
      <diagonal/>
    </border>
    <border>
      <left style="medium">
        <color auto="1"/>
      </left>
      <right style="medium">
        <color auto="1"/>
      </right>
      <top style="medium">
        <color auto="1"/>
      </top>
      <bottom/>
      <diagonal/>
    </border>
    <border>
      <left style="medium">
        <color auto="1"/>
      </left>
      <right style="medium">
        <color auto="1"/>
      </right>
      <top/>
      <bottom style="medium">
        <color auto="1"/>
      </bottom>
      <diagonal/>
    </border>
    <border>
      <left style="medium">
        <color auto="1"/>
      </left>
      <right style="medium">
        <color auto="1"/>
      </right>
      <top/>
      <bottom/>
      <diagonal/>
    </border>
    <border>
      <left/>
      <right style="medium">
        <color auto="1"/>
      </right>
      <top/>
      <bottom style="medium">
        <color auto="1"/>
      </bottom>
      <diagonal/>
    </border>
    <border>
      <left style="thin">
        <color auto="1"/>
      </left>
      <right/>
      <top/>
      <bottom/>
      <diagonal/>
    </border>
    <border>
      <left style="thin">
        <color rgb="FF000000"/>
      </left>
      <right style="thin">
        <color rgb="FF000000"/>
      </right>
      <top/>
      <bottom style="thin">
        <color rgb="FF000000"/>
      </bottom>
      <diagonal/>
    </border>
  </borders>
  <cellStyleXfs count="4">
    <xf numFmtId="0" fontId="0" fillId="0" borderId="0"/>
    <xf numFmtId="0" fontId="21" fillId="0" borderId="0" applyNumberFormat="0" applyFill="0" applyBorder="0" applyAlignment="0" applyProtection="0"/>
    <xf numFmtId="0" fontId="58" fillId="0" borderId="0"/>
    <xf numFmtId="0" fontId="68" fillId="0" borderId="0"/>
  </cellStyleXfs>
  <cellXfs count="254">
    <xf numFmtId="0" fontId="0" fillId="0" borderId="0" xfId="0"/>
    <xf numFmtId="0" fontId="6" fillId="0" borderId="0" xfId="0" applyFont="1"/>
    <xf numFmtId="0" fontId="6" fillId="0" borderId="0" xfId="0" applyFont="1" applyAlignment="1">
      <alignment vertical="center"/>
    </xf>
    <xf numFmtId="0" fontId="7" fillId="0" borderId="0" xfId="0" applyFont="1" applyAlignment="1">
      <alignment horizontal="left"/>
    </xf>
    <xf numFmtId="0" fontId="8" fillId="3" borderId="1" xfId="0" applyFont="1" applyFill="1" applyBorder="1" applyAlignment="1">
      <alignment horizontal="left" vertical="center" wrapText="1"/>
    </xf>
    <xf numFmtId="0" fontId="8" fillId="0" borderId="0" xfId="0" applyFont="1" applyAlignment="1">
      <alignment horizontal="left" vertical="center" wrapText="1"/>
    </xf>
    <xf numFmtId="0" fontId="10" fillId="0" borderId="0" xfId="0" applyFont="1" applyAlignment="1">
      <alignment horizontal="left" vertical="top"/>
    </xf>
    <xf numFmtId="0" fontId="11" fillId="3" borderId="1" xfId="0" applyFont="1" applyFill="1" applyBorder="1" applyAlignment="1">
      <alignment horizontal="center" vertical="center" wrapText="1"/>
    </xf>
    <xf numFmtId="0" fontId="11" fillId="0" borderId="0" xfId="0" applyFont="1" applyAlignment="1">
      <alignment horizontal="center" vertical="center" wrapText="1"/>
    </xf>
    <xf numFmtId="0" fontId="6" fillId="0" borderId="1" xfId="0" applyFont="1" applyBorder="1" applyAlignment="1">
      <alignment horizontal="left" vertical="center"/>
    </xf>
    <xf numFmtId="0" fontId="6" fillId="0" borderId="1" xfId="0" applyFont="1" applyBorder="1" applyAlignment="1">
      <alignment horizontal="left" vertical="center" wrapText="1"/>
    </xf>
    <xf numFmtId="0" fontId="7" fillId="0" borderId="0" xfId="0" applyFont="1"/>
    <xf numFmtId="0" fontId="12" fillId="0" borderId="0" xfId="0" applyFont="1"/>
    <xf numFmtId="0" fontId="6" fillId="3" borderId="1" xfId="0" applyFont="1" applyFill="1" applyBorder="1" applyAlignment="1">
      <alignment horizontal="center" vertical="center" wrapText="1"/>
    </xf>
    <xf numFmtId="0" fontId="6" fillId="0" borderId="0" xfId="0" applyFont="1" applyAlignment="1">
      <alignment horizontal="center" vertical="center" wrapText="1"/>
    </xf>
    <xf numFmtId="0" fontId="6" fillId="0" borderId="0" xfId="0" applyFont="1" applyAlignment="1">
      <alignment horizontal="center" vertical="center"/>
    </xf>
    <xf numFmtId="0" fontId="13" fillId="3" borderId="1" xfId="0" applyFont="1" applyFill="1" applyBorder="1" applyAlignment="1">
      <alignment horizontal="center" vertical="center" wrapText="1"/>
    </xf>
    <xf numFmtId="0" fontId="13" fillId="0" borderId="0" xfId="0" applyFont="1" applyAlignment="1">
      <alignment horizontal="center" vertical="center" wrapText="1"/>
    </xf>
    <xf numFmtId="0" fontId="6" fillId="0" borderId="1" xfId="0" applyFont="1" applyBorder="1" applyAlignment="1">
      <alignment horizontal="center" vertical="center"/>
    </xf>
    <xf numFmtId="0" fontId="13" fillId="0" borderId="0" xfId="0" applyFont="1" applyAlignment="1">
      <alignment horizontal="center" wrapText="1"/>
    </xf>
    <xf numFmtId="0" fontId="6" fillId="3" borderId="1" xfId="0" applyFont="1" applyFill="1" applyBorder="1" applyAlignment="1">
      <alignment vertical="center" wrapText="1"/>
    </xf>
    <xf numFmtId="0" fontId="6" fillId="0" borderId="0" xfId="0" applyFont="1" applyAlignment="1">
      <alignment vertical="center" wrapText="1"/>
    </xf>
    <xf numFmtId="0" fontId="15" fillId="0" borderId="0" xfId="0" applyFont="1" applyAlignment="1">
      <alignment horizontal="left" vertical="center" wrapText="1"/>
    </xf>
    <xf numFmtId="0" fontId="6" fillId="4" borderId="1" xfId="0" applyFont="1" applyFill="1" applyBorder="1" applyAlignment="1">
      <alignment vertical="center" wrapText="1"/>
    </xf>
    <xf numFmtId="0" fontId="7" fillId="0" borderId="0" xfId="0" applyFont="1" applyAlignment="1">
      <alignment horizontal="left" wrapText="1"/>
    </xf>
    <xf numFmtId="0" fontId="6" fillId="0" borderId="0" xfId="0" applyFont="1" applyAlignment="1">
      <alignment horizontal="left" vertical="center" wrapText="1"/>
    </xf>
    <xf numFmtId="0" fontId="6" fillId="0" borderId="1" xfId="0" applyFont="1" applyBorder="1" applyAlignment="1">
      <alignment vertical="center" wrapText="1"/>
    </xf>
    <xf numFmtId="0" fontId="6" fillId="0" borderId="1" xfId="0" applyFont="1" applyBorder="1" applyAlignment="1">
      <alignment horizontal="center" vertical="center" wrapText="1"/>
    </xf>
    <xf numFmtId="0" fontId="6" fillId="5" borderId="1" xfId="0" applyFont="1" applyFill="1" applyBorder="1" applyAlignment="1">
      <alignment horizontal="center" vertical="center" wrapText="1"/>
    </xf>
    <xf numFmtId="0" fontId="9" fillId="0" borderId="0" xfId="0" applyFont="1" applyAlignment="1">
      <alignment horizontal="left" vertical="center" wrapText="1"/>
    </xf>
    <xf numFmtId="0" fontId="7" fillId="0" borderId="0" xfId="0" applyFont="1" applyAlignment="1">
      <alignment wrapText="1"/>
    </xf>
    <xf numFmtId="0" fontId="6" fillId="0" borderId="5" xfId="0" applyFont="1" applyBorder="1" applyAlignment="1">
      <alignment horizontal="center" vertical="center" wrapText="1"/>
    </xf>
    <xf numFmtId="0" fontId="6" fillId="3" borderId="5" xfId="0" applyFont="1" applyFill="1" applyBorder="1" applyAlignment="1">
      <alignment horizontal="center" vertical="center" wrapText="1"/>
    </xf>
    <xf numFmtId="0" fontId="13" fillId="3" borderId="5" xfId="0" applyFont="1" applyFill="1" applyBorder="1" applyAlignment="1">
      <alignment vertical="center" wrapText="1"/>
    </xf>
    <xf numFmtId="0" fontId="6" fillId="0" borderId="2" xfId="0" applyFont="1" applyBorder="1" applyAlignment="1">
      <alignment horizontal="left" vertical="center" wrapText="1"/>
    </xf>
    <xf numFmtId="0" fontId="13" fillId="3" borderId="9" xfId="0" applyFont="1" applyFill="1" applyBorder="1" applyAlignment="1">
      <alignment vertical="center" wrapText="1"/>
    </xf>
    <xf numFmtId="0" fontId="6" fillId="3" borderId="9" xfId="0" applyFont="1" applyFill="1" applyBorder="1" applyAlignment="1">
      <alignment vertical="center" wrapText="1"/>
    </xf>
    <xf numFmtId="0" fontId="6" fillId="0" borderId="8" xfId="0" applyFont="1" applyBorder="1" applyAlignment="1">
      <alignment horizontal="left" vertical="center" wrapText="1"/>
    </xf>
    <xf numFmtId="0" fontId="6" fillId="3" borderId="10" xfId="0" applyFont="1" applyFill="1" applyBorder="1" applyAlignment="1">
      <alignment vertical="center" wrapText="1"/>
    </xf>
    <xf numFmtId="0" fontId="8" fillId="3" borderId="1" xfId="0" applyFont="1" applyFill="1" applyBorder="1" applyAlignment="1">
      <alignment vertical="center" wrapText="1"/>
    </xf>
    <xf numFmtId="1" fontId="6" fillId="0" borderId="2" xfId="0" applyNumberFormat="1" applyFont="1" applyBorder="1" applyAlignment="1">
      <alignment horizontal="center" vertical="center" wrapText="1"/>
    </xf>
    <xf numFmtId="1" fontId="6" fillId="0" borderId="3" xfId="0" applyNumberFormat="1" applyFont="1" applyBorder="1" applyAlignment="1">
      <alignment horizontal="center" vertical="center" wrapText="1"/>
    </xf>
    <xf numFmtId="0" fontId="6" fillId="0" borderId="0" xfId="0" applyFont="1" applyAlignment="1">
      <alignment horizontal="right" vertical="center" wrapText="1"/>
    </xf>
    <xf numFmtId="0" fontId="16" fillId="0" borderId="0" xfId="0" applyFont="1" applyAlignment="1">
      <alignment vertical="center"/>
    </xf>
    <xf numFmtId="0" fontId="17" fillId="0" borderId="0" xfId="0" applyFont="1"/>
    <xf numFmtId="0" fontId="0" fillId="0" borderId="11" xfId="0" applyBorder="1" applyAlignment="1">
      <alignment vertical="top"/>
    </xf>
    <xf numFmtId="0" fontId="0" fillId="0" borderId="11" xfId="0" applyBorder="1" applyAlignment="1">
      <alignment horizontal="center" vertical="top" wrapText="1"/>
    </xf>
    <xf numFmtId="0" fontId="0" fillId="0" borderId="11" xfId="0" applyBorder="1" applyAlignment="1">
      <alignment horizontal="center" vertical="top"/>
    </xf>
    <xf numFmtId="0" fontId="18" fillId="0" borderId="0" xfId="0" applyFont="1" applyAlignment="1">
      <alignment vertical="center"/>
    </xf>
    <xf numFmtId="0" fontId="19" fillId="0" borderId="0" xfId="0" applyFont="1"/>
    <xf numFmtId="0" fontId="8" fillId="3" borderId="1" xfId="0" applyFont="1" applyFill="1" applyBorder="1" applyAlignment="1">
      <alignment horizontal="center" vertical="center" wrapText="1"/>
    </xf>
    <xf numFmtId="0" fontId="20" fillId="3" borderId="1" xfId="0" applyFont="1" applyFill="1" applyBorder="1" applyAlignment="1">
      <alignment horizontal="center" vertical="center" wrapText="1"/>
    </xf>
    <xf numFmtId="0" fontId="0" fillId="0" borderId="0" xfId="0" applyAlignment="1">
      <alignment horizontal="left" vertical="center" wrapText="1"/>
    </xf>
    <xf numFmtId="0" fontId="6" fillId="3" borderId="1" xfId="0" applyFont="1" applyFill="1" applyBorder="1" applyAlignment="1">
      <alignment horizontal="center" vertical="center"/>
    </xf>
    <xf numFmtId="0" fontId="0" fillId="0" borderId="1" xfId="0" applyBorder="1"/>
    <xf numFmtId="0" fontId="0" fillId="3" borderId="1" xfId="0" applyFill="1" applyBorder="1" applyAlignment="1">
      <alignment horizontal="center" vertical="center"/>
    </xf>
    <xf numFmtId="0" fontId="22" fillId="0" borderId="0" xfId="0" applyFont="1"/>
    <xf numFmtId="0" fontId="0" fillId="0" borderId="1" xfId="0" applyBorder="1" applyAlignment="1">
      <alignment horizontal="left" vertical="center" wrapText="1"/>
    </xf>
    <xf numFmtId="0" fontId="24" fillId="6" borderId="1" xfId="0" applyFont="1" applyFill="1" applyBorder="1" applyAlignment="1">
      <alignment vertical="center" wrapText="1"/>
    </xf>
    <xf numFmtId="0" fontId="25" fillId="0" borderId="1" xfId="0" applyFont="1" applyBorder="1" applyAlignment="1">
      <alignment vertical="center" wrapText="1"/>
    </xf>
    <xf numFmtId="0" fontId="26" fillId="0" borderId="0" xfId="0" applyFont="1" applyAlignment="1">
      <alignment vertical="center"/>
    </xf>
    <xf numFmtId="0" fontId="18" fillId="0" borderId="0" xfId="0" applyFont="1" applyAlignment="1">
      <alignment horizontal="left" vertical="center" wrapText="1"/>
    </xf>
    <xf numFmtId="0" fontId="27" fillId="0" borderId="0" xfId="0" applyFont="1" applyAlignment="1">
      <alignment horizontal="center" vertical="center"/>
    </xf>
    <xf numFmtId="0" fontId="18" fillId="0" borderId="0" xfId="0" applyFont="1" applyAlignment="1">
      <alignment horizontal="left" vertical="center"/>
    </xf>
    <xf numFmtId="0" fontId="27" fillId="0" borderId="0" xfId="0" applyFont="1" applyAlignment="1">
      <alignment horizontal="left" vertical="center" wrapText="1"/>
    </xf>
    <xf numFmtId="0" fontId="27" fillId="0" borderId="0" xfId="0" applyFont="1" applyAlignment="1">
      <alignment horizontal="left" vertical="center"/>
    </xf>
    <xf numFmtId="0" fontId="28" fillId="0" borderId="0" xfId="0" applyFont="1" applyAlignment="1">
      <alignment vertical="center"/>
    </xf>
    <xf numFmtId="0" fontId="16" fillId="0" borderId="0" xfId="0" applyFont="1"/>
    <xf numFmtId="0" fontId="10" fillId="0" borderId="0" xfId="0" applyFont="1"/>
    <xf numFmtId="0" fontId="29" fillId="0" borderId="1" xfId="0" applyFont="1" applyBorder="1" applyAlignment="1">
      <alignment horizontal="center" vertical="center" wrapText="1"/>
    </xf>
    <xf numFmtId="0" fontId="29" fillId="3" borderId="1" xfId="0" applyFont="1" applyFill="1" applyBorder="1" applyAlignment="1">
      <alignment horizontal="center" vertical="center" wrapText="1"/>
    </xf>
    <xf numFmtId="0" fontId="7" fillId="0" borderId="0" xfId="0" applyFont="1" applyAlignment="1">
      <alignment horizontal="left" vertical="center"/>
    </xf>
    <xf numFmtId="0" fontId="30" fillId="3" borderId="1" xfId="0" applyFont="1" applyFill="1" applyBorder="1" applyAlignment="1">
      <alignment vertical="center" wrapText="1"/>
    </xf>
    <xf numFmtId="0" fontId="31" fillId="0" borderId="1" xfId="0" applyFont="1" applyBorder="1" applyAlignment="1">
      <alignment horizontal="center" vertical="center" wrapText="1"/>
    </xf>
    <xf numFmtId="0" fontId="32" fillId="0" borderId="1" xfId="0" applyFont="1" applyBorder="1" applyAlignment="1">
      <alignment horizontal="center" vertical="center" wrapText="1"/>
    </xf>
    <xf numFmtId="0" fontId="33" fillId="0" borderId="1" xfId="0" applyFont="1" applyBorder="1" applyAlignment="1">
      <alignment horizontal="center" vertical="center" wrapText="1"/>
    </xf>
    <xf numFmtId="0" fontId="34" fillId="0" borderId="1" xfId="0" applyFont="1" applyBorder="1" applyAlignment="1">
      <alignment horizontal="center" vertical="center"/>
    </xf>
    <xf numFmtId="0" fontId="10" fillId="0" borderId="0" xfId="0" applyFont="1" applyAlignment="1">
      <alignment horizontal="left"/>
    </xf>
    <xf numFmtId="0" fontId="33" fillId="0" borderId="0" xfId="0" applyFont="1" applyAlignment="1">
      <alignment horizontal="center" vertical="center" wrapText="1"/>
    </xf>
    <xf numFmtId="0" fontId="35" fillId="0" borderId="0" xfId="0" applyFont="1" applyAlignment="1">
      <alignment horizontal="center" vertical="center" wrapText="1"/>
    </xf>
    <xf numFmtId="0" fontId="36" fillId="0" borderId="0" xfId="0" applyFont="1" applyAlignment="1">
      <alignment horizontal="center" vertical="center" wrapText="1"/>
    </xf>
    <xf numFmtId="0" fontId="37" fillId="0" borderId="1" xfId="0" applyFont="1" applyBorder="1" applyAlignment="1">
      <alignment horizontal="center" vertical="center"/>
    </xf>
    <xf numFmtId="0" fontId="38" fillId="0" borderId="1" xfId="0" applyFont="1" applyBorder="1" applyAlignment="1">
      <alignment horizontal="center" vertical="center" wrapText="1"/>
    </xf>
    <xf numFmtId="0" fontId="39" fillId="0" borderId="1" xfId="0" applyFont="1" applyBorder="1" applyAlignment="1">
      <alignment horizontal="center" vertical="center"/>
    </xf>
    <xf numFmtId="0" fontId="6" fillId="0" borderId="0" xfId="0" applyFont="1" applyAlignment="1">
      <alignment horizontal="left"/>
    </xf>
    <xf numFmtId="0" fontId="35" fillId="0" borderId="16" xfId="0" applyFont="1" applyBorder="1" applyAlignment="1">
      <alignment horizontal="center" vertical="center" wrapText="1"/>
    </xf>
    <xf numFmtId="0" fontId="23" fillId="0" borderId="0" xfId="0" applyFont="1" applyAlignment="1">
      <alignment horizontal="center" vertical="center" wrapText="1"/>
    </xf>
    <xf numFmtId="0" fontId="23" fillId="0" borderId="0" xfId="0" applyFont="1" applyAlignment="1">
      <alignment vertical="center" wrapText="1"/>
    </xf>
    <xf numFmtId="0" fontId="0" fillId="0" borderId="0" xfId="0" applyAlignment="1">
      <alignment vertical="center" wrapText="1"/>
    </xf>
    <xf numFmtId="0" fontId="36" fillId="0" borderId="20" xfId="0" applyFont="1" applyBorder="1" applyAlignment="1">
      <alignment horizontal="center" vertical="center" wrapText="1"/>
    </xf>
    <xf numFmtId="0" fontId="36" fillId="0" borderId="20" xfId="0" applyFont="1" applyBorder="1" applyAlignment="1">
      <alignment horizontal="left" vertical="center" wrapText="1"/>
    </xf>
    <xf numFmtId="0" fontId="7" fillId="0" borderId="0" xfId="0" applyFont="1" applyAlignment="1">
      <alignment vertical="center"/>
    </xf>
    <xf numFmtId="0" fontId="15" fillId="3" borderId="1" xfId="0" applyFont="1" applyFill="1" applyBorder="1" applyAlignment="1">
      <alignment horizontal="center" vertical="center"/>
    </xf>
    <xf numFmtId="0" fontId="43" fillId="3" borderId="1" xfId="0" applyFont="1" applyFill="1" applyBorder="1" applyAlignment="1">
      <alignment horizontal="center" vertical="center" wrapText="1"/>
    </xf>
    <xf numFmtId="0" fontId="44" fillId="3" borderId="1" xfId="0" applyFont="1" applyFill="1" applyBorder="1" applyAlignment="1">
      <alignment horizontal="center" vertical="center" wrapText="1"/>
    </xf>
    <xf numFmtId="0" fontId="45" fillId="3" borderId="1" xfId="0" applyFont="1" applyFill="1" applyBorder="1" applyAlignment="1">
      <alignment horizontal="center" vertical="center" wrapText="1"/>
    </xf>
    <xf numFmtId="10" fontId="12" fillId="0" borderId="1" xfId="0" applyNumberFormat="1" applyFont="1" applyBorder="1" applyAlignment="1">
      <alignment horizontal="center" vertical="center" wrapText="1"/>
    </xf>
    <xf numFmtId="10" fontId="12" fillId="0" borderId="2" xfId="0" applyNumberFormat="1" applyFont="1" applyBorder="1" applyAlignment="1">
      <alignment horizontal="center" vertical="center" wrapText="1"/>
    </xf>
    <xf numFmtId="0" fontId="11" fillId="0" borderId="0" xfId="0" applyFont="1" applyAlignment="1">
      <alignment horizontal="right" vertical="center" indent="1"/>
    </xf>
    <xf numFmtId="10" fontId="6" fillId="0" borderId="0" xfId="0" applyNumberFormat="1" applyFont="1" applyAlignment="1">
      <alignment vertical="center"/>
    </xf>
    <xf numFmtId="0" fontId="16" fillId="0" borderId="0" xfId="0" applyFont="1" applyAlignment="1">
      <alignment horizontal="left" vertical="center" wrapText="1"/>
    </xf>
    <xf numFmtId="0" fontId="7" fillId="0" borderId="0" xfId="0" applyFont="1" applyAlignment="1">
      <alignment vertical="center" wrapText="1"/>
    </xf>
    <xf numFmtId="0" fontId="16" fillId="0" borderId="21" xfId="0" applyFont="1" applyBorder="1" applyAlignment="1">
      <alignment vertical="center"/>
    </xf>
    <xf numFmtId="0" fontId="16" fillId="0" borderId="0" xfId="0" applyFont="1" applyAlignment="1">
      <alignment vertical="center" wrapText="1"/>
    </xf>
    <xf numFmtId="0" fontId="10" fillId="0" borderId="0" xfId="0" applyFont="1" applyAlignment="1">
      <alignment vertical="center"/>
    </xf>
    <xf numFmtId="0" fontId="48" fillId="7" borderId="1" xfId="0" applyFont="1" applyFill="1" applyBorder="1" applyAlignment="1">
      <alignment horizontal="center" vertical="center" wrapText="1"/>
    </xf>
    <xf numFmtId="0" fontId="48" fillId="7" borderId="22" xfId="0" applyFont="1" applyFill="1" applyBorder="1" applyAlignment="1">
      <alignment vertical="center"/>
    </xf>
    <xf numFmtId="0" fontId="50" fillId="0" borderId="22" xfId="0" applyFont="1" applyBorder="1" applyAlignment="1">
      <alignment horizontal="center" vertical="center"/>
    </xf>
    <xf numFmtId="0" fontId="48" fillId="7" borderId="11" xfId="0" applyFont="1" applyFill="1" applyBorder="1" applyAlignment="1">
      <alignment vertical="center"/>
    </xf>
    <xf numFmtId="10" fontId="12" fillId="0" borderId="1" xfId="0" applyNumberFormat="1" applyFont="1" applyBorder="1" applyAlignment="1">
      <alignment vertical="center" wrapText="1"/>
    </xf>
    <xf numFmtId="0" fontId="7" fillId="0" borderId="0" xfId="0" applyFont="1" applyAlignment="1">
      <alignment horizontal="left" vertical="center" wrapText="1"/>
    </xf>
    <xf numFmtId="0" fontId="11" fillId="3" borderId="1" xfId="0" applyFont="1" applyFill="1" applyBorder="1" applyAlignment="1">
      <alignment horizontal="left" vertical="center" wrapText="1"/>
    </xf>
    <xf numFmtId="0" fontId="11" fillId="3" borderId="14" xfId="0" applyFont="1" applyFill="1" applyBorder="1" applyAlignment="1">
      <alignment horizontal="left" vertical="center" wrapText="1"/>
    </xf>
    <xf numFmtId="0" fontId="7" fillId="0" borderId="14" xfId="0" applyFont="1" applyBorder="1" applyAlignment="1">
      <alignment horizontal="left" vertical="center" wrapText="1"/>
    </xf>
    <xf numFmtId="0" fontId="6" fillId="3" borderId="1" xfId="0" applyFont="1" applyFill="1" applyBorder="1" applyAlignment="1">
      <alignment horizontal="left" vertical="center" wrapText="1"/>
    </xf>
    <xf numFmtId="0" fontId="16" fillId="0" borderId="1" xfId="0" applyFont="1" applyBorder="1" applyAlignment="1">
      <alignment horizontal="left" vertical="center" wrapText="1"/>
    </xf>
    <xf numFmtId="0" fontId="47" fillId="3" borderId="1" xfId="0" applyFont="1" applyFill="1" applyBorder="1" applyAlignment="1">
      <alignment horizontal="left" vertical="center" wrapText="1"/>
    </xf>
    <xf numFmtId="0" fontId="51" fillId="0" borderId="0" xfId="0" applyFont="1" applyAlignment="1">
      <alignment horizontal="justify" vertical="center"/>
    </xf>
    <xf numFmtId="0" fontId="47" fillId="3" borderId="10" xfId="0" applyFont="1" applyFill="1" applyBorder="1" applyAlignment="1">
      <alignment horizontal="left" vertical="center" wrapText="1"/>
    </xf>
    <xf numFmtId="164" fontId="6" fillId="0" borderId="1" xfId="0" applyNumberFormat="1" applyFont="1" applyBorder="1" applyAlignment="1">
      <alignment horizontal="center" vertical="center" wrapText="1"/>
    </xf>
    <xf numFmtId="0" fontId="6" fillId="0" borderId="0" xfId="0" applyFont="1" applyAlignment="1">
      <alignment horizontal="left" vertical="center"/>
    </xf>
    <xf numFmtId="0" fontId="23" fillId="0" borderId="0" xfId="0" applyFont="1"/>
    <xf numFmtId="0" fontId="0" fillId="0" borderId="0" xfId="0" applyAlignment="1">
      <alignment wrapText="1"/>
    </xf>
    <xf numFmtId="0" fontId="21" fillId="0" borderId="0" xfId="1" applyFill="1" applyAlignment="1">
      <alignment horizontal="left" vertical="center"/>
    </xf>
    <xf numFmtId="0" fontId="21" fillId="0" borderId="0" xfId="1" applyFill="1" applyAlignment="1">
      <alignment horizontal="left" vertical="center" wrapText="1"/>
    </xf>
    <xf numFmtId="0" fontId="13" fillId="0" borderId="1" xfId="0" applyFont="1" applyBorder="1" applyAlignment="1">
      <alignment horizontal="left" vertical="center" wrapText="1"/>
    </xf>
    <xf numFmtId="0" fontId="23" fillId="0" borderId="1" xfId="0" applyFont="1" applyBorder="1"/>
    <xf numFmtId="1" fontId="13" fillId="3" borderId="9" xfId="0" applyNumberFormat="1" applyFont="1" applyFill="1" applyBorder="1" applyAlignment="1">
      <alignment vertical="center" wrapText="1"/>
    </xf>
    <xf numFmtId="0" fontId="13" fillId="3" borderId="1" xfId="0" applyFont="1" applyFill="1" applyBorder="1" applyAlignment="1">
      <alignment horizontal="center" vertical="center"/>
    </xf>
    <xf numFmtId="0" fontId="13" fillId="0" borderId="1" xfId="0" applyFont="1" applyBorder="1" applyAlignment="1">
      <alignment horizontal="center" vertical="center"/>
    </xf>
    <xf numFmtId="0" fontId="13" fillId="0" borderId="1" xfId="0" applyFont="1" applyBorder="1" applyAlignment="1">
      <alignment vertical="center"/>
    </xf>
    <xf numFmtId="0" fontId="23" fillId="3" borderId="1" xfId="0" applyFont="1" applyFill="1" applyBorder="1" applyAlignment="1">
      <alignment horizontal="center" vertical="center"/>
    </xf>
    <xf numFmtId="0" fontId="4" fillId="0" borderId="0" xfId="0" applyFont="1"/>
    <xf numFmtId="0" fontId="59" fillId="0" borderId="0" xfId="0" applyFont="1"/>
    <xf numFmtId="0" fontId="61" fillId="0" borderId="0" xfId="0" applyFont="1" applyAlignment="1">
      <alignment vertical="center"/>
    </xf>
    <xf numFmtId="0" fontId="0" fillId="0" borderId="0" xfId="0" applyAlignment="1">
      <alignment horizontal="left" vertical="center" indent="1"/>
    </xf>
    <xf numFmtId="0" fontId="60" fillId="0" borderId="0" xfId="0" applyFont="1"/>
    <xf numFmtId="0" fontId="60" fillId="0" borderId="0" xfId="0" applyFont="1" applyAlignment="1">
      <alignment horizontal="left" vertical="center" indent="1"/>
    </xf>
    <xf numFmtId="0" fontId="62" fillId="0" borderId="0" xfId="0" applyFont="1" applyAlignment="1">
      <alignment vertical="center"/>
    </xf>
    <xf numFmtId="0" fontId="21" fillId="0" borderId="0" xfId="1" applyAlignment="1">
      <alignment vertical="center"/>
    </xf>
    <xf numFmtId="0" fontId="67" fillId="0" borderId="0" xfId="0" applyFont="1" applyAlignment="1">
      <alignment vertical="center"/>
    </xf>
    <xf numFmtId="0" fontId="68" fillId="0" borderId="0" xfId="3"/>
    <xf numFmtId="0" fontId="69" fillId="0" borderId="0" xfId="3" applyFont="1"/>
    <xf numFmtId="0" fontId="68" fillId="0" borderId="11" xfId="3" applyBorder="1" applyAlignment="1">
      <alignment vertical="top"/>
    </xf>
    <xf numFmtId="0" fontId="68" fillId="0" borderId="11" xfId="3" applyBorder="1" applyAlignment="1">
      <alignment horizontal="center" vertical="top" wrapText="1"/>
    </xf>
    <xf numFmtId="0" fontId="68" fillId="0" borderId="11" xfId="3" applyBorder="1" applyAlignment="1">
      <alignment horizontal="center" vertical="top"/>
    </xf>
    <xf numFmtId="0" fontId="2" fillId="0" borderId="14" xfId="0" quotePrefix="1" applyFont="1" applyBorder="1"/>
    <xf numFmtId="0" fontId="7" fillId="0" borderId="0" xfId="0" applyFont="1" applyAlignment="1">
      <alignment horizontal="left" vertical="center" wrapText="1"/>
    </xf>
    <xf numFmtId="0" fontId="5" fillId="0" borderId="1" xfId="0" applyFont="1" applyBorder="1"/>
    <xf numFmtId="0" fontId="52" fillId="8" borderId="1" xfId="0" applyFont="1" applyFill="1" applyBorder="1" applyAlignment="1">
      <alignment horizontal="left" vertical="center" wrapText="1"/>
    </xf>
    <xf numFmtId="0" fontId="15" fillId="3" borderId="1" xfId="0" applyFont="1" applyFill="1" applyBorder="1" applyAlignment="1">
      <alignment horizontal="center" vertical="center"/>
    </xf>
    <xf numFmtId="0" fontId="44" fillId="3" borderId="1" xfId="0" applyFont="1" applyFill="1" applyBorder="1" applyAlignment="1">
      <alignment horizontal="center" vertical="center" wrapText="1"/>
    </xf>
    <xf numFmtId="0" fontId="12" fillId="0" borderId="2" xfId="0" applyFont="1" applyBorder="1" applyAlignment="1">
      <alignment horizontal="left" vertical="center" wrapText="1"/>
    </xf>
    <xf numFmtId="0" fontId="12" fillId="0" borderId="3" xfId="0" applyFont="1" applyBorder="1" applyAlignment="1">
      <alignment horizontal="left" vertical="center" wrapText="1"/>
    </xf>
    <xf numFmtId="0" fontId="15" fillId="3" borderId="2" xfId="0" applyFont="1" applyFill="1" applyBorder="1" applyAlignment="1">
      <alignment horizontal="center" vertical="center" wrapText="1"/>
    </xf>
    <xf numFmtId="0" fontId="15" fillId="3" borderId="3" xfId="0" applyFont="1" applyFill="1" applyBorder="1" applyAlignment="1">
      <alignment horizontal="center" vertical="center" wrapText="1"/>
    </xf>
    <xf numFmtId="0" fontId="46" fillId="0" borderId="2" xfId="0" applyFont="1" applyBorder="1" applyAlignment="1">
      <alignment horizontal="left" vertical="center" wrapText="1"/>
    </xf>
    <xf numFmtId="0" fontId="46" fillId="0" borderId="3" xfId="0" applyFont="1" applyBorder="1" applyAlignment="1">
      <alignment horizontal="left" vertical="center" wrapText="1"/>
    </xf>
    <xf numFmtId="0" fontId="0" fillId="0" borderId="0" xfId="0"/>
    <xf numFmtId="0" fontId="47" fillId="0" borderId="3" xfId="0" applyFont="1" applyBorder="1" applyAlignment="1">
      <alignment horizontal="center" vertical="center" wrapText="1"/>
    </xf>
    <xf numFmtId="0" fontId="47" fillId="0" borderId="2" xfId="0" applyFont="1" applyBorder="1" applyAlignment="1">
      <alignment horizontal="center" vertical="center" wrapText="1"/>
    </xf>
    <xf numFmtId="0" fontId="47" fillId="0" borderId="2" xfId="0" applyFont="1" applyBorder="1" applyAlignment="1">
      <alignment horizontal="left" vertical="center" wrapText="1"/>
    </xf>
    <xf numFmtId="0" fontId="47" fillId="0" borderId="3" xfId="0" applyFont="1" applyBorder="1" applyAlignment="1">
      <alignment horizontal="left" vertical="center" wrapText="1"/>
    </xf>
    <xf numFmtId="0" fontId="48" fillId="0" borderId="11" xfId="0" applyFont="1" applyBorder="1" applyAlignment="1">
      <alignment horizontal="left" vertical="center" wrapText="1"/>
    </xf>
    <xf numFmtId="0" fontId="0" fillId="0" borderId="1" xfId="0" applyBorder="1"/>
    <xf numFmtId="0" fontId="15" fillId="3" borderId="1" xfId="0" applyFont="1" applyFill="1" applyBorder="1" applyAlignment="1">
      <alignment horizontal="center" vertical="center" wrapText="1"/>
    </xf>
    <xf numFmtId="0" fontId="48" fillId="7" borderId="1" xfId="0" applyFont="1" applyFill="1" applyBorder="1" applyAlignment="1">
      <alignment horizontal="center" vertical="center" wrapText="1"/>
    </xf>
    <xf numFmtId="0" fontId="16" fillId="0" borderId="0" xfId="0" applyFont="1" applyAlignment="1">
      <alignment horizontal="left" vertical="center" wrapText="1"/>
    </xf>
    <xf numFmtId="0" fontId="6" fillId="0" borderId="0" xfId="0" applyFont="1" applyAlignment="1">
      <alignment vertical="center"/>
    </xf>
    <xf numFmtId="0" fontId="0" fillId="0" borderId="0" xfId="0" applyAlignment="1">
      <alignment vertical="center"/>
    </xf>
    <xf numFmtId="0" fontId="49" fillId="7" borderId="1" xfId="0" applyFont="1" applyFill="1" applyBorder="1" applyAlignment="1">
      <alignment horizontal="right" vertical="center" wrapText="1"/>
    </xf>
    <xf numFmtId="0" fontId="48" fillId="0" borderId="22" xfId="0" applyFont="1" applyBorder="1" applyAlignment="1">
      <alignment horizontal="left" vertical="center" wrapText="1"/>
    </xf>
    <xf numFmtId="0" fontId="11" fillId="3" borderId="1" xfId="0" applyFont="1" applyFill="1" applyBorder="1" applyAlignment="1">
      <alignment horizontal="center" vertical="center" wrapText="1"/>
    </xf>
    <xf numFmtId="0" fontId="11" fillId="3" borderId="2" xfId="0" applyFont="1" applyFill="1" applyBorder="1" applyAlignment="1">
      <alignment horizontal="left" vertical="center" wrapText="1"/>
    </xf>
    <xf numFmtId="0" fontId="11" fillId="3" borderId="4" xfId="0" applyFont="1" applyFill="1" applyBorder="1" applyAlignment="1">
      <alignment horizontal="left" vertical="center" wrapText="1"/>
    </xf>
    <xf numFmtId="0" fontId="11" fillId="3" borderId="3" xfId="0" applyFont="1" applyFill="1" applyBorder="1" applyAlignment="1">
      <alignment horizontal="left" vertical="center" wrapText="1"/>
    </xf>
    <xf numFmtId="0" fontId="16" fillId="0" borderId="0" xfId="0" applyFont="1" applyAlignment="1">
      <alignment horizontal="left" wrapText="1"/>
    </xf>
    <xf numFmtId="0" fontId="6" fillId="3" borderId="2" xfId="0" applyFont="1" applyFill="1" applyBorder="1" applyAlignment="1">
      <alignment horizontal="left" vertical="center" wrapText="1"/>
    </xf>
    <xf numFmtId="0" fontId="6" fillId="3" borderId="4" xfId="0" applyFont="1" applyFill="1" applyBorder="1" applyAlignment="1">
      <alignment horizontal="left" vertical="center" wrapText="1"/>
    </xf>
    <xf numFmtId="0" fontId="6" fillId="3" borderId="3" xfId="0" applyFont="1" applyFill="1" applyBorder="1" applyAlignment="1">
      <alignment horizontal="left" vertical="center" wrapText="1"/>
    </xf>
    <xf numFmtId="0" fontId="36" fillId="0" borderId="17" xfId="0" applyFont="1" applyBorder="1" applyAlignment="1">
      <alignment horizontal="center" vertical="center" wrapText="1"/>
    </xf>
    <xf numFmtId="0" fontId="36" fillId="0" borderId="18" xfId="0" applyFont="1" applyBorder="1" applyAlignment="1">
      <alignment horizontal="center" vertical="center" wrapText="1"/>
    </xf>
    <xf numFmtId="0" fontId="36" fillId="0" borderId="17" xfId="0" applyFont="1" applyBorder="1" applyAlignment="1">
      <alignment horizontal="left" vertical="center" wrapText="1"/>
    </xf>
    <xf numFmtId="0" fontId="36" fillId="0" borderId="18" xfId="0" applyFont="1" applyBorder="1" applyAlignment="1">
      <alignment horizontal="left" vertical="center" wrapText="1"/>
    </xf>
    <xf numFmtId="0" fontId="36" fillId="0" borderId="19" xfId="0" applyFont="1" applyBorder="1" applyAlignment="1">
      <alignment horizontal="left" vertical="center" wrapText="1"/>
    </xf>
    <xf numFmtId="0" fontId="15" fillId="3" borderId="5" xfId="0" applyFont="1" applyFill="1" applyBorder="1" applyAlignment="1">
      <alignment horizontal="center" vertical="center" wrapText="1"/>
    </xf>
    <xf numFmtId="0" fontId="40" fillId="3" borderId="6" xfId="0" applyFont="1" applyFill="1" applyBorder="1" applyAlignment="1">
      <alignment horizontal="center" vertical="center" wrapText="1"/>
    </xf>
    <xf numFmtId="0" fontId="40" fillId="3" borderId="12" xfId="0" applyFont="1" applyFill="1" applyBorder="1" applyAlignment="1">
      <alignment horizontal="center" vertical="center" wrapText="1"/>
    </xf>
    <xf numFmtId="0" fontId="40" fillId="3" borderId="7" xfId="0" applyFont="1" applyFill="1" applyBorder="1" applyAlignment="1">
      <alignment horizontal="center" vertical="center" wrapText="1"/>
    </xf>
    <xf numFmtId="0" fontId="36" fillId="0" borderId="0" xfId="0" applyFont="1" applyAlignment="1">
      <alignment horizontal="center" vertical="center" wrapText="1"/>
    </xf>
    <xf numFmtId="0" fontId="41" fillId="3" borderId="10" xfId="0" applyFont="1" applyFill="1" applyBorder="1" applyAlignment="1">
      <alignment horizontal="center" vertical="center" wrapText="1"/>
    </xf>
    <xf numFmtId="0" fontId="41" fillId="3" borderId="13" xfId="0" applyFont="1" applyFill="1" applyBorder="1" applyAlignment="1">
      <alignment horizontal="center" vertical="center" wrapText="1"/>
    </xf>
    <xf numFmtId="0" fontId="41" fillId="3" borderId="14" xfId="0" applyFont="1" applyFill="1" applyBorder="1" applyAlignment="1">
      <alignment horizontal="center" vertical="center" wrapText="1"/>
    </xf>
    <xf numFmtId="0" fontId="41" fillId="3" borderId="15" xfId="0" applyFont="1" applyFill="1" applyBorder="1" applyAlignment="1">
      <alignment horizontal="center" vertical="center" wrapText="1"/>
    </xf>
    <xf numFmtId="0" fontId="42" fillId="0" borderId="1" xfId="0" applyFont="1" applyBorder="1" applyAlignment="1">
      <alignment horizontal="left" vertical="center" wrapText="1"/>
    </xf>
    <xf numFmtId="0" fontId="42" fillId="0" borderId="13" xfId="0" applyFont="1" applyBorder="1" applyAlignment="1">
      <alignment horizontal="left" vertical="center" wrapText="1"/>
    </xf>
    <xf numFmtId="0" fontId="42" fillId="0" borderId="14" xfId="0" applyFont="1" applyBorder="1" applyAlignment="1">
      <alignment horizontal="left" vertical="center" wrapText="1"/>
    </xf>
    <xf numFmtId="0" fontId="42" fillId="0" borderId="15" xfId="0" applyFont="1" applyBorder="1" applyAlignment="1">
      <alignment horizontal="left" vertical="center" wrapText="1"/>
    </xf>
    <xf numFmtId="0" fontId="69" fillId="0" borderId="0" xfId="3" applyFont="1"/>
    <xf numFmtId="0" fontId="68" fillId="0" borderId="0" xfId="3"/>
    <xf numFmtId="0" fontId="17" fillId="0" borderId="0" xfId="0" applyFont="1"/>
    <xf numFmtId="0" fontId="6" fillId="0" borderId="0" xfId="0" applyFont="1" applyAlignment="1">
      <alignment horizontal="center" vertical="center" wrapText="1"/>
    </xf>
    <xf numFmtId="0" fontId="6" fillId="0" borderId="5" xfId="0" applyFont="1" applyBorder="1" applyAlignment="1">
      <alignment horizontal="center" vertical="center" wrapText="1"/>
    </xf>
    <xf numFmtId="0" fontId="6" fillId="0" borderId="9" xfId="0" applyFont="1" applyBorder="1" applyAlignment="1">
      <alignment horizontal="center" vertical="center" wrapText="1"/>
    </xf>
    <xf numFmtId="0" fontId="6" fillId="0" borderId="10" xfId="0" applyFont="1" applyBorder="1" applyAlignment="1">
      <alignment horizontal="center" vertical="center" wrapText="1"/>
    </xf>
    <xf numFmtId="0" fontId="6" fillId="3" borderId="6" xfId="0" applyFont="1" applyFill="1" applyBorder="1" applyAlignment="1">
      <alignment horizontal="center" vertical="center" wrapText="1"/>
    </xf>
    <xf numFmtId="0" fontId="6" fillId="3" borderId="7" xfId="0" applyFont="1" applyFill="1" applyBorder="1" applyAlignment="1">
      <alignment horizontal="center" vertical="center" wrapText="1"/>
    </xf>
    <xf numFmtId="0" fontId="7" fillId="0" borderId="0" xfId="0" applyFont="1" applyAlignment="1">
      <alignment horizontal="left"/>
    </xf>
    <xf numFmtId="0" fontId="8" fillId="3" borderId="1" xfId="0" applyFont="1" applyFill="1" applyBorder="1" applyAlignment="1">
      <alignment horizontal="left" vertical="center" wrapText="1"/>
    </xf>
    <xf numFmtId="0" fontId="9" fillId="0" borderId="1" xfId="0" applyFont="1" applyBorder="1" applyAlignment="1">
      <alignment horizontal="left" vertical="top" wrapText="1"/>
    </xf>
    <xf numFmtId="0" fontId="9" fillId="0" borderId="1" xfId="0" applyFont="1" applyBorder="1" applyAlignment="1">
      <alignment horizontal="left" vertical="top"/>
    </xf>
    <xf numFmtId="0" fontId="6" fillId="0" borderId="2" xfId="0" applyFont="1" applyBorder="1" applyAlignment="1">
      <alignment horizontal="center" vertical="center"/>
    </xf>
    <xf numFmtId="0" fontId="6" fillId="0" borderId="3" xfId="0" applyFont="1" applyBorder="1" applyAlignment="1">
      <alignment horizontal="center" vertical="center"/>
    </xf>
    <xf numFmtId="0" fontId="13" fillId="0" borderId="0" xfId="0" applyFont="1" applyAlignment="1">
      <alignment horizontal="left" wrapText="1"/>
    </xf>
    <xf numFmtId="0" fontId="13" fillId="0" borderId="0" xfId="0" applyFont="1" applyAlignment="1">
      <alignment horizontal="center" wrapText="1"/>
    </xf>
    <xf numFmtId="0" fontId="6" fillId="0" borderId="2" xfId="0" applyFont="1" applyBorder="1" applyAlignment="1">
      <alignment horizontal="left" vertical="center"/>
    </xf>
    <xf numFmtId="0" fontId="6" fillId="0" borderId="3" xfId="0" applyFont="1" applyBorder="1" applyAlignment="1">
      <alignment horizontal="left" vertical="center"/>
    </xf>
    <xf numFmtId="0" fontId="6" fillId="3" borderId="1" xfId="0" applyFont="1" applyFill="1" applyBorder="1" applyAlignment="1">
      <alignment horizontal="center" vertical="center" wrapText="1"/>
    </xf>
    <xf numFmtId="15" fontId="6" fillId="4" borderId="1" xfId="0" applyNumberFormat="1" applyFont="1" applyFill="1" applyBorder="1" applyAlignment="1">
      <alignment horizontal="left" vertical="center" wrapText="1"/>
    </xf>
    <xf numFmtId="0" fontId="6" fillId="4" borderId="1" xfId="0" applyFont="1" applyFill="1" applyBorder="1" applyAlignment="1">
      <alignment horizontal="left" vertical="center" wrapText="1"/>
    </xf>
    <xf numFmtId="0" fontId="6" fillId="0" borderId="1" xfId="0" applyFont="1" applyBorder="1" applyAlignment="1">
      <alignment horizontal="left" vertical="center"/>
    </xf>
    <xf numFmtId="0" fontId="6" fillId="0" borderId="1" xfId="0" applyFont="1" applyBorder="1" applyAlignment="1">
      <alignment horizontal="left" vertical="center" wrapText="1"/>
    </xf>
    <xf numFmtId="0" fontId="15" fillId="4" borderId="0" xfId="0" applyFont="1" applyFill="1" applyAlignment="1">
      <alignment horizontal="left" vertical="center" wrapText="1"/>
    </xf>
    <xf numFmtId="0" fontId="14" fillId="0" borderId="2" xfId="0" applyFont="1" applyBorder="1" applyAlignment="1">
      <alignment horizontal="left" vertical="center" wrapText="1"/>
    </xf>
    <xf numFmtId="0" fontId="14" fillId="0" borderId="4" xfId="0" applyFont="1" applyBorder="1" applyAlignment="1">
      <alignment horizontal="left" vertical="center" wrapText="1"/>
    </xf>
    <xf numFmtId="0" fontId="14" fillId="0" borderId="3" xfId="0" applyFont="1" applyBorder="1" applyAlignment="1">
      <alignment horizontal="left" vertical="center" wrapText="1"/>
    </xf>
    <xf numFmtId="0" fontId="13" fillId="3" borderId="1" xfId="0" applyFont="1" applyFill="1" applyBorder="1" applyAlignment="1">
      <alignment horizontal="center" vertical="center" wrapText="1"/>
    </xf>
    <xf numFmtId="0" fontId="0" fillId="0" borderId="1" xfId="0" applyBorder="1" applyAlignment="1">
      <alignment wrapText="1"/>
    </xf>
    <xf numFmtId="0" fontId="64" fillId="0" borderId="1" xfId="0" applyFont="1" applyBorder="1" applyAlignment="1">
      <alignment vertical="center" wrapText="1"/>
    </xf>
    <xf numFmtId="0" fontId="64" fillId="0" borderId="0" xfId="0" applyFont="1" applyAlignment="1">
      <alignment vertical="center" wrapText="1"/>
    </xf>
    <xf numFmtId="0" fontId="66" fillId="0" borderId="0" xfId="0" applyFont="1" applyAlignment="1">
      <alignment vertical="center" wrapText="1"/>
    </xf>
    <xf numFmtId="0" fontId="22" fillId="0" borderId="1" xfId="0" applyFont="1" applyBorder="1" applyAlignment="1">
      <alignment vertical="center" wrapText="1"/>
    </xf>
    <xf numFmtId="0" fontId="1" fillId="0" borderId="0" xfId="0" applyFont="1" applyAlignment="1">
      <alignment wrapText="1"/>
    </xf>
    <xf numFmtId="0" fontId="23" fillId="0" borderId="1" xfId="0" applyFont="1" applyBorder="1" applyAlignment="1">
      <alignment horizontal="center" vertical="center" wrapText="1"/>
    </xf>
    <xf numFmtId="0" fontId="3" fillId="0" borderId="1" xfId="0" applyFont="1" applyBorder="1" applyAlignment="1">
      <alignment vertical="center" wrapText="1"/>
    </xf>
    <xf numFmtId="10" fontId="3" fillId="0" borderId="1" xfId="0" applyNumberFormat="1" applyFont="1" applyBorder="1" applyAlignment="1">
      <alignment vertical="center" wrapText="1"/>
    </xf>
    <xf numFmtId="0" fontId="1" fillId="0" borderId="1" xfId="0" applyFont="1" applyBorder="1" applyAlignment="1">
      <alignment wrapText="1"/>
    </xf>
    <xf numFmtId="0" fontId="66" fillId="0" borderId="1" xfId="0" applyFont="1" applyBorder="1" applyAlignment="1">
      <alignment vertical="center" wrapText="1"/>
    </xf>
    <xf numFmtId="0" fontId="23" fillId="0" borderId="0" xfId="0" applyFont="1" applyAlignment="1">
      <alignment horizontal="left" vertical="center"/>
    </xf>
    <xf numFmtId="0" fontId="3" fillId="0" borderId="0" xfId="0" applyFont="1" applyAlignment="1">
      <alignment horizontal="left" vertical="center"/>
    </xf>
    <xf numFmtId="0" fontId="0" fillId="0" borderId="0" xfId="0" applyAlignment="1"/>
    <xf numFmtId="0" fontId="1" fillId="0" borderId="0" xfId="0" applyFont="1"/>
    <xf numFmtId="0" fontId="71" fillId="0" borderId="0" xfId="0" applyFont="1" applyAlignment="1">
      <alignment wrapText="1"/>
    </xf>
    <xf numFmtId="0" fontId="65" fillId="0" borderId="0" xfId="0" applyFont="1" applyAlignment="1">
      <alignment wrapText="1"/>
    </xf>
    <xf numFmtId="0" fontId="65" fillId="0" borderId="0" xfId="0" applyFont="1" applyAlignment="1">
      <alignment horizontal="justify" vertical="center" wrapText="1"/>
    </xf>
    <xf numFmtId="0" fontId="71" fillId="0" borderId="0" xfId="0" applyFont="1"/>
    <xf numFmtId="0" fontId="65" fillId="0" borderId="0" xfId="0" applyFont="1" applyAlignment="1">
      <alignment horizontal="left" vertical="center" wrapText="1"/>
    </xf>
    <xf numFmtId="0" fontId="71" fillId="0" borderId="0" xfId="0" applyFont="1" applyAlignment="1"/>
    <xf numFmtId="0" fontId="65" fillId="0" borderId="0" xfId="0" applyFont="1" applyAlignment="1"/>
    <xf numFmtId="0" fontId="65" fillId="2" borderId="1" xfId="0" applyFont="1" applyFill="1" applyBorder="1" applyAlignment="1">
      <alignment horizontal="left" wrapText="1"/>
    </xf>
    <xf numFmtId="0" fontId="65" fillId="0" borderId="1" xfId="0" applyFont="1" applyBorder="1" applyAlignment="1">
      <alignment horizontal="left" wrapText="1"/>
    </xf>
    <xf numFmtId="0" fontId="71" fillId="0" borderId="1" xfId="0" applyFont="1" applyBorder="1" applyAlignment="1">
      <alignment horizontal="left" wrapText="1"/>
    </xf>
    <xf numFmtId="0" fontId="33" fillId="0" borderId="1" xfId="0" applyFont="1" applyBorder="1" applyAlignment="1">
      <alignment wrapText="1"/>
    </xf>
    <xf numFmtId="0" fontId="23" fillId="0" borderId="0" xfId="0" applyFont="1" applyAlignment="1">
      <alignment wrapText="1"/>
    </xf>
  </cellXfs>
  <cellStyles count="4">
    <cellStyle name="Hyperlink" xfId="1" builtinId="8"/>
    <cellStyle name="Normal" xfId="0" builtinId="0"/>
    <cellStyle name="Normal 2" xfId="2" xr:uid="{00000000-0005-0000-0000-00002A000000}"/>
    <cellStyle name="Normal 3" xfId="3" xr:uid="{510535A4-1A96-4035-8975-29A967F4E59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drawings/_rels/drawing1.xml.rels><?xml version="1.0" encoding="UTF-8" standalone="yes"?>
<Relationships xmlns="http://schemas.openxmlformats.org/package/2006/relationships"><Relationship Id="rId1" Type="http://schemas.openxmlformats.org/officeDocument/2006/relationships/image" Target="../media/image2.png"/></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_rels/drawing3.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image" Target="../media/image5.png"/><Relationship Id="rId1" Type="http://schemas.openxmlformats.org/officeDocument/2006/relationships/image" Target="../media/image4.jpeg"/></Relationships>
</file>

<file path=xl/drawings/_rels/drawing4.xml.rels><?xml version="1.0" encoding="UTF-8" standalone="yes"?>
<Relationships xmlns="http://schemas.openxmlformats.org/package/2006/relationships"><Relationship Id="rId3" Type="http://schemas.openxmlformats.org/officeDocument/2006/relationships/image" Target="../media/image9.png"/><Relationship Id="rId2" Type="http://schemas.openxmlformats.org/officeDocument/2006/relationships/image" Target="../media/image8.png"/><Relationship Id="rId1" Type="http://schemas.openxmlformats.org/officeDocument/2006/relationships/image" Target="../media/image7.png"/><Relationship Id="rId5" Type="http://schemas.openxmlformats.org/officeDocument/2006/relationships/image" Target="../media/image11.png"/><Relationship Id="rId4" Type="http://schemas.openxmlformats.org/officeDocument/2006/relationships/image" Target="../media/image10.png"/></Relationships>
</file>

<file path=xl/drawings/_rels/drawing5.xml.rels><?xml version="1.0" encoding="UTF-8" standalone="yes"?>
<Relationships xmlns="http://schemas.openxmlformats.org/package/2006/relationships"><Relationship Id="rId1" Type="http://schemas.openxmlformats.org/officeDocument/2006/relationships/image" Target="../media/image12.png"/></Relationships>
</file>

<file path=xl/drawings/_rels/vmlDrawing2.vml.rels><?xml version="1.0" encoding="UTF-8" standalone="yes"?>
<Relationships xmlns="http://schemas.openxmlformats.org/package/2006/relationships"><Relationship Id="rId1" Type="http://schemas.openxmlformats.org/officeDocument/2006/relationships/image" Target="../media/image1.jpeg"/></Relationships>
</file>

<file path=xl/drawings/_rels/vmlDrawing4.vml.rels><?xml version="1.0" encoding="UTF-8" standalone="yes"?>
<Relationships xmlns="http://schemas.openxmlformats.org/package/2006/relationships"><Relationship Id="rId1" Type="http://schemas.openxmlformats.org/officeDocument/2006/relationships/image" Target="../media/image1.jpeg"/></Relationships>
</file>

<file path=xl/drawings/_rels/vmlDrawing6.vml.rels><?xml version="1.0" encoding="UTF-8" standalone="yes"?>
<Relationships xmlns="http://schemas.openxmlformats.org/package/2006/relationships"><Relationship Id="rId1" Type="http://schemas.openxmlformats.org/officeDocument/2006/relationships/image" Target="../media/image1.jpeg"/></Relationships>
</file>

<file path=xl/drawings/_rels/vmlDrawing7.vml.rels><?xml version="1.0" encoding="UTF-8" standalone="yes"?>
<Relationships xmlns="http://schemas.openxmlformats.org/package/2006/relationships"><Relationship Id="rId1" Type="http://schemas.openxmlformats.org/officeDocument/2006/relationships/image" Target="../media/image1.jpeg"/></Relationships>
</file>

<file path=xl/drawings/_rels/vmlDrawing8.v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5</xdr:col>
      <xdr:colOff>301324</xdr:colOff>
      <xdr:row>17</xdr:row>
      <xdr:rowOff>53068</xdr:rowOff>
    </xdr:from>
    <xdr:to>
      <xdr:col>10</xdr:col>
      <xdr:colOff>209147</xdr:colOff>
      <xdr:row>27</xdr:row>
      <xdr:rowOff>237802</xdr:rowOff>
    </xdr:to>
    <xdr:pic>
      <xdr:nvPicPr>
        <xdr:cNvPr id="14" name="Picture 1" descr="A calculator with numbers and symbols&#10;&#10;Description automatically generated">
          <a:extLst>
            <a:ext uri="{FF2B5EF4-FFF2-40B4-BE49-F238E27FC236}">
              <a16:creationId xmlns:a16="http://schemas.microsoft.com/office/drawing/2014/main" id="{00000000-0008-0000-0100-00000E000000}"/>
            </a:ext>
          </a:extLst>
        </xdr:cNvPr>
        <xdr:cNvPicPr>
          <a:picLocks noChangeAspect="1"/>
        </xdr:cNvPicPr>
      </xdr:nvPicPr>
      <xdr:blipFill>
        <a:blip xmlns:r="http://schemas.openxmlformats.org/officeDocument/2006/relationships" r:embed="rId1"/>
        <a:stretch>
          <a:fillRect/>
        </a:stretch>
      </xdr:blipFill>
      <xdr:spPr>
        <a:xfrm>
          <a:off x="6769253" y="4897211"/>
          <a:ext cx="6466465" cy="285173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6</xdr:col>
      <xdr:colOff>423333</xdr:colOff>
      <xdr:row>36</xdr:row>
      <xdr:rowOff>89551</xdr:rowOff>
    </xdr:from>
    <xdr:to>
      <xdr:col>22</xdr:col>
      <xdr:colOff>97409</xdr:colOff>
      <xdr:row>49</xdr:row>
      <xdr:rowOff>121818</xdr:rowOff>
    </xdr:to>
    <xdr:pic>
      <xdr:nvPicPr>
        <xdr:cNvPr id="2" name="Picture 1">
          <a:extLst>
            <a:ext uri="{FF2B5EF4-FFF2-40B4-BE49-F238E27FC236}">
              <a16:creationId xmlns:a16="http://schemas.microsoft.com/office/drawing/2014/main" id="{00000000-0008-0000-0200-000002000000}"/>
            </a:ext>
          </a:extLst>
        </xdr:cNvPr>
        <xdr:cNvPicPr>
          <a:picLocks noChangeAspect="1"/>
        </xdr:cNvPicPr>
      </xdr:nvPicPr>
      <xdr:blipFill>
        <a:blip xmlns:r="http://schemas.openxmlformats.org/officeDocument/2006/relationships" r:embed="rId1"/>
        <a:stretch>
          <a:fillRect/>
        </a:stretch>
      </xdr:blipFill>
      <xdr:spPr>
        <a:xfrm>
          <a:off x="10459720" y="12162155"/>
          <a:ext cx="11791315" cy="429260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3</xdr:col>
      <xdr:colOff>209549</xdr:colOff>
      <xdr:row>20</xdr:row>
      <xdr:rowOff>77179</xdr:rowOff>
    </xdr:from>
    <xdr:to>
      <xdr:col>6</xdr:col>
      <xdr:colOff>276957</xdr:colOff>
      <xdr:row>21</xdr:row>
      <xdr:rowOff>324829</xdr:rowOff>
    </xdr:to>
    <xdr:pic>
      <xdr:nvPicPr>
        <xdr:cNvPr id="2" name="Picture 4">
          <a:extLst>
            <a:ext uri="{FF2B5EF4-FFF2-40B4-BE49-F238E27FC236}">
              <a16:creationId xmlns:a16="http://schemas.microsoft.com/office/drawing/2014/main" id="{00000000-0008-0000-04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5015865" y="6407785"/>
          <a:ext cx="2761615" cy="4381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xdr:col>
      <xdr:colOff>352651</xdr:colOff>
      <xdr:row>29</xdr:row>
      <xdr:rowOff>104612</xdr:rowOff>
    </xdr:from>
    <xdr:to>
      <xdr:col>3</xdr:col>
      <xdr:colOff>419100</xdr:colOff>
      <xdr:row>34</xdr:row>
      <xdr:rowOff>151616</xdr:rowOff>
    </xdr:to>
    <xdr:pic>
      <xdr:nvPicPr>
        <xdr:cNvPr id="3" name="Picture 2">
          <a:extLst>
            <a:ext uri="{FF2B5EF4-FFF2-40B4-BE49-F238E27FC236}">
              <a16:creationId xmlns:a16="http://schemas.microsoft.com/office/drawing/2014/main" id="{19C86A4C-0D76-71EB-469C-25E86B34A3AF}"/>
            </a:ext>
          </a:extLst>
        </xdr:cNvPr>
        <xdr:cNvPicPr>
          <a:picLocks noChangeAspect="1"/>
        </xdr:cNvPicPr>
      </xdr:nvPicPr>
      <xdr:blipFill>
        <a:blip xmlns:r="http://schemas.openxmlformats.org/officeDocument/2006/relationships" r:embed="rId2"/>
        <a:stretch>
          <a:fillRect/>
        </a:stretch>
      </xdr:blipFill>
      <xdr:spPr>
        <a:xfrm>
          <a:off x="3534001" y="9089862"/>
          <a:ext cx="1660299" cy="2212354"/>
        </a:xfrm>
        <a:prstGeom prst="rect">
          <a:avLst/>
        </a:prstGeom>
      </xdr:spPr>
    </xdr:pic>
    <xdr:clientData/>
  </xdr:twoCellAnchor>
  <xdr:twoCellAnchor editAs="oneCell">
    <xdr:from>
      <xdr:col>0</xdr:col>
      <xdr:colOff>1873251</xdr:colOff>
      <xdr:row>29</xdr:row>
      <xdr:rowOff>98425</xdr:rowOff>
    </xdr:from>
    <xdr:to>
      <xdr:col>2</xdr:col>
      <xdr:colOff>355601</xdr:colOff>
      <xdr:row>33</xdr:row>
      <xdr:rowOff>16572</xdr:rowOff>
    </xdr:to>
    <xdr:pic>
      <xdr:nvPicPr>
        <xdr:cNvPr id="4" name="Picture 3">
          <a:extLst>
            <a:ext uri="{FF2B5EF4-FFF2-40B4-BE49-F238E27FC236}">
              <a16:creationId xmlns:a16="http://schemas.microsoft.com/office/drawing/2014/main" id="{7B255D36-1805-45B2-81CA-4338160D59DB}"/>
            </a:ext>
          </a:extLst>
        </xdr:cNvPr>
        <xdr:cNvPicPr>
          <a:picLocks noChangeAspect="1"/>
        </xdr:cNvPicPr>
      </xdr:nvPicPr>
      <xdr:blipFill>
        <a:blip xmlns:r="http://schemas.openxmlformats.org/officeDocument/2006/relationships" r:embed="rId3"/>
        <a:stretch>
          <a:fillRect/>
        </a:stretch>
      </xdr:blipFill>
      <xdr:spPr>
        <a:xfrm>
          <a:off x="1873251" y="9299575"/>
          <a:ext cx="1520825" cy="1918397"/>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11</xdr:row>
      <xdr:rowOff>109753</xdr:rowOff>
    </xdr:from>
    <xdr:to>
      <xdr:col>0</xdr:col>
      <xdr:colOff>1822769</xdr:colOff>
      <xdr:row>14</xdr:row>
      <xdr:rowOff>174199</xdr:rowOff>
    </xdr:to>
    <xdr:pic>
      <xdr:nvPicPr>
        <xdr:cNvPr id="2" name="Picture 1">
          <a:extLst>
            <a:ext uri="{FF2B5EF4-FFF2-40B4-BE49-F238E27FC236}">
              <a16:creationId xmlns:a16="http://schemas.microsoft.com/office/drawing/2014/main" id="{570B696D-6E5E-0BC2-5055-A66E58934997}"/>
            </a:ext>
          </a:extLst>
        </xdr:cNvPr>
        <xdr:cNvPicPr>
          <a:picLocks noChangeAspect="1"/>
        </xdr:cNvPicPr>
      </xdr:nvPicPr>
      <xdr:blipFill>
        <a:blip xmlns:r="http://schemas.openxmlformats.org/officeDocument/2006/relationships" r:embed="rId1"/>
        <a:stretch>
          <a:fillRect/>
        </a:stretch>
      </xdr:blipFill>
      <xdr:spPr>
        <a:xfrm>
          <a:off x="0" y="6608704"/>
          <a:ext cx="1822769" cy="1216853"/>
        </a:xfrm>
        <a:prstGeom prst="rect">
          <a:avLst/>
        </a:prstGeom>
      </xdr:spPr>
    </xdr:pic>
    <xdr:clientData/>
  </xdr:twoCellAnchor>
  <xdr:twoCellAnchor editAs="oneCell">
    <xdr:from>
      <xdr:col>2</xdr:col>
      <xdr:colOff>781478</xdr:colOff>
      <xdr:row>9</xdr:row>
      <xdr:rowOff>23520</xdr:rowOff>
    </xdr:from>
    <xdr:to>
      <xdr:col>7</xdr:col>
      <xdr:colOff>156281</xdr:colOff>
      <xdr:row>15</xdr:row>
      <xdr:rowOff>0</xdr:rowOff>
    </xdr:to>
    <xdr:pic>
      <xdr:nvPicPr>
        <xdr:cNvPr id="3" name="Picture 2">
          <a:extLst>
            <a:ext uri="{FF2B5EF4-FFF2-40B4-BE49-F238E27FC236}">
              <a16:creationId xmlns:a16="http://schemas.microsoft.com/office/drawing/2014/main" id="{59584F7A-F1BE-CC46-A4A0-72F154CFBE3A}"/>
            </a:ext>
          </a:extLst>
        </xdr:cNvPr>
        <xdr:cNvPicPr>
          <a:picLocks noChangeAspect="1"/>
        </xdr:cNvPicPr>
      </xdr:nvPicPr>
      <xdr:blipFill>
        <a:blip xmlns:r="http://schemas.openxmlformats.org/officeDocument/2006/relationships" r:embed="rId2"/>
        <a:stretch>
          <a:fillRect/>
        </a:stretch>
      </xdr:blipFill>
      <xdr:spPr>
        <a:xfrm>
          <a:off x="3870243" y="5958026"/>
          <a:ext cx="4697828" cy="2077468"/>
        </a:xfrm>
        <a:prstGeom prst="rect">
          <a:avLst/>
        </a:prstGeom>
      </xdr:spPr>
    </xdr:pic>
    <xdr:clientData/>
  </xdr:twoCellAnchor>
  <xdr:twoCellAnchor editAs="oneCell">
    <xdr:from>
      <xdr:col>1</xdr:col>
      <xdr:colOff>729074</xdr:colOff>
      <xdr:row>15</xdr:row>
      <xdr:rowOff>0</xdr:rowOff>
    </xdr:from>
    <xdr:to>
      <xdr:col>13</xdr:col>
      <xdr:colOff>15678</xdr:colOff>
      <xdr:row>17</xdr:row>
      <xdr:rowOff>7379</xdr:rowOff>
    </xdr:to>
    <xdr:pic>
      <xdr:nvPicPr>
        <xdr:cNvPr id="5" name="Picture 4">
          <a:extLst>
            <a:ext uri="{FF2B5EF4-FFF2-40B4-BE49-F238E27FC236}">
              <a16:creationId xmlns:a16="http://schemas.microsoft.com/office/drawing/2014/main" id="{BDEE12A5-DD6F-F4FC-7232-89D45A3DED87}"/>
            </a:ext>
          </a:extLst>
        </xdr:cNvPr>
        <xdr:cNvPicPr>
          <a:picLocks noChangeAspect="1"/>
        </xdr:cNvPicPr>
      </xdr:nvPicPr>
      <xdr:blipFill>
        <a:blip xmlns:r="http://schemas.openxmlformats.org/officeDocument/2006/relationships" r:embed="rId3"/>
        <a:stretch>
          <a:fillRect/>
        </a:stretch>
      </xdr:blipFill>
      <xdr:spPr>
        <a:xfrm>
          <a:off x="2767346" y="8035494"/>
          <a:ext cx="9517159" cy="1622317"/>
        </a:xfrm>
        <a:prstGeom prst="rect">
          <a:avLst/>
        </a:prstGeom>
      </xdr:spPr>
    </xdr:pic>
    <xdr:clientData/>
  </xdr:twoCellAnchor>
  <xdr:twoCellAnchor editAs="oneCell">
    <xdr:from>
      <xdr:col>0</xdr:col>
      <xdr:colOff>1</xdr:colOff>
      <xdr:row>15</xdr:row>
      <xdr:rowOff>7839</xdr:rowOff>
    </xdr:from>
    <xdr:to>
      <xdr:col>0</xdr:col>
      <xdr:colOff>1011297</xdr:colOff>
      <xdr:row>16</xdr:row>
      <xdr:rowOff>1027689</xdr:rowOff>
    </xdr:to>
    <xdr:pic>
      <xdr:nvPicPr>
        <xdr:cNvPr id="6" name="Picture 5">
          <a:extLst>
            <a:ext uri="{FF2B5EF4-FFF2-40B4-BE49-F238E27FC236}">
              <a16:creationId xmlns:a16="http://schemas.microsoft.com/office/drawing/2014/main" id="{2AA4E060-95E2-553D-1409-8E37489E825C}"/>
            </a:ext>
          </a:extLst>
        </xdr:cNvPr>
        <xdr:cNvPicPr>
          <a:picLocks noChangeAspect="1"/>
        </xdr:cNvPicPr>
      </xdr:nvPicPr>
      <xdr:blipFill>
        <a:blip xmlns:r="http://schemas.openxmlformats.org/officeDocument/2006/relationships" r:embed="rId4"/>
        <a:stretch>
          <a:fillRect/>
        </a:stretch>
      </xdr:blipFill>
      <xdr:spPr>
        <a:xfrm>
          <a:off x="1" y="8043333"/>
          <a:ext cx="1011296" cy="1388307"/>
        </a:xfrm>
        <a:prstGeom prst="rect">
          <a:avLst/>
        </a:prstGeom>
      </xdr:spPr>
    </xdr:pic>
    <xdr:clientData/>
  </xdr:twoCellAnchor>
  <xdr:twoCellAnchor editAs="oneCell">
    <xdr:from>
      <xdr:col>0</xdr:col>
      <xdr:colOff>1356235</xdr:colOff>
      <xdr:row>14</xdr:row>
      <xdr:rowOff>305741</xdr:rowOff>
    </xdr:from>
    <xdr:to>
      <xdr:col>1</xdr:col>
      <xdr:colOff>589019</xdr:colOff>
      <xdr:row>17</xdr:row>
      <xdr:rowOff>54876</xdr:rowOff>
    </xdr:to>
    <xdr:pic>
      <xdr:nvPicPr>
        <xdr:cNvPr id="7" name="Picture 6">
          <a:extLst>
            <a:ext uri="{FF2B5EF4-FFF2-40B4-BE49-F238E27FC236}">
              <a16:creationId xmlns:a16="http://schemas.microsoft.com/office/drawing/2014/main" id="{A16E613E-5123-63CE-F2F0-04569D78FA3B}"/>
            </a:ext>
          </a:extLst>
        </xdr:cNvPr>
        <xdr:cNvPicPr>
          <a:picLocks noChangeAspect="1"/>
        </xdr:cNvPicPr>
      </xdr:nvPicPr>
      <xdr:blipFill>
        <a:blip xmlns:r="http://schemas.openxmlformats.org/officeDocument/2006/relationships" r:embed="rId5"/>
        <a:stretch>
          <a:fillRect/>
        </a:stretch>
      </xdr:blipFill>
      <xdr:spPr>
        <a:xfrm>
          <a:off x="1356235" y="7957099"/>
          <a:ext cx="1271056" cy="1748209"/>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10</xdr:col>
      <xdr:colOff>349084</xdr:colOff>
      <xdr:row>0</xdr:row>
      <xdr:rowOff>0</xdr:rowOff>
    </xdr:from>
    <xdr:to>
      <xdr:col>20</xdr:col>
      <xdr:colOff>521313</xdr:colOff>
      <xdr:row>18</xdr:row>
      <xdr:rowOff>44450</xdr:rowOff>
    </xdr:to>
    <xdr:pic>
      <xdr:nvPicPr>
        <xdr:cNvPr id="3" name="Picture 2">
          <a:extLst>
            <a:ext uri="{FF2B5EF4-FFF2-40B4-BE49-F238E27FC236}">
              <a16:creationId xmlns:a16="http://schemas.microsoft.com/office/drawing/2014/main" id="{34064BBC-4D19-40DB-9056-A5D01ABC4677}"/>
            </a:ext>
          </a:extLst>
        </xdr:cNvPr>
        <xdr:cNvPicPr>
          <a:picLocks noChangeAspect="1"/>
        </xdr:cNvPicPr>
      </xdr:nvPicPr>
      <xdr:blipFill>
        <a:blip xmlns:r="http://schemas.openxmlformats.org/officeDocument/2006/relationships" r:embed="rId1"/>
        <a:stretch>
          <a:fillRect/>
        </a:stretch>
      </xdr:blipFill>
      <xdr:spPr>
        <a:xfrm>
          <a:off x="6445084" y="0"/>
          <a:ext cx="6268229" cy="3473450"/>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Emma Du" id="{50CE8B4D-3FA8-4120-821F-2D638B4A36C0}" userId="S::emma@thebasic.london::23ff4a52-6d7a-4e7b-835e-49e483cc7ec4" providerId="AD"/>
</personLis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28" dT="2026-01-13T08:23:31.75" personId="{50CE8B4D-3FA8-4120-821F-2D638B4A36C0}" id="{74753A58-0FC9-4A54-B0F6-DC2FD1867AF9}">
    <text>According to GBT34778-2017 page No 5 A.5</text>
  </threadedComment>
</ThreadedComments>
</file>

<file path=xl/threadedComments/threadedComment2.xml><?xml version="1.0" encoding="utf-8"?>
<ThreadedComments xmlns="http://schemas.microsoft.com/office/spreadsheetml/2018/threadedcomments" xmlns:x="http://schemas.openxmlformats.org/spreadsheetml/2006/main">
  <threadedComment ref="C27" dT="2026-01-13T07:50:40.91" personId="{50CE8B4D-3FA8-4120-821F-2D638B4A36C0}" id="{A6530AB3-0E19-47B5-8C83-C36CB88B5B24}">
    <text>Fibre number is based on RTV spec . There is no fibre test in nutrition lab July 2025</text>
  </threadedComment>
  <threadedComment ref="E30" dT="2025-11-06T20:41:08.32" personId="{50CE8B4D-3FA8-4120-821F-2D638B4A36C0}" id="{598B03D6-EE26-409F-998C-E2A173BC896C}">
    <text xml:space="preserve">Your higher calculated value (≈ 447 Kcal/100 g) includes fibre energy.
The lab value (381.69 Kcal/100 g) excludes fibre or uses a lower energy factor for it.That’s why the numbers don’t match — and the lab result is more accurate for labeling. </text>
  </threadedComment>
</ThreadedComments>
</file>

<file path=xl/threadedComments/threadedComment3.xml><?xml version="1.0" encoding="utf-8"?>
<ThreadedComments xmlns="http://schemas.microsoft.com/office/spreadsheetml/2018/threadedcomments" xmlns:x="http://schemas.openxmlformats.org/spreadsheetml/2006/main">
  <threadedComment ref="C3" dT="2026-01-13T22:23:09.35" personId="{50CE8B4D-3FA8-4120-821F-2D638B4A36C0}" id="{07897BCA-6BB6-4D5C-B4B7-6B90F3DA70A8}">
    <text>Not directly from EU2023-915, FSA suggest under 1mg/kg</text>
  </threadedComment>
  <threadedComment ref="D3" dT="2026-01-13T08:26:41.32" personId="{50CE8B4D-3FA8-4120-821F-2D638B4A36C0}" id="{048356E2-1532-48C2-93AB-5B67B793807A}">
    <text>Reviewed GB2762-2022</text>
  </threadedComment>
  <threadedComment ref="A22" dT="2026-01-16T09:32:38.27" personId="{50CE8B4D-3FA8-4120-821F-2D638B4A36C0}" id="{46B79858-6921-43D0-89BB-B2F5E3C72906}">
    <text>共检测出六种农药残留，其中四种（吡虫啉、甲基硫菌灵、苯醚甲环唑和噻虫嗪）的浓度均未超过各自的最大残留限量（MRL），因此是合格的。检测到啶虫脒（Imidacloprid）浓度为 0.061mg/kg，高于其 MRL（0.05mg/kg），但考虑到测量不确定度在关注水平上为±50%（即在 0.061mg/kg 时为 0.0305mg/kg），因此该检测值被认为是可接受的。然而，检测到特芬虫酰胺（Tolfenpyrad）浓度为 0.027mg/kg，虽考虑到测量不确定度在关注水平上为±50%（即在 0.027mg/kg 时为 0.0135mg/kg），仍然高于其 MRL（0.01mg/kg）。因此，特芬虫酰胺的检测浓度被认定为不合格（依据《农药（最大残留限量）（英格兰和威尔士）条例 2008》）。</text>
  </threadedComment>
  <threadedComment ref="D34" dT="2026-01-13T08:33:09.25" personId="{50CE8B4D-3FA8-4120-821F-2D638B4A36C0}" id="{7557CCA8-BFE1-4C6F-9178-B3FDF9A1DEE8}">
    <text>Category tea is not included in GB29921-2021</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2.vml"/><Relationship Id="rId1" Type="http://schemas.openxmlformats.org/officeDocument/2006/relationships/vmlDrawing" Target="../drawings/vmlDrawing1.vml"/><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vmlDrawing" Target="../drawings/vmlDrawing3.vml"/><Relationship Id="rId1" Type="http://schemas.openxmlformats.org/officeDocument/2006/relationships/drawing" Target="../drawings/drawing1.x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vmlDrawing" Target="../drawings/vmlDrawing5.vml"/><Relationship Id="rId1" Type="http://schemas.openxmlformats.org/officeDocument/2006/relationships/drawing" Target="../drawings/drawing2.x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drawing" Target="../drawings/drawing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0.xml.rels><?xml version="1.0" encoding="UTF-8" standalone="yes"?>
<Relationships xmlns="http://schemas.openxmlformats.org/package/2006/relationships"><Relationship Id="rId1" Type="http://schemas.openxmlformats.org/officeDocument/2006/relationships/hyperlink" Target="https://assets.publishing.service.gov.uk/media/63e3546b8fa8f50e83749eb3/07.02.2023_-_explanatory_memorandum_on_Regulation__EU__2022.2340_-_restricting_the_use_of_green_tea_catechins.pdf"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C34"/>
  <sheetViews>
    <sheetView zoomScale="81" zoomScaleNormal="81" zoomScalePageLayoutView="89" workbookViewId="0">
      <selection activeCell="B11" sqref="B11"/>
    </sheetView>
  </sheetViews>
  <sheetFormatPr defaultColWidth="9.1796875" defaultRowHeight="14.5"/>
  <cols>
    <col min="1" max="1" width="45.54296875" style="25" customWidth="1"/>
    <col min="2" max="2" width="56.453125" style="25" customWidth="1"/>
    <col min="3" max="3" width="28.54296875" style="25" customWidth="1"/>
    <col min="4" max="16384" width="9.1796875" style="25"/>
  </cols>
  <sheetData>
    <row r="1" spans="1:3" ht="18.5">
      <c r="A1" s="110" t="s">
        <v>0</v>
      </c>
    </row>
    <row r="2" spans="1:3" ht="42" customHeight="1">
      <c r="A2" s="4" t="s">
        <v>1</v>
      </c>
      <c r="B2" s="121" t="s">
        <v>2</v>
      </c>
      <c r="C2" s="100"/>
    </row>
    <row r="3" spans="1:3" ht="27" customHeight="1">
      <c r="A3" s="111" t="s">
        <v>3</v>
      </c>
      <c r="B3" s="132" t="s">
        <v>1372</v>
      </c>
      <c r="C3" s="133"/>
    </row>
    <row r="4" spans="1:3" ht="25" customHeight="1">
      <c r="A4" s="111" t="s">
        <v>4</v>
      </c>
      <c r="B4" s="10" t="s">
        <v>1364</v>
      </c>
      <c r="C4" s="120"/>
    </row>
    <row r="5" spans="1:3" ht="25" customHeight="1">
      <c r="A5" s="111" t="s">
        <v>5</v>
      </c>
      <c r="B5" s="10" t="s">
        <v>1367</v>
      </c>
    </row>
    <row r="6" spans="1:3" ht="25" customHeight="1">
      <c r="A6" s="112" t="s">
        <v>6</v>
      </c>
      <c r="B6" s="146" t="s">
        <v>7</v>
      </c>
    </row>
    <row r="7" spans="1:3" ht="30" customHeight="1">
      <c r="A7" s="113" t="s">
        <v>8</v>
      </c>
      <c r="B7" s="113"/>
    </row>
    <row r="8" spans="1:3" ht="30" customHeight="1">
      <c r="A8" s="111" t="s">
        <v>9</v>
      </c>
      <c r="B8" s="10" t="s">
        <v>10</v>
      </c>
    </row>
    <row r="9" spans="1:3" ht="30" customHeight="1">
      <c r="A9" s="111" t="s">
        <v>11</v>
      </c>
      <c r="B9" s="10" t="s">
        <v>12</v>
      </c>
    </row>
    <row r="10" spans="1:3" ht="30" customHeight="1">
      <c r="A10" s="111" t="s">
        <v>13</v>
      </c>
      <c r="B10" t="s">
        <v>14</v>
      </c>
    </row>
    <row r="11" spans="1:3" ht="69.75" customHeight="1">
      <c r="A11" s="111" t="s">
        <v>15</v>
      </c>
      <c r="B11" s="10" t="s">
        <v>16</v>
      </c>
    </row>
    <row r="12" spans="1:3" ht="25" customHeight="1">
      <c r="A12" s="111" t="s">
        <v>17</v>
      </c>
      <c r="B12" t="s">
        <v>18</v>
      </c>
    </row>
    <row r="13" spans="1:3" ht="25" customHeight="1">
      <c r="A13" s="111" t="s">
        <v>19</v>
      </c>
      <c r="B13" s="10" t="s">
        <v>20</v>
      </c>
    </row>
    <row r="14" spans="1:3" ht="66" customHeight="1">
      <c r="A14" s="111" t="s">
        <v>21</v>
      </c>
      <c r="B14" t="s">
        <v>14</v>
      </c>
    </row>
    <row r="15" spans="1:3" ht="25" customHeight="1">
      <c r="A15" s="111" t="s">
        <v>22</v>
      </c>
      <c r="B15" s="10" t="s">
        <v>23</v>
      </c>
    </row>
    <row r="16" spans="1:3" ht="30" customHeight="1">
      <c r="A16" s="110" t="s">
        <v>24</v>
      </c>
      <c r="B16" s="110"/>
    </row>
    <row r="17" spans="1:3" ht="25" customHeight="1">
      <c r="A17" s="114" t="s">
        <v>25</v>
      </c>
      <c r="B17" s="115" t="s">
        <v>26</v>
      </c>
    </row>
    <row r="18" spans="1:3" ht="37" customHeight="1">
      <c r="A18" s="111" t="s">
        <v>27</v>
      </c>
      <c r="B18" s="10" t="s">
        <v>28</v>
      </c>
    </row>
    <row r="19" spans="1:3" ht="30" customHeight="1">
      <c r="A19" s="111" t="s">
        <v>29</v>
      </c>
      <c r="B19" s="10" t="s">
        <v>28</v>
      </c>
    </row>
    <row r="20" spans="1:3" ht="30" customHeight="1">
      <c r="A20" s="111" t="s">
        <v>30</v>
      </c>
      <c r="B20" s="10" t="s">
        <v>28</v>
      </c>
    </row>
    <row r="21" spans="1:3" ht="25" customHeight="1">
      <c r="A21" s="111" t="s">
        <v>31</v>
      </c>
      <c r="B21" s="10" t="s">
        <v>28</v>
      </c>
      <c r="C21"/>
    </row>
    <row r="22" spans="1:3" ht="25" customHeight="1">
      <c r="A22" s="111" t="s">
        <v>32</v>
      </c>
      <c r="B22" s="10" t="s">
        <v>18</v>
      </c>
    </row>
    <row r="23" spans="1:3" ht="30" customHeight="1">
      <c r="A23" s="110" t="s">
        <v>33</v>
      </c>
      <c r="B23" s="110"/>
    </row>
    <row r="24" spans="1:3" ht="126" customHeight="1">
      <c r="A24" s="116" t="s">
        <v>34</v>
      </c>
      <c r="B24" s="122" t="s">
        <v>35</v>
      </c>
      <c r="C24" s="117"/>
    </row>
    <row r="25" spans="1:3" ht="45.65" customHeight="1">
      <c r="A25" s="116" t="s">
        <v>36</v>
      </c>
      <c r="B25" s="54" t="s">
        <v>37</v>
      </c>
      <c r="C25" s="117"/>
    </row>
    <row r="26" spans="1:3" ht="25" customHeight="1">
      <c r="A26" s="118" t="s">
        <v>1368</v>
      </c>
      <c r="B26" t="s">
        <v>38</v>
      </c>
      <c r="C26" s="117"/>
    </row>
    <row r="27" spans="1:3" ht="30" customHeight="1">
      <c r="A27" s="147" t="s">
        <v>39</v>
      </c>
      <c r="B27" s="147"/>
    </row>
    <row r="28" spans="1:3" ht="33.75" customHeight="1">
      <c r="A28" s="148" t="s">
        <v>1371</v>
      </c>
      <c r="B28" s="149"/>
    </row>
    <row r="29" spans="1:3">
      <c r="A29" s="149"/>
      <c r="B29" s="149"/>
    </row>
    <row r="33" spans="2:2">
      <c r="B33" s="25">
        <f>60*5</f>
        <v>300</v>
      </c>
    </row>
    <row r="34" spans="2:2">
      <c r="B34" s="25" t="s">
        <v>1424</v>
      </c>
    </row>
  </sheetData>
  <mergeCells count="2">
    <mergeCell ref="A27:B27"/>
    <mergeCell ref="A28:B29"/>
  </mergeCells>
  <printOptions verticalCentered="1"/>
  <pageMargins left="0.39370078740157499" right="0.39370078740157499" top="0.98425196850393704" bottom="0.98425196850393704" header="0.39370078740157499" footer="0.39370078740157499"/>
  <pageSetup paperSize="9" scale="77" orientation="portrait"/>
  <headerFooter>
    <oddHeader>&amp;C&amp;G&amp;R&amp;9The Basic Ingredients Ltd
&amp;8 18 Platt Street, London, NW1 1RP     
T: 44(0)1727 760880
Registered No. 11242078
Registered in the UK</oddHeader>
    <oddFooter>&amp;L&amp;"-,Bold"&amp;9
Doc Name: Food Specification   Doc Number: BASIC-18   Version: V07   Issue Date: 01/10/2024
Issued By: Nancy Deng  Authorised By: Emma Du&amp;C
&amp;R&amp;"-,Bold"&amp;10Confidential&amp;"-,Regular"
&amp;D - Page &amp;P of 5</oddFooter>
  </headerFooter>
  <legacyDrawing r:id="rId1"/>
  <legacyDrawingHF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pageSetUpPr fitToPage="1"/>
  </sheetPr>
  <dimension ref="A1:K47"/>
  <sheetViews>
    <sheetView topLeftCell="A16" zoomScale="115" zoomScaleNormal="115" zoomScalePageLayoutView="10" workbookViewId="0">
      <selection activeCell="A17" sqref="A17:D29"/>
    </sheetView>
  </sheetViews>
  <sheetFormatPr defaultColWidth="9.1796875" defaultRowHeight="14.5"/>
  <cols>
    <col min="1" max="1" width="18.26953125" style="2" customWidth="1"/>
    <col min="2" max="2" width="29.453125" style="2" customWidth="1"/>
    <col min="3" max="3" width="12.1796875" style="2" customWidth="1"/>
    <col min="4" max="4" width="19.453125" style="2" customWidth="1"/>
    <col min="5" max="5" width="13.453125" style="2" customWidth="1"/>
    <col min="6" max="6" width="32.453125" style="2" customWidth="1"/>
    <col min="7" max="7" width="13.81640625" style="2" customWidth="1"/>
    <col min="8" max="8" width="19.453125" style="2" customWidth="1"/>
    <col min="9" max="9" width="13.453125" style="2" customWidth="1"/>
    <col min="10" max="10" width="15" style="2" customWidth="1"/>
    <col min="11" max="11" width="21" style="2" customWidth="1"/>
    <col min="12" max="16384" width="9.1796875" style="2"/>
  </cols>
  <sheetData>
    <row r="1" spans="1:10" ht="30" customHeight="1">
      <c r="A1" s="11" t="s">
        <v>40</v>
      </c>
      <c r="B1" s="11"/>
      <c r="C1" s="91"/>
    </row>
    <row r="2" spans="1:10" ht="30" customHeight="1">
      <c r="A2" s="150" t="s">
        <v>41</v>
      </c>
      <c r="B2" s="150"/>
      <c r="C2" s="150" t="s">
        <v>42</v>
      </c>
      <c r="D2" s="150"/>
      <c r="E2" s="93" t="s">
        <v>43</v>
      </c>
      <c r="F2" s="92" t="s">
        <v>44</v>
      </c>
      <c r="G2" s="92"/>
      <c r="H2" s="165" t="s">
        <v>45</v>
      </c>
      <c r="I2" s="165" t="s">
        <v>46</v>
      </c>
    </row>
    <row r="3" spans="1:10" ht="35.25" customHeight="1">
      <c r="A3" s="151" t="s">
        <v>47</v>
      </c>
      <c r="B3" s="151"/>
      <c r="C3" s="151" t="s">
        <v>48</v>
      </c>
      <c r="D3" s="151"/>
      <c r="E3" s="94" t="s">
        <v>49</v>
      </c>
      <c r="F3" s="95" t="s">
        <v>50</v>
      </c>
      <c r="G3" s="95"/>
      <c r="H3" s="165"/>
      <c r="I3" s="165"/>
    </row>
    <row r="4" spans="1:10" ht="20.25" customHeight="1">
      <c r="A4" s="152" t="s">
        <v>51</v>
      </c>
      <c r="B4" s="153"/>
      <c r="C4" s="152" t="s">
        <v>51</v>
      </c>
      <c r="D4" s="153"/>
      <c r="E4" s="96">
        <v>1</v>
      </c>
      <c r="F4" s="97" t="s">
        <v>52</v>
      </c>
      <c r="G4" s="97"/>
      <c r="H4" s="97" t="s">
        <v>53</v>
      </c>
      <c r="I4" s="96" t="s">
        <v>54</v>
      </c>
    </row>
    <row r="5" spans="1:10" ht="20.25" customHeight="1">
      <c r="A5" s="152"/>
      <c r="B5" s="153"/>
      <c r="C5" s="152"/>
      <c r="D5" s="153"/>
      <c r="E5" s="96"/>
      <c r="F5" s="97" t="s">
        <v>55</v>
      </c>
      <c r="G5" s="97"/>
      <c r="H5" s="97" t="s">
        <v>53</v>
      </c>
      <c r="I5" s="96" t="s">
        <v>54</v>
      </c>
    </row>
    <row r="6" spans="1:10" ht="20.25" customHeight="1">
      <c r="A6" s="152"/>
      <c r="B6" s="153"/>
      <c r="C6" s="152"/>
      <c r="D6" s="153"/>
      <c r="E6" s="96"/>
      <c r="F6" s="97" t="s">
        <v>56</v>
      </c>
      <c r="G6" s="97"/>
      <c r="H6" s="97" t="s">
        <v>53</v>
      </c>
      <c r="I6" s="96" t="s">
        <v>54</v>
      </c>
    </row>
    <row r="7" spans="1:10" ht="20.25" customHeight="1">
      <c r="A7" s="152"/>
      <c r="B7" s="153"/>
      <c r="C7" s="152"/>
      <c r="D7" s="153"/>
      <c r="E7" s="96"/>
      <c r="F7" s="97"/>
      <c r="G7" s="97"/>
      <c r="H7" s="97"/>
      <c r="I7" s="109"/>
    </row>
    <row r="8" spans="1:10" ht="20.25" customHeight="1">
      <c r="A8" s="152"/>
      <c r="B8" s="153"/>
      <c r="C8" s="152"/>
      <c r="D8" s="153"/>
      <c r="E8" s="96"/>
      <c r="F8" s="97"/>
      <c r="G8" s="97"/>
      <c r="H8" s="97"/>
      <c r="I8" s="109"/>
    </row>
    <row r="9" spans="1:10" ht="20.25" customHeight="1">
      <c r="A9" s="152"/>
      <c r="B9" s="153"/>
      <c r="C9" s="152"/>
      <c r="D9" s="153"/>
      <c r="E9" s="96"/>
      <c r="F9" s="97"/>
      <c r="G9" s="97"/>
      <c r="H9" s="97"/>
      <c r="I9" s="109"/>
    </row>
    <row r="10" spans="1:10" ht="20.25" customHeight="1">
      <c r="A10" s="152"/>
      <c r="B10" s="153"/>
      <c r="C10" s="152"/>
      <c r="D10" s="153"/>
      <c r="E10" s="96"/>
      <c r="F10" s="97"/>
      <c r="G10" s="97"/>
      <c r="H10" s="97"/>
      <c r="I10" s="109"/>
    </row>
    <row r="11" spans="1:10" ht="15" customHeight="1">
      <c r="D11" s="98" t="s">
        <v>57</v>
      </c>
      <c r="E11" s="99">
        <f>SUM(E4:E10)</f>
        <v>1</v>
      </c>
      <c r="F11" s="99"/>
      <c r="G11" s="99"/>
      <c r="H11" s="99"/>
    </row>
    <row r="12" spans="1:10" ht="15" customHeight="1">
      <c r="A12" s="168" t="s">
        <v>58</v>
      </c>
      <c r="B12" s="169"/>
      <c r="C12" s="169"/>
      <c r="D12" s="169"/>
      <c r="E12" s="169"/>
      <c r="F12" s="169"/>
      <c r="G12" s="169"/>
      <c r="H12" s="169"/>
      <c r="I12" s="169"/>
    </row>
    <row r="13" spans="1:10" ht="15" customHeight="1">
      <c r="A13" s="169"/>
      <c r="B13" s="169"/>
      <c r="C13" s="169"/>
      <c r="D13" s="169"/>
      <c r="E13" s="169"/>
      <c r="F13" s="169"/>
      <c r="G13" s="169"/>
      <c r="H13" s="169"/>
      <c r="I13" s="169"/>
    </row>
    <row r="14" spans="1:10" ht="25.5" customHeight="1">
      <c r="A14" s="167" t="s">
        <v>59</v>
      </c>
      <c r="B14" s="167"/>
      <c r="C14" s="167"/>
      <c r="D14" s="167"/>
      <c r="E14" s="167"/>
      <c r="F14" s="167"/>
      <c r="G14" s="167"/>
      <c r="H14" s="167"/>
      <c r="I14" s="167"/>
      <c r="J14" s="167"/>
    </row>
    <row r="15" spans="1:10" ht="25.5" customHeight="1">
      <c r="A15" s="167"/>
      <c r="B15" s="167"/>
      <c r="C15" s="167"/>
      <c r="D15" s="167"/>
      <c r="E15" s="167"/>
      <c r="F15" s="167"/>
      <c r="G15" s="167"/>
      <c r="H15" s="167"/>
      <c r="I15" s="167"/>
      <c r="J15" s="167"/>
    </row>
    <row r="16" spans="1:10" ht="30" customHeight="1">
      <c r="A16" s="11" t="s">
        <v>60</v>
      </c>
      <c r="B16" s="101"/>
      <c r="C16" s="49" t="s">
        <v>61</v>
      </c>
    </row>
    <row r="17" spans="1:11" ht="20.25" customHeight="1">
      <c r="A17" s="154" t="s">
        <v>62</v>
      </c>
      <c r="B17" s="155"/>
      <c r="C17" s="154" t="s">
        <v>63</v>
      </c>
      <c r="D17" s="155"/>
    </row>
    <row r="18" spans="1:11" ht="31" customHeight="1">
      <c r="A18" s="156" t="s">
        <v>64</v>
      </c>
      <c r="B18" s="157"/>
      <c r="C18" s="158" t="s">
        <v>65</v>
      </c>
      <c r="D18" s="159"/>
      <c r="K18" s="2">
        <f>D19*37+(D23+D28)*17</f>
        <v>0</v>
      </c>
    </row>
    <row r="19" spans="1:11" ht="20.25" customHeight="1">
      <c r="A19" s="156" t="s">
        <v>66</v>
      </c>
      <c r="B19" s="157"/>
      <c r="C19" s="160">
        <v>3.2</v>
      </c>
      <c r="D19" s="159"/>
      <c r="E19" s="2">
        <f>C19*9</f>
        <v>28.8</v>
      </c>
    </row>
    <row r="20" spans="1:11" ht="20.25" customHeight="1">
      <c r="A20" s="161" t="s">
        <v>67</v>
      </c>
      <c r="B20" s="162"/>
      <c r="C20" s="160">
        <v>0.8</v>
      </c>
      <c r="D20" s="159"/>
    </row>
    <row r="21" spans="1:11" ht="20.25" customHeight="1">
      <c r="A21" s="161" t="s">
        <v>68</v>
      </c>
      <c r="B21" s="162"/>
      <c r="C21" s="160"/>
      <c r="D21" s="159"/>
    </row>
    <row r="22" spans="1:11" ht="20.25" customHeight="1">
      <c r="A22" s="161" t="s">
        <v>69</v>
      </c>
      <c r="B22" s="162"/>
      <c r="C22" s="160"/>
      <c r="D22" s="159"/>
    </row>
    <row r="23" spans="1:11" ht="20.25" customHeight="1">
      <c r="A23" s="156" t="s">
        <v>70</v>
      </c>
      <c r="B23" s="157"/>
      <c r="C23" s="160">
        <v>59.8</v>
      </c>
      <c r="D23" s="159"/>
      <c r="E23" s="2">
        <f>C23*4</f>
        <v>239.2</v>
      </c>
    </row>
    <row r="24" spans="1:11" ht="19.5" customHeight="1">
      <c r="A24" s="161" t="s">
        <v>71</v>
      </c>
      <c r="B24" s="162"/>
      <c r="C24" s="160">
        <v>2</v>
      </c>
      <c r="D24" s="159"/>
    </row>
    <row r="25" spans="1:11" ht="20.25" customHeight="1">
      <c r="A25" s="161" t="s">
        <v>72</v>
      </c>
      <c r="B25" s="162"/>
      <c r="C25" s="160"/>
      <c r="D25" s="159"/>
    </row>
    <row r="26" spans="1:11" ht="20.25" customHeight="1">
      <c r="A26" s="161" t="s">
        <v>73</v>
      </c>
      <c r="B26" s="162"/>
      <c r="C26" s="160"/>
      <c r="D26" s="159"/>
    </row>
    <row r="27" spans="1:11" ht="20.25" customHeight="1">
      <c r="A27" s="156" t="s">
        <v>74</v>
      </c>
      <c r="B27" s="157"/>
      <c r="C27" s="160">
        <v>35.299999999999997</v>
      </c>
      <c r="D27" s="159"/>
      <c r="E27" s="2">
        <f>C27*2</f>
        <v>70.599999999999994</v>
      </c>
    </row>
    <row r="28" spans="1:11" ht="20.25" customHeight="1">
      <c r="A28" s="156" t="s">
        <v>75</v>
      </c>
      <c r="B28" s="157"/>
      <c r="C28" s="160">
        <v>27.1</v>
      </c>
      <c r="D28" s="159"/>
      <c r="E28" s="2">
        <f>C28*4</f>
        <v>108.4</v>
      </c>
    </row>
    <row r="29" spans="1:11" ht="20.25" customHeight="1">
      <c r="A29" s="156" t="s">
        <v>76</v>
      </c>
      <c r="B29" s="157"/>
      <c r="C29" s="160">
        <v>0</v>
      </c>
      <c r="D29" s="159"/>
      <c r="E29" s="102"/>
      <c r="F29" s="43"/>
      <c r="G29" s="43"/>
      <c r="H29" s="103"/>
      <c r="I29" s="103"/>
      <c r="J29" s="103"/>
      <c r="K29" s="103"/>
    </row>
    <row r="30" spans="1:11" ht="20.25" customHeight="1">
      <c r="A30" s="43" t="s">
        <v>77</v>
      </c>
      <c r="B30" s="102"/>
      <c r="C30" s="104"/>
      <c r="E30" s="103">
        <f>SUM(E18:E29)</f>
        <v>447</v>
      </c>
      <c r="F30" s="103"/>
      <c r="G30" s="103"/>
      <c r="H30" s="103"/>
      <c r="I30" s="103"/>
      <c r="J30" s="103"/>
      <c r="K30" s="103"/>
    </row>
    <row r="31" spans="1:11" ht="30" customHeight="1">
      <c r="A31" s="11" t="s">
        <v>78</v>
      </c>
      <c r="B31" s="91"/>
      <c r="C31" s="91"/>
      <c r="D31" s="91"/>
    </row>
    <row r="32" spans="1:11" ht="68.150000000000006" customHeight="1">
      <c r="A32" s="164"/>
      <c r="B32" s="166" t="s">
        <v>79</v>
      </c>
      <c r="C32" s="166"/>
      <c r="D32" s="166"/>
      <c r="E32" s="105" t="s">
        <v>80</v>
      </c>
      <c r="F32" s="105" t="s">
        <v>81</v>
      </c>
      <c r="G32" s="105" t="s">
        <v>82</v>
      </c>
      <c r="H32" s="105" t="s">
        <v>83</v>
      </c>
      <c r="I32" s="105" t="s">
        <v>84</v>
      </c>
    </row>
    <row r="33" spans="1:11" ht="20.9" customHeight="1">
      <c r="A33" s="164"/>
      <c r="B33" s="170" t="s">
        <v>85</v>
      </c>
      <c r="C33" s="170"/>
      <c r="D33" s="170"/>
      <c r="E33" s="105" t="s">
        <v>86</v>
      </c>
      <c r="F33" s="105" t="s">
        <v>86</v>
      </c>
      <c r="G33" s="105" t="s">
        <v>86</v>
      </c>
      <c r="H33" s="105" t="s">
        <v>86</v>
      </c>
      <c r="I33" s="105" t="s">
        <v>86</v>
      </c>
    </row>
    <row r="34" spans="1:11" ht="34" customHeight="1">
      <c r="A34" s="106" t="s">
        <v>87</v>
      </c>
      <c r="B34" s="171" t="s">
        <v>88</v>
      </c>
      <c r="C34" s="171"/>
      <c r="D34" s="171"/>
      <c r="E34" s="107" t="s">
        <v>54</v>
      </c>
      <c r="F34" s="107" t="s">
        <v>54</v>
      </c>
      <c r="G34" s="107" t="s">
        <v>89</v>
      </c>
      <c r="H34" s="107" t="s">
        <v>54</v>
      </c>
      <c r="I34" s="107" t="s">
        <v>54</v>
      </c>
      <c r="K34"/>
    </row>
    <row r="35" spans="1:11" ht="25" customHeight="1">
      <c r="A35" s="108" t="s">
        <v>90</v>
      </c>
      <c r="B35" s="163" t="s">
        <v>91</v>
      </c>
      <c r="C35" s="163"/>
      <c r="D35" s="163"/>
      <c r="E35" s="107" t="s">
        <v>54</v>
      </c>
      <c r="F35" s="107" t="s">
        <v>54</v>
      </c>
      <c r="G35" s="107" t="s">
        <v>89</v>
      </c>
      <c r="H35" s="107" t="s">
        <v>54</v>
      </c>
      <c r="I35" s="107" t="s">
        <v>54</v>
      </c>
    </row>
    <row r="36" spans="1:11" ht="25" customHeight="1">
      <c r="A36" s="108" t="s">
        <v>92</v>
      </c>
      <c r="B36" s="163" t="s">
        <v>93</v>
      </c>
      <c r="C36" s="163"/>
      <c r="D36" s="163"/>
      <c r="E36" s="107" t="s">
        <v>54</v>
      </c>
      <c r="F36" s="107" t="s">
        <v>54</v>
      </c>
      <c r="G36" s="107" t="s">
        <v>89</v>
      </c>
      <c r="H36" s="107" t="s">
        <v>54</v>
      </c>
      <c r="I36" s="107" t="s">
        <v>54</v>
      </c>
    </row>
    <row r="37" spans="1:11" ht="25" customHeight="1">
      <c r="A37" s="108" t="s">
        <v>94</v>
      </c>
      <c r="B37" s="163" t="s">
        <v>95</v>
      </c>
      <c r="C37" s="163"/>
      <c r="D37" s="163"/>
      <c r="E37" s="107" t="s">
        <v>54</v>
      </c>
      <c r="F37" s="107" t="s">
        <v>54</v>
      </c>
      <c r="G37" s="107" t="s">
        <v>89</v>
      </c>
      <c r="H37" s="107" t="s">
        <v>54</v>
      </c>
      <c r="I37" s="107" t="s">
        <v>54</v>
      </c>
    </row>
    <row r="38" spans="1:11" ht="25" customHeight="1">
      <c r="A38" s="108" t="s">
        <v>96</v>
      </c>
      <c r="B38" s="163" t="s">
        <v>97</v>
      </c>
      <c r="C38" s="163"/>
      <c r="D38" s="163"/>
      <c r="E38" s="107" t="s">
        <v>54</v>
      </c>
      <c r="F38" s="107" t="s">
        <v>54</v>
      </c>
      <c r="G38" s="107" t="s">
        <v>89</v>
      </c>
      <c r="H38" s="107" t="s">
        <v>54</v>
      </c>
      <c r="I38" s="107" t="s">
        <v>54</v>
      </c>
    </row>
    <row r="39" spans="1:11" ht="25" customHeight="1">
      <c r="A39" s="108" t="s">
        <v>98</v>
      </c>
      <c r="B39" s="163" t="s">
        <v>99</v>
      </c>
      <c r="C39" s="163"/>
      <c r="D39" s="163"/>
      <c r="E39" s="107" t="s">
        <v>54</v>
      </c>
      <c r="F39" s="107" t="s">
        <v>54</v>
      </c>
      <c r="G39" s="107" t="s">
        <v>89</v>
      </c>
      <c r="H39" s="107" t="s">
        <v>54</v>
      </c>
      <c r="I39" s="107" t="s">
        <v>54</v>
      </c>
    </row>
    <row r="40" spans="1:11" ht="25" customHeight="1">
      <c r="A40" s="108" t="s">
        <v>100</v>
      </c>
      <c r="B40" s="163" t="s">
        <v>101</v>
      </c>
      <c r="C40" s="163"/>
      <c r="D40" s="163"/>
      <c r="E40" s="107" t="s">
        <v>54</v>
      </c>
      <c r="F40" s="107" t="s">
        <v>54</v>
      </c>
      <c r="G40" s="107" t="s">
        <v>89</v>
      </c>
      <c r="H40" s="107" t="s">
        <v>54</v>
      </c>
      <c r="I40" s="107" t="s">
        <v>54</v>
      </c>
    </row>
    <row r="41" spans="1:11" ht="25" customHeight="1">
      <c r="A41" s="108" t="s">
        <v>102</v>
      </c>
      <c r="B41" s="163" t="s">
        <v>103</v>
      </c>
      <c r="C41" s="163"/>
      <c r="D41" s="163"/>
      <c r="E41" s="107" t="s">
        <v>54</v>
      </c>
      <c r="F41" s="107" t="s">
        <v>54</v>
      </c>
      <c r="G41" s="107" t="s">
        <v>89</v>
      </c>
      <c r="H41" s="107" t="s">
        <v>54</v>
      </c>
      <c r="I41" s="107" t="s">
        <v>54</v>
      </c>
    </row>
    <row r="42" spans="1:11" ht="25" customHeight="1">
      <c r="A42" s="108" t="s">
        <v>104</v>
      </c>
      <c r="B42" s="163" t="s">
        <v>105</v>
      </c>
      <c r="C42" s="163"/>
      <c r="D42" s="163"/>
      <c r="E42" s="107" t="s">
        <v>54</v>
      </c>
      <c r="F42" s="107" t="s">
        <v>54</v>
      </c>
      <c r="G42" s="107" t="s">
        <v>89</v>
      </c>
      <c r="H42" s="107" t="s">
        <v>54</v>
      </c>
      <c r="I42" s="107" t="s">
        <v>54</v>
      </c>
    </row>
    <row r="43" spans="1:11" ht="25" customHeight="1">
      <c r="A43" s="108" t="s">
        <v>106</v>
      </c>
      <c r="B43" s="163" t="s">
        <v>107</v>
      </c>
      <c r="C43" s="163"/>
      <c r="D43" s="163"/>
      <c r="E43" s="107" t="s">
        <v>54</v>
      </c>
      <c r="F43" s="107" t="s">
        <v>54</v>
      </c>
      <c r="G43" s="107" t="s">
        <v>89</v>
      </c>
      <c r="H43" s="107" t="s">
        <v>54</v>
      </c>
      <c r="I43" s="107" t="s">
        <v>54</v>
      </c>
    </row>
    <row r="44" spans="1:11" ht="25" customHeight="1">
      <c r="A44" s="108" t="s">
        <v>108</v>
      </c>
      <c r="B44" s="163" t="s">
        <v>109</v>
      </c>
      <c r="C44" s="163"/>
      <c r="D44" s="163"/>
      <c r="E44" s="107" t="s">
        <v>54</v>
      </c>
      <c r="F44" s="107" t="s">
        <v>54</v>
      </c>
      <c r="G44" s="107" t="s">
        <v>89</v>
      </c>
      <c r="H44" s="107" t="s">
        <v>54</v>
      </c>
      <c r="I44" s="107" t="s">
        <v>54</v>
      </c>
    </row>
    <row r="45" spans="1:11" ht="25" customHeight="1">
      <c r="A45" s="108" t="s">
        <v>110</v>
      </c>
      <c r="B45" s="163" t="s">
        <v>111</v>
      </c>
      <c r="C45" s="163"/>
      <c r="D45" s="163"/>
      <c r="E45" s="107" t="s">
        <v>54</v>
      </c>
      <c r="F45" s="107" t="s">
        <v>54</v>
      </c>
      <c r="G45" s="107" t="s">
        <v>89</v>
      </c>
      <c r="H45" s="107" t="s">
        <v>54</v>
      </c>
      <c r="I45" s="107" t="s">
        <v>54</v>
      </c>
    </row>
    <row r="46" spans="1:11" ht="25" customHeight="1">
      <c r="A46" s="108" t="s">
        <v>112</v>
      </c>
      <c r="B46" s="163" t="s">
        <v>113</v>
      </c>
      <c r="C46" s="163"/>
      <c r="D46" s="163"/>
      <c r="E46" s="107" t="s">
        <v>54</v>
      </c>
      <c r="F46" s="107" t="s">
        <v>54</v>
      </c>
      <c r="G46" s="107" t="s">
        <v>89</v>
      </c>
      <c r="H46" s="107" t="s">
        <v>54</v>
      </c>
      <c r="I46" s="107" t="s">
        <v>54</v>
      </c>
    </row>
    <row r="47" spans="1:11" ht="25" customHeight="1">
      <c r="A47" s="108" t="s">
        <v>114</v>
      </c>
      <c r="B47" s="163" t="s">
        <v>115</v>
      </c>
      <c r="C47" s="163"/>
      <c r="D47" s="163"/>
      <c r="E47" s="107" t="s">
        <v>54</v>
      </c>
      <c r="F47" s="107" t="s">
        <v>54</v>
      </c>
      <c r="G47" s="107" t="s">
        <v>89</v>
      </c>
      <c r="H47" s="107" t="s">
        <v>54</v>
      </c>
      <c r="I47" s="107" t="s">
        <v>54</v>
      </c>
    </row>
  </sheetData>
  <mergeCells count="65">
    <mergeCell ref="I2:I3"/>
    <mergeCell ref="A14:J15"/>
    <mergeCell ref="A12:I13"/>
    <mergeCell ref="B45:D45"/>
    <mergeCell ref="B46:D46"/>
    <mergeCell ref="B33:D33"/>
    <mergeCell ref="B34:D34"/>
    <mergeCell ref="A26:B26"/>
    <mergeCell ref="C26:D26"/>
    <mergeCell ref="A27:B27"/>
    <mergeCell ref="C27:D27"/>
    <mergeCell ref="A28:B28"/>
    <mergeCell ref="C28:D28"/>
    <mergeCell ref="A23:B23"/>
    <mergeCell ref="C23:D23"/>
    <mergeCell ref="A24:B24"/>
    <mergeCell ref="B47:D47"/>
    <mergeCell ref="A32:A33"/>
    <mergeCell ref="H2:H3"/>
    <mergeCell ref="B40:D40"/>
    <mergeCell ref="B41:D41"/>
    <mergeCell ref="B42:D42"/>
    <mergeCell ref="B43:D43"/>
    <mergeCell ref="B44:D44"/>
    <mergeCell ref="B35:D35"/>
    <mergeCell ref="B36:D36"/>
    <mergeCell ref="B37:D37"/>
    <mergeCell ref="B38:D38"/>
    <mergeCell ref="B39:D39"/>
    <mergeCell ref="A29:B29"/>
    <mergeCell ref="C29:D29"/>
    <mergeCell ref="B32:D32"/>
    <mergeCell ref="C24:D24"/>
    <mergeCell ref="A25:B25"/>
    <mergeCell ref="C25:D25"/>
    <mergeCell ref="A20:B20"/>
    <mergeCell ref="C20:D20"/>
    <mergeCell ref="A21:B21"/>
    <mergeCell ref="C21:D21"/>
    <mergeCell ref="A22:B22"/>
    <mergeCell ref="C22:D22"/>
    <mergeCell ref="A17:B17"/>
    <mergeCell ref="C17:D17"/>
    <mergeCell ref="A18:B18"/>
    <mergeCell ref="C18:D18"/>
    <mergeCell ref="A19:B19"/>
    <mergeCell ref="C19:D19"/>
    <mergeCell ref="A8:B8"/>
    <mergeCell ref="C8:D8"/>
    <mergeCell ref="A9:B9"/>
    <mergeCell ref="C9:D9"/>
    <mergeCell ref="A10:B10"/>
    <mergeCell ref="C10:D10"/>
    <mergeCell ref="A5:B5"/>
    <mergeCell ref="C5:D5"/>
    <mergeCell ref="A6:B6"/>
    <mergeCell ref="C6:D6"/>
    <mergeCell ref="A7:B7"/>
    <mergeCell ref="C7:D7"/>
    <mergeCell ref="A2:B2"/>
    <mergeCell ref="C2:D2"/>
    <mergeCell ref="A3:B3"/>
    <mergeCell ref="C3:D3"/>
    <mergeCell ref="A4:B4"/>
    <mergeCell ref="C4:D4"/>
  </mergeCells>
  <printOptions verticalCentered="1"/>
  <pageMargins left="0.39370078740157499" right="0.39370078740157499" top="0.98425196850393704" bottom="0.98425196850393704" header="0.39370078740157499" footer="0.39370078740157499"/>
  <pageSetup paperSize="9" scale="63" orientation="portrait"/>
  <headerFooter>
    <oddHeader>&amp;C&amp;G&amp;R&amp;9The Basic Ingredients Ltd
&amp;8 18 Platt Street, London, NW1 1RP       
T: 44(0)1727 760880
Registered No. 11242078
Registered in the UK</oddHeader>
    <oddFooter>&amp;L&amp;"-,Bold"&amp;9
Doc Name: Food Specification   Doc Number: BASIC-18   Version: V07  Issue Date: 01/10/2024
Issued By: Nancy Deng  Authorised By: Emma Du&amp;C
&amp;R&amp;"-,Bold"&amp;10Confidential&amp;"-,Regular"
&amp;D - Page &amp;P of 5</oddFooter>
  </headerFooter>
  <drawing r:id="rId1"/>
  <legacyDrawing r:id="rId2"/>
  <legacyDrawingHF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pageSetUpPr fitToPage="1"/>
  </sheetPr>
  <dimension ref="A1:H63"/>
  <sheetViews>
    <sheetView zoomScale="78" zoomScaleNormal="78" zoomScalePageLayoutView="72" workbookViewId="0">
      <selection activeCell="I30" sqref="I30"/>
    </sheetView>
  </sheetViews>
  <sheetFormatPr defaultColWidth="9.1796875" defaultRowHeight="14.5"/>
  <cols>
    <col min="1" max="1" width="35.81640625" style="2" customWidth="1"/>
    <col min="2" max="2" width="28.81640625" style="2" customWidth="1"/>
    <col min="3" max="3" width="16.453125" style="2" customWidth="1"/>
    <col min="4" max="4" width="19.1796875" style="2" customWidth="1"/>
    <col min="5" max="5" width="15.453125" style="2" customWidth="1"/>
    <col min="6" max="6" width="16" style="2" customWidth="1"/>
    <col min="7" max="7" width="14" style="2" customWidth="1"/>
    <col min="8" max="8" width="16.453125" style="2" customWidth="1"/>
    <col min="9" max="16384" width="9.1796875" style="2"/>
  </cols>
  <sheetData>
    <row r="1" spans="1:8" s="1" customFormat="1" ht="30" customHeight="1">
      <c r="A1" s="11" t="s">
        <v>116</v>
      </c>
      <c r="B1" s="11"/>
      <c r="C1" s="11"/>
      <c r="D1" s="11"/>
      <c r="E1" s="11"/>
      <c r="G1" s="49"/>
      <c r="H1" s="49"/>
    </row>
    <row r="2" spans="1:8" ht="101.5" customHeight="1">
      <c r="A2" s="165" t="s">
        <v>117</v>
      </c>
      <c r="B2" s="172"/>
      <c r="C2" s="7" t="s">
        <v>118</v>
      </c>
      <c r="D2" s="50" t="s">
        <v>119</v>
      </c>
      <c r="E2" s="51" t="s">
        <v>120</v>
      </c>
      <c r="G2" s="52"/>
      <c r="H2" s="52"/>
    </row>
    <row r="3" spans="1:8" ht="27" customHeight="1">
      <c r="A3" s="10" t="s">
        <v>121</v>
      </c>
      <c r="B3" s="10" t="s">
        <v>122</v>
      </c>
      <c r="C3" s="53">
        <v>0.5</v>
      </c>
      <c r="D3" s="18">
        <v>5</v>
      </c>
      <c r="E3" s="18" t="s">
        <v>123</v>
      </c>
      <c r="G3"/>
      <c r="H3" s="52"/>
    </row>
    <row r="4" spans="1:8" ht="29.15" customHeight="1">
      <c r="A4" s="126" t="s">
        <v>124</v>
      </c>
      <c r="B4" s="125" t="s">
        <v>125</v>
      </c>
      <c r="C4" s="128">
        <v>0.05</v>
      </c>
      <c r="D4" s="129">
        <v>10</v>
      </c>
      <c r="E4" s="129" t="s">
        <v>123</v>
      </c>
      <c r="F4" s="123"/>
      <c r="G4"/>
      <c r="H4" s="52"/>
    </row>
    <row r="5" spans="1:8" ht="29.15" customHeight="1">
      <c r="A5" s="126" t="s">
        <v>126</v>
      </c>
      <c r="B5" s="126" t="s">
        <v>127</v>
      </c>
      <c r="C5" s="128">
        <v>0.1</v>
      </c>
      <c r="D5" s="129">
        <v>5</v>
      </c>
      <c r="E5" s="129" t="s">
        <v>123</v>
      </c>
      <c r="G5" s="52"/>
      <c r="H5" s="52"/>
    </row>
    <row r="6" spans="1:8" ht="29.15" customHeight="1">
      <c r="A6" s="126" t="s">
        <v>128</v>
      </c>
      <c r="B6" s="126" t="s">
        <v>129</v>
      </c>
      <c r="C6" s="128">
        <v>20</v>
      </c>
      <c r="D6" s="129">
        <v>10</v>
      </c>
      <c r="E6" s="129" t="s">
        <v>123</v>
      </c>
      <c r="G6" s="52"/>
    </row>
    <row r="7" spans="1:8" ht="29.15" customHeight="1">
      <c r="A7" s="126" t="s">
        <v>130</v>
      </c>
      <c r="B7" s="126" t="s">
        <v>131</v>
      </c>
      <c r="C7" s="128">
        <v>0.05</v>
      </c>
      <c r="D7" s="129">
        <v>10</v>
      </c>
      <c r="E7" s="129" t="s">
        <v>123</v>
      </c>
      <c r="G7" s="52"/>
      <c r="H7" s="124"/>
    </row>
    <row r="8" spans="1:8" ht="20.5" customHeight="1">
      <c r="A8" s="126" t="s">
        <v>132</v>
      </c>
      <c r="B8" s="130" t="s">
        <v>133</v>
      </c>
      <c r="C8" s="131">
        <v>0.05</v>
      </c>
      <c r="D8" s="129">
        <v>0.5</v>
      </c>
      <c r="E8" s="129" t="s">
        <v>123</v>
      </c>
      <c r="G8" s="56"/>
      <c r="H8" s="52"/>
    </row>
    <row r="9" spans="1:8" ht="20.5" customHeight="1">
      <c r="A9" s="125" t="s">
        <v>134</v>
      </c>
      <c r="B9" s="126" t="s">
        <v>135</v>
      </c>
      <c r="C9" s="131">
        <v>0.05</v>
      </c>
      <c r="D9" s="129">
        <v>50</v>
      </c>
      <c r="E9" s="129" t="s">
        <v>123</v>
      </c>
      <c r="G9" s="52"/>
      <c r="H9" s="52"/>
    </row>
    <row r="10" spans="1:8" ht="20.5" customHeight="1">
      <c r="A10" s="10" t="s">
        <v>136</v>
      </c>
      <c r="B10" s="10" t="s">
        <v>137</v>
      </c>
      <c r="C10" s="55">
        <v>0.1</v>
      </c>
      <c r="D10" s="18">
        <v>5</v>
      </c>
      <c r="E10" s="18" t="s">
        <v>123</v>
      </c>
      <c r="G10"/>
      <c r="H10" s="52"/>
    </row>
    <row r="11" spans="1:8" ht="20.5" customHeight="1">
      <c r="A11" s="10" t="s">
        <v>138</v>
      </c>
      <c r="B11" s="10" t="s">
        <v>139</v>
      </c>
      <c r="C11" s="55">
        <v>0.01</v>
      </c>
      <c r="D11" s="18">
        <v>2</v>
      </c>
      <c r="E11" s="18" t="s">
        <v>123</v>
      </c>
      <c r="G11" s="52"/>
      <c r="H11" s="52"/>
    </row>
    <row r="12" spans="1:8" ht="20.5" customHeight="1">
      <c r="A12" s="10" t="s">
        <v>140</v>
      </c>
      <c r="B12" s="10" t="s">
        <v>141</v>
      </c>
      <c r="C12" s="55">
        <v>0.01</v>
      </c>
      <c r="D12" s="18">
        <v>20</v>
      </c>
      <c r="E12" s="18" t="s">
        <v>123</v>
      </c>
      <c r="G12" s="52"/>
      <c r="H12" s="52"/>
    </row>
    <row r="13" spans="1:8" ht="20.5" customHeight="1">
      <c r="A13" s="10" t="s">
        <v>142</v>
      </c>
      <c r="B13" s="10" t="s">
        <v>143</v>
      </c>
      <c r="C13" s="55">
        <v>0.05</v>
      </c>
      <c r="D13" s="18" t="s">
        <v>144</v>
      </c>
      <c r="E13" s="18" t="s">
        <v>123</v>
      </c>
      <c r="G13" s="52"/>
      <c r="H13" s="52"/>
    </row>
    <row r="14" spans="1:8" ht="20.5" customHeight="1">
      <c r="A14" s="10" t="s">
        <v>145</v>
      </c>
      <c r="B14" s="10" t="s">
        <v>146</v>
      </c>
      <c r="C14" s="55">
        <v>0.1</v>
      </c>
      <c r="D14" s="18">
        <v>10</v>
      </c>
      <c r="E14" s="18" t="s">
        <v>123</v>
      </c>
      <c r="G14" s="52"/>
      <c r="H14" s="52"/>
    </row>
    <row r="15" spans="1:8" ht="20.5" customHeight="1">
      <c r="A15" s="10" t="s">
        <v>147</v>
      </c>
      <c r="B15" s="10" t="s">
        <v>148</v>
      </c>
      <c r="C15" s="55">
        <v>0.05</v>
      </c>
      <c r="D15" s="18" t="s">
        <v>144</v>
      </c>
      <c r="E15" s="18" t="s">
        <v>123</v>
      </c>
      <c r="G15" s="52"/>
      <c r="H15" s="52"/>
    </row>
    <row r="16" spans="1:8" ht="20.5" customHeight="1">
      <c r="A16" s="10" t="s">
        <v>149</v>
      </c>
      <c r="B16" s="10" t="s">
        <v>150</v>
      </c>
      <c r="C16" s="55">
        <v>0.01</v>
      </c>
      <c r="D16" s="18">
        <v>15</v>
      </c>
      <c r="E16" s="18" t="s">
        <v>123</v>
      </c>
      <c r="G16" s="52"/>
      <c r="H16" s="52"/>
    </row>
    <row r="17" spans="1:8" ht="20.5" customHeight="1">
      <c r="A17" s="10" t="s">
        <v>151</v>
      </c>
      <c r="B17" s="10" t="s">
        <v>152</v>
      </c>
      <c r="C17" s="55">
        <v>0.05</v>
      </c>
      <c r="D17" s="18" t="s">
        <v>144</v>
      </c>
      <c r="E17" s="18" t="s">
        <v>123</v>
      </c>
      <c r="H17" s="52"/>
    </row>
    <row r="18" spans="1:8" ht="20.5" customHeight="1">
      <c r="A18" s="57" t="s">
        <v>153</v>
      </c>
      <c r="B18" s="54" t="s">
        <v>154</v>
      </c>
      <c r="C18" s="55">
        <v>5</v>
      </c>
      <c r="D18" s="18">
        <v>10</v>
      </c>
      <c r="E18" s="18" t="s">
        <v>123</v>
      </c>
      <c r="G18" s="52"/>
      <c r="H18" s="52"/>
    </row>
    <row r="19" spans="1:8" ht="20.5" customHeight="1">
      <c r="A19" s="58" t="s">
        <v>155</v>
      </c>
      <c r="B19" s="10" t="s">
        <v>156</v>
      </c>
      <c r="C19" s="55" t="s">
        <v>157</v>
      </c>
      <c r="D19" s="18" t="s">
        <v>144</v>
      </c>
      <c r="E19" s="18" t="s">
        <v>123</v>
      </c>
      <c r="G19" s="52"/>
      <c r="H19" s="52"/>
    </row>
    <row r="20" spans="1:8" ht="20.5" customHeight="1">
      <c r="A20" s="59" t="s">
        <v>158</v>
      </c>
      <c r="B20" s="10" t="s">
        <v>159</v>
      </c>
      <c r="C20" s="55" t="s">
        <v>160</v>
      </c>
      <c r="D20" s="18" t="s">
        <v>144</v>
      </c>
      <c r="E20" s="18" t="s">
        <v>123</v>
      </c>
      <c r="G20" s="52"/>
      <c r="H20" s="52"/>
    </row>
    <row r="21" spans="1:8" s="48" customFormat="1" ht="20.5" customHeight="1">
      <c r="A21" s="60" t="s">
        <v>161</v>
      </c>
      <c r="B21" s="61"/>
      <c r="C21" s="62"/>
      <c r="D21" s="63"/>
      <c r="E21" s="63"/>
      <c r="G21" s="64"/>
      <c r="H21" s="64"/>
    </row>
    <row r="22" spans="1:8" s="48" customFormat="1" ht="38.15" customHeight="1">
      <c r="A22" s="60" t="s">
        <v>162</v>
      </c>
      <c r="B22" s="63"/>
      <c r="C22" s="62"/>
      <c r="D22" s="63"/>
      <c r="E22" s="63"/>
      <c r="G22" s="65"/>
      <c r="H22" s="65"/>
    </row>
    <row r="23" spans="1:8" s="48" customFormat="1">
      <c r="A23" s="66" t="s">
        <v>163</v>
      </c>
    </row>
    <row r="24" spans="1:8" s="1" customFormat="1" ht="30" customHeight="1">
      <c r="A24" s="11" t="s">
        <v>164</v>
      </c>
      <c r="B24" s="11"/>
      <c r="C24" s="11"/>
      <c r="D24" s="11"/>
      <c r="E24" s="11"/>
    </row>
    <row r="25" spans="1:8" ht="20.25" customHeight="1">
      <c r="A25" s="173" t="s">
        <v>165</v>
      </c>
      <c r="B25" s="174"/>
      <c r="C25" s="174"/>
      <c r="D25" s="174"/>
      <c r="E25" s="175"/>
      <c r="F25" s="18" t="s">
        <v>86</v>
      </c>
    </row>
    <row r="26" spans="1:8" ht="20.25" customHeight="1">
      <c r="A26" s="173" t="s">
        <v>166</v>
      </c>
      <c r="B26" s="174"/>
      <c r="C26" s="174"/>
      <c r="D26" s="174"/>
      <c r="E26" s="175"/>
      <c r="F26" s="18" t="s">
        <v>54</v>
      </c>
    </row>
    <row r="27" spans="1:8" s="1" customFormat="1" ht="30" customHeight="1">
      <c r="A27" s="11" t="s">
        <v>167</v>
      </c>
      <c r="B27" s="176" t="s">
        <v>168</v>
      </c>
      <c r="C27" s="176"/>
      <c r="D27" s="176"/>
      <c r="E27" s="176"/>
      <c r="F27" s="176"/>
    </row>
    <row r="28" spans="1:8" ht="20.25" customHeight="1">
      <c r="A28" s="177" t="s">
        <v>169</v>
      </c>
      <c r="B28" s="178"/>
      <c r="C28" s="178"/>
      <c r="D28" s="178"/>
      <c r="E28" s="179"/>
      <c r="F28" s="18" t="s">
        <v>86</v>
      </c>
    </row>
    <row r="29" spans="1:8" ht="20.25" customHeight="1">
      <c r="A29" s="177" t="s">
        <v>170</v>
      </c>
      <c r="B29" s="178"/>
      <c r="C29" s="178" t="s">
        <v>86</v>
      </c>
      <c r="D29" s="178" t="s">
        <v>86</v>
      </c>
      <c r="E29" s="179" t="s">
        <v>86</v>
      </c>
      <c r="F29" s="18" t="s">
        <v>18</v>
      </c>
    </row>
    <row r="30" spans="1:8" ht="20.25" customHeight="1">
      <c r="A30" s="177" t="s">
        <v>171</v>
      </c>
      <c r="B30" s="178"/>
      <c r="C30" s="178"/>
      <c r="D30" s="178"/>
      <c r="E30" s="179"/>
      <c r="F30" s="26"/>
    </row>
    <row r="31" spans="1:8" ht="20.25" customHeight="1">
      <c r="A31" s="177" t="s">
        <v>172</v>
      </c>
      <c r="B31" s="178"/>
      <c r="C31" s="178" t="s">
        <v>86</v>
      </c>
      <c r="D31" s="178" t="s">
        <v>86</v>
      </c>
      <c r="E31" s="179" t="s">
        <v>86</v>
      </c>
      <c r="F31" s="18" t="s">
        <v>18</v>
      </c>
    </row>
    <row r="32" spans="1:8" ht="20.25" customHeight="1">
      <c r="A32" s="177" t="s">
        <v>173</v>
      </c>
      <c r="B32" s="178"/>
      <c r="C32" s="178"/>
      <c r="D32" s="178"/>
      <c r="E32" s="179"/>
      <c r="F32" s="26"/>
    </row>
    <row r="33" spans="1:8" s="1" customFormat="1" ht="30" customHeight="1">
      <c r="A33" s="11" t="s">
        <v>174</v>
      </c>
      <c r="B33" s="67" t="s">
        <v>175</v>
      </c>
      <c r="C33" s="68"/>
      <c r="D33" s="68"/>
      <c r="E33" s="11"/>
      <c r="F33" s="3"/>
      <c r="G33" s="3"/>
    </row>
    <row r="34" spans="1:8" ht="54.75" customHeight="1">
      <c r="A34" s="69" t="s">
        <v>176</v>
      </c>
      <c r="B34" s="70" t="s">
        <v>177</v>
      </c>
      <c r="C34" s="70" t="s">
        <v>178</v>
      </c>
      <c r="D34" s="70" t="s">
        <v>179</v>
      </c>
      <c r="E34" s="70" t="s">
        <v>180</v>
      </c>
      <c r="F34" s="70" t="s">
        <v>181</v>
      </c>
      <c r="G34" s="71"/>
    </row>
    <row r="35" spans="1:8" ht="25" customHeight="1">
      <c r="A35" s="72" t="s">
        <v>182</v>
      </c>
      <c r="B35" s="73" t="s">
        <v>183</v>
      </c>
      <c r="C35" s="74"/>
      <c r="D35" s="75" t="s">
        <v>54</v>
      </c>
      <c r="E35" s="75" t="s">
        <v>184</v>
      </c>
      <c r="F35" s="76" t="s">
        <v>1369</v>
      </c>
      <c r="G35" s="77" t="s">
        <v>185</v>
      </c>
    </row>
    <row r="36" spans="1:8" ht="25" customHeight="1">
      <c r="A36" s="72" t="s">
        <v>186</v>
      </c>
      <c r="B36" s="73" t="s">
        <v>187</v>
      </c>
      <c r="C36" s="74"/>
      <c r="D36" s="75" t="s">
        <v>54</v>
      </c>
      <c r="E36" s="75" t="s">
        <v>188</v>
      </c>
      <c r="F36" s="76" t="s">
        <v>1369</v>
      </c>
      <c r="G36" s="77"/>
    </row>
    <row r="37" spans="1:8" ht="25" customHeight="1">
      <c r="A37" s="72" t="s">
        <v>189</v>
      </c>
      <c r="B37" s="73" t="s">
        <v>187</v>
      </c>
      <c r="C37" s="74"/>
      <c r="D37" s="75" t="s">
        <v>54</v>
      </c>
      <c r="E37" s="75" t="s">
        <v>54</v>
      </c>
      <c r="F37" s="75"/>
      <c r="G37" s="71"/>
    </row>
    <row r="38" spans="1:8" ht="25" customHeight="1">
      <c r="A38" s="72" t="s">
        <v>190</v>
      </c>
      <c r="B38" s="73" t="s">
        <v>187</v>
      </c>
      <c r="C38" s="74"/>
      <c r="D38" s="75" t="s">
        <v>54</v>
      </c>
      <c r="E38" s="75" t="s">
        <v>54</v>
      </c>
      <c r="F38" s="75"/>
      <c r="G38" s="71"/>
    </row>
    <row r="39" spans="1:8" ht="25" customHeight="1">
      <c r="A39" s="72" t="s">
        <v>191</v>
      </c>
      <c r="B39" s="73" t="s">
        <v>187</v>
      </c>
      <c r="C39" s="74"/>
      <c r="D39" s="75" t="s">
        <v>54</v>
      </c>
      <c r="E39" s="75" t="s">
        <v>54</v>
      </c>
      <c r="F39" s="75"/>
      <c r="G39" s="78"/>
      <c r="H39" s="79"/>
    </row>
    <row r="40" spans="1:8" ht="35.5" customHeight="1">
      <c r="A40" s="72" t="s">
        <v>192</v>
      </c>
      <c r="B40" s="73" t="s">
        <v>193</v>
      </c>
      <c r="C40" s="74"/>
      <c r="D40" s="75" t="s">
        <v>54</v>
      </c>
      <c r="E40" s="75" t="s">
        <v>54</v>
      </c>
      <c r="F40" s="75"/>
      <c r="G40" s="78"/>
      <c r="H40" s="189"/>
    </row>
    <row r="41" spans="1:8" ht="25" customHeight="1">
      <c r="A41" s="72" t="s">
        <v>194</v>
      </c>
      <c r="B41" s="73" t="s">
        <v>193</v>
      </c>
      <c r="C41" s="74"/>
      <c r="D41" s="75" t="s">
        <v>54</v>
      </c>
      <c r="E41" s="75" t="s">
        <v>54</v>
      </c>
      <c r="F41" s="75"/>
      <c r="G41" s="78"/>
      <c r="H41" s="189"/>
    </row>
    <row r="42" spans="1:8" ht="25" customHeight="1">
      <c r="A42" s="72" t="s">
        <v>195</v>
      </c>
      <c r="B42" s="73" t="s">
        <v>193</v>
      </c>
      <c r="C42" s="74"/>
      <c r="D42" s="75" t="s">
        <v>54</v>
      </c>
      <c r="E42" s="75" t="s">
        <v>54</v>
      </c>
      <c r="F42" s="75"/>
      <c r="G42" s="78"/>
      <c r="H42" s="80"/>
    </row>
    <row r="43" spans="1:8" ht="25" customHeight="1">
      <c r="A43" s="72" t="s">
        <v>196</v>
      </c>
      <c r="B43" s="73" t="s">
        <v>193</v>
      </c>
      <c r="C43" s="74"/>
      <c r="D43" s="75" t="s">
        <v>54</v>
      </c>
      <c r="E43" s="81" t="s">
        <v>197</v>
      </c>
      <c r="F43" s="81" t="s">
        <v>123</v>
      </c>
      <c r="G43" s="78"/>
      <c r="H43" s="80"/>
    </row>
    <row r="44" spans="1:8" ht="25" customHeight="1">
      <c r="A44" s="72" t="s">
        <v>198</v>
      </c>
      <c r="B44" s="73" t="s">
        <v>193</v>
      </c>
      <c r="C44" s="74"/>
      <c r="D44" s="75" t="s">
        <v>54</v>
      </c>
      <c r="E44" s="75" t="s">
        <v>54</v>
      </c>
      <c r="F44" s="75"/>
      <c r="G44" s="78"/>
      <c r="H44" s="80"/>
    </row>
    <row r="45" spans="1:8" ht="25" customHeight="1">
      <c r="A45" s="72" t="s">
        <v>199</v>
      </c>
      <c r="B45" s="73" t="s">
        <v>193</v>
      </c>
      <c r="C45" s="74"/>
      <c r="D45" s="75" t="s">
        <v>54</v>
      </c>
      <c r="E45" s="75" t="s">
        <v>54</v>
      </c>
      <c r="F45" s="75"/>
      <c r="G45" s="78"/>
      <c r="H45" s="80"/>
    </row>
    <row r="46" spans="1:8" ht="25" customHeight="1">
      <c r="A46" s="72" t="s">
        <v>200</v>
      </c>
      <c r="B46" s="73" t="s">
        <v>193</v>
      </c>
      <c r="C46" s="74"/>
      <c r="D46" s="75" t="s">
        <v>54</v>
      </c>
      <c r="E46" s="75" t="s">
        <v>54</v>
      </c>
      <c r="F46" s="75"/>
      <c r="G46" s="78"/>
    </row>
    <row r="47" spans="1:8" ht="25" customHeight="1">
      <c r="A47" s="72" t="s">
        <v>201</v>
      </c>
      <c r="B47" s="73" t="s">
        <v>193</v>
      </c>
      <c r="C47" s="74"/>
      <c r="D47" s="75" t="s">
        <v>54</v>
      </c>
      <c r="E47" s="75" t="s">
        <v>54</v>
      </c>
      <c r="F47" s="75"/>
      <c r="G47" s="78"/>
    </row>
    <row r="48" spans="1:8" ht="25" customHeight="1">
      <c r="A48" s="72" t="s">
        <v>202</v>
      </c>
      <c r="B48" s="73" t="s">
        <v>193</v>
      </c>
      <c r="C48" s="74"/>
      <c r="D48" s="75" t="s">
        <v>54</v>
      </c>
      <c r="E48" s="75" t="s">
        <v>54</v>
      </c>
      <c r="F48" s="75"/>
      <c r="G48" s="78"/>
    </row>
    <row r="49" spans="1:8" ht="25" customHeight="1">
      <c r="A49" s="72" t="s">
        <v>203</v>
      </c>
      <c r="B49" s="73" t="s">
        <v>193</v>
      </c>
      <c r="C49" s="74"/>
      <c r="D49" s="75" t="s">
        <v>54</v>
      </c>
      <c r="E49" s="75" t="s">
        <v>54</v>
      </c>
      <c r="F49" s="75"/>
      <c r="G49" s="78"/>
    </row>
    <row r="50" spans="1:8" ht="34" customHeight="1">
      <c r="A50" s="72" t="s">
        <v>204</v>
      </c>
      <c r="B50" s="73" t="s">
        <v>193</v>
      </c>
      <c r="C50" s="74"/>
      <c r="D50" s="75" t="s">
        <v>54</v>
      </c>
      <c r="E50" s="81" t="s">
        <v>197</v>
      </c>
      <c r="F50" s="81" t="s">
        <v>123</v>
      </c>
      <c r="G50" s="78"/>
    </row>
    <row r="51" spans="1:8" ht="25" customHeight="1">
      <c r="A51" s="72" t="s">
        <v>205</v>
      </c>
      <c r="B51" s="73" t="s">
        <v>187</v>
      </c>
      <c r="C51" s="74"/>
      <c r="D51" s="75" t="s">
        <v>54</v>
      </c>
      <c r="E51" s="82" t="s">
        <v>206</v>
      </c>
      <c r="F51" s="83" t="s">
        <v>1370</v>
      </c>
      <c r="G51" s="78"/>
    </row>
    <row r="52" spans="1:8" s="1" customFormat="1" ht="30" customHeight="1">
      <c r="A52" s="11" t="s">
        <v>207</v>
      </c>
      <c r="B52" s="11"/>
      <c r="C52" s="11"/>
      <c r="E52" s="84"/>
    </row>
    <row r="53" spans="1:8" ht="15.5">
      <c r="A53" s="185" t="s">
        <v>208</v>
      </c>
      <c r="B53" s="185"/>
      <c r="C53" s="186" t="s">
        <v>209</v>
      </c>
      <c r="D53" s="187"/>
      <c r="E53" s="188"/>
    </row>
    <row r="54" spans="1:8">
      <c r="A54" s="190" t="s">
        <v>210</v>
      </c>
      <c r="B54" s="190"/>
      <c r="C54" s="191" t="s">
        <v>210</v>
      </c>
      <c r="D54" s="192"/>
      <c r="E54" s="193"/>
    </row>
    <row r="55" spans="1:8" ht="133.5" customHeight="1">
      <c r="A55" s="194" t="s">
        <v>211</v>
      </c>
      <c r="B55" s="194"/>
      <c r="C55" s="195" t="s">
        <v>212</v>
      </c>
      <c r="D55" s="196"/>
      <c r="E55" s="197"/>
    </row>
    <row r="57" spans="1:8">
      <c r="A57" s="85" t="s">
        <v>213</v>
      </c>
      <c r="B57" s="85" t="s">
        <v>214</v>
      </c>
      <c r="C57" s="85" t="s">
        <v>215</v>
      </c>
      <c r="E57" s="86"/>
      <c r="F57" s="86"/>
      <c r="G57" s="86"/>
      <c r="H57" s="86"/>
    </row>
    <row r="58" spans="1:8">
      <c r="A58" s="180" t="s">
        <v>216</v>
      </c>
      <c r="B58" s="182" t="s">
        <v>217</v>
      </c>
      <c r="C58" s="182" t="s">
        <v>218</v>
      </c>
      <c r="E58" s="87"/>
      <c r="F58" s="88"/>
      <c r="G58" s="88"/>
      <c r="H58" s="88"/>
    </row>
    <row r="59" spans="1:8">
      <c r="A59" s="181"/>
      <c r="B59" s="183"/>
      <c r="C59" s="184"/>
      <c r="E59" s="87"/>
      <c r="F59" s="88"/>
      <c r="G59" s="88"/>
      <c r="H59" s="88"/>
    </row>
    <row r="60" spans="1:8">
      <c r="A60" s="89" t="s">
        <v>219</v>
      </c>
      <c r="B60" s="90" t="s">
        <v>220</v>
      </c>
      <c r="C60" s="184"/>
      <c r="E60" s="87"/>
      <c r="F60" s="88"/>
      <c r="G60" s="88"/>
      <c r="H60" s="88"/>
    </row>
    <row r="61" spans="1:8">
      <c r="A61" s="89" t="s">
        <v>221</v>
      </c>
      <c r="B61" s="90" t="s">
        <v>222</v>
      </c>
      <c r="C61" s="184"/>
    </row>
    <row r="62" spans="1:8">
      <c r="A62" s="89" t="s">
        <v>223</v>
      </c>
      <c r="B62" s="90" t="s">
        <v>224</v>
      </c>
      <c r="C62" s="184"/>
    </row>
    <row r="63" spans="1:8">
      <c r="A63" s="89" t="s">
        <v>225</v>
      </c>
      <c r="B63" s="90" t="s">
        <v>226</v>
      </c>
      <c r="C63" s="183"/>
    </row>
  </sheetData>
  <mergeCells count="19">
    <mergeCell ref="H40:H41"/>
    <mergeCell ref="A54:B54"/>
    <mergeCell ref="C54:E54"/>
    <mergeCell ref="A55:B55"/>
    <mergeCell ref="C55:E55"/>
    <mergeCell ref="A58:A59"/>
    <mergeCell ref="B58:B59"/>
    <mergeCell ref="C58:C63"/>
    <mergeCell ref="A29:E29"/>
    <mergeCell ref="A30:E30"/>
    <mergeCell ref="A31:E31"/>
    <mergeCell ref="A32:E32"/>
    <mergeCell ref="A53:B53"/>
    <mergeCell ref="C53:E53"/>
    <mergeCell ref="A2:B2"/>
    <mergeCell ref="A25:E25"/>
    <mergeCell ref="A26:E26"/>
    <mergeCell ref="B27:F27"/>
    <mergeCell ref="A28:E28"/>
  </mergeCells>
  <printOptions verticalCentered="1"/>
  <pageMargins left="0.39370078740157499" right="0.39370078740157499" top="0.98425196850393704" bottom="0.98425196850393704" header="0.39370078740157499" footer="0.39370078740157499"/>
  <pageSetup paperSize="9" scale="65" orientation="portrait"/>
  <headerFooter>
    <oddHeader>&amp;C&amp;G&amp;R&amp;9The Basic Ingredients Ltd
&amp;8 18 Platt Street, London, NW1 1RP     
T: 44(0)1727 760880
Registered No. 11242078
Registered in the UK</oddHeader>
    <oddFooter>&amp;L&amp;"-,Bold"&amp;9Doc Name: Food Specification   Doc Number: BASIC-18   Version: V07  Issue Date: 01/10/2024
Issued By: Nancy Deng  Authorised By: Emma Du&amp;C
&amp;R&amp;"-,Bold"&amp;10Confidential&amp;"-,Regular"
&amp;D - Page &amp;P of 5</oddFooter>
  </headerFooter>
  <drawing r:id="rId1"/>
  <legacyDrawing r:id="rId2"/>
  <legacyDrawingHF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528"/>
  <sheetViews>
    <sheetView topLeftCell="A79" workbookViewId="0">
      <selection activeCell="B104" sqref="B104"/>
    </sheetView>
  </sheetViews>
  <sheetFormatPr defaultColWidth="9" defaultRowHeight="24" customHeight="1"/>
  <cols>
    <col min="2" max="2" width="48.54296875" customWidth="1"/>
    <col min="3" max="3" width="18.453125" customWidth="1"/>
    <col min="6" max="6" width="12.453125" customWidth="1"/>
    <col min="7" max="7" width="48.81640625" customWidth="1"/>
    <col min="8" max="8" width="24.54296875" customWidth="1"/>
  </cols>
  <sheetData>
    <row r="1" spans="1:8" ht="24" customHeight="1">
      <c r="A1" s="200" t="s">
        <v>227</v>
      </c>
      <c r="B1" s="158"/>
      <c r="F1" s="198" t="s">
        <v>1425</v>
      </c>
      <c r="G1" s="199"/>
      <c r="H1" s="141"/>
    </row>
    <row r="2" spans="1:8" ht="24" customHeight="1">
      <c r="A2" s="158"/>
      <c r="B2" s="158"/>
      <c r="F2" s="199"/>
      <c r="G2" s="199"/>
      <c r="H2" s="141"/>
    </row>
    <row r="3" spans="1:8" ht="24" customHeight="1">
      <c r="A3" s="158" t="s">
        <v>228</v>
      </c>
      <c r="B3" s="158"/>
      <c r="F3" s="199" t="s">
        <v>1426</v>
      </c>
      <c r="G3" s="199"/>
      <c r="H3" s="141"/>
    </row>
    <row r="4" spans="1:8" ht="24" customHeight="1">
      <c r="A4" s="158" t="s">
        <v>229</v>
      </c>
      <c r="B4" s="158"/>
      <c r="F4" s="199" t="s">
        <v>1427</v>
      </c>
      <c r="G4" s="199"/>
      <c r="H4" s="141"/>
    </row>
    <row r="5" spans="1:8" ht="24" customHeight="1">
      <c r="A5" s="158"/>
      <c r="B5" s="158"/>
      <c r="F5" s="199"/>
      <c r="G5" s="199"/>
      <c r="H5" s="141"/>
    </row>
    <row r="6" spans="1:8" ht="24" customHeight="1">
      <c r="A6" s="200" t="s">
        <v>230</v>
      </c>
      <c r="B6" s="158"/>
      <c r="F6" s="198" t="s">
        <v>1428</v>
      </c>
      <c r="G6" s="199"/>
      <c r="H6" s="141"/>
    </row>
    <row r="7" spans="1:8" ht="24" customHeight="1">
      <c r="A7" s="158"/>
      <c r="B7" s="158"/>
      <c r="F7" s="199"/>
      <c r="G7" s="199"/>
      <c r="H7" s="141"/>
    </row>
    <row r="8" spans="1:8" ht="24" customHeight="1">
      <c r="A8" s="44" t="s">
        <v>231</v>
      </c>
      <c r="B8" s="44" t="s">
        <v>232</v>
      </c>
      <c r="C8" s="44" t="s">
        <v>233</v>
      </c>
      <c r="F8" s="142" t="s">
        <v>1429</v>
      </c>
      <c r="G8" s="142" t="s">
        <v>1430</v>
      </c>
      <c r="H8" s="142" t="s">
        <v>1431</v>
      </c>
    </row>
    <row r="9" spans="1:8" ht="24" customHeight="1">
      <c r="A9" s="45" t="s">
        <v>234</v>
      </c>
      <c r="B9" s="46" t="s">
        <v>235</v>
      </c>
      <c r="C9" s="47" t="s">
        <v>236</v>
      </c>
      <c r="F9" s="143" t="s">
        <v>234</v>
      </c>
      <c r="G9" s="144" t="s">
        <v>1432</v>
      </c>
      <c r="H9" s="145" t="s">
        <v>236</v>
      </c>
    </row>
    <row r="10" spans="1:8" ht="24" customHeight="1">
      <c r="A10" s="45" t="s">
        <v>237</v>
      </c>
      <c r="B10" s="46" t="s">
        <v>238</v>
      </c>
      <c r="C10" s="47" t="s">
        <v>239</v>
      </c>
      <c r="F10" s="143" t="s">
        <v>237</v>
      </c>
      <c r="G10" s="144" t="s">
        <v>1433</v>
      </c>
      <c r="H10" s="145" t="s">
        <v>239</v>
      </c>
    </row>
    <row r="11" spans="1:8" ht="24" customHeight="1">
      <c r="A11" s="45" t="s">
        <v>240</v>
      </c>
      <c r="B11" s="46" t="s">
        <v>241</v>
      </c>
      <c r="C11" s="47" t="s">
        <v>239</v>
      </c>
      <c r="F11" s="143" t="s">
        <v>240</v>
      </c>
      <c r="G11" s="144" t="s">
        <v>1434</v>
      </c>
      <c r="H11" s="145" t="s">
        <v>239</v>
      </c>
    </row>
    <row r="12" spans="1:8" ht="24" customHeight="1">
      <c r="A12" s="45" t="s">
        <v>242</v>
      </c>
      <c r="B12" s="46" t="s">
        <v>243</v>
      </c>
      <c r="C12" s="47" t="s">
        <v>244</v>
      </c>
      <c r="F12" s="143" t="s">
        <v>242</v>
      </c>
      <c r="G12" s="144" t="s">
        <v>1435</v>
      </c>
      <c r="H12" s="145" t="s">
        <v>244</v>
      </c>
    </row>
    <row r="13" spans="1:8" ht="24" customHeight="1">
      <c r="A13" s="45" t="s">
        <v>245</v>
      </c>
      <c r="B13" s="46" t="s">
        <v>246</v>
      </c>
      <c r="C13" s="47" t="s">
        <v>247</v>
      </c>
      <c r="F13" s="143" t="s">
        <v>245</v>
      </c>
      <c r="G13" s="144" t="s">
        <v>1436</v>
      </c>
      <c r="H13" s="145" t="s">
        <v>247</v>
      </c>
    </row>
    <row r="14" spans="1:8" ht="24" customHeight="1">
      <c r="A14" s="45" t="s">
        <v>248</v>
      </c>
      <c r="B14" s="46" t="s">
        <v>249</v>
      </c>
      <c r="C14" s="47" t="s">
        <v>236</v>
      </c>
      <c r="F14" s="143" t="s">
        <v>248</v>
      </c>
      <c r="G14" s="144" t="s">
        <v>1437</v>
      </c>
      <c r="H14" s="145" t="s">
        <v>236</v>
      </c>
    </row>
    <row r="15" spans="1:8" ht="24" customHeight="1">
      <c r="A15" s="45" t="s">
        <v>250</v>
      </c>
      <c r="B15" s="46" t="s">
        <v>251</v>
      </c>
      <c r="C15" s="47"/>
      <c r="F15" s="143" t="s">
        <v>250</v>
      </c>
      <c r="G15" s="144" t="s">
        <v>1438</v>
      </c>
      <c r="H15" s="145"/>
    </row>
    <row r="16" spans="1:8" ht="24" customHeight="1">
      <c r="A16" s="45" t="s">
        <v>250</v>
      </c>
      <c r="B16" s="46" t="s">
        <v>251</v>
      </c>
      <c r="C16" s="47"/>
      <c r="F16" s="143" t="s">
        <v>250</v>
      </c>
      <c r="G16" s="144" t="s">
        <v>1438</v>
      </c>
      <c r="H16" s="145"/>
    </row>
    <row r="17" spans="1:8" ht="24" customHeight="1">
      <c r="A17" s="45" t="s">
        <v>252</v>
      </c>
      <c r="B17" s="46" t="s">
        <v>253</v>
      </c>
      <c r="C17" s="47" t="s">
        <v>244</v>
      </c>
      <c r="F17" s="143" t="s">
        <v>252</v>
      </c>
      <c r="G17" s="144" t="s">
        <v>1439</v>
      </c>
      <c r="H17" s="145" t="s">
        <v>244</v>
      </c>
    </row>
    <row r="18" spans="1:8" ht="24" customHeight="1">
      <c r="A18" s="45" t="s">
        <v>254</v>
      </c>
      <c r="B18" s="46" t="s">
        <v>255</v>
      </c>
      <c r="C18" s="47" t="s">
        <v>244</v>
      </c>
      <c r="F18" s="143" t="s">
        <v>254</v>
      </c>
      <c r="G18" s="144" t="s">
        <v>1440</v>
      </c>
      <c r="H18" s="145" t="s">
        <v>244</v>
      </c>
    </row>
    <row r="19" spans="1:8" ht="24" customHeight="1">
      <c r="A19" s="45" t="s">
        <v>256</v>
      </c>
      <c r="B19" s="46" t="s">
        <v>257</v>
      </c>
      <c r="C19" s="47" t="s">
        <v>236</v>
      </c>
      <c r="F19" s="143" t="s">
        <v>256</v>
      </c>
      <c r="G19" s="144" t="s">
        <v>1441</v>
      </c>
      <c r="H19" s="145" t="s">
        <v>236</v>
      </c>
    </row>
    <row r="20" spans="1:8" ht="24" customHeight="1">
      <c r="A20" s="45" t="s">
        <v>258</v>
      </c>
      <c r="B20" s="46" t="s">
        <v>259</v>
      </c>
      <c r="C20" s="47" t="s">
        <v>244</v>
      </c>
      <c r="F20" s="143" t="s">
        <v>258</v>
      </c>
      <c r="G20" s="144" t="s">
        <v>1442</v>
      </c>
      <c r="H20" s="145" t="s">
        <v>244</v>
      </c>
    </row>
    <row r="21" spans="1:8" ht="24" customHeight="1">
      <c r="A21" s="45" t="s">
        <v>260</v>
      </c>
      <c r="B21" s="46" t="s">
        <v>261</v>
      </c>
      <c r="C21" s="47" t="s">
        <v>262</v>
      </c>
      <c r="F21" s="143" t="s">
        <v>260</v>
      </c>
      <c r="G21" s="144" t="s">
        <v>1443</v>
      </c>
      <c r="H21" s="145" t="s">
        <v>262</v>
      </c>
    </row>
    <row r="22" spans="1:8" ht="24" customHeight="1">
      <c r="A22" s="45" t="s">
        <v>263</v>
      </c>
      <c r="B22" s="46" t="s">
        <v>264</v>
      </c>
      <c r="C22" s="47" t="s">
        <v>262</v>
      </c>
      <c r="F22" s="143" t="s">
        <v>263</v>
      </c>
      <c r="G22" s="144" t="s">
        <v>1444</v>
      </c>
      <c r="H22" s="145" t="s">
        <v>262</v>
      </c>
    </row>
    <row r="23" spans="1:8" ht="24" customHeight="1">
      <c r="A23" s="45" t="s">
        <v>265</v>
      </c>
      <c r="B23" s="46" t="s">
        <v>266</v>
      </c>
      <c r="C23" s="47" t="s">
        <v>244</v>
      </c>
      <c r="F23" s="143" t="s">
        <v>265</v>
      </c>
      <c r="G23" s="144" t="s">
        <v>1445</v>
      </c>
      <c r="H23" s="145" t="s">
        <v>244</v>
      </c>
    </row>
    <row r="24" spans="1:8" ht="24" customHeight="1">
      <c r="A24" s="45" t="s">
        <v>267</v>
      </c>
      <c r="B24" s="46" t="s">
        <v>268</v>
      </c>
      <c r="C24" s="47" t="s">
        <v>244</v>
      </c>
      <c r="F24" s="143" t="s">
        <v>267</v>
      </c>
      <c r="G24" s="144" t="s">
        <v>1446</v>
      </c>
      <c r="H24" s="145" t="s">
        <v>244</v>
      </c>
    </row>
    <row r="25" spans="1:8" ht="24" customHeight="1">
      <c r="A25" s="45" t="s">
        <v>269</v>
      </c>
      <c r="B25" s="46" t="s">
        <v>270</v>
      </c>
      <c r="C25" s="47" t="s">
        <v>236</v>
      </c>
      <c r="F25" s="143" t="s">
        <v>269</v>
      </c>
      <c r="G25" s="144" t="s">
        <v>1447</v>
      </c>
      <c r="H25" s="145" t="s">
        <v>236</v>
      </c>
    </row>
    <row r="26" spans="1:8" ht="24" customHeight="1">
      <c r="A26" s="45" t="s">
        <v>271</v>
      </c>
      <c r="B26" s="46" t="s">
        <v>272</v>
      </c>
      <c r="C26" s="47" t="s">
        <v>244</v>
      </c>
      <c r="F26" s="143" t="s">
        <v>271</v>
      </c>
      <c r="G26" s="144" t="s">
        <v>1448</v>
      </c>
      <c r="H26" s="145" t="s">
        <v>244</v>
      </c>
    </row>
    <row r="27" spans="1:8" ht="24" customHeight="1">
      <c r="A27" s="45" t="s">
        <v>273</v>
      </c>
      <c r="B27" s="46" t="s">
        <v>274</v>
      </c>
      <c r="C27" s="47" t="s">
        <v>244</v>
      </c>
      <c r="F27" s="143" t="s">
        <v>273</v>
      </c>
      <c r="G27" s="144" t="s">
        <v>1449</v>
      </c>
      <c r="H27" s="145" t="s">
        <v>244</v>
      </c>
    </row>
    <row r="28" spans="1:8" ht="24" customHeight="1">
      <c r="A28" s="45" t="s">
        <v>275</v>
      </c>
      <c r="B28" s="46" t="s">
        <v>276</v>
      </c>
      <c r="C28" s="47" t="s">
        <v>244</v>
      </c>
      <c r="F28" s="143" t="s">
        <v>275</v>
      </c>
      <c r="G28" s="144" t="s">
        <v>1450</v>
      </c>
      <c r="H28" s="145" t="s">
        <v>244</v>
      </c>
    </row>
    <row r="29" spans="1:8" ht="24" customHeight="1">
      <c r="A29" s="45" t="s">
        <v>277</v>
      </c>
      <c r="B29" s="46" t="s">
        <v>278</v>
      </c>
      <c r="C29" s="47" t="s">
        <v>244</v>
      </c>
      <c r="F29" s="143" t="s">
        <v>277</v>
      </c>
      <c r="G29" s="144" t="s">
        <v>1451</v>
      </c>
      <c r="H29" s="145" t="s">
        <v>244</v>
      </c>
    </row>
    <row r="30" spans="1:8" ht="24" customHeight="1">
      <c r="A30" s="45" t="s">
        <v>279</v>
      </c>
      <c r="B30" s="46" t="s">
        <v>280</v>
      </c>
      <c r="C30" s="47" t="s">
        <v>244</v>
      </c>
      <c r="F30" s="143" t="s">
        <v>279</v>
      </c>
      <c r="G30" s="144" t="s">
        <v>1452</v>
      </c>
      <c r="H30" s="145" t="s">
        <v>244</v>
      </c>
    </row>
    <row r="31" spans="1:8" ht="24" customHeight="1">
      <c r="A31" s="45" t="s">
        <v>106</v>
      </c>
      <c r="B31" s="46" t="s">
        <v>281</v>
      </c>
      <c r="C31" s="47" t="s">
        <v>244</v>
      </c>
      <c r="F31" s="143" t="s">
        <v>106</v>
      </c>
      <c r="G31" s="144" t="s">
        <v>1453</v>
      </c>
      <c r="H31" s="145" t="s">
        <v>244</v>
      </c>
    </row>
    <row r="32" spans="1:8" ht="24" customHeight="1">
      <c r="A32" s="45" t="s">
        <v>282</v>
      </c>
      <c r="B32" s="46" t="s">
        <v>283</v>
      </c>
      <c r="C32" s="47" t="s">
        <v>244</v>
      </c>
      <c r="F32" s="143" t="s">
        <v>282</v>
      </c>
      <c r="G32" s="144" t="s">
        <v>1454</v>
      </c>
      <c r="H32" s="145" t="s">
        <v>244</v>
      </c>
    </row>
    <row r="33" spans="1:8" ht="24" customHeight="1">
      <c r="A33" s="45" t="s">
        <v>108</v>
      </c>
      <c r="B33" s="46" t="s">
        <v>284</v>
      </c>
      <c r="C33" s="47" t="s">
        <v>244</v>
      </c>
      <c r="F33" s="143" t="s">
        <v>108</v>
      </c>
      <c r="G33" s="144" t="s">
        <v>1455</v>
      </c>
      <c r="H33" s="145" t="s">
        <v>244</v>
      </c>
    </row>
    <row r="34" spans="1:8" ht="24" customHeight="1">
      <c r="A34" s="45" t="s">
        <v>285</v>
      </c>
      <c r="B34" s="46" t="s">
        <v>286</v>
      </c>
      <c r="C34" s="47" t="s">
        <v>244</v>
      </c>
      <c r="F34" s="143" t="s">
        <v>285</v>
      </c>
      <c r="G34" s="144" t="s">
        <v>1456</v>
      </c>
      <c r="H34" s="145" t="s">
        <v>244</v>
      </c>
    </row>
    <row r="35" spans="1:8" ht="24" customHeight="1">
      <c r="A35" s="45" t="s">
        <v>287</v>
      </c>
      <c r="B35" s="46" t="s">
        <v>288</v>
      </c>
      <c r="C35" s="47" t="s">
        <v>244</v>
      </c>
      <c r="F35" s="143" t="s">
        <v>287</v>
      </c>
      <c r="G35" s="144" t="s">
        <v>1457</v>
      </c>
      <c r="H35" s="145" t="s">
        <v>244</v>
      </c>
    </row>
    <row r="36" spans="1:8" ht="24" customHeight="1">
      <c r="A36" s="45" t="s">
        <v>289</v>
      </c>
      <c r="B36" s="46" t="s">
        <v>290</v>
      </c>
      <c r="C36" s="47" t="s">
        <v>244</v>
      </c>
      <c r="F36" s="143" t="s">
        <v>289</v>
      </c>
      <c r="G36" s="144" t="s">
        <v>1458</v>
      </c>
      <c r="H36" s="145" t="s">
        <v>244</v>
      </c>
    </row>
    <row r="37" spans="1:8" ht="24" customHeight="1">
      <c r="A37" s="45" t="s">
        <v>110</v>
      </c>
      <c r="B37" s="46" t="s">
        <v>291</v>
      </c>
      <c r="C37" s="47" t="s">
        <v>244</v>
      </c>
      <c r="F37" s="143" t="s">
        <v>110</v>
      </c>
      <c r="G37" s="144" t="s">
        <v>1459</v>
      </c>
      <c r="H37" s="145" t="s">
        <v>244</v>
      </c>
    </row>
    <row r="38" spans="1:8" ht="24" customHeight="1">
      <c r="A38" s="45" t="s">
        <v>112</v>
      </c>
      <c r="B38" s="46" t="s">
        <v>292</v>
      </c>
      <c r="C38" s="47" t="s">
        <v>239</v>
      </c>
      <c r="F38" s="143" t="s">
        <v>112</v>
      </c>
      <c r="G38" s="144" t="s">
        <v>1460</v>
      </c>
      <c r="H38" s="145" t="s">
        <v>239</v>
      </c>
    </row>
    <row r="39" spans="1:8" ht="24" customHeight="1">
      <c r="A39" s="45" t="s">
        <v>293</v>
      </c>
      <c r="B39" s="46" t="s">
        <v>294</v>
      </c>
      <c r="C39" s="47" t="s">
        <v>244</v>
      </c>
      <c r="F39" s="143" t="s">
        <v>293</v>
      </c>
      <c r="G39" s="144" t="s">
        <v>1461</v>
      </c>
      <c r="H39" s="145" t="s">
        <v>244</v>
      </c>
    </row>
    <row r="40" spans="1:8" ht="24" customHeight="1">
      <c r="A40" s="45" t="s">
        <v>295</v>
      </c>
      <c r="B40" s="46" t="s">
        <v>296</v>
      </c>
      <c r="C40" s="47" t="s">
        <v>244</v>
      </c>
      <c r="F40" s="143" t="s">
        <v>295</v>
      </c>
      <c r="G40" s="144" t="s">
        <v>1462</v>
      </c>
      <c r="H40" s="145" t="s">
        <v>244</v>
      </c>
    </row>
    <row r="41" spans="1:8" ht="24" customHeight="1">
      <c r="A41" s="45" t="s">
        <v>297</v>
      </c>
      <c r="B41" s="46" t="s">
        <v>298</v>
      </c>
      <c r="C41" s="47" t="s">
        <v>244</v>
      </c>
      <c r="F41" s="143" t="s">
        <v>297</v>
      </c>
      <c r="G41" s="144" t="s">
        <v>1463</v>
      </c>
      <c r="H41" s="145" t="s">
        <v>244</v>
      </c>
    </row>
    <row r="42" spans="1:8" ht="24" customHeight="1">
      <c r="A42" s="45" t="s">
        <v>299</v>
      </c>
      <c r="B42" s="46" t="s">
        <v>300</v>
      </c>
      <c r="C42" s="47" t="s">
        <v>244</v>
      </c>
      <c r="F42" s="143" t="s">
        <v>299</v>
      </c>
      <c r="G42" s="144" t="s">
        <v>1464</v>
      </c>
      <c r="H42" s="145" t="s">
        <v>244</v>
      </c>
    </row>
    <row r="43" spans="1:8" ht="24" customHeight="1">
      <c r="A43" s="45" t="s">
        <v>114</v>
      </c>
      <c r="B43" s="46" t="s">
        <v>301</v>
      </c>
      <c r="C43" s="47" t="s">
        <v>236</v>
      </c>
      <c r="F43" s="143" t="s">
        <v>114</v>
      </c>
      <c r="G43" s="144" t="s">
        <v>1465</v>
      </c>
      <c r="H43" s="145" t="s">
        <v>236</v>
      </c>
    </row>
    <row r="44" spans="1:8" ht="24" customHeight="1">
      <c r="A44" s="45" t="s">
        <v>302</v>
      </c>
      <c r="B44" s="46" t="s">
        <v>303</v>
      </c>
      <c r="C44" s="47" t="s">
        <v>244</v>
      </c>
      <c r="F44" s="143" t="s">
        <v>302</v>
      </c>
      <c r="G44" s="144" t="s">
        <v>1466</v>
      </c>
      <c r="H44" s="145" t="s">
        <v>244</v>
      </c>
    </row>
    <row r="45" spans="1:8" ht="24" customHeight="1">
      <c r="A45" s="45" t="s">
        <v>304</v>
      </c>
      <c r="B45" s="46" t="s">
        <v>305</v>
      </c>
      <c r="C45" s="47" t="s">
        <v>244</v>
      </c>
      <c r="F45" s="143" t="s">
        <v>304</v>
      </c>
      <c r="G45" s="144" t="s">
        <v>1467</v>
      </c>
      <c r="H45" s="145" t="s">
        <v>244</v>
      </c>
    </row>
    <row r="46" spans="1:8" ht="24" customHeight="1">
      <c r="A46" s="45" t="s">
        <v>306</v>
      </c>
      <c r="B46" s="46" t="s">
        <v>307</v>
      </c>
      <c r="C46" s="47" t="s">
        <v>239</v>
      </c>
      <c r="F46" s="143" t="s">
        <v>306</v>
      </c>
      <c r="G46" s="144" t="s">
        <v>1468</v>
      </c>
      <c r="H46" s="145" t="s">
        <v>239</v>
      </c>
    </row>
    <row r="47" spans="1:8" ht="24" customHeight="1">
      <c r="A47" s="45" t="s">
        <v>308</v>
      </c>
      <c r="B47" s="46" t="s">
        <v>309</v>
      </c>
      <c r="C47" s="47" t="s">
        <v>236</v>
      </c>
      <c r="F47" s="143" t="s">
        <v>308</v>
      </c>
      <c r="G47" s="144" t="s">
        <v>1469</v>
      </c>
      <c r="H47" s="145" t="s">
        <v>236</v>
      </c>
    </row>
    <row r="48" spans="1:8" ht="24" customHeight="1">
      <c r="A48" s="45" t="s">
        <v>310</v>
      </c>
      <c r="B48" s="46" t="s">
        <v>311</v>
      </c>
      <c r="C48" s="47" t="s">
        <v>236</v>
      </c>
      <c r="F48" s="143" t="s">
        <v>310</v>
      </c>
      <c r="G48" s="144" t="s">
        <v>1470</v>
      </c>
      <c r="H48" s="145" t="s">
        <v>236</v>
      </c>
    </row>
    <row r="49" spans="1:8" ht="24" customHeight="1">
      <c r="A49" s="45" t="s">
        <v>312</v>
      </c>
      <c r="B49" s="46" t="s">
        <v>313</v>
      </c>
      <c r="C49" s="47" t="s">
        <v>236</v>
      </c>
      <c r="F49" s="143" t="s">
        <v>312</v>
      </c>
      <c r="G49" s="144" t="s">
        <v>1471</v>
      </c>
      <c r="H49" s="145" t="s">
        <v>236</v>
      </c>
    </row>
    <row r="50" spans="1:8" ht="24" customHeight="1">
      <c r="A50" s="45" t="s">
        <v>314</v>
      </c>
      <c r="B50" s="46" t="s">
        <v>315</v>
      </c>
      <c r="C50" s="47" t="s">
        <v>262</v>
      </c>
      <c r="F50" s="143" t="s">
        <v>314</v>
      </c>
      <c r="G50" s="144" t="s">
        <v>1472</v>
      </c>
      <c r="H50" s="145" t="s">
        <v>262</v>
      </c>
    </row>
    <row r="51" spans="1:8" ht="24" customHeight="1">
      <c r="A51" s="45" t="s">
        <v>316</v>
      </c>
      <c r="B51" s="46" t="s">
        <v>317</v>
      </c>
      <c r="C51" s="47" t="s">
        <v>244</v>
      </c>
      <c r="F51" s="143" t="s">
        <v>316</v>
      </c>
      <c r="G51" s="144" t="s">
        <v>1473</v>
      </c>
      <c r="H51" s="145" t="s">
        <v>244</v>
      </c>
    </row>
    <row r="52" spans="1:8" ht="24" customHeight="1">
      <c r="A52" s="45" t="s">
        <v>318</v>
      </c>
      <c r="B52" s="46" t="s">
        <v>319</v>
      </c>
      <c r="C52" s="47" t="s">
        <v>244</v>
      </c>
      <c r="F52" s="143" t="s">
        <v>318</v>
      </c>
      <c r="G52" s="144" t="s">
        <v>1474</v>
      </c>
      <c r="H52" s="145" t="s">
        <v>244</v>
      </c>
    </row>
    <row r="53" spans="1:8" ht="24" customHeight="1">
      <c r="A53" s="45" t="s">
        <v>320</v>
      </c>
      <c r="B53" s="46" t="s">
        <v>321</v>
      </c>
      <c r="C53" s="47" t="s">
        <v>244</v>
      </c>
      <c r="F53" s="143" t="s">
        <v>320</v>
      </c>
      <c r="G53" s="144" t="s">
        <v>1475</v>
      </c>
      <c r="H53" s="145" t="s">
        <v>244</v>
      </c>
    </row>
    <row r="54" spans="1:8" ht="24" customHeight="1">
      <c r="A54" s="45" t="s">
        <v>322</v>
      </c>
      <c r="B54" s="46" t="s">
        <v>323</v>
      </c>
      <c r="C54" s="47" t="s">
        <v>244</v>
      </c>
      <c r="F54" s="143" t="s">
        <v>322</v>
      </c>
      <c r="G54" s="144" t="s">
        <v>1476</v>
      </c>
      <c r="H54" s="145" t="s">
        <v>244</v>
      </c>
    </row>
    <row r="55" spans="1:8" ht="24" customHeight="1">
      <c r="A55" s="45" t="s">
        <v>324</v>
      </c>
      <c r="B55" s="46" t="s">
        <v>325</v>
      </c>
      <c r="C55" s="47" t="s">
        <v>244</v>
      </c>
      <c r="F55" s="143" t="s">
        <v>324</v>
      </c>
      <c r="G55" s="144" t="s">
        <v>1477</v>
      </c>
      <c r="H55" s="145" t="s">
        <v>244</v>
      </c>
    </row>
    <row r="56" spans="1:8" ht="24" customHeight="1">
      <c r="A56" s="45" t="s">
        <v>326</v>
      </c>
      <c r="B56" s="46" t="s">
        <v>327</v>
      </c>
      <c r="C56" s="47" t="s">
        <v>244</v>
      </c>
      <c r="F56" s="143" t="s">
        <v>326</v>
      </c>
      <c r="G56" s="144" t="s">
        <v>1478</v>
      </c>
      <c r="H56" s="145" t="s">
        <v>244</v>
      </c>
    </row>
    <row r="57" spans="1:8" ht="24" customHeight="1">
      <c r="A57" s="45" t="s">
        <v>328</v>
      </c>
      <c r="B57" s="46" t="s">
        <v>329</v>
      </c>
      <c r="C57" s="47" t="s">
        <v>244</v>
      </c>
      <c r="F57" s="143" t="s">
        <v>328</v>
      </c>
      <c r="G57" s="144" t="s">
        <v>1479</v>
      </c>
      <c r="H57" s="145" t="s">
        <v>244</v>
      </c>
    </row>
    <row r="58" spans="1:8" ht="24" customHeight="1">
      <c r="A58" s="45" t="s">
        <v>330</v>
      </c>
      <c r="B58" s="46" t="s">
        <v>331</v>
      </c>
      <c r="C58" s="47" t="s">
        <v>244</v>
      </c>
      <c r="F58" s="143" t="s">
        <v>330</v>
      </c>
      <c r="G58" s="144" t="s">
        <v>1480</v>
      </c>
      <c r="H58" s="145" t="s">
        <v>244</v>
      </c>
    </row>
    <row r="59" spans="1:8" ht="24" customHeight="1">
      <c r="A59" s="45" t="s">
        <v>332</v>
      </c>
      <c r="B59" s="46" t="s">
        <v>333</v>
      </c>
      <c r="C59" s="47" t="s">
        <v>236</v>
      </c>
      <c r="F59" s="143" t="s">
        <v>332</v>
      </c>
      <c r="G59" s="144" t="s">
        <v>1481</v>
      </c>
      <c r="H59" s="145" t="s">
        <v>236</v>
      </c>
    </row>
    <row r="60" spans="1:8" ht="24" customHeight="1">
      <c r="A60" s="45" t="s">
        <v>334</v>
      </c>
      <c r="B60" s="46" t="s">
        <v>335</v>
      </c>
      <c r="C60" s="47" t="s">
        <v>244</v>
      </c>
      <c r="F60" s="143" t="s">
        <v>334</v>
      </c>
      <c r="G60" s="144" t="s">
        <v>1482</v>
      </c>
      <c r="H60" s="145" t="s">
        <v>244</v>
      </c>
    </row>
    <row r="61" spans="1:8" ht="24" customHeight="1">
      <c r="A61" s="45" t="s">
        <v>336</v>
      </c>
      <c r="B61" s="46" t="s">
        <v>337</v>
      </c>
      <c r="C61" s="47" t="s">
        <v>236</v>
      </c>
      <c r="F61" s="143" t="s">
        <v>336</v>
      </c>
      <c r="G61" s="144" t="s">
        <v>1483</v>
      </c>
      <c r="H61" s="145" t="s">
        <v>236</v>
      </c>
    </row>
    <row r="62" spans="1:8" ht="24" customHeight="1">
      <c r="A62" s="45" t="s">
        <v>338</v>
      </c>
      <c r="B62" s="46" t="s">
        <v>339</v>
      </c>
      <c r="C62" s="47" t="s">
        <v>244</v>
      </c>
      <c r="F62" s="143" t="s">
        <v>338</v>
      </c>
      <c r="G62" s="144" t="s">
        <v>1484</v>
      </c>
      <c r="H62" s="145" t="s">
        <v>244</v>
      </c>
    </row>
    <row r="63" spans="1:8" ht="24" customHeight="1">
      <c r="A63" s="45" t="s">
        <v>340</v>
      </c>
      <c r="B63" s="46" t="s">
        <v>341</v>
      </c>
      <c r="C63" s="47" t="s">
        <v>342</v>
      </c>
      <c r="F63" s="143" t="s">
        <v>340</v>
      </c>
      <c r="G63" s="144" t="s">
        <v>1485</v>
      </c>
      <c r="H63" s="145" t="s">
        <v>342</v>
      </c>
    </row>
    <row r="64" spans="1:8" ht="24" customHeight="1">
      <c r="A64" s="45" t="s">
        <v>343</v>
      </c>
      <c r="B64" s="46" t="s">
        <v>344</v>
      </c>
      <c r="C64" s="47" t="s">
        <v>244</v>
      </c>
      <c r="F64" s="143" t="s">
        <v>343</v>
      </c>
      <c r="G64" s="144" t="s">
        <v>1486</v>
      </c>
      <c r="H64" s="145" t="s">
        <v>244</v>
      </c>
    </row>
    <row r="65" spans="1:8" ht="24" customHeight="1">
      <c r="A65" s="45" t="s">
        <v>345</v>
      </c>
      <c r="B65" s="46" t="s">
        <v>346</v>
      </c>
      <c r="C65" s="47"/>
      <c r="F65" s="143" t="s">
        <v>345</v>
      </c>
      <c r="G65" s="144" t="s">
        <v>1487</v>
      </c>
      <c r="H65" s="145"/>
    </row>
    <row r="66" spans="1:8" ht="24" customHeight="1">
      <c r="A66" s="45" t="s">
        <v>347</v>
      </c>
      <c r="B66" s="46" t="s">
        <v>348</v>
      </c>
      <c r="C66" s="47" t="s">
        <v>244</v>
      </c>
      <c r="F66" s="143" t="s">
        <v>347</v>
      </c>
      <c r="G66" s="144" t="s">
        <v>1488</v>
      </c>
      <c r="H66" s="145" t="s">
        <v>244</v>
      </c>
    </row>
    <row r="67" spans="1:8" ht="24" customHeight="1">
      <c r="A67" s="45" t="s">
        <v>349</v>
      </c>
      <c r="B67" s="46" t="s">
        <v>350</v>
      </c>
      <c r="C67" s="47" t="s">
        <v>244</v>
      </c>
      <c r="F67" s="143" t="s">
        <v>349</v>
      </c>
      <c r="G67" s="144" t="s">
        <v>1489</v>
      </c>
      <c r="H67" s="145" t="s">
        <v>244</v>
      </c>
    </row>
    <row r="68" spans="1:8" ht="24" customHeight="1">
      <c r="A68" s="45" t="s">
        <v>351</v>
      </c>
      <c r="B68" s="46" t="s">
        <v>352</v>
      </c>
      <c r="C68" s="47" t="s">
        <v>353</v>
      </c>
      <c r="F68" s="143" t="s">
        <v>351</v>
      </c>
      <c r="G68" s="144" t="s">
        <v>1490</v>
      </c>
      <c r="H68" s="145" t="s">
        <v>353</v>
      </c>
    </row>
    <row r="69" spans="1:8" ht="24" customHeight="1">
      <c r="A69" s="45" t="s">
        <v>354</v>
      </c>
      <c r="B69" s="46" t="s">
        <v>355</v>
      </c>
      <c r="C69" s="47" t="s">
        <v>244</v>
      </c>
      <c r="F69" s="143" t="s">
        <v>354</v>
      </c>
      <c r="G69" s="144" t="s">
        <v>1491</v>
      </c>
      <c r="H69" s="145" t="s">
        <v>244</v>
      </c>
    </row>
    <row r="70" spans="1:8" ht="24" customHeight="1">
      <c r="A70" s="45" t="s">
        <v>356</v>
      </c>
      <c r="B70" s="46" t="s">
        <v>357</v>
      </c>
      <c r="C70" s="47" t="s">
        <v>244</v>
      </c>
      <c r="F70" s="143" t="s">
        <v>356</v>
      </c>
      <c r="G70" s="144" t="s">
        <v>1492</v>
      </c>
      <c r="H70" s="145" t="s">
        <v>244</v>
      </c>
    </row>
    <row r="71" spans="1:8" ht="24" customHeight="1">
      <c r="A71" s="45" t="s">
        <v>358</v>
      </c>
      <c r="B71" s="46" t="s">
        <v>359</v>
      </c>
      <c r="C71" s="47" t="s">
        <v>244</v>
      </c>
      <c r="F71" s="143" t="s">
        <v>358</v>
      </c>
      <c r="G71" s="144" t="s">
        <v>1493</v>
      </c>
      <c r="H71" s="145" t="s">
        <v>244</v>
      </c>
    </row>
    <row r="72" spans="1:8" ht="24" customHeight="1">
      <c r="A72" s="45" t="s">
        <v>360</v>
      </c>
      <c r="B72" s="46" t="s">
        <v>361</v>
      </c>
      <c r="C72" s="47" t="s">
        <v>244</v>
      </c>
      <c r="F72" s="143" t="s">
        <v>360</v>
      </c>
      <c r="G72" s="144" t="s">
        <v>1494</v>
      </c>
      <c r="H72" s="145" t="s">
        <v>244</v>
      </c>
    </row>
    <row r="73" spans="1:8" ht="24" customHeight="1">
      <c r="A73" s="45" t="s">
        <v>362</v>
      </c>
      <c r="B73" s="46" t="s">
        <v>363</v>
      </c>
      <c r="C73" s="47" t="s">
        <v>262</v>
      </c>
      <c r="F73" s="143" t="s">
        <v>362</v>
      </c>
      <c r="G73" s="144" t="s">
        <v>1495</v>
      </c>
      <c r="H73" s="145" t="s">
        <v>262</v>
      </c>
    </row>
    <row r="74" spans="1:8" ht="24" customHeight="1">
      <c r="A74" s="45" t="s">
        <v>364</v>
      </c>
      <c r="B74" s="46" t="s">
        <v>365</v>
      </c>
      <c r="C74" s="47" t="s">
        <v>366</v>
      </c>
      <c r="F74" s="143" t="s">
        <v>364</v>
      </c>
      <c r="G74" s="144" t="s">
        <v>1496</v>
      </c>
      <c r="H74" s="145" t="s">
        <v>366</v>
      </c>
    </row>
    <row r="75" spans="1:8" ht="24" customHeight="1">
      <c r="A75" s="45" t="s">
        <v>367</v>
      </c>
      <c r="B75" s="46" t="s">
        <v>368</v>
      </c>
      <c r="C75" s="47" t="s">
        <v>262</v>
      </c>
      <c r="F75" s="143" t="s">
        <v>367</v>
      </c>
      <c r="G75" s="144" t="s">
        <v>1497</v>
      </c>
      <c r="H75" s="145" t="s">
        <v>262</v>
      </c>
    </row>
    <row r="76" spans="1:8" ht="24" customHeight="1">
      <c r="A76" s="45" t="s">
        <v>369</v>
      </c>
      <c r="B76" s="46" t="s">
        <v>370</v>
      </c>
      <c r="C76" s="47" t="s">
        <v>371</v>
      </c>
      <c r="F76" s="143" t="s">
        <v>369</v>
      </c>
      <c r="G76" s="144" t="s">
        <v>1498</v>
      </c>
      <c r="H76" s="145" t="s">
        <v>371</v>
      </c>
    </row>
    <row r="77" spans="1:8" ht="24" customHeight="1">
      <c r="A77" s="45" t="s">
        <v>372</v>
      </c>
      <c r="B77" s="46" t="s">
        <v>373</v>
      </c>
      <c r="C77" s="47" t="s">
        <v>244</v>
      </c>
      <c r="F77" s="143" t="s">
        <v>372</v>
      </c>
      <c r="G77" s="144" t="s">
        <v>1499</v>
      </c>
      <c r="H77" s="145" t="s">
        <v>244</v>
      </c>
    </row>
    <row r="78" spans="1:8" ht="24" customHeight="1">
      <c r="A78" s="45" t="s">
        <v>374</v>
      </c>
      <c r="B78" s="46" t="s">
        <v>375</v>
      </c>
      <c r="C78" s="47" t="s">
        <v>244</v>
      </c>
      <c r="F78" s="143" t="s">
        <v>374</v>
      </c>
      <c r="G78" s="144" t="s">
        <v>1500</v>
      </c>
      <c r="H78" s="145" t="s">
        <v>244</v>
      </c>
    </row>
    <row r="79" spans="1:8" ht="24" customHeight="1">
      <c r="A79" s="45" t="s">
        <v>376</v>
      </c>
      <c r="B79" s="46" t="s">
        <v>377</v>
      </c>
      <c r="C79" s="47" t="s">
        <v>244</v>
      </c>
      <c r="F79" s="143" t="s">
        <v>376</v>
      </c>
      <c r="G79" s="144" t="s">
        <v>1501</v>
      </c>
      <c r="H79" s="145" t="s">
        <v>244</v>
      </c>
    </row>
    <row r="80" spans="1:8" ht="24" customHeight="1">
      <c r="A80" s="45" t="s">
        <v>378</v>
      </c>
      <c r="B80" s="46" t="s">
        <v>379</v>
      </c>
      <c r="C80" s="47" t="s">
        <v>244</v>
      </c>
      <c r="F80" s="143" t="s">
        <v>378</v>
      </c>
      <c r="G80" s="144" t="s">
        <v>1502</v>
      </c>
      <c r="H80" s="145" t="s">
        <v>244</v>
      </c>
    </row>
    <row r="81" spans="1:8" ht="24" customHeight="1">
      <c r="A81" s="45" t="s">
        <v>380</v>
      </c>
      <c r="B81" s="46" t="s">
        <v>381</v>
      </c>
      <c r="C81" s="47" t="s">
        <v>244</v>
      </c>
      <c r="F81" s="143" t="s">
        <v>380</v>
      </c>
      <c r="G81" s="144" t="s">
        <v>1503</v>
      </c>
      <c r="H81" s="145" t="s">
        <v>244</v>
      </c>
    </row>
    <row r="82" spans="1:8" ht="24" customHeight="1">
      <c r="A82" s="45" t="s">
        <v>382</v>
      </c>
      <c r="B82" s="46" t="s">
        <v>383</v>
      </c>
      <c r="C82" s="47" t="s">
        <v>244</v>
      </c>
      <c r="F82" s="143" t="s">
        <v>382</v>
      </c>
      <c r="G82" s="144" t="s">
        <v>1504</v>
      </c>
      <c r="H82" s="145" t="s">
        <v>244</v>
      </c>
    </row>
    <row r="83" spans="1:8" ht="24" customHeight="1">
      <c r="A83" s="45" t="s">
        <v>384</v>
      </c>
      <c r="B83" s="46" t="s">
        <v>385</v>
      </c>
      <c r="C83" s="47" t="s">
        <v>244</v>
      </c>
      <c r="F83" s="143" t="s">
        <v>384</v>
      </c>
      <c r="G83" s="144" t="s">
        <v>1505</v>
      </c>
      <c r="H83" s="145" t="s">
        <v>244</v>
      </c>
    </row>
    <row r="84" spans="1:8" ht="24" customHeight="1">
      <c r="A84" s="45" t="s">
        <v>386</v>
      </c>
      <c r="B84" s="46" t="s">
        <v>387</v>
      </c>
      <c r="C84" s="47" t="s">
        <v>244</v>
      </c>
      <c r="F84" s="143" t="s">
        <v>386</v>
      </c>
      <c r="G84" s="144" t="s">
        <v>1506</v>
      </c>
      <c r="H84" s="145" t="s">
        <v>244</v>
      </c>
    </row>
    <row r="85" spans="1:8" ht="24" customHeight="1">
      <c r="A85" s="45" t="s">
        <v>388</v>
      </c>
      <c r="B85" s="46" t="s">
        <v>389</v>
      </c>
      <c r="C85" s="47" t="s">
        <v>262</v>
      </c>
      <c r="F85" s="143" t="s">
        <v>388</v>
      </c>
      <c r="G85" s="144" t="s">
        <v>1507</v>
      </c>
      <c r="H85" s="145" t="s">
        <v>262</v>
      </c>
    </row>
    <row r="86" spans="1:8" ht="24" customHeight="1">
      <c r="A86" s="45" t="s">
        <v>390</v>
      </c>
      <c r="B86" s="46" t="s">
        <v>391</v>
      </c>
      <c r="C86" s="47" t="s">
        <v>244</v>
      </c>
      <c r="F86" s="143" t="s">
        <v>390</v>
      </c>
      <c r="G86" s="144" t="s">
        <v>1508</v>
      </c>
      <c r="H86" s="145" t="s">
        <v>244</v>
      </c>
    </row>
    <row r="87" spans="1:8" ht="24" customHeight="1">
      <c r="A87" s="45" t="s">
        <v>392</v>
      </c>
      <c r="B87" s="46" t="s">
        <v>393</v>
      </c>
      <c r="C87" s="47" t="s">
        <v>236</v>
      </c>
      <c r="F87" s="143" t="s">
        <v>392</v>
      </c>
      <c r="G87" s="144" t="s">
        <v>393</v>
      </c>
      <c r="H87" s="145" t="s">
        <v>236</v>
      </c>
    </row>
    <row r="88" spans="1:8" ht="24" customHeight="1">
      <c r="A88" s="45" t="s">
        <v>394</v>
      </c>
      <c r="B88" s="46" t="s">
        <v>395</v>
      </c>
      <c r="C88" s="47" t="s">
        <v>236</v>
      </c>
      <c r="F88" s="143" t="s">
        <v>394</v>
      </c>
      <c r="G88" s="144" t="s">
        <v>1509</v>
      </c>
      <c r="H88" s="145" t="s">
        <v>236</v>
      </c>
    </row>
    <row r="89" spans="1:8" ht="24" customHeight="1">
      <c r="A89" s="45" t="s">
        <v>396</v>
      </c>
      <c r="B89" s="46" t="s">
        <v>397</v>
      </c>
      <c r="C89" s="47" t="s">
        <v>244</v>
      </c>
      <c r="F89" s="143" t="s">
        <v>396</v>
      </c>
      <c r="G89" s="144" t="s">
        <v>1510</v>
      </c>
      <c r="H89" s="145" t="s">
        <v>244</v>
      </c>
    </row>
    <row r="90" spans="1:8" ht="24" customHeight="1">
      <c r="A90" s="45" t="s">
        <v>398</v>
      </c>
      <c r="B90" s="46" t="s">
        <v>399</v>
      </c>
      <c r="C90" s="47" t="s">
        <v>236</v>
      </c>
      <c r="F90" s="143" t="s">
        <v>398</v>
      </c>
      <c r="G90" s="144" t="s">
        <v>1511</v>
      </c>
      <c r="H90" s="145" t="s">
        <v>236</v>
      </c>
    </row>
    <row r="91" spans="1:8" ht="24" customHeight="1">
      <c r="A91" s="45" t="s">
        <v>400</v>
      </c>
      <c r="B91" s="46" t="s">
        <v>401</v>
      </c>
      <c r="C91" s="47" t="s">
        <v>244</v>
      </c>
      <c r="F91" s="143" t="s">
        <v>400</v>
      </c>
      <c r="G91" s="144" t="s">
        <v>1512</v>
      </c>
      <c r="H91" s="145" t="s">
        <v>244</v>
      </c>
    </row>
    <row r="92" spans="1:8" ht="24" customHeight="1">
      <c r="A92" s="45" t="s">
        <v>402</v>
      </c>
      <c r="B92" s="46" t="s">
        <v>403</v>
      </c>
      <c r="C92" s="47" t="s">
        <v>244</v>
      </c>
      <c r="F92" s="143" t="s">
        <v>402</v>
      </c>
      <c r="G92" s="144" t="s">
        <v>1513</v>
      </c>
      <c r="H92" s="145" t="s">
        <v>244</v>
      </c>
    </row>
    <row r="93" spans="1:8" ht="24" customHeight="1">
      <c r="A93" s="45" t="s">
        <v>404</v>
      </c>
      <c r="B93" s="46" t="s">
        <v>405</v>
      </c>
      <c r="C93" s="47" t="s">
        <v>262</v>
      </c>
      <c r="F93" s="143" t="s">
        <v>404</v>
      </c>
      <c r="G93" s="144" t="s">
        <v>1514</v>
      </c>
      <c r="H93" s="145" t="s">
        <v>262</v>
      </c>
    </row>
    <row r="94" spans="1:8" ht="24" customHeight="1">
      <c r="A94" s="45" t="s">
        <v>406</v>
      </c>
      <c r="B94" s="46" t="s">
        <v>407</v>
      </c>
      <c r="C94" s="47"/>
      <c r="F94" s="143" t="s">
        <v>406</v>
      </c>
      <c r="G94" s="144" t="s">
        <v>1515</v>
      </c>
      <c r="H94" s="145"/>
    </row>
    <row r="95" spans="1:8" ht="24" customHeight="1">
      <c r="A95" s="45" t="s">
        <v>408</v>
      </c>
      <c r="B95" s="46" t="s">
        <v>409</v>
      </c>
      <c r="C95" s="47" t="s">
        <v>236</v>
      </c>
      <c r="F95" s="143" t="s">
        <v>408</v>
      </c>
      <c r="G95" s="144" t="s">
        <v>1516</v>
      </c>
      <c r="H95" s="145" t="s">
        <v>236</v>
      </c>
    </row>
    <row r="96" spans="1:8" ht="24" customHeight="1">
      <c r="A96" s="45" t="s">
        <v>410</v>
      </c>
      <c r="B96" s="46" t="s">
        <v>411</v>
      </c>
      <c r="C96" s="47" t="s">
        <v>236</v>
      </c>
      <c r="F96" s="143" t="s">
        <v>410</v>
      </c>
      <c r="G96" s="144" t="s">
        <v>1517</v>
      </c>
      <c r="H96" s="145" t="s">
        <v>236</v>
      </c>
    </row>
    <row r="97" spans="1:8" ht="24" customHeight="1">
      <c r="A97" s="45" t="s">
        <v>412</v>
      </c>
      <c r="B97" s="46" t="s">
        <v>413</v>
      </c>
      <c r="C97" s="47" t="s">
        <v>236</v>
      </c>
      <c r="F97" s="143" t="s">
        <v>412</v>
      </c>
      <c r="G97" s="144" t="s">
        <v>1518</v>
      </c>
      <c r="H97" s="145" t="s">
        <v>236</v>
      </c>
    </row>
    <row r="98" spans="1:8" ht="24" customHeight="1">
      <c r="A98" s="45" t="s">
        <v>414</v>
      </c>
      <c r="B98" s="46" t="s">
        <v>415</v>
      </c>
      <c r="C98" s="47" t="s">
        <v>416</v>
      </c>
      <c r="F98" s="143" t="s">
        <v>414</v>
      </c>
      <c r="G98" s="144" t="s">
        <v>1519</v>
      </c>
      <c r="H98" s="145" t="s">
        <v>416</v>
      </c>
    </row>
    <row r="99" spans="1:8" ht="24" customHeight="1">
      <c r="A99" s="45" t="s">
        <v>417</v>
      </c>
      <c r="B99" s="46" t="s">
        <v>418</v>
      </c>
      <c r="C99" s="47" t="s">
        <v>247</v>
      </c>
      <c r="F99" s="143" t="s">
        <v>417</v>
      </c>
      <c r="G99" s="144" t="s">
        <v>1520</v>
      </c>
      <c r="H99" s="145" t="s">
        <v>247</v>
      </c>
    </row>
    <row r="100" spans="1:8" ht="24" customHeight="1">
      <c r="A100" s="45" t="s">
        <v>419</v>
      </c>
      <c r="B100" s="46" t="s">
        <v>420</v>
      </c>
      <c r="C100" s="47" t="s">
        <v>236</v>
      </c>
      <c r="F100" s="143" t="s">
        <v>419</v>
      </c>
      <c r="G100" s="144" t="s">
        <v>1521</v>
      </c>
      <c r="H100" s="145" t="s">
        <v>236</v>
      </c>
    </row>
    <row r="101" spans="1:8" ht="24" customHeight="1">
      <c r="A101" s="45" t="s">
        <v>421</v>
      </c>
      <c r="B101" s="46" t="s">
        <v>422</v>
      </c>
      <c r="C101" s="47" t="s">
        <v>244</v>
      </c>
      <c r="F101" s="143" t="s">
        <v>421</v>
      </c>
      <c r="G101" s="144" t="s">
        <v>1522</v>
      </c>
      <c r="H101" s="145" t="s">
        <v>244</v>
      </c>
    </row>
    <row r="102" spans="1:8" ht="24" customHeight="1">
      <c r="A102" s="45" t="s">
        <v>423</v>
      </c>
      <c r="B102" s="46" t="s">
        <v>424</v>
      </c>
      <c r="C102" s="47" t="s">
        <v>239</v>
      </c>
      <c r="F102" s="143" t="s">
        <v>423</v>
      </c>
      <c r="G102" s="144" t="s">
        <v>1523</v>
      </c>
      <c r="H102" s="145" t="s">
        <v>239</v>
      </c>
    </row>
    <row r="103" spans="1:8" ht="24" customHeight="1">
      <c r="A103" s="45" t="s">
        <v>425</v>
      </c>
      <c r="B103" s="46" t="s">
        <v>426</v>
      </c>
      <c r="C103" s="47" t="s">
        <v>427</v>
      </c>
      <c r="F103" s="143" t="s">
        <v>425</v>
      </c>
      <c r="G103" s="144" t="s">
        <v>1524</v>
      </c>
      <c r="H103" s="145" t="s">
        <v>427</v>
      </c>
    </row>
    <row r="104" spans="1:8" ht="24" customHeight="1">
      <c r="A104" s="45" t="s">
        <v>428</v>
      </c>
      <c r="B104" s="46" t="s">
        <v>429</v>
      </c>
      <c r="C104" s="47" t="s">
        <v>430</v>
      </c>
      <c r="F104" s="143" t="s">
        <v>428</v>
      </c>
      <c r="G104" s="144" t="s">
        <v>1525</v>
      </c>
      <c r="H104" s="145" t="s">
        <v>430</v>
      </c>
    </row>
    <row r="105" spans="1:8" ht="24" customHeight="1">
      <c r="A105" s="45" t="s">
        <v>431</v>
      </c>
      <c r="B105" s="46" t="s">
        <v>432</v>
      </c>
      <c r="C105" s="47" t="s">
        <v>236</v>
      </c>
      <c r="F105" s="143" t="s">
        <v>431</v>
      </c>
      <c r="G105" s="144" t="s">
        <v>1526</v>
      </c>
      <c r="H105" s="145" t="s">
        <v>236</v>
      </c>
    </row>
    <row r="106" spans="1:8" ht="24" customHeight="1">
      <c r="A106" s="45" t="s">
        <v>433</v>
      </c>
      <c r="B106" s="46" t="s">
        <v>434</v>
      </c>
      <c r="C106" s="47" t="s">
        <v>244</v>
      </c>
      <c r="F106" s="143" t="s">
        <v>433</v>
      </c>
      <c r="G106" s="144" t="s">
        <v>1527</v>
      </c>
      <c r="H106" s="145" t="s">
        <v>244</v>
      </c>
    </row>
    <row r="107" spans="1:8" ht="24" customHeight="1">
      <c r="A107" s="45" t="s">
        <v>435</v>
      </c>
      <c r="B107" s="46" t="s">
        <v>436</v>
      </c>
      <c r="C107" s="47" t="s">
        <v>236</v>
      </c>
      <c r="F107" s="143" t="s">
        <v>435</v>
      </c>
      <c r="G107" s="144" t="s">
        <v>1528</v>
      </c>
      <c r="H107" s="145" t="s">
        <v>236</v>
      </c>
    </row>
    <row r="108" spans="1:8" ht="24" customHeight="1">
      <c r="A108" s="45" t="s">
        <v>437</v>
      </c>
      <c r="B108" s="46" t="s">
        <v>438</v>
      </c>
      <c r="C108" s="47" t="s">
        <v>244</v>
      </c>
      <c r="F108" s="143" t="s">
        <v>437</v>
      </c>
      <c r="G108" s="144" t="s">
        <v>1529</v>
      </c>
      <c r="H108" s="145" t="s">
        <v>244</v>
      </c>
    </row>
    <row r="109" spans="1:8" ht="24" customHeight="1">
      <c r="A109" s="45" t="s">
        <v>439</v>
      </c>
      <c r="B109" s="46" t="s">
        <v>440</v>
      </c>
      <c r="C109" s="47" t="s">
        <v>236</v>
      </c>
      <c r="F109" s="143" t="s">
        <v>439</v>
      </c>
      <c r="G109" s="144" t="s">
        <v>1530</v>
      </c>
      <c r="H109" s="145" t="s">
        <v>236</v>
      </c>
    </row>
    <row r="110" spans="1:8" ht="24" customHeight="1">
      <c r="A110" s="45" t="s">
        <v>441</v>
      </c>
      <c r="B110" s="46" t="s">
        <v>442</v>
      </c>
      <c r="C110" s="47" t="s">
        <v>443</v>
      </c>
      <c r="F110" s="143" t="s">
        <v>441</v>
      </c>
      <c r="G110" s="144" t="s">
        <v>1531</v>
      </c>
      <c r="H110" s="145" t="s">
        <v>443</v>
      </c>
    </row>
    <row r="111" spans="1:8" ht="24" customHeight="1">
      <c r="A111" s="45" t="s">
        <v>444</v>
      </c>
      <c r="B111" s="46" t="s">
        <v>445</v>
      </c>
      <c r="C111" s="47" t="s">
        <v>244</v>
      </c>
      <c r="F111" s="143" t="s">
        <v>444</v>
      </c>
      <c r="G111" s="144" t="s">
        <v>1532</v>
      </c>
      <c r="H111" s="145" t="s">
        <v>244</v>
      </c>
    </row>
    <row r="112" spans="1:8" ht="24" customHeight="1">
      <c r="A112" s="45" t="s">
        <v>446</v>
      </c>
      <c r="B112" s="46" t="s">
        <v>447</v>
      </c>
      <c r="C112" s="47" t="s">
        <v>244</v>
      </c>
      <c r="F112" s="143" t="s">
        <v>446</v>
      </c>
      <c r="G112" s="144" t="s">
        <v>1533</v>
      </c>
      <c r="H112" s="145" t="s">
        <v>244</v>
      </c>
    </row>
    <row r="113" spans="1:8" ht="24" customHeight="1">
      <c r="A113" s="45" t="s">
        <v>448</v>
      </c>
      <c r="B113" s="46" t="s">
        <v>449</v>
      </c>
      <c r="C113" s="47" t="s">
        <v>244</v>
      </c>
      <c r="F113" s="143" t="s">
        <v>448</v>
      </c>
      <c r="G113" s="144" t="s">
        <v>1534</v>
      </c>
      <c r="H113" s="145" t="s">
        <v>244</v>
      </c>
    </row>
    <row r="114" spans="1:8" ht="24" customHeight="1">
      <c r="A114" s="45" t="s">
        <v>450</v>
      </c>
      <c r="B114" s="46" t="s">
        <v>451</v>
      </c>
      <c r="C114" s="47" t="s">
        <v>244</v>
      </c>
      <c r="F114" s="143" t="s">
        <v>450</v>
      </c>
      <c r="G114" s="144" t="s">
        <v>1535</v>
      </c>
      <c r="H114" s="145" t="s">
        <v>244</v>
      </c>
    </row>
    <row r="115" spans="1:8" ht="24" customHeight="1">
      <c r="A115" s="45" t="s">
        <v>452</v>
      </c>
      <c r="B115" s="46" t="s">
        <v>453</v>
      </c>
      <c r="C115" s="47" t="s">
        <v>262</v>
      </c>
      <c r="F115" s="143" t="s">
        <v>452</v>
      </c>
      <c r="G115" s="144" t="s">
        <v>1536</v>
      </c>
      <c r="H115" s="145" t="s">
        <v>262</v>
      </c>
    </row>
    <row r="116" spans="1:8" ht="24" customHeight="1">
      <c r="A116" s="45" t="s">
        <v>454</v>
      </c>
      <c r="B116" s="46" t="s">
        <v>455</v>
      </c>
      <c r="C116" s="47" t="s">
        <v>262</v>
      </c>
      <c r="F116" s="143" t="s">
        <v>454</v>
      </c>
      <c r="G116" s="144" t="s">
        <v>1537</v>
      </c>
      <c r="H116" s="145" t="s">
        <v>262</v>
      </c>
    </row>
    <row r="117" spans="1:8" ht="24" customHeight="1">
      <c r="A117" s="45" t="s">
        <v>456</v>
      </c>
      <c r="B117" s="46" t="s">
        <v>457</v>
      </c>
      <c r="C117" s="47" t="s">
        <v>244</v>
      </c>
      <c r="F117" s="143" t="s">
        <v>456</v>
      </c>
      <c r="G117" s="144" t="s">
        <v>1538</v>
      </c>
      <c r="H117" s="145" t="s">
        <v>244</v>
      </c>
    </row>
    <row r="118" spans="1:8" ht="24" customHeight="1">
      <c r="A118" s="45" t="s">
        <v>458</v>
      </c>
      <c r="B118" s="46" t="s">
        <v>459</v>
      </c>
      <c r="C118" s="47" t="s">
        <v>244</v>
      </c>
      <c r="F118" s="143" t="s">
        <v>458</v>
      </c>
      <c r="G118" s="144" t="s">
        <v>1539</v>
      </c>
      <c r="H118" s="145" t="s">
        <v>244</v>
      </c>
    </row>
    <row r="119" spans="1:8" ht="24" customHeight="1">
      <c r="A119" s="45" t="s">
        <v>460</v>
      </c>
      <c r="B119" s="46" t="s">
        <v>461</v>
      </c>
      <c r="C119" s="47" t="s">
        <v>244</v>
      </c>
      <c r="F119" s="143" t="s">
        <v>460</v>
      </c>
      <c r="G119" s="144" t="s">
        <v>1540</v>
      </c>
      <c r="H119" s="145" t="s">
        <v>244</v>
      </c>
    </row>
    <row r="120" spans="1:8" ht="24" customHeight="1">
      <c r="A120" s="45" t="s">
        <v>462</v>
      </c>
      <c r="B120" s="46" t="s">
        <v>463</v>
      </c>
      <c r="C120" s="47" t="s">
        <v>244</v>
      </c>
      <c r="F120" s="143" t="s">
        <v>462</v>
      </c>
      <c r="G120" s="144" t="s">
        <v>1541</v>
      </c>
      <c r="H120" s="145" t="s">
        <v>244</v>
      </c>
    </row>
    <row r="121" spans="1:8" ht="24" customHeight="1">
      <c r="A121" s="45" t="s">
        <v>464</v>
      </c>
      <c r="B121" s="46" t="s">
        <v>465</v>
      </c>
      <c r="C121" s="47" t="s">
        <v>244</v>
      </c>
      <c r="F121" s="143" t="s">
        <v>464</v>
      </c>
      <c r="G121" s="144" t="s">
        <v>1542</v>
      </c>
      <c r="H121" s="145" t="s">
        <v>244</v>
      </c>
    </row>
    <row r="122" spans="1:8" ht="24" customHeight="1">
      <c r="A122" s="45" t="s">
        <v>466</v>
      </c>
      <c r="B122" s="46" t="s">
        <v>467</v>
      </c>
      <c r="C122" s="47" t="s">
        <v>236</v>
      </c>
      <c r="F122" s="143" t="s">
        <v>466</v>
      </c>
      <c r="G122" s="144" t="s">
        <v>1543</v>
      </c>
      <c r="H122" s="145" t="s">
        <v>236</v>
      </c>
    </row>
    <row r="123" spans="1:8" ht="24" customHeight="1">
      <c r="A123" s="45" t="s">
        <v>468</v>
      </c>
      <c r="B123" s="46" t="s">
        <v>469</v>
      </c>
      <c r="C123" s="47" t="s">
        <v>342</v>
      </c>
      <c r="F123" s="143" t="s">
        <v>468</v>
      </c>
      <c r="G123" s="144" t="s">
        <v>1544</v>
      </c>
      <c r="H123" s="145" t="s">
        <v>342</v>
      </c>
    </row>
    <row r="124" spans="1:8" ht="24" customHeight="1">
      <c r="A124" s="45" t="s">
        <v>470</v>
      </c>
      <c r="B124" s="46" t="s">
        <v>471</v>
      </c>
      <c r="C124" s="47" t="s">
        <v>236</v>
      </c>
      <c r="F124" s="143" t="s">
        <v>470</v>
      </c>
      <c r="G124" s="144" t="s">
        <v>1545</v>
      </c>
      <c r="H124" s="145" t="s">
        <v>236</v>
      </c>
    </row>
    <row r="125" spans="1:8" ht="24" customHeight="1">
      <c r="A125" s="45" t="s">
        <v>472</v>
      </c>
      <c r="B125" s="46" t="s">
        <v>473</v>
      </c>
      <c r="C125" s="47" t="s">
        <v>244</v>
      </c>
      <c r="F125" s="143" t="s">
        <v>472</v>
      </c>
      <c r="G125" s="144" t="s">
        <v>1546</v>
      </c>
      <c r="H125" s="145" t="s">
        <v>244</v>
      </c>
    </row>
    <row r="126" spans="1:8" ht="24" customHeight="1">
      <c r="A126" s="45" t="s">
        <v>474</v>
      </c>
      <c r="B126" s="46" t="s">
        <v>475</v>
      </c>
      <c r="C126" s="47" t="s">
        <v>244</v>
      </c>
      <c r="F126" s="143" t="s">
        <v>474</v>
      </c>
      <c r="G126" s="144" t="s">
        <v>1547</v>
      </c>
      <c r="H126" s="145" t="s">
        <v>244</v>
      </c>
    </row>
    <row r="127" spans="1:8" ht="24" customHeight="1">
      <c r="A127" s="45" t="s">
        <v>476</v>
      </c>
      <c r="B127" s="46" t="s">
        <v>477</v>
      </c>
      <c r="C127" s="47" t="s">
        <v>478</v>
      </c>
      <c r="F127" s="143" t="s">
        <v>476</v>
      </c>
      <c r="G127" s="144" t="s">
        <v>1548</v>
      </c>
      <c r="H127" s="145" t="s">
        <v>478</v>
      </c>
    </row>
    <row r="128" spans="1:8" ht="24" customHeight="1">
      <c r="A128" s="45" t="s">
        <v>479</v>
      </c>
      <c r="B128" s="46" t="s">
        <v>480</v>
      </c>
      <c r="C128" s="47" t="s">
        <v>481</v>
      </c>
      <c r="F128" s="143" t="s">
        <v>479</v>
      </c>
      <c r="G128" s="144" t="s">
        <v>1549</v>
      </c>
      <c r="H128" s="145" t="s">
        <v>481</v>
      </c>
    </row>
    <row r="129" spans="1:8" ht="24" customHeight="1">
      <c r="A129" s="45" t="s">
        <v>482</v>
      </c>
      <c r="B129" s="46" t="s">
        <v>483</v>
      </c>
      <c r="C129" s="47" t="s">
        <v>366</v>
      </c>
      <c r="F129" s="143" t="s">
        <v>482</v>
      </c>
      <c r="G129" s="144" t="s">
        <v>1550</v>
      </c>
      <c r="H129" s="145" t="s">
        <v>366</v>
      </c>
    </row>
    <row r="130" spans="1:8" ht="24" customHeight="1">
      <c r="A130" s="45" t="s">
        <v>484</v>
      </c>
      <c r="B130" s="46" t="s">
        <v>485</v>
      </c>
      <c r="C130" s="47"/>
      <c r="F130" s="143" t="s">
        <v>484</v>
      </c>
      <c r="G130" s="144" t="s">
        <v>1551</v>
      </c>
      <c r="H130" s="145"/>
    </row>
    <row r="131" spans="1:8" ht="24" customHeight="1">
      <c r="A131" s="45" t="s">
        <v>486</v>
      </c>
      <c r="B131" s="46" t="s">
        <v>487</v>
      </c>
      <c r="C131" s="47" t="s">
        <v>262</v>
      </c>
      <c r="F131" s="143" t="s">
        <v>486</v>
      </c>
      <c r="G131" s="144" t="s">
        <v>1552</v>
      </c>
      <c r="H131" s="145" t="s">
        <v>262</v>
      </c>
    </row>
    <row r="132" spans="1:8" ht="24" customHeight="1">
      <c r="A132" s="45" t="s">
        <v>488</v>
      </c>
      <c r="B132" s="46" t="s">
        <v>489</v>
      </c>
      <c r="C132" s="47" t="s">
        <v>430</v>
      </c>
      <c r="F132" s="143" t="s">
        <v>488</v>
      </c>
      <c r="G132" s="144" t="s">
        <v>1553</v>
      </c>
      <c r="H132" s="145" t="s">
        <v>430</v>
      </c>
    </row>
    <row r="133" spans="1:8" ht="24" customHeight="1">
      <c r="A133" s="45" t="s">
        <v>490</v>
      </c>
      <c r="B133" s="46" t="s">
        <v>491</v>
      </c>
      <c r="C133" s="47" t="s">
        <v>244</v>
      </c>
      <c r="F133" s="143" t="s">
        <v>490</v>
      </c>
      <c r="G133" s="144" t="s">
        <v>1554</v>
      </c>
      <c r="H133" s="145" t="s">
        <v>244</v>
      </c>
    </row>
    <row r="134" spans="1:8" ht="24" customHeight="1">
      <c r="A134" s="45" t="s">
        <v>492</v>
      </c>
      <c r="B134" s="46" t="s">
        <v>493</v>
      </c>
      <c r="C134" s="47" t="s">
        <v>236</v>
      </c>
      <c r="F134" s="143" t="s">
        <v>492</v>
      </c>
      <c r="G134" s="144" t="s">
        <v>1555</v>
      </c>
      <c r="H134" s="145" t="s">
        <v>236</v>
      </c>
    </row>
    <row r="135" spans="1:8" ht="24" customHeight="1">
      <c r="A135" s="45" t="s">
        <v>494</v>
      </c>
      <c r="B135" s="46" t="s">
        <v>495</v>
      </c>
      <c r="C135" s="47" t="s">
        <v>244</v>
      </c>
      <c r="F135" s="143" t="s">
        <v>494</v>
      </c>
      <c r="G135" s="144" t="s">
        <v>1556</v>
      </c>
      <c r="H135" s="145" t="s">
        <v>244</v>
      </c>
    </row>
    <row r="136" spans="1:8" ht="24" customHeight="1">
      <c r="A136" s="45" t="s">
        <v>496</v>
      </c>
      <c r="B136" s="46" t="s">
        <v>497</v>
      </c>
      <c r="C136" s="47" t="s">
        <v>236</v>
      </c>
      <c r="F136" s="143" t="s">
        <v>496</v>
      </c>
      <c r="G136" s="144" t="s">
        <v>1557</v>
      </c>
      <c r="H136" s="145" t="s">
        <v>236</v>
      </c>
    </row>
    <row r="137" spans="1:8" ht="24" customHeight="1">
      <c r="A137" s="45" t="s">
        <v>498</v>
      </c>
      <c r="B137" s="46" t="s">
        <v>499</v>
      </c>
      <c r="C137" s="47" t="s">
        <v>244</v>
      </c>
      <c r="F137" s="143" t="s">
        <v>498</v>
      </c>
      <c r="G137" s="144" t="s">
        <v>1558</v>
      </c>
      <c r="H137" s="145" t="s">
        <v>244</v>
      </c>
    </row>
    <row r="138" spans="1:8" ht="24" customHeight="1">
      <c r="A138" s="45" t="s">
        <v>500</v>
      </c>
      <c r="B138" s="46" t="s">
        <v>501</v>
      </c>
      <c r="C138" s="47" t="s">
        <v>244</v>
      </c>
      <c r="F138" s="143" t="s">
        <v>500</v>
      </c>
      <c r="G138" s="144" t="s">
        <v>1559</v>
      </c>
      <c r="H138" s="145" t="s">
        <v>244</v>
      </c>
    </row>
    <row r="139" spans="1:8" ht="24" customHeight="1">
      <c r="A139" s="45" t="s">
        <v>502</v>
      </c>
      <c r="B139" s="46" t="s">
        <v>503</v>
      </c>
      <c r="C139" s="47" t="s">
        <v>244</v>
      </c>
      <c r="F139" s="143" t="s">
        <v>502</v>
      </c>
      <c r="G139" s="144" t="s">
        <v>1560</v>
      </c>
      <c r="H139" s="145" t="s">
        <v>244</v>
      </c>
    </row>
    <row r="140" spans="1:8" ht="24" customHeight="1">
      <c r="A140" s="45" t="s">
        <v>504</v>
      </c>
      <c r="B140" s="46" t="s">
        <v>505</v>
      </c>
      <c r="C140" s="47" t="s">
        <v>236</v>
      </c>
      <c r="F140" s="143" t="s">
        <v>504</v>
      </c>
      <c r="G140" s="144" t="s">
        <v>1561</v>
      </c>
      <c r="H140" s="145" t="s">
        <v>236</v>
      </c>
    </row>
    <row r="141" spans="1:8" ht="24" customHeight="1">
      <c r="A141" s="45" t="s">
        <v>506</v>
      </c>
      <c r="B141" s="46" t="s">
        <v>507</v>
      </c>
      <c r="C141" s="47" t="s">
        <v>236</v>
      </c>
      <c r="F141" s="143" t="s">
        <v>506</v>
      </c>
      <c r="G141" s="144" t="s">
        <v>1562</v>
      </c>
      <c r="H141" s="145" t="s">
        <v>236</v>
      </c>
    </row>
    <row r="142" spans="1:8" ht="24" customHeight="1">
      <c r="A142" s="45" t="s">
        <v>508</v>
      </c>
      <c r="B142" s="46" t="s">
        <v>509</v>
      </c>
      <c r="C142" s="47" t="s">
        <v>478</v>
      </c>
      <c r="F142" s="143" t="s">
        <v>508</v>
      </c>
      <c r="G142" s="144" t="s">
        <v>1563</v>
      </c>
      <c r="H142" s="145" t="s">
        <v>478</v>
      </c>
    </row>
    <row r="143" spans="1:8" ht="24" customHeight="1">
      <c r="A143" s="45" t="s">
        <v>510</v>
      </c>
      <c r="B143" s="46" t="s">
        <v>511</v>
      </c>
      <c r="C143" s="47" t="s">
        <v>244</v>
      </c>
      <c r="F143" s="143" t="s">
        <v>510</v>
      </c>
      <c r="G143" s="144" t="s">
        <v>1564</v>
      </c>
      <c r="H143" s="145" t="s">
        <v>244</v>
      </c>
    </row>
    <row r="144" spans="1:8" ht="24" customHeight="1">
      <c r="A144" s="45" t="s">
        <v>512</v>
      </c>
      <c r="B144" s="46" t="s">
        <v>513</v>
      </c>
      <c r="C144" s="47" t="s">
        <v>236</v>
      </c>
      <c r="F144" s="143" t="s">
        <v>512</v>
      </c>
      <c r="G144" s="144" t="s">
        <v>1565</v>
      </c>
      <c r="H144" s="145" t="s">
        <v>236</v>
      </c>
    </row>
    <row r="145" spans="1:8" ht="24" customHeight="1">
      <c r="A145" s="45" t="s">
        <v>514</v>
      </c>
      <c r="B145" s="46" t="s">
        <v>515</v>
      </c>
      <c r="C145" s="47" t="s">
        <v>236</v>
      </c>
      <c r="F145" s="143" t="s">
        <v>514</v>
      </c>
      <c r="G145" s="144" t="s">
        <v>1566</v>
      </c>
      <c r="H145" s="145" t="s">
        <v>236</v>
      </c>
    </row>
    <row r="146" spans="1:8" ht="24" customHeight="1">
      <c r="A146" s="45" t="s">
        <v>516</v>
      </c>
      <c r="B146" s="46" t="s">
        <v>517</v>
      </c>
      <c r="C146" s="47" t="s">
        <v>518</v>
      </c>
      <c r="F146" s="143" t="s">
        <v>516</v>
      </c>
      <c r="G146" s="144" t="s">
        <v>1567</v>
      </c>
      <c r="H146" s="145" t="s">
        <v>518</v>
      </c>
    </row>
    <row r="147" spans="1:8" ht="24" customHeight="1">
      <c r="A147" s="45" t="s">
        <v>519</v>
      </c>
      <c r="B147" s="46" t="s">
        <v>520</v>
      </c>
      <c r="C147" s="47" t="s">
        <v>244</v>
      </c>
      <c r="F147" s="143" t="s">
        <v>519</v>
      </c>
      <c r="G147" s="144" t="s">
        <v>520</v>
      </c>
      <c r="H147" s="145" t="s">
        <v>244</v>
      </c>
    </row>
    <row r="148" spans="1:8" ht="24" customHeight="1">
      <c r="A148" s="45" t="s">
        <v>521</v>
      </c>
      <c r="B148" s="46" t="s">
        <v>522</v>
      </c>
      <c r="C148" s="47" t="s">
        <v>342</v>
      </c>
      <c r="F148" s="143" t="s">
        <v>521</v>
      </c>
      <c r="G148" s="144" t="s">
        <v>1568</v>
      </c>
      <c r="H148" s="145" t="s">
        <v>342</v>
      </c>
    </row>
    <row r="149" spans="1:8" ht="24" customHeight="1">
      <c r="A149" s="45" t="s">
        <v>523</v>
      </c>
      <c r="B149" s="46" t="s">
        <v>524</v>
      </c>
      <c r="C149" s="47" t="s">
        <v>236</v>
      </c>
      <c r="F149" s="143" t="s">
        <v>523</v>
      </c>
      <c r="G149" s="144" t="s">
        <v>1569</v>
      </c>
      <c r="H149" s="145" t="s">
        <v>236</v>
      </c>
    </row>
    <row r="150" spans="1:8" ht="24" customHeight="1">
      <c r="A150" s="45" t="s">
        <v>525</v>
      </c>
      <c r="B150" s="46" t="s">
        <v>526</v>
      </c>
      <c r="C150" s="47" t="s">
        <v>527</v>
      </c>
      <c r="F150" s="143" t="s">
        <v>525</v>
      </c>
      <c r="G150" s="144" t="s">
        <v>1570</v>
      </c>
      <c r="H150" s="145" t="s">
        <v>527</v>
      </c>
    </row>
    <row r="151" spans="1:8" ht="24" customHeight="1">
      <c r="A151" s="45" t="s">
        <v>528</v>
      </c>
      <c r="B151" s="46" t="s">
        <v>529</v>
      </c>
      <c r="C151" s="47" t="s">
        <v>244</v>
      </c>
      <c r="F151" s="143" t="s">
        <v>528</v>
      </c>
      <c r="G151" s="144" t="s">
        <v>1571</v>
      </c>
      <c r="H151" s="145" t="s">
        <v>244</v>
      </c>
    </row>
    <row r="152" spans="1:8" ht="24" customHeight="1">
      <c r="A152" s="45" t="s">
        <v>530</v>
      </c>
      <c r="B152" s="46" t="s">
        <v>531</v>
      </c>
      <c r="C152" s="47" t="s">
        <v>244</v>
      </c>
      <c r="F152" s="143" t="s">
        <v>530</v>
      </c>
      <c r="G152" s="144" t="s">
        <v>1572</v>
      </c>
      <c r="H152" s="145" t="s">
        <v>244</v>
      </c>
    </row>
    <row r="153" spans="1:8" ht="24" customHeight="1">
      <c r="A153" s="45" t="s">
        <v>532</v>
      </c>
      <c r="B153" s="46" t="s">
        <v>533</v>
      </c>
      <c r="C153" s="47" t="s">
        <v>244</v>
      </c>
      <c r="F153" s="143" t="s">
        <v>532</v>
      </c>
      <c r="G153" s="144" t="s">
        <v>1573</v>
      </c>
      <c r="H153" s="145" t="s">
        <v>244</v>
      </c>
    </row>
    <row r="154" spans="1:8" ht="24" customHeight="1">
      <c r="A154" s="45" t="s">
        <v>534</v>
      </c>
      <c r="B154" s="46" t="s">
        <v>535</v>
      </c>
      <c r="C154" s="47" t="s">
        <v>244</v>
      </c>
      <c r="F154" s="143" t="s">
        <v>534</v>
      </c>
      <c r="G154" s="144" t="s">
        <v>1574</v>
      </c>
      <c r="H154" s="145" t="s">
        <v>244</v>
      </c>
    </row>
    <row r="155" spans="1:8" ht="24" customHeight="1">
      <c r="A155" s="45" t="s">
        <v>536</v>
      </c>
      <c r="B155" s="46" t="s">
        <v>537</v>
      </c>
      <c r="C155" s="47" t="s">
        <v>244</v>
      </c>
      <c r="F155" s="143" t="s">
        <v>536</v>
      </c>
      <c r="G155" s="144" t="s">
        <v>1575</v>
      </c>
      <c r="H155" s="145" t="s">
        <v>244</v>
      </c>
    </row>
    <row r="156" spans="1:8" ht="24" customHeight="1">
      <c r="A156" s="45" t="s">
        <v>538</v>
      </c>
      <c r="B156" s="46" t="s">
        <v>539</v>
      </c>
      <c r="C156" s="47" t="s">
        <v>244</v>
      </c>
      <c r="F156" s="143" t="s">
        <v>538</v>
      </c>
      <c r="G156" s="144" t="s">
        <v>1576</v>
      </c>
      <c r="H156" s="145" t="s">
        <v>244</v>
      </c>
    </row>
    <row r="157" spans="1:8" ht="24" customHeight="1">
      <c r="A157" s="45" t="s">
        <v>540</v>
      </c>
      <c r="B157" s="46" t="s">
        <v>541</v>
      </c>
      <c r="C157" s="47" t="s">
        <v>236</v>
      </c>
      <c r="F157" s="143" t="s">
        <v>540</v>
      </c>
      <c r="G157" s="144" t="s">
        <v>1577</v>
      </c>
      <c r="H157" s="145" t="s">
        <v>236</v>
      </c>
    </row>
    <row r="158" spans="1:8" ht="24" customHeight="1">
      <c r="A158" s="45" t="s">
        <v>542</v>
      </c>
      <c r="B158" s="46" t="s">
        <v>543</v>
      </c>
      <c r="C158" s="47" t="s">
        <v>239</v>
      </c>
      <c r="F158" s="143" t="s">
        <v>542</v>
      </c>
      <c r="G158" s="144" t="s">
        <v>1578</v>
      </c>
      <c r="H158" s="145" t="s">
        <v>239</v>
      </c>
    </row>
    <row r="159" spans="1:8" ht="24" customHeight="1">
      <c r="A159" s="45" t="s">
        <v>544</v>
      </c>
      <c r="B159" s="46" t="s">
        <v>545</v>
      </c>
      <c r="C159" s="47" t="s">
        <v>244</v>
      </c>
      <c r="F159" s="143" t="s">
        <v>544</v>
      </c>
      <c r="G159" s="144" t="s">
        <v>1579</v>
      </c>
      <c r="H159" s="145" t="s">
        <v>244</v>
      </c>
    </row>
    <row r="160" spans="1:8" ht="24" customHeight="1">
      <c r="A160" s="45" t="s">
        <v>546</v>
      </c>
      <c r="B160" s="46" t="s">
        <v>547</v>
      </c>
      <c r="C160" s="47" t="s">
        <v>548</v>
      </c>
      <c r="F160" s="143" t="s">
        <v>546</v>
      </c>
      <c r="G160" s="144" t="s">
        <v>1580</v>
      </c>
      <c r="H160" s="145" t="s">
        <v>548</v>
      </c>
    </row>
    <row r="161" spans="1:8" ht="24" customHeight="1">
      <c r="A161" s="45" t="s">
        <v>549</v>
      </c>
      <c r="B161" s="46" t="s">
        <v>550</v>
      </c>
      <c r="C161" s="47" t="s">
        <v>247</v>
      </c>
      <c r="F161" s="143" t="s">
        <v>549</v>
      </c>
      <c r="G161" s="144" t="s">
        <v>1581</v>
      </c>
      <c r="H161" s="145" t="s">
        <v>247</v>
      </c>
    </row>
    <row r="162" spans="1:8" ht="24" customHeight="1">
      <c r="A162" s="45" t="s">
        <v>551</v>
      </c>
      <c r="B162" s="46" t="s">
        <v>552</v>
      </c>
      <c r="C162" s="47" t="s">
        <v>244</v>
      </c>
      <c r="F162" s="143" t="s">
        <v>551</v>
      </c>
      <c r="G162" s="144" t="s">
        <v>1582</v>
      </c>
      <c r="H162" s="145" t="s">
        <v>244</v>
      </c>
    </row>
    <row r="163" spans="1:8" ht="24" customHeight="1">
      <c r="A163" s="45" t="s">
        <v>553</v>
      </c>
      <c r="B163" s="46" t="s">
        <v>554</v>
      </c>
      <c r="C163" s="47" t="s">
        <v>244</v>
      </c>
      <c r="F163" s="143" t="s">
        <v>553</v>
      </c>
      <c r="G163" s="144" t="s">
        <v>1583</v>
      </c>
      <c r="H163" s="145" t="s">
        <v>244</v>
      </c>
    </row>
    <row r="164" spans="1:8" ht="24" customHeight="1">
      <c r="A164" s="45" t="s">
        <v>555</v>
      </c>
      <c r="B164" s="46" t="s">
        <v>130</v>
      </c>
      <c r="C164" s="47" t="s">
        <v>244</v>
      </c>
      <c r="F164" s="143" t="s">
        <v>555</v>
      </c>
      <c r="G164" s="144" t="s">
        <v>131</v>
      </c>
      <c r="H164" s="145" t="s">
        <v>244</v>
      </c>
    </row>
    <row r="165" spans="1:8" ht="24" customHeight="1">
      <c r="A165" s="45" t="s">
        <v>556</v>
      </c>
      <c r="B165" s="46" t="s">
        <v>557</v>
      </c>
      <c r="C165" s="47" t="s">
        <v>244</v>
      </c>
      <c r="F165" s="143" t="s">
        <v>556</v>
      </c>
      <c r="G165" s="144" t="s">
        <v>1584</v>
      </c>
      <c r="H165" s="145" t="s">
        <v>244</v>
      </c>
    </row>
    <row r="166" spans="1:8" ht="24" customHeight="1">
      <c r="A166" s="45" t="s">
        <v>558</v>
      </c>
      <c r="B166" s="46" t="s">
        <v>559</v>
      </c>
      <c r="C166" s="47" t="s">
        <v>244</v>
      </c>
      <c r="F166" s="143" t="s">
        <v>558</v>
      </c>
      <c r="G166" s="144" t="s">
        <v>1585</v>
      </c>
      <c r="H166" s="145" t="s">
        <v>244</v>
      </c>
    </row>
    <row r="167" spans="1:8" ht="24" customHeight="1">
      <c r="A167" s="45" t="s">
        <v>560</v>
      </c>
      <c r="B167" s="46" t="s">
        <v>561</v>
      </c>
      <c r="C167" s="47" t="s">
        <v>236</v>
      </c>
      <c r="F167" s="143" t="s">
        <v>560</v>
      </c>
      <c r="G167" s="144" t="s">
        <v>1586</v>
      </c>
      <c r="H167" s="145" t="s">
        <v>236</v>
      </c>
    </row>
    <row r="168" spans="1:8" ht="24" customHeight="1">
      <c r="A168" s="45" t="s">
        <v>562</v>
      </c>
      <c r="B168" s="46" t="s">
        <v>563</v>
      </c>
      <c r="C168" s="47" t="s">
        <v>244</v>
      </c>
      <c r="F168" s="143" t="s">
        <v>562</v>
      </c>
      <c r="G168" s="144" t="s">
        <v>1587</v>
      </c>
      <c r="H168" s="145" t="s">
        <v>244</v>
      </c>
    </row>
    <row r="169" spans="1:8" ht="24" customHeight="1">
      <c r="A169" s="45" t="s">
        <v>564</v>
      </c>
      <c r="B169" s="46" t="s">
        <v>565</v>
      </c>
      <c r="C169" s="47" t="s">
        <v>244</v>
      </c>
      <c r="F169" s="143" t="s">
        <v>564</v>
      </c>
      <c r="G169" s="144" t="s">
        <v>1588</v>
      </c>
      <c r="H169" s="145" t="s">
        <v>244</v>
      </c>
    </row>
    <row r="170" spans="1:8" ht="24" customHeight="1">
      <c r="A170" s="45" t="s">
        <v>566</v>
      </c>
      <c r="B170" s="46" t="s">
        <v>567</v>
      </c>
      <c r="C170" s="47" t="s">
        <v>236</v>
      </c>
      <c r="F170" s="143" t="s">
        <v>566</v>
      </c>
      <c r="G170" s="144" t="s">
        <v>1589</v>
      </c>
      <c r="H170" s="145" t="s">
        <v>236</v>
      </c>
    </row>
    <row r="171" spans="1:8" ht="24" customHeight="1">
      <c r="A171" s="45" t="s">
        <v>568</v>
      </c>
      <c r="B171" s="46" t="s">
        <v>569</v>
      </c>
      <c r="C171" s="47" t="s">
        <v>244</v>
      </c>
      <c r="F171" s="143" t="s">
        <v>568</v>
      </c>
      <c r="G171" s="144" t="s">
        <v>1590</v>
      </c>
      <c r="H171" s="145" t="s">
        <v>244</v>
      </c>
    </row>
    <row r="172" spans="1:8" ht="24" customHeight="1">
      <c r="A172" s="45" t="s">
        <v>570</v>
      </c>
      <c r="B172" s="46" t="s">
        <v>571</v>
      </c>
      <c r="C172" s="47" t="s">
        <v>244</v>
      </c>
      <c r="F172" s="143" t="s">
        <v>570</v>
      </c>
      <c r="G172" s="144" t="s">
        <v>1591</v>
      </c>
      <c r="H172" s="145" t="s">
        <v>244</v>
      </c>
    </row>
    <row r="173" spans="1:8" ht="24" customHeight="1">
      <c r="A173" s="45" t="s">
        <v>572</v>
      </c>
      <c r="B173" s="46" t="s">
        <v>573</v>
      </c>
      <c r="C173" s="47" t="s">
        <v>244</v>
      </c>
      <c r="F173" s="143" t="s">
        <v>572</v>
      </c>
      <c r="G173" s="144" t="s">
        <v>1592</v>
      </c>
      <c r="H173" s="145" t="s">
        <v>244</v>
      </c>
    </row>
    <row r="174" spans="1:8" ht="24" customHeight="1">
      <c r="A174" s="45" t="s">
        <v>574</v>
      </c>
      <c r="B174" s="46" t="s">
        <v>575</v>
      </c>
      <c r="C174" s="47" t="s">
        <v>244</v>
      </c>
      <c r="F174" s="143" t="s">
        <v>574</v>
      </c>
      <c r="G174" s="144" t="s">
        <v>1593</v>
      </c>
      <c r="H174" s="145" t="s">
        <v>244</v>
      </c>
    </row>
    <row r="175" spans="1:8" ht="24" customHeight="1">
      <c r="A175" s="45" t="s">
        <v>576</v>
      </c>
      <c r="B175" s="46" t="s">
        <v>577</v>
      </c>
      <c r="C175" s="47" t="s">
        <v>236</v>
      </c>
      <c r="F175" s="143" t="s">
        <v>576</v>
      </c>
      <c r="G175" s="144" t="s">
        <v>1594</v>
      </c>
      <c r="H175" s="145" t="s">
        <v>236</v>
      </c>
    </row>
    <row r="176" spans="1:8" ht="24" customHeight="1">
      <c r="A176" s="45" t="s">
        <v>578</v>
      </c>
      <c r="B176" s="46" t="s">
        <v>579</v>
      </c>
      <c r="C176" s="47" t="s">
        <v>236</v>
      </c>
      <c r="F176" s="143" t="s">
        <v>578</v>
      </c>
      <c r="G176" s="144" t="s">
        <v>1595</v>
      </c>
      <c r="H176" s="145" t="s">
        <v>236</v>
      </c>
    </row>
    <row r="177" spans="1:8" ht="24" customHeight="1">
      <c r="A177" s="45" t="s">
        <v>580</v>
      </c>
      <c r="B177" s="46" t="s">
        <v>140</v>
      </c>
      <c r="C177" s="47"/>
      <c r="F177" s="143" t="s">
        <v>580</v>
      </c>
      <c r="G177" s="144" t="s">
        <v>141</v>
      </c>
      <c r="H177" s="145"/>
    </row>
    <row r="178" spans="1:8" ht="24" customHeight="1">
      <c r="A178" s="45" t="s">
        <v>581</v>
      </c>
      <c r="B178" s="46" t="s">
        <v>582</v>
      </c>
      <c r="C178" s="47" t="s">
        <v>244</v>
      </c>
      <c r="F178" s="143" t="s">
        <v>581</v>
      </c>
      <c r="G178" s="144" t="s">
        <v>1596</v>
      </c>
      <c r="H178" s="145" t="s">
        <v>244</v>
      </c>
    </row>
    <row r="179" spans="1:8" ht="24" customHeight="1">
      <c r="A179" s="45" t="s">
        <v>583</v>
      </c>
      <c r="B179" s="46" t="s">
        <v>584</v>
      </c>
      <c r="C179" s="47" t="s">
        <v>244</v>
      </c>
      <c r="F179" s="143" t="s">
        <v>583</v>
      </c>
      <c r="G179" s="144" t="s">
        <v>1597</v>
      </c>
      <c r="H179" s="145" t="s">
        <v>244</v>
      </c>
    </row>
    <row r="180" spans="1:8" ht="24" customHeight="1">
      <c r="A180" s="45" t="s">
        <v>585</v>
      </c>
      <c r="B180" s="46" t="s">
        <v>586</v>
      </c>
      <c r="C180" s="47" t="s">
        <v>244</v>
      </c>
      <c r="F180" s="143" t="s">
        <v>585</v>
      </c>
      <c r="G180" s="144" t="s">
        <v>1598</v>
      </c>
      <c r="H180" s="145" t="s">
        <v>244</v>
      </c>
    </row>
    <row r="181" spans="1:8" ht="24" customHeight="1">
      <c r="A181" s="45" t="s">
        <v>587</v>
      </c>
      <c r="B181" s="46" t="s">
        <v>588</v>
      </c>
      <c r="C181" s="47" t="s">
        <v>244</v>
      </c>
      <c r="F181" s="143" t="s">
        <v>587</v>
      </c>
      <c r="G181" s="144" t="s">
        <v>1599</v>
      </c>
      <c r="H181" s="145" t="s">
        <v>244</v>
      </c>
    </row>
    <row r="182" spans="1:8" ht="24" customHeight="1">
      <c r="A182" s="45" t="s">
        <v>589</v>
      </c>
      <c r="B182" s="46" t="s">
        <v>590</v>
      </c>
      <c r="C182" s="47" t="s">
        <v>244</v>
      </c>
      <c r="F182" s="143" t="s">
        <v>589</v>
      </c>
      <c r="G182" s="144" t="s">
        <v>1600</v>
      </c>
      <c r="H182" s="145" t="s">
        <v>244</v>
      </c>
    </row>
    <row r="183" spans="1:8" ht="24" customHeight="1">
      <c r="A183" s="45" t="s">
        <v>591</v>
      </c>
      <c r="B183" s="46" t="s">
        <v>592</v>
      </c>
      <c r="C183" s="47" t="s">
        <v>262</v>
      </c>
      <c r="F183" s="143" t="s">
        <v>591</v>
      </c>
      <c r="G183" s="144" t="s">
        <v>1601</v>
      </c>
      <c r="H183" s="145" t="s">
        <v>262</v>
      </c>
    </row>
    <row r="184" spans="1:8" ht="24" customHeight="1">
      <c r="A184" s="45" t="s">
        <v>593</v>
      </c>
      <c r="B184" s="46" t="s">
        <v>594</v>
      </c>
      <c r="C184" s="47" t="s">
        <v>236</v>
      </c>
      <c r="F184" s="143" t="s">
        <v>593</v>
      </c>
      <c r="G184" s="144" t="s">
        <v>1602</v>
      </c>
      <c r="H184" s="145" t="s">
        <v>236</v>
      </c>
    </row>
    <row r="185" spans="1:8" ht="24" customHeight="1">
      <c r="A185" s="45" t="s">
        <v>595</v>
      </c>
      <c r="B185" s="46" t="s">
        <v>596</v>
      </c>
      <c r="C185" s="47" t="s">
        <v>262</v>
      </c>
      <c r="F185" s="143" t="s">
        <v>595</v>
      </c>
      <c r="G185" s="144" t="s">
        <v>1603</v>
      </c>
      <c r="H185" s="145" t="s">
        <v>262</v>
      </c>
    </row>
    <row r="186" spans="1:8" ht="24" customHeight="1">
      <c r="A186" s="45" t="s">
        <v>597</v>
      </c>
      <c r="B186" s="46" t="s">
        <v>598</v>
      </c>
      <c r="C186" s="47" t="s">
        <v>262</v>
      </c>
      <c r="F186" s="143" t="s">
        <v>597</v>
      </c>
      <c r="G186" s="144" t="s">
        <v>1604</v>
      </c>
      <c r="H186" s="145" t="s">
        <v>262</v>
      </c>
    </row>
    <row r="187" spans="1:8" ht="24" customHeight="1">
      <c r="A187" s="45" t="s">
        <v>599</v>
      </c>
      <c r="B187" s="46" t="s">
        <v>600</v>
      </c>
      <c r="C187" s="47" t="s">
        <v>244</v>
      </c>
      <c r="F187" s="143" t="s">
        <v>599</v>
      </c>
      <c r="G187" s="144" t="s">
        <v>1605</v>
      </c>
      <c r="H187" s="145" t="s">
        <v>244</v>
      </c>
    </row>
    <row r="188" spans="1:8" ht="24" customHeight="1">
      <c r="A188" s="45" t="s">
        <v>601</v>
      </c>
      <c r="B188" s="46" t="s">
        <v>602</v>
      </c>
      <c r="C188" s="47" t="s">
        <v>244</v>
      </c>
      <c r="F188" s="143" t="s">
        <v>601</v>
      </c>
      <c r="G188" s="144" t="s">
        <v>1606</v>
      </c>
      <c r="H188" s="145" t="s">
        <v>244</v>
      </c>
    </row>
    <row r="189" spans="1:8" ht="24" customHeight="1">
      <c r="A189" s="45" t="s">
        <v>603</v>
      </c>
      <c r="B189" s="46" t="s">
        <v>604</v>
      </c>
      <c r="C189" s="47" t="s">
        <v>605</v>
      </c>
      <c r="F189" s="143" t="s">
        <v>603</v>
      </c>
      <c r="G189" s="144" t="s">
        <v>1607</v>
      </c>
      <c r="H189" s="145" t="s">
        <v>605</v>
      </c>
    </row>
    <row r="190" spans="1:8" ht="24" customHeight="1">
      <c r="A190" s="45" t="s">
        <v>606</v>
      </c>
      <c r="B190" s="46" t="s">
        <v>607</v>
      </c>
      <c r="C190" s="47" t="s">
        <v>353</v>
      </c>
      <c r="F190" s="143" t="s">
        <v>606</v>
      </c>
      <c r="G190" s="144" t="s">
        <v>1608</v>
      </c>
      <c r="H190" s="145" t="s">
        <v>353</v>
      </c>
    </row>
    <row r="191" spans="1:8" ht="24" customHeight="1">
      <c r="A191" s="45" t="s">
        <v>608</v>
      </c>
      <c r="B191" s="46" t="s">
        <v>609</v>
      </c>
      <c r="C191" s="47" t="s">
        <v>262</v>
      </c>
      <c r="F191" s="143" t="s">
        <v>608</v>
      </c>
      <c r="G191" s="144" t="s">
        <v>1609</v>
      </c>
      <c r="H191" s="145" t="s">
        <v>262</v>
      </c>
    </row>
    <row r="192" spans="1:8" ht="24" customHeight="1">
      <c r="A192" s="45" t="s">
        <v>610</v>
      </c>
      <c r="B192" s="46" t="s">
        <v>611</v>
      </c>
      <c r="C192" s="47" t="s">
        <v>244</v>
      </c>
      <c r="F192" s="143" t="s">
        <v>610</v>
      </c>
      <c r="G192" s="144" t="s">
        <v>1610</v>
      </c>
      <c r="H192" s="145" t="s">
        <v>244</v>
      </c>
    </row>
    <row r="193" spans="1:8" ht="24" customHeight="1">
      <c r="A193" s="45" t="s">
        <v>612</v>
      </c>
      <c r="B193" s="46" t="s">
        <v>613</v>
      </c>
      <c r="C193" s="47" t="s">
        <v>262</v>
      </c>
      <c r="F193" s="143" t="s">
        <v>612</v>
      </c>
      <c r="G193" s="144" t="s">
        <v>1611</v>
      </c>
      <c r="H193" s="145" t="s">
        <v>262</v>
      </c>
    </row>
    <row r="194" spans="1:8" ht="24" customHeight="1">
      <c r="A194" s="45" t="s">
        <v>614</v>
      </c>
      <c r="B194" s="46" t="s">
        <v>615</v>
      </c>
      <c r="C194" s="47" t="s">
        <v>239</v>
      </c>
      <c r="F194" s="143" t="s">
        <v>614</v>
      </c>
      <c r="G194" s="144" t="s">
        <v>1612</v>
      </c>
      <c r="H194" s="145" t="s">
        <v>239</v>
      </c>
    </row>
    <row r="195" spans="1:8" ht="24" customHeight="1">
      <c r="A195" s="45" t="s">
        <v>616</v>
      </c>
      <c r="B195" s="46" t="s">
        <v>617</v>
      </c>
      <c r="C195" s="47" t="s">
        <v>236</v>
      </c>
      <c r="F195" s="143" t="s">
        <v>616</v>
      </c>
      <c r="G195" s="144" t="s">
        <v>1613</v>
      </c>
      <c r="H195" s="145" t="s">
        <v>236</v>
      </c>
    </row>
    <row r="196" spans="1:8" ht="24" customHeight="1">
      <c r="A196" s="45" t="s">
        <v>618</v>
      </c>
      <c r="B196" s="46" t="s">
        <v>619</v>
      </c>
      <c r="C196" s="47" t="s">
        <v>620</v>
      </c>
      <c r="F196" s="143" t="s">
        <v>618</v>
      </c>
      <c r="G196" s="144" t="s">
        <v>1614</v>
      </c>
      <c r="H196" s="145" t="s">
        <v>620</v>
      </c>
    </row>
    <row r="197" spans="1:8" ht="24" customHeight="1">
      <c r="A197" s="45" t="s">
        <v>621</v>
      </c>
      <c r="B197" s="46" t="s">
        <v>622</v>
      </c>
      <c r="C197" s="47" t="s">
        <v>244</v>
      </c>
      <c r="F197" s="143" t="s">
        <v>621</v>
      </c>
      <c r="G197" s="144" t="s">
        <v>1615</v>
      </c>
      <c r="H197" s="145" t="s">
        <v>244</v>
      </c>
    </row>
    <row r="198" spans="1:8" ht="24" customHeight="1">
      <c r="A198" s="45" t="s">
        <v>623</v>
      </c>
      <c r="B198" s="46" t="s">
        <v>624</v>
      </c>
      <c r="C198" s="47" t="s">
        <v>236</v>
      </c>
      <c r="F198" s="143" t="s">
        <v>623</v>
      </c>
      <c r="G198" s="144" t="s">
        <v>1616</v>
      </c>
      <c r="H198" s="145" t="s">
        <v>236</v>
      </c>
    </row>
    <row r="199" spans="1:8" ht="24" customHeight="1">
      <c r="A199" s="45" t="s">
        <v>625</v>
      </c>
      <c r="B199" s="46" t="s">
        <v>626</v>
      </c>
      <c r="C199" s="47" t="s">
        <v>239</v>
      </c>
      <c r="F199" s="143" t="s">
        <v>625</v>
      </c>
      <c r="G199" s="144" t="s">
        <v>1617</v>
      </c>
      <c r="H199" s="145" t="s">
        <v>239</v>
      </c>
    </row>
    <row r="200" spans="1:8" ht="24" customHeight="1">
      <c r="A200" s="45" t="s">
        <v>627</v>
      </c>
      <c r="B200" s="46" t="s">
        <v>628</v>
      </c>
      <c r="C200" s="47" t="s">
        <v>236</v>
      </c>
      <c r="F200" s="143" t="s">
        <v>627</v>
      </c>
      <c r="G200" s="144" t="s">
        <v>1618</v>
      </c>
      <c r="H200" s="145" t="s">
        <v>236</v>
      </c>
    </row>
    <row r="201" spans="1:8" ht="24" customHeight="1">
      <c r="A201" s="45" t="s">
        <v>629</v>
      </c>
      <c r="B201" s="46" t="s">
        <v>630</v>
      </c>
      <c r="C201" s="47" t="s">
        <v>244</v>
      </c>
      <c r="F201" s="143" t="s">
        <v>629</v>
      </c>
      <c r="G201" s="144" t="s">
        <v>1619</v>
      </c>
      <c r="H201" s="145" t="s">
        <v>244</v>
      </c>
    </row>
    <row r="202" spans="1:8" ht="24" customHeight="1">
      <c r="A202" s="45" t="s">
        <v>631</v>
      </c>
      <c r="B202" s="46" t="s">
        <v>632</v>
      </c>
      <c r="C202" s="47" t="s">
        <v>236</v>
      </c>
      <c r="F202" s="143" t="s">
        <v>631</v>
      </c>
      <c r="G202" s="144" t="s">
        <v>1620</v>
      </c>
      <c r="H202" s="145" t="s">
        <v>236</v>
      </c>
    </row>
    <row r="203" spans="1:8" ht="24" customHeight="1">
      <c r="A203" s="45" t="s">
        <v>633</v>
      </c>
      <c r="B203" s="46" t="s">
        <v>634</v>
      </c>
      <c r="C203" s="47" t="s">
        <v>244</v>
      </c>
      <c r="F203" s="143" t="s">
        <v>633</v>
      </c>
      <c r="G203" s="144" t="s">
        <v>1621</v>
      </c>
      <c r="H203" s="145" t="s">
        <v>244</v>
      </c>
    </row>
    <row r="204" spans="1:8" ht="24" customHeight="1">
      <c r="A204" s="45" t="s">
        <v>635</v>
      </c>
      <c r="B204" s="46" t="s">
        <v>636</v>
      </c>
      <c r="C204" s="47" t="s">
        <v>244</v>
      </c>
      <c r="F204" s="143" t="s">
        <v>635</v>
      </c>
      <c r="G204" s="144" t="s">
        <v>1622</v>
      </c>
      <c r="H204" s="145" t="s">
        <v>244</v>
      </c>
    </row>
    <row r="205" spans="1:8" ht="24" customHeight="1">
      <c r="A205" s="45" t="s">
        <v>637</v>
      </c>
      <c r="B205" s="46" t="s">
        <v>638</v>
      </c>
      <c r="C205" s="47" t="s">
        <v>244</v>
      </c>
      <c r="F205" s="143" t="s">
        <v>637</v>
      </c>
      <c r="G205" s="144" t="s">
        <v>1623</v>
      </c>
      <c r="H205" s="145" t="s">
        <v>244</v>
      </c>
    </row>
    <row r="206" spans="1:8" ht="24" customHeight="1">
      <c r="A206" s="45" t="s">
        <v>639</v>
      </c>
      <c r="B206" s="46" t="s">
        <v>640</v>
      </c>
      <c r="C206" s="47" t="s">
        <v>244</v>
      </c>
      <c r="F206" s="143" t="s">
        <v>639</v>
      </c>
      <c r="G206" s="144" t="s">
        <v>1624</v>
      </c>
      <c r="H206" s="145" t="s">
        <v>244</v>
      </c>
    </row>
    <row r="207" spans="1:8" ht="24" customHeight="1">
      <c r="A207" s="45" t="s">
        <v>641</v>
      </c>
      <c r="B207" s="46" t="s">
        <v>642</v>
      </c>
      <c r="C207" s="47" t="s">
        <v>244</v>
      </c>
      <c r="F207" s="143" t="s">
        <v>641</v>
      </c>
      <c r="G207" s="144" t="s">
        <v>1625</v>
      </c>
      <c r="H207" s="145" t="s">
        <v>244</v>
      </c>
    </row>
    <row r="208" spans="1:8" ht="24" customHeight="1">
      <c r="A208" s="45" t="s">
        <v>643</v>
      </c>
      <c r="B208" s="46" t="s">
        <v>644</v>
      </c>
      <c r="C208" s="47" t="s">
        <v>244</v>
      </c>
      <c r="F208" s="143" t="s">
        <v>643</v>
      </c>
      <c r="G208" s="144" t="s">
        <v>1626</v>
      </c>
      <c r="H208" s="145" t="s">
        <v>244</v>
      </c>
    </row>
    <row r="209" spans="1:8" ht="24" customHeight="1">
      <c r="A209" s="45" t="s">
        <v>645</v>
      </c>
      <c r="B209" s="46" t="s">
        <v>646</v>
      </c>
      <c r="C209" s="47" t="s">
        <v>244</v>
      </c>
      <c r="F209" s="143" t="s">
        <v>645</v>
      </c>
      <c r="G209" s="144" t="s">
        <v>1627</v>
      </c>
      <c r="H209" s="145" t="s">
        <v>244</v>
      </c>
    </row>
    <row r="210" spans="1:8" ht="24" customHeight="1">
      <c r="A210" s="45" t="s">
        <v>647</v>
      </c>
      <c r="B210" s="46" t="s">
        <v>648</v>
      </c>
      <c r="C210" s="47" t="s">
        <v>649</v>
      </c>
      <c r="F210" s="143" t="s">
        <v>647</v>
      </c>
      <c r="G210" s="144" t="s">
        <v>1628</v>
      </c>
      <c r="H210" s="145" t="s">
        <v>649</v>
      </c>
    </row>
    <row r="211" spans="1:8" ht="24" customHeight="1">
      <c r="A211" s="45" t="s">
        <v>650</v>
      </c>
      <c r="B211" s="46" t="s">
        <v>651</v>
      </c>
      <c r="C211" s="47" t="s">
        <v>353</v>
      </c>
      <c r="F211" s="143" t="s">
        <v>650</v>
      </c>
      <c r="G211" s="144" t="s">
        <v>1629</v>
      </c>
      <c r="H211" s="145" t="s">
        <v>353</v>
      </c>
    </row>
    <row r="212" spans="1:8" ht="24" customHeight="1">
      <c r="A212" s="45" t="s">
        <v>652</v>
      </c>
      <c r="B212" s="46" t="s">
        <v>653</v>
      </c>
      <c r="C212" s="47" t="s">
        <v>244</v>
      </c>
      <c r="F212" s="143" t="s">
        <v>652</v>
      </c>
      <c r="G212" s="144" t="s">
        <v>1630</v>
      </c>
      <c r="H212" s="145" t="s">
        <v>244</v>
      </c>
    </row>
    <row r="213" spans="1:8" ht="24" customHeight="1">
      <c r="A213" s="45" t="s">
        <v>654</v>
      </c>
      <c r="B213" s="46" t="s">
        <v>655</v>
      </c>
      <c r="C213" s="47" t="s">
        <v>236</v>
      </c>
      <c r="F213" s="143" t="s">
        <v>654</v>
      </c>
      <c r="G213" s="144" t="s">
        <v>1631</v>
      </c>
      <c r="H213" s="145" t="s">
        <v>236</v>
      </c>
    </row>
    <row r="214" spans="1:8" ht="24" customHeight="1">
      <c r="A214" s="45" t="s">
        <v>656</v>
      </c>
      <c r="B214" s="46" t="s">
        <v>657</v>
      </c>
      <c r="C214" s="47" t="s">
        <v>244</v>
      </c>
      <c r="F214" s="143" t="s">
        <v>656</v>
      </c>
      <c r="G214" s="144" t="s">
        <v>1632</v>
      </c>
      <c r="H214" s="145" t="s">
        <v>244</v>
      </c>
    </row>
    <row r="215" spans="1:8" ht="24" customHeight="1">
      <c r="A215" s="45" t="s">
        <v>658</v>
      </c>
      <c r="B215" s="46" t="s">
        <v>659</v>
      </c>
      <c r="C215" s="47" t="s">
        <v>244</v>
      </c>
      <c r="F215" s="143" t="s">
        <v>658</v>
      </c>
      <c r="G215" s="144" t="s">
        <v>1633</v>
      </c>
      <c r="H215" s="145" t="s">
        <v>244</v>
      </c>
    </row>
    <row r="216" spans="1:8" ht="24" customHeight="1">
      <c r="A216" s="45" t="s">
        <v>660</v>
      </c>
      <c r="B216" s="46" t="s">
        <v>661</v>
      </c>
      <c r="C216" s="47" t="s">
        <v>342</v>
      </c>
      <c r="F216" s="143" t="s">
        <v>660</v>
      </c>
      <c r="G216" s="144" t="s">
        <v>1634</v>
      </c>
      <c r="H216" s="145" t="s">
        <v>342</v>
      </c>
    </row>
    <row r="217" spans="1:8" ht="24" customHeight="1">
      <c r="A217" s="45" t="s">
        <v>662</v>
      </c>
      <c r="B217" s="46" t="s">
        <v>663</v>
      </c>
      <c r="C217" s="47" t="s">
        <v>244</v>
      </c>
      <c r="F217" s="143" t="s">
        <v>662</v>
      </c>
      <c r="G217" s="144" t="s">
        <v>1635</v>
      </c>
      <c r="H217" s="145" t="s">
        <v>244</v>
      </c>
    </row>
    <row r="218" spans="1:8" ht="24" customHeight="1">
      <c r="A218" s="45" t="s">
        <v>664</v>
      </c>
      <c r="B218" s="46" t="s">
        <v>665</v>
      </c>
      <c r="C218" s="47" t="s">
        <v>244</v>
      </c>
      <c r="F218" s="143" t="s">
        <v>664</v>
      </c>
      <c r="G218" s="144" t="s">
        <v>1636</v>
      </c>
      <c r="H218" s="145" t="s">
        <v>244</v>
      </c>
    </row>
    <row r="219" spans="1:8" ht="24" customHeight="1">
      <c r="A219" s="45" t="s">
        <v>666</v>
      </c>
      <c r="B219" s="46" t="s">
        <v>667</v>
      </c>
      <c r="C219" s="47" t="s">
        <v>668</v>
      </c>
      <c r="F219" s="143" t="s">
        <v>666</v>
      </c>
      <c r="G219" s="144" t="s">
        <v>1637</v>
      </c>
      <c r="H219" s="145" t="s">
        <v>668</v>
      </c>
    </row>
    <row r="220" spans="1:8" ht="24" customHeight="1">
      <c r="A220" s="45" t="s">
        <v>669</v>
      </c>
      <c r="B220" s="46" t="s">
        <v>670</v>
      </c>
      <c r="C220" s="47" t="s">
        <v>244</v>
      </c>
      <c r="F220" s="143" t="s">
        <v>669</v>
      </c>
      <c r="G220" s="144" t="s">
        <v>1638</v>
      </c>
      <c r="H220" s="145" t="s">
        <v>244</v>
      </c>
    </row>
    <row r="221" spans="1:8" ht="24" customHeight="1">
      <c r="A221" s="45" t="s">
        <v>671</v>
      </c>
      <c r="B221" s="46" t="s">
        <v>672</v>
      </c>
      <c r="C221" s="47" t="s">
        <v>244</v>
      </c>
      <c r="F221" s="143" t="s">
        <v>671</v>
      </c>
      <c r="G221" s="144" t="s">
        <v>1639</v>
      </c>
      <c r="H221" s="145" t="s">
        <v>244</v>
      </c>
    </row>
    <row r="222" spans="1:8" ht="24" customHeight="1">
      <c r="A222" s="45" t="s">
        <v>673</v>
      </c>
      <c r="B222" s="46" t="s">
        <v>674</v>
      </c>
      <c r="C222" s="47" t="s">
        <v>244</v>
      </c>
      <c r="F222" s="143" t="s">
        <v>673</v>
      </c>
      <c r="G222" s="144" t="s">
        <v>1640</v>
      </c>
      <c r="H222" s="145" t="s">
        <v>244</v>
      </c>
    </row>
    <row r="223" spans="1:8" ht="24" customHeight="1">
      <c r="A223" s="45" t="s">
        <v>675</v>
      </c>
      <c r="B223" s="46" t="s">
        <v>676</v>
      </c>
      <c r="C223" s="47" t="s">
        <v>677</v>
      </c>
      <c r="F223" s="143" t="s">
        <v>675</v>
      </c>
      <c r="G223" s="144" t="s">
        <v>1641</v>
      </c>
      <c r="H223" s="145" t="s">
        <v>677</v>
      </c>
    </row>
    <row r="224" spans="1:8" ht="24" customHeight="1">
      <c r="A224" s="45" t="s">
        <v>678</v>
      </c>
      <c r="B224" s="46" t="s">
        <v>679</v>
      </c>
      <c r="C224" s="47" t="s">
        <v>244</v>
      </c>
      <c r="F224" s="143" t="s">
        <v>678</v>
      </c>
      <c r="G224" s="144" t="s">
        <v>1642</v>
      </c>
      <c r="H224" s="145" t="s">
        <v>244</v>
      </c>
    </row>
    <row r="225" spans="1:8" ht="24" customHeight="1">
      <c r="A225" s="45" t="s">
        <v>680</v>
      </c>
      <c r="B225" s="46" t="s">
        <v>681</v>
      </c>
      <c r="C225" s="47" t="s">
        <v>236</v>
      </c>
      <c r="F225" s="143" t="s">
        <v>680</v>
      </c>
      <c r="G225" s="144" t="s">
        <v>1643</v>
      </c>
      <c r="H225" s="145" t="s">
        <v>236</v>
      </c>
    </row>
    <row r="226" spans="1:8" ht="24" customHeight="1">
      <c r="A226" s="45" t="s">
        <v>682</v>
      </c>
      <c r="B226" s="46" t="s">
        <v>683</v>
      </c>
      <c r="C226" s="47" t="s">
        <v>236</v>
      </c>
      <c r="F226" s="143" t="s">
        <v>682</v>
      </c>
      <c r="G226" s="144" t="s">
        <v>1644</v>
      </c>
      <c r="H226" s="145" t="s">
        <v>236</v>
      </c>
    </row>
    <row r="227" spans="1:8" ht="24" customHeight="1">
      <c r="A227" s="45" t="s">
        <v>684</v>
      </c>
      <c r="B227" s="46" t="s">
        <v>685</v>
      </c>
      <c r="C227" s="47" t="s">
        <v>686</v>
      </c>
      <c r="F227" s="143" t="s">
        <v>684</v>
      </c>
      <c r="G227" s="144" t="s">
        <v>1645</v>
      </c>
      <c r="H227" s="145" t="s">
        <v>686</v>
      </c>
    </row>
    <row r="228" spans="1:8" ht="24" customHeight="1">
      <c r="A228" s="45" t="s">
        <v>687</v>
      </c>
      <c r="B228" s="46" t="s">
        <v>688</v>
      </c>
      <c r="C228" s="47" t="s">
        <v>244</v>
      </c>
      <c r="F228" s="143" t="s">
        <v>687</v>
      </c>
      <c r="G228" s="144" t="s">
        <v>1646</v>
      </c>
      <c r="H228" s="145" t="s">
        <v>244</v>
      </c>
    </row>
    <row r="229" spans="1:8" ht="24" customHeight="1">
      <c r="A229" s="45" t="s">
        <v>689</v>
      </c>
      <c r="B229" s="46" t="s">
        <v>690</v>
      </c>
      <c r="C229" s="47" t="s">
        <v>236</v>
      </c>
      <c r="F229" s="143" t="s">
        <v>689</v>
      </c>
      <c r="G229" s="144" t="s">
        <v>1647</v>
      </c>
      <c r="H229" s="145" t="s">
        <v>236</v>
      </c>
    </row>
    <row r="230" spans="1:8" ht="24" customHeight="1">
      <c r="A230" s="45" t="s">
        <v>691</v>
      </c>
      <c r="B230" s="46" t="s">
        <v>692</v>
      </c>
      <c r="C230" s="47" t="s">
        <v>244</v>
      </c>
      <c r="F230" s="143" t="s">
        <v>691</v>
      </c>
      <c r="G230" s="144" t="s">
        <v>1648</v>
      </c>
      <c r="H230" s="145" t="s">
        <v>244</v>
      </c>
    </row>
    <row r="231" spans="1:8" ht="24" customHeight="1">
      <c r="A231" s="45" t="s">
        <v>693</v>
      </c>
      <c r="B231" s="46" t="s">
        <v>694</v>
      </c>
      <c r="C231" s="47" t="s">
        <v>244</v>
      </c>
      <c r="F231" s="143" t="s">
        <v>693</v>
      </c>
      <c r="G231" s="144" t="s">
        <v>1649</v>
      </c>
      <c r="H231" s="145" t="s">
        <v>244</v>
      </c>
    </row>
    <row r="232" spans="1:8" ht="24" customHeight="1">
      <c r="A232" s="45" t="s">
        <v>695</v>
      </c>
      <c r="B232" s="46" t="s">
        <v>696</v>
      </c>
      <c r="C232" s="47" t="s">
        <v>244</v>
      </c>
      <c r="F232" s="143" t="s">
        <v>695</v>
      </c>
      <c r="G232" s="144" t="s">
        <v>1650</v>
      </c>
      <c r="H232" s="145" t="s">
        <v>244</v>
      </c>
    </row>
    <row r="233" spans="1:8" ht="24" customHeight="1">
      <c r="A233" s="45" t="s">
        <v>697</v>
      </c>
      <c r="B233" s="46" t="s">
        <v>698</v>
      </c>
      <c r="C233" s="47" t="s">
        <v>236</v>
      </c>
      <c r="F233" s="143" t="s">
        <v>697</v>
      </c>
      <c r="G233" s="144" t="s">
        <v>1651</v>
      </c>
      <c r="H233" s="145" t="s">
        <v>236</v>
      </c>
    </row>
    <row r="234" spans="1:8" ht="24" customHeight="1">
      <c r="A234" s="45" t="s">
        <v>699</v>
      </c>
      <c r="B234" s="46" t="s">
        <v>700</v>
      </c>
      <c r="C234" s="47" t="s">
        <v>430</v>
      </c>
      <c r="F234" s="143" t="s">
        <v>699</v>
      </c>
      <c r="G234" s="144" t="s">
        <v>1652</v>
      </c>
      <c r="H234" s="145" t="s">
        <v>430</v>
      </c>
    </row>
    <row r="235" spans="1:8" ht="24" customHeight="1">
      <c r="A235" s="45" t="s">
        <v>701</v>
      </c>
      <c r="B235" s="46" t="s">
        <v>702</v>
      </c>
      <c r="C235" s="47" t="s">
        <v>244</v>
      </c>
      <c r="F235" s="143" t="s">
        <v>701</v>
      </c>
      <c r="G235" s="144" t="s">
        <v>1653</v>
      </c>
      <c r="H235" s="145" t="s">
        <v>244</v>
      </c>
    </row>
    <row r="236" spans="1:8" ht="24" customHeight="1">
      <c r="A236" s="45" t="s">
        <v>703</v>
      </c>
      <c r="B236" s="46" t="s">
        <v>704</v>
      </c>
      <c r="C236" s="47" t="s">
        <v>244</v>
      </c>
      <c r="F236" s="143" t="s">
        <v>703</v>
      </c>
      <c r="G236" s="144" t="s">
        <v>1654</v>
      </c>
      <c r="H236" s="145" t="s">
        <v>244</v>
      </c>
    </row>
    <row r="237" spans="1:8" ht="24" customHeight="1">
      <c r="A237" s="45" t="s">
        <v>705</v>
      </c>
      <c r="B237" s="46" t="s">
        <v>706</v>
      </c>
      <c r="C237" s="47" t="s">
        <v>244</v>
      </c>
      <c r="F237" s="143" t="s">
        <v>705</v>
      </c>
      <c r="G237" s="144" t="s">
        <v>1655</v>
      </c>
      <c r="H237" s="145" t="s">
        <v>244</v>
      </c>
    </row>
    <row r="238" spans="1:8" ht="24" customHeight="1">
      <c r="A238" s="45" t="s">
        <v>707</v>
      </c>
      <c r="B238" s="46" t="s">
        <v>708</v>
      </c>
      <c r="C238" s="47" t="s">
        <v>244</v>
      </c>
      <c r="F238" s="143" t="s">
        <v>707</v>
      </c>
      <c r="G238" s="144" t="s">
        <v>1656</v>
      </c>
      <c r="H238" s="145" t="s">
        <v>244</v>
      </c>
    </row>
    <row r="239" spans="1:8" ht="24" customHeight="1">
      <c r="A239" s="45" t="s">
        <v>709</v>
      </c>
      <c r="B239" s="46" t="s">
        <v>710</v>
      </c>
      <c r="C239" s="47" t="s">
        <v>711</v>
      </c>
      <c r="F239" s="143" t="s">
        <v>709</v>
      </c>
      <c r="G239" s="144" t="s">
        <v>1657</v>
      </c>
      <c r="H239" s="145" t="s">
        <v>711</v>
      </c>
    </row>
    <row r="240" spans="1:8" ht="24" customHeight="1">
      <c r="A240" s="45" t="s">
        <v>712</v>
      </c>
      <c r="B240" s="46" t="s">
        <v>713</v>
      </c>
      <c r="C240" s="47" t="s">
        <v>236</v>
      </c>
      <c r="F240" s="143" t="s">
        <v>712</v>
      </c>
      <c r="G240" s="144" t="s">
        <v>1658</v>
      </c>
      <c r="H240" s="145" t="s">
        <v>236</v>
      </c>
    </row>
    <row r="241" spans="1:8" ht="24" customHeight="1">
      <c r="A241" s="45" t="s">
        <v>714</v>
      </c>
      <c r="B241" s="46" t="s">
        <v>715</v>
      </c>
      <c r="C241" s="47"/>
      <c r="F241" s="143" t="s">
        <v>714</v>
      </c>
      <c r="G241" s="144" t="s">
        <v>1659</v>
      </c>
      <c r="H241" s="145"/>
    </row>
    <row r="242" spans="1:8" ht="24" customHeight="1">
      <c r="A242" s="45" t="s">
        <v>716</v>
      </c>
      <c r="B242" s="46" t="s">
        <v>717</v>
      </c>
      <c r="C242" s="47" t="s">
        <v>244</v>
      </c>
      <c r="F242" s="143" t="s">
        <v>716</v>
      </c>
      <c r="G242" s="144" t="s">
        <v>1660</v>
      </c>
      <c r="H242" s="145" t="s">
        <v>244</v>
      </c>
    </row>
    <row r="243" spans="1:8" ht="24" customHeight="1">
      <c r="A243" s="45" t="s">
        <v>718</v>
      </c>
      <c r="B243" s="46" t="s">
        <v>719</v>
      </c>
      <c r="C243" s="47" t="s">
        <v>236</v>
      </c>
      <c r="F243" s="143" t="s">
        <v>718</v>
      </c>
      <c r="G243" s="144" t="s">
        <v>1661</v>
      </c>
      <c r="H243" s="145" t="s">
        <v>236</v>
      </c>
    </row>
    <row r="244" spans="1:8" ht="24" customHeight="1">
      <c r="A244" s="45" t="s">
        <v>720</v>
      </c>
      <c r="B244" s="46" t="s">
        <v>721</v>
      </c>
      <c r="C244" s="47" t="s">
        <v>244</v>
      </c>
      <c r="F244" s="143" t="s">
        <v>720</v>
      </c>
      <c r="G244" s="144" t="s">
        <v>1662</v>
      </c>
      <c r="H244" s="145" t="s">
        <v>244</v>
      </c>
    </row>
    <row r="245" spans="1:8" ht="24" customHeight="1">
      <c r="A245" s="45" t="s">
        <v>722</v>
      </c>
      <c r="B245" s="46" t="s">
        <v>723</v>
      </c>
      <c r="C245" s="47" t="s">
        <v>244</v>
      </c>
      <c r="F245" s="143" t="s">
        <v>722</v>
      </c>
      <c r="G245" s="144" t="s">
        <v>1663</v>
      </c>
      <c r="H245" s="145" t="s">
        <v>244</v>
      </c>
    </row>
    <row r="246" spans="1:8" ht="24" customHeight="1">
      <c r="A246" s="45" t="s">
        <v>724</v>
      </c>
      <c r="B246" s="46" t="s">
        <v>725</v>
      </c>
      <c r="C246" s="47" t="s">
        <v>244</v>
      </c>
      <c r="F246" s="143" t="s">
        <v>724</v>
      </c>
      <c r="G246" s="144" t="s">
        <v>1664</v>
      </c>
      <c r="H246" s="145" t="s">
        <v>244</v>
      </c>
    </row>
    <row r="247" spans="1:8" ht="24" customHeight="1">
      <c r="A247" s="45" t="s">
        <v>726</v>
      </c>
      <c r="B247" s="46" t="s">
        <v>727</v>
      </c>
      <c r="C247" s="47" t="s">
        <v>728</v>
      </c>
      <c r="F247" s="143" t="s">
        <v>726</v>
      </c>
      <c r="G247" s="144" t="s">
        <v>1665</v>
      </c>
      <c r="H247" s="145" t="s">
        <v>728</v>
      </c>
    </row>
    <row r="248" spans="1:8" ht="24" customHeight="1">
      <c r="A248" s="45" t="s">
        <v>726</v>
      </c>
      <c r="B248" s="46" t="s">
        <v>727</v>
      </c>
      <c r="C248" s="47" t="s">
        <v>728</v>
      </c>
      <c r="F248" s="143" t="s">
        <v>726</v>
      </c>
      <c r="G248" s="144" t="s">
        <v>1665</v>
      </c>
      <c r="H248" s="145" t="s">
        <v>728</v>
      </c>
    </row>
    <row r="249" spans="1:8" ht="24" customHeight="1">
      <c r="A249" s="45" t="s">
        <v>729</v>
      </c>
      <c r="B249" s="46" t="s">
        <v>730</v>
      </c>
      <c r="C249" s="47" t="s">
        <v>239</v>
      </c>
      <c r="F249" s="143" t="s">
        <v>729</v>
      </c>
      <c r="G249" s="144" t="s">
        <v>1666</v>
      </c>
      <c r="H249" s="145" t="s">
        <v>239</v>
      </c>
    </row>
    <row r="250" spans="1:8" ht="24" customHeight="1">
      <c r="A250" s="45" t="s">
        <v>731</v>
      </c>
      <c r="B250" s="46" t="s">
        <v>732</v>
      </c>
      <c r="C250" s="47" t="s">
        <v>244</v>
      </c>
      <c r="F250" s="143" t="s">
        <v>731</v>
      </c>
      <c r="G250" s="144" t="s">
        <v>1667</v>
      </c>
      <c r="H250" s="145" t="s">
        <v>244</v>
      </c>
    </row>
    <row r="251" spans="1:8" ht="24" customHeight="1">
      <c r="A251" s="45" t="s">
        <v>733</v>
      </c>
      <c r="B251" s="46" t="s">
        <v>734</v>
      </c>
      <c r="C251" s="47" t="s">
        <v>244</v>
      </c>
      <c r="F251" s="143" t="s">
        <v>733</v>
      </c>
      <c r="G251" s="144" t="s">
        <v>1668</v>
      </c>
      <c r="H251" s="145" t="s">
        <v>244</v>
      </c>
    </row>
    <row r="252" spans="1:8" ht="24" customHeight="1">
      <c r="A252" s="45" t="s">
        <v>735</v>
      </c>
      <c r="B252" s="46" t="s">
        <v>736</v>
      </c>
      <c r="C252" s="47" t="s">
        <v>236</v>
      </c>
      <c r="F252" s="143" t="s">
        <v>735</v>
      </c>
      <c r="G252" s="144" t="s">
        <v>1669</v>
      </c>
      <c r="H252" s="145" t="s">
        <v>236</v>
      </c>
    </row>
    <row r="253" spans="1:8" ht="24" customHeight="1">
      <c r="A253" s="45" t="s">
        <v>737</v>
      </c>
      <c r="B253" s="46" t="s">
        <v>738</v>
      </c>
      <c r="C253" s="47" t="s">
        <v>244</v>
      </c>
      <c r="F253" s="143" t="s">
        <v>737</v>
      </c>
      <c r="G253" s="144" t="s">
        <v>1670</v>
      </c>
      <c r="H253" s="145" t="s">
        <v>244</v>
      </c>
    </row>
    <row r="254" spans="1:8" ht="24" customHeight="1">
      <c r="A254" s="45" t="s">
        <v>739</v>
      </c>
      <c r="B254" s="46" t="s">
        <v>740</v>
      </c>
      <c r="C254" s="47" t="s">
        <v>244</v>
      </c>
      <c r="F254" s="143" t="s">
        <v>739</v>
      </c>
      <c r="G254" s="144" t="s">
        <v>1671</v>
      </c>
      <c r="H254" s="145" t="s">
        <v>244</v>
      </c>
    </row>
    <row r="255" spans="1:8" ht="24" customHeight="1">
      <c r="A255" s="45" t="s">
        <v>741</v>
      </c>
      <c r="B255" s="46" t="s">
        <v>742</v>
      </c>
      <c r="C255" s="47" t="s">
        <v>244</v>
      </c>
      <c r="F255" s="143" t="s">
        <v>741</v>
      </c>
      <c r="G255" s="144" t="s">
        <v>1672</v>
      </c>
      <c r="H255" s="145" t="s">
        <v>244</v>
      </c>
    </row>
    <row r="256" spans="1:8" ht="24" customHeight="1">
      <c r="A256" s="45" t="s">
        <v>743</v>
      </c>
      <c r="B256" s="46" t="s">
        <v>744</v>
      </c>
      <c r="C256" s="47" t="s">
        <v>244</v>
      </c>
      <c r="F256" s="143" t="s">
        <v>743</v>
      </c>
      <c r="G256" s="144" t="s">
        <v>1673</v>
      </c>
      <c r="H256" s="145" t="s">
        <v>244</v>
      </c>
    </row>
    <row r="257" spans="1:8" ht="24" customHeight="1">
      <c r="A257" s="45" t="s">
        <v>745</v>
      </c>
      <c r="B257" s="46" t="s">
        <v>746</v>
      </c>
      <c r="C257" s="47" t="s">
        <v>244</v>
      </c>
      <c r="F257" s="143" t="s">
        <v>745</v>
      </c>
      <c r="G257" s="144" t="s">
        <v>1674</v>
      </c>
      <c r="H257" s="145" t="s">
        <v>244</v>
      </c>
    </row>
    <row r="258" spans="1:8" ht="24" customHeight="1">
      <c r="A258" s="45" t="s">
        <v>747</v>
      </c>
      <c r="B258" s="46" t="s">
        <v>748</v>
      </c>
      <c r="C258" s="47" t="s">
        <v>244</v>
      </c>
      <c r="F258" s="143" t="s">
        <v>747</v>
      </c>
      <c r="G258" s="144" t="s">
        <v>1675</v>
      </c>
      <c r="H258" s="145" t="s">
        <v>244</v>
      </c>
    </row>
    <row r="259" spans="1:8" ht="24" customHeight="1">
      <c r="A259" s="45" t="s">
        <v>749</v>
      </c>
      <c r="B259" s="46" t="s">
        <v>750</v>
      </c>
      <c r="C259" s="47" t="s">
        <v>244</v>
      </c>
      <c r="F259" s="143" t="s">
        <v>749</v>
      </c>
      <c r="G259" s="144" t="s">
        <v>1676</v>
      </c>
      <c r="H259" s="145" t="s">
        <v>244</v>
      </c>
    </row>
    <row r="260" spans="1:8" ht="24" customHeight="1">
      <c r="A260" s="45" t="s">
        <v>751</v>
      </c>
      <c r="B260" s="46" t="s">
        <v>752</v>
      </c>
      <c r="C260" s="47" t="s">
        <v>244</v>
      </c>
      <c r="F260" s="143" t="s">
        <v>751</v>
      </c>
      <c r="G260" s="144" t="s">
        <v>1677</v>
      </c>
      <c r="H260" s="145" t="s">
        <v>244</v>
      </c>
    </row>
    <row r="261" spans="1:8" ht="24" customHeight="1">
      <c r="A261" s="45" t="s">
        <v>753</v>
      </c>
      <c r="B261" s="46" t="s">
        <v>754</v>
      </c>
      <c r="C261" s="47" t="s">
        <v>244</v>
      </c>
      <c r="F261" s="143" t="s">
        <v>753</v>
      </c>
      <c r="G261" s="144" t="s">
        <v>1678</v>
      </c>
      <c r="H261" s="145" t="s">
        <v>244</v>
      </c>
    </row>
    <row r="262" spans="1:8" ht="24" customHeight="1">
      <c r="A262" s="45" t="s">
        <v>755</v>
      </c>
      <c r="B262" s="46" t="s">
        <v>756</v>
      </c>
      <c r="C262" s="47" t="s">
        <v>244</v>
      </c>
      <c r="F262" s="143" t="s">
        <v>755</v>
      </c>
      <c r="G262" s="144" t="s">
        <v>1679</v>
      </c>
      <c r="H262" s="145" t="s">
        <v>244</v>
      </c>
    </row>
    <row r="263" spans="1:8" ht="24" customHeight="1">
      <c r="A263" s="45" t="s">
        <v>757</v>
      </c>
      <c r="B263" s="46" t="s">
        <v>758</v>
      </c>
      <c r="C263" s="47" t="s">
        <v>244</v>
      </c>
      <c r="F263" s="143" t="s">
        <v>757</v>
      </c>
      <c r="G263" s="144" t="s">
        <v>1680</v>
      </c>
      <c r="H263" s="145" t="s">
        <v>244</v>
      </c>
    </row>
    <row r="264" spans="1:8" ht="24" customHeight="1">
      <c r="A264" s="45" t="s">
        <v>759</v>
      </c>
      <c r="B264" s="46" t="s">
        <v>760</v>
      </c>
      <c r="C264" s="47" t="s">
        <v>236</v>
      </c>
      <c r="F264" s="143" t="s">
        <v>759</v>
      </c>
      <c r="G264" s="144" t="s">
        <v>1681</v>
      </c>
      <c r="H264" s="145" t="s">
        <v>236</v>
      </c>
    </row>
    <row r="265" spans="1:8" ht="24" customHeight="1">
      <c r="A265" s="45" t="s">
        <v>761</v>
      </c>
      <c r="B265" s="46" t="s">
        <v>762</v>
      </c>
      <c r="C265" s="47" t="s">
        <v>244</v>
      </c>
      <c r="F265" s="143" t="s">
        <v>761</v>
      </c>
      <c r="G265" s="144" t="s">
        <v>1682</v>
      </c>
      <c r="H265" s="145" t="s">
        <v>244</v>
      </c>
    </row>
    <row r="266" spans="1:8" ht="24" customHeight="1">
      <c r="A266" s="45" t="s">
        <v>763</v>
      </c>
      <c r="B266" s="46" t="s">
        <v>764</v>
      </c>
      <c r="C266" s="47" t="s">
        <v>244</v>
      </c>
      <c r="F266" s="143" t="s">
        <v>763</v>
      </c>
      <c r="G266" s="144" t="s">
        <v>1683</v>
      </c>
      <c r="H266" s="145" t="s">
        <v>244</v>
      </c>
    </row>
    <row r="267" spans="1:8" ht="24" customHeight="1">
      <c r="A267" s="45" t="s">
        <v>765</v>
      </c>
      <c r="B267" s="46" t="s">
        <v>766</v>
      </c>
      <c r="C267" s="47" t="s">
        <v>244</v>
      </c>
      <c r="F267" s="143" t="s">
        <v>765</v>
      </c>
      <c r="G267" s="144" t="s">
        <v>1684</v>
      </c>
      <c r="H267" s="145" t="s">
        <v>244</v>
      </c>
    </row>
    <row r="268" spans="1:8" ht="24" customHeight="1">
      <c r="A268" s="45" t="s">
        <v>767</v>
      </c>
      <c r="B268" s="46" t="s">
        <v>768</v>
      </c>
      <c r="C268" s="47" t="s">
        <v>244</v>
      </c>
      <c r="F268" s="143" t="s">
        <v>767</v>
      </c>
      <c r="G268" s="144" t="s">
        <v>1685</v>
      </c>
      <c r="H268" s="145" t="s">
        <v>244</v>
      </c>
    </row>
    <row r="269" spans="1:8" ht="24" customHeight="1">
      <c r="A269" s="45" t="s">
        <v>769</v>
      </c>
      <c r="B269" s="46" t="s">
        <v>770</v>
      </c>
      <c r="C269" s="47" t="s">
        <v>244</v>
      </c>
      <c r="F269" s="143" t="s">
        <v>769</v>
      </c>
      <c r="G269" s="144" t="s">
        <v>1686</v>
      </c>
      <c r="H269" s="145" t="s">
        <v>244</v>
      </c>
    </row>
    <row r="270" spans="1:8" ht="24" customHeight="1">
      <c r="A270" s="45" t="s">
        <v>771</v>
      </c>
      <c r="B270" s="46" t="s">
        <v>772</v>
      </c>
      <c r="C270" s="47"/>
      <c r="F270" s="143" t="s">
        <v>771</v>
      </c>
      <c r="G270" s="144" t="s">
        <v>1687</v>
      </c>
      <c r="H270" s="145"/>
    </row>
    <row r="271" spans="1:8" ht="24" customHeight="1">
      <c r="A271" s="45" t="s">
        <v>773</v>
      </c>
      <c r="B271" s="46" t="s">
        <v>774</v>
      </c>
      <c r="C271" s="47" t="s">
        <v>244</v>
      </c>
      <c r="F271" s="143" t="s">
        <v>773</v>
      </c>
      <c r="G271" s="144" t="s">
        <v>1688</v>
      </c>
      <c r="H271" s="145" t="s">
        <v>244</v>
      </c>
    </row>
    <row r="272" spans="1:8" ht="24" customHeight="1">
      <c r="A272" s="45" t="s">
        <v>775</v>
      </c>
      <c r="B272" s="46" t="s">
        <v>776</v>
      </c>
      <c r="C272" s="47" t="s">
        <v>244</v>
      </c>
      <c r="F272" s="143" t="s">
        <v>775</v>
      </c>
      <c r="G272" s="144" t="s">
        <v>1689</v>
      </c>
      <c r="H272" s="145" t="s">
        <v>244</v>
      </c>
    </row>
    <row r="273" spans="1:8" ht="24" customHeight="1">
      <c r="A273" s="45" t="s">
        <v>777</v>
      </c>
      <c r="B273" s="46" t="s">
        <v>778</v>
      </c>
      <c r="C273" s="47" t="s">
        <v>779</v>
      </c>
      <c r="F273" s="143" t="s">
        <v>777</v>
      </c>
      <c r="G273" s="144" t="s">
        <v>1690</v>
      </c>
      <c r="H273" s="145" t="s">
        <v>779</v>
      </c>
    </row>
    <row r="274" spans="1:8" ht="24" customHeight="1">
      <c r="A274" s="45" t="s">
        <v>780</v>
      </c>
      <c r="B274" s="46" t="s">
        <v>781</v>
      </c>
      <c r="C274" s="47" t="s">
        <v>236</v>
      </c>
      <c r="F274" s="143" t="s">
        <v>780</v>
      </c>
      <c r="G274" s="144" t="s">
        <v>1691</v>
      </c>
      <c r="H274" s="145" t="s">
        <v>236</v>
      </c>
    </row>
    <row r="275" spans="1:8" ht="24" customHeight="1">
      <c r="A275" s="45" t="s">
        <v>782</v>
      </c>
      <c r="B275" s="46" t="s">
        <v>783</v>
      </c>
      <c r="C275" s="47" t="s">
        <v>668</v>
      </c>
      <c r="F275" s="143" t="s">
        <v>782</v>
      </c>
      <c r="G275" s="144" t="s">
        <v>1692</v>
      </c>
      <c r="H275" s="145" t="s">
        <v>668</v>
      </c>
    </row>
    <row r="276" spans="1:8" ht="24" customHeight="1">
      <c r="A276" s="45" t="s">
        <v>784</v>
      </c>
      <c r="B276" s="46" t="s">
        <v>785</v>
      </c>
      <c r="C276" s="47" t="s">
        <v>244</v>
      </c>
      <c r="F276" s="143" t="s">
        <v>784</v>
      </c>
      <c r="G276" s="144" t="s">
        <v>1693</v>
      </c>
      <c r="H276" s="145" t="s">
        <v>244</v>
      </c>
    </row>
    <row r="277" spans="1:8" ht="24" customHeight="1">
      <c r="A277" s="45" t="s">
        <v>786</v>
      </c>
      <c r="B277" s="46" t="s">
        <v>787</v>
      </c>
      <c r="C277" s="47" t="s">
        <v>236</v>
      </c>
      <c r="F277" s="143" t="s">
        <v>786</v>
      </c>
      <c r="G277" s="144" t="s">
        <v>1694</v>
      </c>
      <c r="H277" s="145" t="s">
        <v>236</v>
      </c>
    </row>
    <row r="278" spans="1:8" ht="24" customHeight="1">
      <c r="A278" s="45" t="s">
        <v>788</v>
      </c>
      <c r="B278" s="46" t="s">
        <v>789</v>
      </c>
      <c r="C278" s="47" t="s">
        <v>239</v>
      </c>
      <c r="F278" s="143" t="s">
        <v>788</v>
      </c>
      <c r="G278" s="144" t="s">
        <v>1695</v>
      </c>
      <c r="H278" s="145" t="s">
        <v>239</v>
      </c>
    </row>
    <row r="279" spans="1:8" ht="24" customHeight="1">
      <c r="A279" s="45" t="s">
        <v>790</v>
      </c>
      <c r="B279" s="46" t="s">
        <v>791</v>
      </c>
      <c r="C279" s="47" t="s">
        <v>244</v>
      </c>
      <c r="F279" s="143" t="s">
        <v>790</v>
      </c>
      <c r="G279" s="144" t="s">
        <v>1696</v>
      </c>
      <c r="H279" s="145" t="s">
        <v>244</v>
      </c>
    </row>
    <row r="280" spans="1:8" ht="24" customHeight="1">
      <c r="A280" s="45" t="s">
        <v>792</v>
      </c>
      <c r="B280" s="46" t="s">
        <v>793</v>
      </c>
      <c r="C280" s="47" t="s">
        <v>239</v>
      </c>
      <c r="F280" s="143" t="s">
        <v>792</v>
      </c>
      <c r="G280" s="144" t="s">
        <v>1697</v>
      </c>
      <c r="H280" s="145" t="s">
        <v>239</v>
      </c>
    </row>
    <row r="281" spans="1:8" ht="24" customHeight="1">
      <c r="A281" s="45" t="s">
        <v>794</v>
      </c>
      <c r="B281" s="46" t="s">
        <v>795</v>
      </c>
      <c r="C281" s="47" t="s">
        <v>239</v>
      </c>
      <c r="F281" s="143" t="s">
        <v>794</v>
      </c>
      <c r="G281" s="144" t="s">
        <v>1698</v>
      </c>
      <c r="H281" s="145" t="s">
        <v>239</v>
      </c>
    </row>
    <row r="282" spans="1:8" ht="24" customHeight="1">
      <c r="A282" s="45" t="s">
        <v>796</v>
      </c>
      <c r="B282" s="46" t="s">
        <v>797</v>
      </c>
      <c r="C282" s="47" t="s">
        <v>262</v>
      </c>
      <c r="F282" s="143" t="s">
        <v>796</v>
      </c>
      <c r="G282" s="144" t="s">
        <v>1699</v>
      </c>
      <c r="H282" s="145" t="s">
        <v>262</v>
      </c>
    </row>
    <row r="283" spans="1:8" ht="24" customHeight="1">
      <c r="A283" s="45" t="s">
        <v>798</v>
      </c>
      <c r="B283" s="46" t="s">
        <v>799</v>
      </c>
      <c r="C283" s="47" t="s">
        <v>262</v>
      </c>
      <c r="F283" s="143" t="s">
        <v>798</v>
      </c>
      <c r="G283" s="144" t="s">
        <v>1700</v>
      </c>
      <c r="H283" s="145" t="s">
        <v>262</v>
      </c>
    </row>
    <row r="284" spans="1:8" ht="24" customHeight="1">
      <c r="A284" s="45" t="s">
        <v>800</v>
      </c>
      <c r="B284" s="46" t="s">
        <v>801</v>
      </c>
      <c r="C284" s="47" t="s">
        <v>244</v>
      </c>
      <c r="F284" s="143" t="s">
        <v>800</v>
      </c>
      <c r="G284" s="144" t="s">
        <v>1701</v>
      </c>
      <c r="H284" s="145" t="s">
        <v>244</v>
      </c>
    </row>
    <row r="285" spans="1:8" ht="24" customHeight="1">
      <c r="A285" s="45" t="s">
        <v>802</v>
      </c>
      <c r="B285" s="46" t="s">
        <v>803</v>
      </c>
      <c r="C285" s="47" t="s">
        <v>711</v>
      </c>
      <c r="F285" s="143" t="s">
        <v>802</v>
      </c>
      <c r="G285" s="144" t="s">
        <v>1702</v>
      </c>
      <c r="H285" s="145" t="s">
        <v>711</v>
      </c>
    </row>
    <row r="286" spans="1:8" ht="24" customHeight="1">
      <c r="A286" s="45" t="s">
        <v>804</v>
      </c>
      <c r="B286" s="46" t="s">
        <v>805</v>
      </c>
      <c r="C286" s="47"/>
      <c r="F286" s="143" t="s">
        <v>804</v>
      </c>
      <c r="G286" s="144" t="s">
        <v>1703</v>
      </c>
      <c r="H286" s="145"/>
    </row>
    <row r="287" spans="1:8" ht="24" customHeight="1">
      <c r="A287" s="45" t="s">
        <v>806</v>
      </c>
      <c r="B287" s="46" t="s">
        <v>807</v>
      </c>
      <c r="C287" s="47" t="s">
        <v>236</v>
      </c>
      <c r="F287" s="143" t="s">
        <v>806</v>
      </c>
      <c r="G287" s="144" t="s">
        <v>1704</v>
      </c>
      <c r="H287" s="145" t="s">
        <v>236</v>
      </c>
    </row>
    <row r="288" spans="1:8" ht="24" customHeight="1">
      <c r="A288" s="45" t="s">
        <v>808</v>
      </c>
      <c r="B288" s="46" t="s">
        <v>809</v>
      </c>
      <c r="C288" s="47" t="s">
        <v>244</v>
      </c>
      <c r="F288" s="143" t="s">
        <v>808</v>
      </c>
      <c r="G288" s="144" t="s">
        <v>1705</v>
      </c>
      <c r="H288" s="145" t="s">
        <v>244</v>
      </c>
    </row>
    <row r="289" spans="1:8" ht="24" customHeight="1">
      <c r="A289" s="45" t="s">
        <v>810</v>
      </c>
      <c r="B289" s="46" t="s">
        <v>811</v>
      </c>
      <c r="C289" s="47" t="s">
        <v>236</v>
      </c>
      <c r="F289" s="143" t="s">
        <v>810</v>
      </c>
      <c r="G289" s="144" t="s">
        <v>1706</v>
      </c>
      <c r="H289" s="145" t="s">
        <v>236</v>
      </c>
    </row>
    <row r="290" spans="1:8" ht="24" customHeight="1">
      <c r="A290" s="45" t="s">
        <v>812</v>
      </c>
      <c r="B290" s="46" t="s">
        <v>813</v>
      </c>
      <c r="C290" s="47" t="s">
        <v>262</v>
      </c>
      <c r="F290" s="143" t="s">
        <v>812</v>
      </c>
      <c r="G290" s="144" t="s">
        <v>1707</v>
      </c>
      <c r="H290" s="145" t="s">
        <v>262</v>
      </c>
    </row>
    <row r="291" spans="1:8" ht="24" customHeight="1">
      <c r="A291" s="45" t="s">
        <v>814</v>
      </c>
      <c r="B291" s="46" t="s">
        <v>815</v>
      </c>
      <c r="C291" s="47"/>
      <c r="F291" s="143" t="s">
        <v>814</v>
      </c>
      <c r="G291" s="144" t="s">
        <v>1708</v>
      </c>
      <c r="H291" s="145"/>
    </row>
    <row r="292" spans="1:8" ht="24" customHeight="1">
      <c r="A292" s="45" t="s">
        <v>816</v>
      </c>
      <c r="B292" s="46" t="s">
        <v>817</v>
      </c>
      <c r="C292" s="47" t="s">
        <v>244</v>
      </c>
      <c r="F292" s="143" t="s">
        <v>816</v>
      </c>
      <c r="G292" s="144" t="s">
        <v>1709</v>
      </c>
      <c r="H292" s="145" t="s">
        <v>244</v>
      </c>
    </row>
    <row r="293" spans="1:8" ht="24" customHeight="1">
      <c r="A293" s="45" t="s">
        <v>818</v>
      </c>
      <c r="B293" s="46" t="s">
        <v>819</v>
      </c>
      <c r="C293" s="47" t="s">
        <v>244</v>
      </c>
      <c r="F293" s="143" t="s">
        <v>818</v>
      </c>
      <c r="G293" s="144" t="s">
        <v>1710</v>
      </c>
      <c r="H293" s="145" t="s">
        <v>244</v>
      </c>
    </row>
    <row r="294" spans="1:8" ht="24" customHeight="1">
      <c r="A294" s="45" t="s">
        <v>820</v>
      </c>
      <c r="B294" s="46" t="s">
        <v>132</v>
      </c>
      <c r="C294" s="47" t="s">
        <v>244</v>
      </c>
      <c r="F294" s="143" t="s">
        <v>820</v>
      </c>
      <c r="G294" s="144" t="s">
        <v>133</v>
      </c>
      <c r="H294" s="145" t="s">
        <v>244</v>
      </c>
    </row>
    <row r="295" spans="1:8" ht="24" customHeight="1">
      <c r="A295" s="45" t="s">
        <v>821</v>
      </c>
      <c r="B295" s="46" t="s">
        <v>822</v>
      </c>
      <c r="C295" s="47" t="s">
        <v>236</v>
      </c>
      <c r="F295" s="143" t="s">
        <v>821</v>
      </c>
      <c r="G295" s="144" t="s">
        <v>1711</v>
      </c>
      <c r="H295" s="145" t="s">
        <v>236</v>
      </c>
    </row>
    <row r="296" spans="1:8" ht="24" customHeight="1">
      <c r="A296" s="45" t="s">
        <v>823</v>
      </c>
      <c r="B296" s="46" t="s">
        <v>824</v>
      </c>
      <c r="C296" s="47" t="s">
        <v>236</v>
      </c>
      <c r="F296" s="143" t="s">
        <v>823</v>
      </c>
      <c r="G296" s="144" t="s">
        <v>1712</v>
      </c>
      <c r="H296" s="145" t="s">
        <v>236</v>
      </c>
    </row>
    <row r="297" spans="1:8" ht="24" customHeight="1">
      <c r="A297" s="45" t="s">
        <v>825</v>
      </c>
      <c r="B297" s="46" t="s">
        <v>826</v>
      </c>
      <c r="C297" s="47" t="s">
        <v>527</v>
      </c>
      <c r="F297" s="143" t="s">
        <v>825</v>
      </c>
      <c r="G297" s="144" t="s">
        <v>1713</v>
      </c>
      <c r="H297" s="145" t="s">
        <v>527</v>
      </c>
    </row>
    <row r="298" spans="1:8" ht="24" customHeight="1">
      <c r="A298" s="45" t="s">
        <v>827</v>
      </c>
      <c r="B298" s="46" t="s">
        <v>828</v>
      </c>
      <c r="C298" s="47" t="s">
        <v>244</v>
      </c>
      <c r="F298" s="143" t="s">
        <v>827</v>
      </c>
      <c r="G298" s="144" t="s">
        <v>1714</v>
      </c>
      <c r="H298" s="145" t="s">
        <v>244</v>
      </c>
    </row>
    <row r="299" spans="1:8" ht="24" customHeight="1">
      <c r="A299" s="45" t="s">
        <v>829</v>
      </c>
      <c r="B299" s="46" t="s">
        <v>830</v>
      </c>
      <c r="C299" s="47" t="s">
        <v>244</v>
      </c>
      <c r="F299" s="143" t="s">
        <v>829</v>
      </c>
      <c r="G299" s="144" t="s">
        <v>1715</v>
      </c>
      <c r="H299" s="145" t="s">
        <v>244</v>
      </c>
    </row>
    <row r="300" spans="1:8" ht="24" customHeight="1">
      <c r="A300" s="45" t="s">
        <v>831</v>
      </c>
      <c r="B300" s="46" t="s">
        <v>832</v>
      </c>
      <c r="C300" s="47" t="s">
        <v>244</v>
      </c>
      <c r="F300" s="143" t="s">
        <v>831</v>
      </c>
      <c r="G300" s="144" t="s">
        <v>1716</v>
      </c>
      <c r="H300" s="145" t="s">
        <v>244</v>
      </c>
    </row>
    <row r="301" spans="1:8" ht="24" customHeight="1">
      <c r="A301" s="45" t="s">
        <v>833</v>
      </c>
      <c r="B301" s="46" t="s">
        <v>834</v>
      </c>
      <c r="C301" s="47" t="s">
        <v>244</v>
      </c>
      <c r="F301" s="143" t="s">
        <v>833</v>
      </c>
      <c r="G301" s="144" t="s">
        <v>1717</v>
      </c>
      <c r="H301" s="145" t="s">
        <v>244</v>
      </c>
    </row>
    <row r="302" spans="1:8" ht="24" customHeight="1">
      <c r="A302" s="45" t="s">
        <v>835</v>
      </c>
      <c r="B302" s="46" t="s">
        <v>836</v>
      </c>
      <c r="C302" s="47" t="s">
        <v>244</v>
      </c>
      <c r="F302" s="143" t="s">
        <v>835</v>
      </c>
      <c r="G302" s="144" t="s">
        <v>1718</v>
      </c>
      <c r="H302" s="145" t="s">
        <v>244</v>
      </c>
    </row>
    <row r="303" spans="1:8" ht="24" customHeight="1">
      <c r="A303" s="45" t="s">
        <v>837</v>
      </c>
      <c r="B303" s="46" t="s">
        <v>838</v>
      </c>
      <c r="C303" s="47" t="s">
        <v>244</v>
      </c>
      <c r="F303" s="143" t="s">
        <v>837</v>
      </c>
      <c r="G303" s="144" t="s">
        <v>1719</v>
      </c>
      <c r="H303" s="145" t="s">
        <v>244</v>
      </c>
    </row>
    <row r="304" spans="1:8" ht="24" customHeight="1">
      <c r="A304" s="45" t="s">
        <v>839</v>
      </c>
      <c r="B304" s="46" t="s">
        <v>840</v>
      </c>
      <c r="C304" s="47" t="s">
        <v>262</v>
      </c>
      <c r="F304" s="143" t="s">
        <v>839</v>
      </c>
      <c r="G304" s="144" t="s">
        <v>1720</v>
      </c>
      <c r="H304" s="145" t="s">
        <v>262</v>
      </c>
    </row>
    <row r="305" spans="1:8" ht="24" customHeight="1">
      <c r="A305" s="45" t="s">
        <v>841</v>
      </c>
      <c r="B305" s="46" t="s">
        <v>842</v>
      </c>
      <c r="C305" s="47" t="s">
        <v>244</v>
      </c>
      <c r="F305" s="143" t="s">
        <v>841</v>
      </c>
      <c r="G305" s="144" t="s">
        <v>1721</v>
      </c>
      <c r="H305" s="145" t="s">
        <v>244</v>
      </c>
    </row>
    <row r="306" spans="1:8" ht="24" customHeight="1">
      <c r="A306" s="45" t="s">
        <v>843</v>
      </c>
      <c r="B306" s="46" t="s">
        <v>844</v>
      </c>
      <c r="C306" s="47" t="s">
        <v>262</v>
      </c>
      <c r="F306" s="143" t="s">
        <v>843</v>
      </c>
      <c r="G306" s="144" t="s">
        <v>1722</v>
      </c>
      <c r="H306" s="145" t="s">
        <v>262</v>
      </c>
    </row>
    <row r="307" spans="1:8" ht="24" customHeight="1">
      <c r="A307" s="45" t="s">
        <v>845</v>
      </c>
      <c r="B307" s="46" t="s">
        <v>846</v>
      </c>
      <c r="C307" s="47" t="s">
        <v>244</v>
      </c>
      <c r="F307" s="143" t="s">
        <v>845</v>
      </c>
      <c r="G307" s="144" t="s">
        <v>1723</v>
      </c>
      <c r="H307" s="145" t="s">
        <v>244</v>
      </c>
    </row>
    <row r="308" spans="1:8" ht="24" customHeight="1">
      <c r="A308" s="45" t="s">
        <v>847</v>
      </c>
      <c r="B308" s="46" t="s">
        <v>848</v>
      </c>
      <c r="C308" s="47" t="s">
        <v>236</v>
      </c>
      <c r="F308" s="143" t="s">
        <v>847</v>
      </c>
      <c r="G308" s="144" t="s">
        <v>1724</v>
      </c>
      <c r="H308" s="145" t="s">
        <v>236</v>
      </c>
    </row>
    <row r="309" spans="1:8" ht="24" customHeight="1">
      <c r="A309" s="45" t="s">
        <v>849</v>
      </c>
      <c r="B309" s="46" t="s">
        <v>850</v>
      </c>
      <c r="C309" s="47" t="s">
        <v>244</v>
      </c>
      <c r="F309" s="143" t="s">
        <v>849</v>
      </c>
      <c r="G309" s="144" t="s">
        <v>1725</v>
      </c>
      <c r="H309" s="145" t="s">
        <v>244</v>
      </c>
    </row>
    <row r="310" spans="1:8" ht="24" customHeight="1">
      <c r="A310" s="45" t="s">
        <v>851</v>
      </c>
      <c r="B310" s="46" t="s">
        <v>852</v>
      </c>
      <c r="C310" s="47" t="s">
        <v>244</v>
      </c>
      <c r="F310" s="143" t="s">
        <v>851</v>
      </c>
      <c r="G310" s="144" t="s">
        <v>1726</v>
      </c>
      <c r="H310" s="145" t="s">
        <v>244</v>
      </c>
    </row>
    <row r="311" spans="1:8" ht="24" customHeight="1">
      <c r="A311" s="45" t="s">
        <v>853</v>
      </c>
      <c r="B311" s="46" t="s">
        <v>854</v>
      </c>
      <c r="C311" s="47" t="s">
        <v>262</v>
      </c>
      <c r="F311" s="143" t="s">
        <v>853</v>
      </c>
      <c r="G311" s="144" t="s">
        <v>1727</v>
      </c>
      <c r="H311" s="145" t="s">
        <v>262</v>
      </c>
    </row>
    <row r="312" spans="1:8" ht="24" customHeight="1">
      <c r="A312" s="45" t="s">
        <v>855</v>
      </c>
      <c r="B312" s="46" t="s">
        <v>856</v>
      </c>
      <c r="C312" s="47" t="s">
        <v>236</v>
      </c>
      <c r="F312" s="143" t="s">
        <v>855</v>
      </c>
      <c r="G312" s="144" t="s">
        <v>1728</v>
      </c>
      <c r="H312" s="145" t="s">
        <v>236</v>
      </c>
    </row>
    <row r="313" spans="1:8" ht="24" customHeight="1">
      <c r="A313" s="45" t="s">
        <v>857</v>
      </c>
      <c r="B313" s="46" t="s">
        <v>858</v>
      </c>
      <c r="C313" s="47" t="s">
        <v>262</v>
      </c>
      <c r="F313" s="143" t="s">
        <v>857</v>
      </c>
      <c r="G313" s="144" t="s">
        <v>1729</v>
      </c>
      <c r="H313" s="145" t="s">
        <v>262</v>
      </c>
    </row>
    <row r="314" spans="1:8" ht="24" customHeight="1">
      <c r="A314" s="45" t="s">
        <v>859</v>
      </c>
      <c r="B314" s="46" t="s">
        <v>860</v>
      </c>
      <c r="C314" s="47" t="s">
        <v>244</v>
      </c>
      <c r="F314" s="143" t="s">
        <v>859</v>
      </c>
      <c r="G314" s="144" t="s">
        <v>1730</v>
      </c>
      <c r="H314" s="145" t="s">
        <v>244</v>
      </c>
    </row>
    <row r="315" spans="1:8" ht="24" customHeight="1">
      <c r="A315" s="45" t="s">
        <v>861</v>
      </c>
      <c r="B315" s="46" t="s">
        <v>862</v>
      </c>
      <c r="C315" s="47" t="s">
        <v>244</v>
      </c>
      <c r="F315" s="143" t="s">
        <v>861</v>
      </c>
      <c r="G315" s="144" t="s">
        <v>1731</v>
      </c>
      <c r="H315" s="145" t="s">
        <v>244</v>
      </c>
    </row>
    <row r="316" spans="1:8" ht="24" customHeight="1">
      <c r="A316" s="45" t="s">
        <v>863</v>
      </c>
      <c r="B316" s="46" t="s">
        <v>864</v>
      </c>
      <c r="C316" s="47" t="s">
        <v>236</v>
      </c>
      <c r="F316" s="143" t="s">
        <v>863</v>
      </c>
      <c r="G316" s="144" t="s">
        <v>1732</v>
      </c>
      <c r="H316" s="145" t="s">
        <v>236</v>
      </c>
    </row>
    <row r="317" spans="1:8" ht="24" customHeight="1">
      <c r="A317" s="45" t="s">
        <v>865</v>
      </c>
      <c r="B317" s="46" t="s">
        <v>866</v>
      </c>
      <c r="C317" s="47" t="s">
        <v>478</v>
      </c>
      <c r="F317" s="143" t="s">
        <v>865</v>
      </c>
      <c r="G317" s="144" t="s">
        <v>1733</v>
      </c>
      <c r="H317" s="145" t="s">
        <v>478</v>
      </c>
    </row>
    <row r="318" spans="1:8" ht="24" customHeight="1">
      <c r="A318" s="45" t="s">
        <v>867</v>
      </c>
      <c r="B318" s="46" t="s">
        <v>868</v>
      </c>
      <c r="C318" s="47" t="s">
        <v>869</v>
      </c>
      <c r="F318" s="143" t="s">
        <v>867</v>
      </c>
      <c r="G318" s="144" t="s">
        <v>1734</v>
      </c>
      <c r="H318" s="145" t="s">
        <v>869</v>
      </c>
    </row>
    <row r="319" spans="1:8" ht="24" customHeight="1">
      <c r="A319" s="45" t="s">
        <v>870</v>
      </c>
      <c r="B319" s="46" t="s">
        <v>871</v>
      </c>
      <c r="C319" s="47" t="s">
        <v>244</v>
      </c>
      <c r="F319" s="143" t="s">
        <v>870</v>
      </c>
      <c r="G319" s="144" t="s">
        <v>1735</v>
      </c>
      <c r="H319" s="145" t="s">
        <v>244</v>
      </c>
    </row>
    <row r="320" spans="1:8" ht="24" customHeight="1">
      <c r="A320" s="45" t="s">
        <v>872</v>
      </c>
      <c r="B320" s="46" t="s">
        <v>873</v>
      </c>
      <c r="C320" s="47" t="s">
        <v>244</v>
      </c>
      <c r="F320" s="143" t="s">
        <v>872</v>
      </c>
      <c r="G320" s="144" t="s">
        <v>1736</v>
      </c>
      <c r="H320" s="145" t="s">
        <v>244</v>
      </c>
    </row>
    <row r="321" spans="1:8" ht="24" customHeight="1">
      <c r="A321" s="45" t="s">
        <v>874</v>
      </c>
      <c r="B321" s="46" t="s">
        <v>875</v>
      </c>
      <c r="C321" s="47" t="s">
        <v>244</v>
      </c>
      <c r="F321" s="143" t="s">
        <v>874</v>
      </c>
      <c r="G321" s="144" t="s">
        <v>1737</v>
      </c>
      <c r="H321" s="145" t="s">
        <v>244</v>
      </c>
    </row>
    <row r="322" spans="1:8" ht="24" customHeight="1">
      <c r="A322" s="45" t="s">
        <v>876</v>
      </c>
      <c r="B322" s="46" t="s">
        <v>877</v>
      </c>
      <c r="C322" s="47" t="s">
        <v>236</v>
      </c>
      <c r="F322" s="143" t="s">
        <v>876</v>
      </c>
      <c r="G322" s="144" t="s">
        <v>1738</v>
      </c>
      <c r="H322" s="145" t="s">
        <v>236</v>
      </c>
    </row>
    <row r="323" spans="1:8" ht="24" customHeight="1">
      <c r="A323" s="45" t="s">
        <v>878</v>
      </c>
      <c r="B323" s="46" t="s">
        <v>879</v>
      </c>
      <c r="C323" s="47" t="s">
        <v>244</v>
      </c>
      <c r="F323" s="143" t="s">
        <v>878</v>
      </c>
      <c r="G323" s="144" t="s">
        <v>1739</v>
      </c>
      <c r="H323" s="145" t="s">
        <v>244</v>
      </c>
    </row>
    <row r="324" spans="1:8" ht="24" customHeight="1">
      <c r="A324" s="45" t="s">
        <v>880</v>
      </c>
      <c r="B324" s="46" t="s">
        <v>881</v>
      </c>
      <c r="C324" s="47" t="s">
        <v>244</v>
      </c>
      <c r="F324" s="143" t="s">
        <v>880</v>
      </c>
      <c r="G324" s="144" t="s">
        <v>1740</v>
      </c>
      <c r="H324" s="145" t="s">
        <v>244</v>
      </c>
    </row>
    <row r="325" spans="1:8" ht="24" customHeight="1">
      <c r="A325" s="45" t="s">
        <v>882</v>
      </c>
      <c r="B325" s="46" t="s">
        <v>883</v>
      </c>
      <c r="C325" s="47" t="s">
        <v>236</v>
      </c>
      <c r="F325" s="143" t="s">
        <v>882</v>
      </c>
      <c r="G325" s="144" t="s">
        <v>1741</v>
      </c>
      <c r="H325" s="145" t="s">
        <v>236</v>
      </c>
    </row>
    <row r="326" spans="1:8" ht="24" customHeight="1">
      <c r="A326" s="45" t="s">
        <v>884</v>
      </c>
      <c r="B326" s="46" t="s">
        <v>885</v>
      </c>
      <c r="C326" s="47" t="s">
        <v>244</v>
      </c>
      <c r="F326" s="143" t="s">
        <v>884</v>
      </c>
      <c r="G326" s="144" t="s">
        <v>1742</v>
      </c>
      <c r="H326" s="145" t="s">
        <v>244</v>
      </c>
    </row>
    <row r="327" spans="1:8" ht="24" customHeight="1">
      <c r="A327" s="45" t="s">
        <v>886</v>
      </c>
      <c r="B327" s="46" t="s">
        <v>887</v>
      </c>
      <c r="C327" s="47" t="s">
        <v>244</v>
      </c>
      <c r="F327" s="143" t="s">
        <v>886</v>
      </c>
      <c r="G327" s="144" t="s">
        <v>1743</v>
      </c>
      <c r="H327" s="145" t="s">
        <v>244</v>
      </c>
    </row>
    <row r="328" spans="1:8" ht="24" customHeight="1">
      <c r="A328" s="45" t="s">
        <v>888</v>
      </c>
      <c r="B328" s="46" t="s">
        <v>889</v>
      </c>
      <c r="C328" s="47" t="s">
        <v>427</v>
      </c>
      <c r="F328" s="143" t="s">
        <v>888</v>
      </c>
      <c r="G328" s="144" t="s">
        <v>1744</v>
      </c>
      <c r="H328" s="145" t="s">
        <v>427</v>
      </c>
    </row>
    <row r="329" spans="1:8" ht="24" customHeight="1">
      <c r="A329" s="45" t="s">
        <v>890</v>
      </c>
      <c r="B329" s="46" t="s">
        <v>891</v>
      </c>
      <c r="C329" s="47" t="s">
        <v>244</v>
      </c>
      <c r="F329" s="143" t="s">
        <v>890</v>
      </c>
      <c r="G329" s="144" t="s">
        <v>1745</v>
      </c>
      <c r="H329" s="145" t="s">
        <v>244</v>
      </c>
    </row>
    <row r="330" spans="1:8" ht="24" customHeight="1">
      <c r="A330" s="45" t="s">
        <v>892</v>
      </c>
      <c r="B330" s="46" t="s">
        <v>893</v>
      </c>
      <c r="C330" s="47" t="s">
        <v>244</v>
      </c>
      <c r="F330" s="143" t="s">
        <v>892</v>
      </c>
      <c r="G330" s="144" t="s">
        <v>1746</v>
      </c>
      <c r="H330" s="145" t="s">
        <v>244</v>
      </c>
    </row>
    <row r="331" spans="1:8" ht="24" customHeight="1">
      <c r="A331" s="45" t="s">
        <v>894</v>
      </c>
      <c r="B331" s="46" t="s">
        <v>895</v>
      </c>
      <c r="C331" s="47" t="s">
        <v>236</v>
      </c>
      <c r="F331" s="143" t="s">
        <v>894</v>
      </c>
      <c r="G331" s="144" t="s">
        <v>1747</v>
      </c>
      <c r="H331" s="145" t="s">
        <v>236</v>
      </c>
    </row>
    <row r="332" spans="1:8" ht="24" customHeight="1">
      <c r="A332" s="45" t="s">
        <v>896</v>
      </c>
      <c r="B332" s="46" t="s">
        <v>897</v>
      </c>
      <c r="C332" s="47" t="s">
        <v>244</v>
      </c>
      <c r="F332" s="143" t="s">
        <v>896</v>
      </c>
      <c r="G332" s="144" t="s">
        <v>1748</v>
      </c>
      <c r="H332" s="145" t="s">
        <v>244</v>
      </c>
    </row>
    <row r="333" spans="1:8" ht="24" customHeight="1">
      <c r="A333" s="45" t="s">
        <v>898</v>
      </c>
      <c r="B333" s="46" t="s">
        <v>899</v>
      </c>
      <c r="C333" s="47" t="s">
        <v>236</v>
      </c>
      <c r="F333" s="143" t="s">
        <v>898</v>
      </c>
      <c r="G333" s="144" t="s">
        <v>1749</v>
      </c>
      <c r="H333" s="145" t="s">
        <v>236</v>
      </c>
    </row>
    <row r="334" spans="1:8" ht="24" customHeight="1">
      <c r="A334" s="45" t="s">
        <v>900</v>
      </c>
      <c r="B334" s="46" t="s">
        <v>901</v>
      </c>
      <c r="C334" s="47" t="s">
        <v>244</v>
      </c>
      <c r="F334" s="143" t="s">
        <v>900</v>
      </c>
      <c r="G334" s="144" t="s">
        <v>1750</v>
      </c>
      <c r="H334" s="145" t="s">
        <v>244</v>
      </c>
    </row>
    <row r="335" spans="1:8" ht="24" customHeight="1">
      <c r="A335" s="45" t="s">
        <v>902</v>
      </c>
      <c r="B335" s="46" t="s">
        <v>903</v>
      </c>
      <c r="C335" s="47" t="s">
        <v>236</v>
      </c>
      <c r="F335" s="143" t="s">
        <v>902</v>
      </c>
      <c r="G335" s="144" t="s">
        <v>1751</v>
      </c>
      <c r="H335" s="145" t="s">
        <v>236</v>
      </c>
    </row>
    <row r="336" spans="1:8" ht="24" customHeight="1">
      <c r="A336" s="45" t="s">
        <v>904</v>
      </c>
      <c r="B336" s="46" t="s">
        <v>905</v>
      </c>
      <c r="C336" s="47" t="s">
        <v>236</v>
      </c>
      <c r="F336" s="143" t="s">
        <v>904</v>
      </c>
      <c r="G336" s="144" t="s">
        <v>1752</v>
      </c>
      <c r="H336" s="145" t="s">
        <v>236</v>
      </c>
    </row>
    <row r="337" spans="1:8" ht="24" customHeight="1">
      <c r="A337" s="45" t="s">
        <v>906</v>
      </c>
      <c r="B337" s="46" t="s">
        <v>907</v>
      </c>
      <c r="C337" s="47" t="s">
        <v>244</v>
      </c>
      <c r="F337" s="143" t="s">
        <v>906</v>
      </c>
      <c r="G337" s="144" t="s">
        <v>1753</v>
      </c>
      <c r="H337" s="145" t="s">
        <v>244</v>
      </c>
    </row>
    <row r="338" spans="1:8" ht="24" customHeight="1">
      <c r="A338" s="45" t="s">
        <v>908</v>
      </c>
      <c r="B338" s="46" t="s">
        <v>909</v>
      </c>
      <c r="C338" s="47" t="s">
        <v>244</v>
      </c>
      <c r="F338" s="143" t="s">
        <v>908</v>
      </c>
      <c r="G338" s="144" t="s">
        <v>1754</v>
      </c>
      <c r="H338" s="145" t="s">
        <v>244</v>
      </c>
    </row>
    <row r="339" spans="1:8" ht="24" customHeight="1">
      <c r="A339" s="45" t="s">
        <v>910</v>
      </c>
      <c r="B339" s="46" t="s">
        <v>911</v>
      </c>
      <c r="C339" s="47" t="s">
        <v>244</v>
      </c>
      <c r="F339" s="143" t="s">
        <v>910</v>
      </c>
      <c r="G339" s="144" t="s">
        <v>1755</v>
      </c>
      <c r="H339" s="145" t="s">
        <v>244</v>
      </c>
    </row>
    <row r="340" spans="1:8" ht="24" customHeight="1">
      <c r="A340" s="45" t="s">
        <v>912</v>
      </c>
      <c r="B340" s="46" t="s">
        <v>913</v>
      </c>
      <c r="C340" s="47" t="s">
        <v>236</v>
      </c>
      <c r="F340" s="143" t="s">
        <v>912</v>
      </c>
      <c r="G340" s="144" t="s">
        <v>1756</v>
      </c>
      <c r="H340" s="145" t="s">
        <v>236</v>
      </c>
    </row>
    <row r="341" spans="1:8" ht="24" customHeight="1">
      <c r="A341" s="45" t="s">
        <v>914</v>
      </c>
      <c r="B341" s="46" t="s">
        <v>915</v>
      </c>
      <c r="C341" s="47" t="s">
        <v>236</v>
      </c>
      <c r="F341" s="143" t="s">
        <v>914</v>
      </c>
      <c r="G341" s="144" t="s">
        <v>1757</v>
      </c>
      <c r="H341" s="145" t="s">
        <v>236</v>
      </c>
    </row>
    <row r="342" spans="1:8" ht="24" customHeight="1">
      <c r="A342" s="45" t="s">
        <v>916</v>
      </c>
      <c r="B342" s="46" t="s">
        <v>917</v>
      </c>
      <c r="C342" s="47" t="s">
        <v>244</v>
      </c>
      <c r="F342" s="143" t="s">
        <v>916</v>
      </c>
      <c r="G342" s="144" t="s">
        <v>1758</v>
      </c>
      <c r="H342" s="145" t="s">
        <v>244</v>
      </c>
    </row>
    <row r="343" spans="1:8" ht="24" customHeight="1">
      <c r="A343" s="45" t="s">
        <v>918</v>
      </c>
      <c r="B343" s="46" t="s">
        <v>919</v>
      </c>
      <c r="C343" s="47" t="s">
        <v>236</v>
      </c>
      <c r="F343" s="143" t="s">
        <v>918</v>
      </c>
      <c r="G343" s="144" t="s">
        <v>1759</v>
      </c>
      <c r="H343" s="145" t="s">
        <v>236</v>
      </c>
    </row>
    <row r="344" spans="1:8" ht="24" customHeight="1">
      <c r="A344" s="45" t="s">
        <v>920</v>
      </c>
      <c r="B344" s="46" t="s">
        <v>921</v>
      </c>
      <c r="C344" s="47" t="s">
        <v>236</v>
      </c>
      <c r="F344" s="143" t="s">
        <v>920</v>
      </c>
      <c r="G344" s="144" t="s">
        <v>1760</v>
      </c>
      <c r="H344" s="145" t="s">
        <v>236</v>
      </c>
    </row>
    <row r="345" spans="1:8" ht="24" customHeight="1">
      <c r="A345" s="45" t="s">
        <v>922</v>
      </c>
      <c r="B345" s="46" t="s">
        <v>923</v>
      </c>
      <c r="C345" s="47" t="s">
        <v>416</v>
      </c>
      <c r="F345" s="143" t="s">
        <v>922</v>
      </c>
      <c r="G345" s="144" t="s">
        <v>1761</v>
      </c>
      <c r="H345" s="145" t="s">
        <v>416</v>
      </c>
    </row>
    <row r="346" spans="1:8" ht="24" customHeight="1">
      <c r="A346" s="45" t="s">
        <v>924</v>
      </c>
      <c r="B346" s="46" t="s">
        <v>925</v>
      </c>
      <c r="C346" s="47" t="s">
        <v>244</v>
      </c>
      <c r="F346" s="143" t="s">
        <v>924</v>
      </c>
      <c r="G346" s="144" t="s">
        <v>1762</v>
      </c>
      <c r="H346" s="145" t="s">
        <v>244</v>
      </c>
    </row>
    <row r="347" spans="1:8" ht="24" customHeight="1">
      <c r="A347" s="45" t="s">
        <v>926</v>
      </c>
      <c r="B347" s="46" t="s">
        <v>927</v>
      </c>
      <c r="C347" s="47" t="s">
        <v>244</v>
      </c>
      <c r="F347" s="143" t="s">
        <v>926</v>
      </c>
      <c r="G347" s="144" t="s">
        <v>1763</v>
      </c>
      <c r="H347" s="145" t="s">
        <v>244</v>
      </c>
    </row>
    <row r="348" spans="1:8" ht="24" customHeight="1">
      <c r="A348" s="45" t="s">
        <v>928</v>
      </c>
      <c r="B348" s="46" t="s">
        <v>929</v>
      </c>
      <c r="C348" s="47" t="s">
        <v>244</v>
      </c>
      <c r="F348" s="143" t="s">
        <v>928</v>
      </c>
      <c r="G348" s="144" t="s">
        <v>1764</v>
      </c>
      <c r="H348" s="145" t="s">
        <v>244</v>
      </c>
    </row>
    <row r="349" spans="1:8" ht="24" customHeight="1">
      <c r="A349" s="45" t="s">
        <v>930</v>
      </c>
      <c r="B349" s="46" t="s">
        <v>931</v>
      </c>
      <c r="C349" s="47" t="s">
        <v>244</v>
      </c>
      <c r="F349" s="143" t="s">
        <v>930</v>
      </c>
      <c r="G349" s="144" t="s">
        <v>1765</v>
      </c>
      <c r="H349" s="145" t="s">
        <v>244</v>
      </c>
    </row>
    <row r="350" spans="1:8" ht="24" customHeight="1">
      <c r="A350" s="45" t="s">
        <v>932</v>
      </c>
      <c r="B350" s="46" t="s">
        <v>933</v>
      </c>
      <c r="C350" s="47" t="s">
        <v>236</v>
      </c>
      <c r="F350" s="143" t="s">
        <v>932</v>
      </c>
      <c r="G350" s="144" t="s">
        <v>1766</v>
      </c>
      <c r="H350" s="145" t="s">
        <v>236</v>
      </c>
    </row>
    <row r="351" spans="1:8" ht="24" customHeight="1">
      <c r="A351" s="45" t="s">
        <v>934</v>
      </c>
      <c r="B351" s="46" t="s">
        <v>935</v>
      </c>
      <c r="C351" s="47" t="s">
        <v>244</v>
      </c>
      <c r="F351" s="143" t="s">
        <v>934</v>
      </c>
      <c r="G351" s="144" t="s">
        <v>1745</v>
      </c>
      <c r="H351" s="145" t="s">
        <v>244</v>
      </c>
    </row>
    <row r="352" spans="1:8" ht="24" customHeight="1">
      <c r="A352" s="45" t="s">
        <v>936</v>
      </c>
      <c r="B352" s="46" t="s">
        <v>937</v>
      </c>
      <c r="C352" s="47" t="s">
        <v>239</v>
      </c>
      <c r="F352" s="143" t="s">
        <v>936</v>
      </c>
      <c r="G352" s="144" t="s">
        <v>1767</v>
      </c>
      <c r="H352" s="145" t="s">
        <v>239</v>
      </c>
    </row>
    <row r="353" spans="1:8" ht="24" customHeight="1">
      <c r="A353" s="45" t="s">
        <v>938</v>
      </c>
      <c r="B353" s="46" t="s">
        <v>939</v>
      </c>
      <c r="C353" s="47" t="s">
        <v>236</v>
      </c>
      <c r="F353" s="143" t="s">
        <v>938</v>
      </c>
      <c r="G353" s="144" t="s">
        <v>1768</v>
      </c>
      <c r="H353" s="145" t="s">
        <v>236</v>
      </c>
    </row>
    <row r="354" spans="1:8" ht="24" customHeight="1">
      <c r="A354" s="45" t="s">
        <v>940</v>
      </c>
      <c r="B354" s="46" t="s">
        <v>941</v>
      </c>
      <c r="C354" s="47" t="s">
        <v>244</v>
      </c>
      <c r="F354" s="143" t="s">
        <v>940</v>
      </c>
      <c r="G354" s="144" t="s">
        <v>1769</v>
      </c>
      <c r="H354" s="145" t="s">
        <v>244</v>
      </c>
    </row>
    <row r="355" spans="1:8" ht="24" customHeight="1">
      <c r="A355" s="45" t="s">
        <v>942</v>
      </c>
      <c r="B355" s="46" t="s">
        <v>943</v>
      </c>
      <c r="C355" s="47" t="s">
        <v>244</v>
      </c>
      <c r="F355" s="143" t="s">
        <v>942</v>
      </c>
      <c r="G355" s="144" t="s">
        <v>1770</v>
      </c>
      <c r="H355" s="145" t="s">
        <v>244</v>
      </c>
    </row>
    <row r="356" spans="1:8" ht="24" customHeight="1">
      <c r="A356" s="45" t="s">
        <v>944</v>
      </c>
      <c r="B356" s="46" t="s">
        <v>945</v>
      </c>
      <c r="C356" s="47" t="s">
        <v>244</v>
      </c>
      <c r="F356" s="143" t="s">
        <v>944</v>
      </c>
      <c r="G356" s="144" t="s">
        <v>1771</v>
      </c>
      <c r="H356" s="145" t="s">
        <v>244</v>
      </c>
    </row>
    <row r="357" spans="1:8" ht="24" customHeight="1">
      <c r="A357" s="45" t="s">
        <v>946</v>
      </c>
      <c r="B357" s="46" t="s">
        <v>947</v>
      </c>
      <c r="C357" s="47" t="s">
        <v>244</v>
      </c>
      <c r="F357" s="143" t="s">
        <v>946</v>
      </c>
      <c r="G357" s="144" t="s">
        <v>1772</v>
      </c>
      <c r="H357" s="145" t="s">
        <v>244</v>
      </c>
    </row>
    <row r="358" spans="1:8" ht="24" customHeight="1">
      <c r="A358" s="45" t="s">
        <v>948</v>
      </c>
      <c r="B358" s="46" t="s">
        <v>949</v>
      </c>
      <c r="C358" s="47" t="s">
        <v>244</v>
      </c>
      <c r="F358" s="143" t="s">
        <v>948</v>
      </c>
      <c r="G358" s="144" t="s">
        <v>1773</v>
      </c>
      <c r="H358" s="145" t="s">
        <v>244</v>
      </c>
    </row>
    <row r="359" spans="1:8" ht="24" customHeight="1">
      <c r="A359" s="45" t="s">
        <v>950</v>
      </c>
      <c r="B359" s="46" t="s">
        <v>951</v>
      </c>
      <c r="C359" s="47" t="s">
        <v>244</v>
      </c>
      <c r="F359" s="143" t="s">
        <v>950</v>
      </c>
      <c r="G359" s="144" t="s">
        <v>1774</v>
      </c>
      <c r="H359" s="145" t="s">
        <v>244</v>
      </c>
    </row>
    <row r="360" spans="1:8" ht="24" customHeight="1">
      <c r="A360" s="45" t="s">
        <v>952</v>
      </c>
      <c r="B360" s="46" t="s">
        <v>953</v>
      </c>
      <c r="C360" s="47" t="s">
        <v>244</v>
      </c>
      <c r="F360" s="143" t="s">
        <v>952</v>
      </c>
      <c r="G360" s="144" t="s">
        <v>1775</v>
      </c>
      <c r="H360" s="145" t="s">
        <v>244</v>
      </c>
    </row>
    <row r="361" spans="1:8" ht="24" customHeight="1">
      <c r="A361" s="45" t="s">
        <v>954</v>
      </c>
      <c r="B361" s="46" t="s">
        <v>955</v>
      </c>
      <c r="C361" s="47" t="s">
        <v>478</v>
      </c>
      <c r="F361" s="143" t="s">
        <v>954</v>
      </c>
      <c r="G361" s="144" t="s">
        <v>1776</v>
      </c>
      <c r="H361" s="145" t="s">
        <v>478</v>
      </c>
    </row>
    <row r="362" spans="1:8" ht="24" customHeight="1">
      <c r="A362" s="45" t="s">
        <v>956</v>
      </c>
      <c r="B362" s="46" t="s">
        <v>957</v>
      </c>
      <c r="C362" s="47" t="s">
        <v>239</v>
      </c>
      <c r="F362" s="143" t="s">
        <v>956</v>
      </c>
      <c r="G362" s="144" t="s">
        <v>1777</v>
      </c>
      <c r="H362" s="145" t="s">
        <v>239</v>
      </c>
    </row>
    <row r="363" spans="1:8" ht="24" customHeight="1">
      <c r="A363" s="45" t="s">
        <v>958</v>
      </c>
      <c r="B363" s="46" t="s">
        <v>959</v>
      </c>
      <c r="C363" s="47" t="s">
        <v>244</v>
      </c>
      <c r="F363" s="143" t="s">
        <v>958</v>
      </c>
      <c r="G363" s="144" t="s">
        <v>1778</v>
      </c>
      <c r="H363" s="145" t="s">
        <v>244</v>
      </c>
    </row>
    <row r="364" spans="1:8" ht="24" customHeight="1">
      <c r="A364" s="45" t="s">
        <v>960</v>
      </c>
      <c r="B364" s="46" t="s">
        <v>961</v>
      </c>
      <c r="C364" s="47" t="s">
        <v>244</v>
      </c>
      <c r="F364" s="143" t="s">
        <v>960</v>
      </c>
      <c r="G364" s="144" t="s">
        <v>1779</v>
      </c>
      <c r="H364" s="145" t="s">
        <v>244</v>
      </c>
    </row>
    <row r="365" spans="1:8" ht="24" customHeight="1">
      <c r="A365" s="45" t="s">
        <v>962</v>
      </c>
      <c r="B365" s="46" t="s">
        <v>963</v>
      </c>
      <c r="C365" s="47" t="s">
        <v>244</v>
      </c>
      <c r="F365" s="143" t="s">
        <v>962</v>
      </c>
      <c r="G365" s="144" t="s">
        <v>1780</v>
      </c>
      <c r="H365" s="145" t="s">
        <v>244</v>
      </c>
    </row>
    <row r="366" spans="1:8" ht="24" customHeight="1">
      <c r="A366" s="45" t="s">
        <v>964</v>
      </c>
      <c r="B366" s="46" t="s">
        <v>965</v>
      </c>
      <c r="C366" s="47" t="s">
        <v>244</v>
      </c>
      <c r="F366" s="143" t="s">
        <v>964</v>
      </c>
      <c r="G366" s="144" t="s">
        <v>1781</v>
      </c>
      <c r="H366" s="145" t="s">
        <v>244</v>
      </c>
    </row>
    <row r="367" spans="1:8" ht="24" customHeight="1">
      <c r="A367" s="45" t="s">
        <v>966</v>
      </c>
      <c r="B367" s="46" t="s">
        <v>967</v>
      </c>
      <c r="C367" s="47" t="s">
        <v>244</v>
      </c>
      <c r="F367" s="143" t="s">
        <v>966</v>
      </c>
      <c r="G367" s="144" t="s">
        <v>1782</v>
      </c>
      <c r="H367" s="145" t="s">
        <v>244</v>
      </c>
    </row>
    <row r="368" spans="1:8" ht="24" customHeight="1">
      <c r="A368" s="45" t="s">
        <v>968</v>
      </c>
      <c r="B368" s="46" t="s">
        <v>969</v>
      </c>
      <c r="C368" s="47" t="s">
        <v>244</v>
      </c>
      <c r="F368" s="143" t="s">
        <v>968</v>
      </c>
      <c r="G368" s="144" t="s">
        <v>1783</v>
      </c>
      <c r="H368" s="145" t="s">
        <v>244</v>
      </c>
    </row>
    <row r="369" spans="1:8" ht="24" customHeight="1">
      <c r="A369" s="45" t="s">
        <v>970</v>
      </c>
      <c r="B369" s="46" t="s">
        <v>971</v>
      </c>
      <c r="C369" s="47" t="s">
        <v>239</v>
      </c>
      <c r="F369" s="143" t="s">
        <v>970</v>
      </c>
      <c r="G369" s="144" t="s">
        <v>1784</v>
      </c>
      <c r="H369" s="145" t="s">
        <v>239</v>
      </c>
    </row>
    <row r="370" spans="1:8" ht="24" customHeight="1">
      <c r="A370" s="45" t="s">
        <v>972</v>
      </c>
      <c r="B370" s="46" t="s">
        <v>973</v>
      </c>
      <c r="C370" s="47" t="s">
        <v>244</v>
      </c>
      <c r="F370" s="143" t="s">
        <v>972</v>
      </c>
      <c r="G370" s="144" t="s">
        <v>1785</v>
      </c>
      <c r="H370" s="145" t="s">
        <v>244</v>
      </c>
    </row>
    <row r="371" spans="1:8" ht="24" customHeight="1">
      <c r="A371" s="45" t="s">
        <v>974</v>
      </c>
      <c r="B371" s="46" t="s">
        <v>975</v>
      </c>
      <c r="C371" s="47" t="s">
        <v>244</v>
      </c>
      <c r="F371" s="143" t="s">
        <v>974</v>
      </c>
      <c r="G371" s="144" t="s">
        <v>1786</v>
      </c>
      <c r="H371" s="145" t="s">
        <v>244</v>
      </c>
    </row>
    <row r="372" spans="1:8" ht="24" customHeight="1">
      <c r="A372" s="45" t="s">
        <v>976</v>
      </c>
      <c r="B372" s="46" t="s">
        <v>977</v>
      </c>
      <c r="C372" s="47" t="s">
        <v>244</v>
      </c>
      <c r="F372" s="143" t="s">
        <v>976</v>
      </c>
      <c r="G372" s="144" t="s">
        <v>1787</v>
      </c>
      <c r="H372" s="145" t="s">
        <v>244</v>
      </c>
    </row>
    <row r="373" spans="1:8" ht="24" customHeight="1">
      <c r="A373" s="45" t="s">
        <v>978</v>
      </c>
      <c r="B373" s="46" t="s">
        <v>979</v>
      </c>
      <c r="C373" s="47" t="s">
        <v>244</v>
      </c>
      <c r="F373" s="143" t="s">
        <v>978</v>
      </c>
      <c r="G373" s="144" t="s">
        <v>1788</v>
      </c>
      <c r="H373" s="145" t="s">
        <v>244</v>
      </c>
    </row>
    <row r="374" spans="1:8" ht="24" customHeight="1">
      <c r="A374" s="45" t="s">
        <v>980</v>
      </c>
      <c r="B374" s="46" t="s">
        <v>981</v>
      </c>
      <c r="C374" s="47" t="s">
        <v>244</v>
      </c>
      <c r="F374" s="143" t="s">
        <v>980</v>
      </c>
      <c r="G374" s="144" t="s">
        <v>1789</v>
      </c>
      <c r="H374" s="145" t="s">
        <v>244</v>
      </c>
    </row>
    <row r="375" spans="1:8" ht="24" customHeight="1">
      <c r="A375" s="45" t="s">
        <v>982</v>
      </c>
      <c r="B375" s="46" t="s">
        <v>983</v>
      </c>
      <c r="C375" s="47" t="s">
        <v>244</v>
      </c>
      <c r="F375" s="143" t="s">
        <v>982</v>
      </c>
      <c r="G375" s="144" t="s">
        <v>1790</v>
      </c>
      <c r="H375" s="145" t="s">
        <v>244</v>
      </c>
    </row>
    <row r="376" spans="1:8" ht="24" customHeight="1">
      <c r="A376" s="45" t="s">
        <v>984</v>
      </c>
      <c r="B376" s="46" t="s">
        <v>985</v>
      </c>
      <c r="C376" s="47" t="s">
        <v>244</v>
      </c>
      <c r="F376" s="143" t="s">
        <v>984</v>
      </c>
      <c r="G376" s="144" t="s">
        <v>1791</v>
      </c>
      <c r="H376" s="145" t="s">
        <v>244</v>
      </c>
    </row>
    <row r="377" spans="1:8" ht="24" customHeight="1">
      <c r="A377" s="45" t="s">
        <v>986</v>
      </c>
      <c r="B377" s="46" t="s">
        <v>987</v>
      </c>
      <c r="C377" s="47" t="s">
        <v>262</v>
      </c>
      <c r="F377" s="143" t="s">
        <v>986</v>
      </c>
      <c r="G377" s="144" t="s">
        <v>1792</v>
      </c>
      <c r="H377" s="145" t="s">
        <v>262</v>
      </c>
    </row>
    <row r="378" spans="1:8" ht="24" customHeight="1">
      <c r="A378" s="45" t="s">
        <v>988</v>
      </c>
      <c r="B378" s="46" t="s">
        <v>989</v>
      </c>
      <c r="C378" s="47" t="s">
        <v>244</v>
      </c>
      <c r="F378" s="143" t="s">
        <v>988</v>
      </c>
      <c r="G378" s="144" t="s">
        <v>1793</v>
      </c>
      <c r="H378" s="145" t="s">
        <v>244</v>
      </c>
    </row>
    <row r="379" spans="1:8" ht="24" customHeight="1">
      <c r="A379" s="45" t="s">
        <v>990</v>
      </c>
      <c r="B379" s="46" t="s">
        <v>991</v>
      </c>
      <c r="C379" s="47" t="s">
        <v>236</v>
      </c>
      <c r="F379" s="143" t="s">
        <v>990</v>
      </c>
      <c r="G379" s="144" t="s">
        <v>1794</v>
      </c>
      <c r="H379" s="145" t="s">
        <v>236</v>
      </c>
    </row>
    <row r="380" spans="1:8" ht="24" customHeight="1">
      <c r="A380" s="45" t="s">
        <v>992</v>
      </c>
      <c r="B380" s="46" t="s">
        <v>993</v>
      </c>
      <c r="C380" s="47" t="s">
        <v>244</v>
      </c>
      <c r="F380" s="143" t="s">
        <v>992</v>
      </c>
      <c r="G380" s="144" t="s">
        <v>1795</v>
      </c>
      <c r="H380" s="145" t="s">
        <v>244</v>
      </c>
    </row>
    <row r="381" spans="1:8" ht="24" customHeight="1">
      <c r="A381" s="45" t="s">
        <v>994</v>
      </c>
      <c r="B381" s="46" t="s">
        <v>995</v>
      </c>
      <c r="C381" s="47" t="s">
        <v>244</v>
      </c>
      <c r="F381" s="143" t="s">
        <v>994</v>
      </c>
      <c r="G381" s="144" t="s">
        <v>1796</v>
      </c>
      <c r="H381" s="145" t="s">
        <v>244</v>
      </c>
    </row>
    <row r="382" spans="1:8" ht="24" customHeight="1">
      <c r="A382" s="45" t="s">
        <v>996</v>
      </c>
      <c r="B382" s="46" t="s">
        <v>997</v>
      </c>
      <c r="C382" s="47" t="s">
        <v>236</v>
      </c>
      <c r="F382" s="143" t="s">
        <v>996</v>
      </c>
      <c r="G382" s="144" t="s">
        <v>1797</v>
      </c>
      <c r="H382" s="145" t="s">
        <v>236</v>
      </c>
    </row>
    <row r="383" spans="1:8" ht="24" customHeight="1">
      <c r="A383" s="45" t="s">
        <v>998</v>
      </c>
      <c r="B383" s="46" t="s">
        <v>999</v>
      </c>
      <c r="C383" s="47" t="s">
        <v>244</v>
      </c>
      <c r="F383" s="143" t="s">
        <v>998</v>
      </c>
      <c r="G383" s="144" t="s">
        <v>1798</v>
      </c>
      <c r="H383" s="145" t="s">
        <v>244</v>
      </c>
    </row>
    <row r="384" spans="1:8" ht="24" customHeight="1">
      <c r="A384" s="45" t="s">
        <v>1000</v>
      </c>
      <c r="B384" s="46" t="s">
        <v>1001</v>
      </c>
      <c r="C384" s="47" t="s">
        <v>244</v>
      </c>
      <c r="F384" s="143" t="s">
        <v>1000</v>
      </c>
      <c r="G384" s="144" t="s">
        <v>1799</v>
      </c>
      <c r="H384" s="145" t="s">
        <v>244</v>
      </c>
    </row>
    <row r="385" spans="1:8" ht="24" customHeight="1">
      <c r="A385" s="45" t="s">
        <v>1002</v>
      </c>
      <c r="B385" s="46" t="s">
        <v>1003</v>
      </c>
      <c r="C385" s="47" t="s">
        <v>244</v>
      </c>
      <c r="F385" s="143" t="s">
        <v>1002</v>
      </c>
      <c r="G385" s="144" t="s">
        <v>1800</v>
      </c>
      <c r="H385" s="145" t="s">
        <v>244</v>
      </c>
    </row>
    <row r="386" spans="1:8" ht="24" customHeight="1">
      <c r="A386" s="45" t="s">
        <v>1004</v>
      </c>
      <c r="B386" s="46" t="s">
        <v>1005</v>
      </c>
      <c r="C386" s="47" t="s">
        <v>244</v>
      </c>
      <c r="F386" s="143" t="s">
        <v>1004</v>
      </c>
      <c r="G386" s="144" t="s">
        <v>1801</v>
      </c>
      <c r="H386" s="145" t="s">
        <v>244</v>
      </c>
    </row>
    <row r="387" spans="1:8" ht="24" customHeight="1">
      <c r="A387" s="45" t="s">
        <v>1006</v>
      </c>
      <c r="B387" s="46" t="s">
        <v>1007</v>
      </c>
      <c r="C387" s="47" t="s">
        <v>236</v>
      </c>
      <c r="F387" s="143" t="s">
        <v>1006</v>
      </c>
      <c r="G387" s="144" t="s">
        <v>1802</v>
      </c>
      <c r="H387" s="145" t="s">
        <v>236</v>
      </c>
    </row>
    <row r="388" spans="1:8" ht="24" customHeight="1">
      <c r="A388" s="45" t="s">
        <v>1008</v>
      </c>
      <c r="B388" s="46" t="s">
        <v>1009</v>
      </c>
      <c r="C388" s="47" t="s">
        <v>244</v>
      </c>
      <c r="F388" s="143" t="s">
        <v>1008</v>
      </c>
      <c r="G388" s="144" t="s">
        <v>1803</v>
      </c>
      <c r="H388" s="145" t="s">
        <v>244</v>
      </c>
    </row>
    <row r="389" spans="1:8" ht="24" customHeight="1">
      <c r="A389" s="45" t="s">
        <v>1010</v>
      </c>
      <c r="B389" s="46" t="s">
        <v>1011</v>
      </c>
      <c r="C389" s="47" t="s">
        <v>262</v>
      </c>
      <c r="F389" s="143" t="s">
        <v>1010</v>
      </c>
      <c r="G389" s="144" t="s">
        <v>1804</v>
      </c>
      <c r="H389" s="145" t="s">
        <v>262</v>
      </c>
    </row>
    <row r="390" spans="1:8" ht="24" customHeight="1">
      <c r="A390" s="45" t="s">
        <v>1012</v>
      </c>
      <c r="B390" s="46" t="s">
        <v>1013</v>
      </c>
      <c r="C390" s="47" t="s">
        <v>244</v>
      </c>
      <c r="F390" s="143" t="s">
        <v>1012</v>
      </c>
      <c r="G390" s="144" t="s">
        <v>1805</v>
      </c>
      <c r="H390" s="145" t="s">
        <v>244</v>
      </c>
    </row>
    <row r="391" spans="1:8" ht="24" customHeight="1">
      <c r="A391" s="45" t="s">
        <v>1014</v>
      </c>
      <c r="B391" s="46" t="s">
        <v>1015</v>
      </c>
      <c r="C391" s="47" t="s">
        <v>244</v>
      </c>
      <c r="F391" s="143" t="s">
        <v>1014</v>
      </c>
      <c r="G391" s="144" t="s">
        <v>1806</v>
      </c>
      <c r="H391" s="145" t="s">
        <v>244</v>
      </c>
    </row>
    <row r="392" spans="1:8" ht="24" customHeight="1">
      <c r="A392" s="45" t="s">
        <v>1016</v>
      </c>
      <c r="B392" s="46" t="s">
        <v>1017</v>
      </c>
      <c r="C392" s="47"/>
      <c r="F392" s="143" t="s">
        <v>1016</v>
      </c>
      <c r="G392" s="144" t="s">
        <v>1807</v>
      </c>
      <c r="H392" s="145"/>
    </row>
    <row r="393" spans="1:8" ht="24" customHeight="1">
      <c r="A393" s="45" t="s">
        <v>1018</v>
      </c>
      <c r="B393" s="46" t="s">
        <v>1019</v>
      </c>
      <c r="C393" s="47" t="s">
        <v>244</v>
      </c>
      <c r="F393" s="143" t="s">
        <v>1018</v>
      </c>
      <c r="G393" s="144" t="s">
        <v>1808</v>
      </c>
      <c r="H393" s="145" t="s">
        <v>244</v>
      </c>
    </row>
    <row r="394" spans="1:8" ht="24" customHeight="1">
      <c r="A394" s="45" t="s">
        <v>1020</v>
      </c>
      <c r="B394" s="46" t="s">
        <v>1021</v>
      </c>
      <c r="C394" s="47" t="s">
        <v>244</v>
      </c>
      <c r="F394" s="143" t="s">
        <v>1020</v>
      </c>
      <c r="G394" s="144" t="s">
        <v>1809</v>
      </c>
      <c r="H394" s="145" t="s">
        <v>244</v>
      </c>
    </row>
    <row r="395" spans="1:8" ht="24" customHeight="1">
      <c r="A395" s="45" t="s">
        <v>1022</v>
      </c>
      <c r="B395" s="46" t="s">
        <v>1023</v>
      </c>
      <c r="C395" s="47" t="s">
        <v>262</v>
      </c>
      <c r="F395" s="143" t="s">
        <v>1022</v>
      </c>
      <c r="G395" s="144" t="s">
        <v>1810</v>
      </c>
      <c r="H395" s="145" t="s">
        <v>262</v>
      </c>
    </row>
    <row r="396" spans="1:8" ht="24" customHeight="1">
      <c r="A396" s="45" t="s">
        <v>1024</v>
      </c>
      <c r="B396" s="46" t="s">
        <v>1025</v>
      </c>
      <c r="C396" s="47" t="s">
        <v>239</v>
      </c>
      <c r="F396" s="143" t="s">
        <v>1024</v>
      </c>
      <c r="G396" s="144" t="s">
        <v>1811</v>
      </c>
      <c r="H396" s="145" t="s">
        <v>239</v>
      </c>
    </row>
    <row r="397" spans="1:8" ht="24" customHeight="1">
      <c r="A397" s="45" t="s">
        <v>1026</v>
      </c>
      <c r="B397" s="46" t="s">
        <v>1027</v>
      </c>
      <c r="C397" s="47" t="s">
        <v>427</v>
      </c>
      <c r="F397" s="143" t="s">
        <v>1026</v>
      </c>
      <c r="G397" s="144" t="s">
        <v>1812</v>
      </c>
      <c r="H397" s="145" t="s">
        <v>427</v>
      </c>
    </row>
    <row r="398" spans="1:8" ht="24" customHeight="1">
      <c r="A398" s="45" t="s">
        <v>1028</v>
      </c>
      <c r="B398" s="46" t="s">
        <v>1029</v>
      </c>
      <c r="C398" s="47" t="s">
        <v>1030</v>
      </c>
      <c r="F398" s="143" t="s">
        <v>1028</v>
      </c>
      <c r="G398" s="144" t="s">
        <v>1813</v>
      </c>
      <c r="H398" s="145" t="s">
        <v>1030</v>
      </c>
    </row>
    <row r="399" spans="1:8" ht="24" customHeight="1">
      <c r="A399" s="45" t="s">
        <v>1031</v>
      </c>
      <c r="B399" s="46" t="s">
        <v>1032</v>
      </c>
      <c r="C399" s="47" t="s">
        <v>342</v>
      </c>
      <c r="F399" s="143" t="s">
        <v>1031</v>
      </c>
      <c r="G399" s="144" t="s">
        <v>1814</v>
      </c>
      <c r="H399" s="145" t="s">
        <v>342</v>
      </c>
    </row>
    <row r="400" spans="1:8" ht="24" customHeight="1">
      <c r="A400" s="45" t="s">
        <v>1033</v>
      </c>
      <c r="B400" s="46" t="s">
        <v>1034</v>
      </c>
      <c r="C400" s="47" t="s">
        <v>262</v>
      </c>
      <c r="F400" s="143" t="s">
        <v>1033</v>
      </c>
      <c r="G400" s="144" t="s">
        <v>1815</v>
      </c>
      <c r="H400" s="145" t="s">
        <v>262</v>
      </c>
    </row>
    <row r="401" spans="1:8" ht="24" customHeight="1">
      <c r="A401" s="45" t="s">
        <v>1035</v>
      </c>
      <c r="B401" s="46" t="s">
        <v>1036</v>
      </c>
      <c r="C401" s="47" t="s">
        <v>244</v>
      </c>
      <c r="F401" s="143" t="s">
        <v>1035</v>
      </c>
      <c r="G401" s="144" t="s">
        <v>1816</v>
      </c>
      <c r="H401" s="145" t="s">
        <v>244</v>
      </c>
    </row>
    <row r="402" spans="1:8" ht="24" customHeight="1">
      <c r="A402" s="45" t="s">
        <v>1037</v>
      </c>
      <c r="B402" s="46" t="s">
        <v>1038</v>
      </c>
      <c r="C402" s="47" t="s">
        <v>244</v>
      </c>
      <c r="F402" s="143" t="s">
        <v>1037</v>
      </c>
      <c r="G402" s="144" t="s">
        <v>1817</v>
      </c>
      <c r="H402" s="145" t="s">
        <v>244</v>
      </c>
    </row>
    <row r="403" spans="1:8" ht="24" customHeight="1">
      <c r="A403" s="45" t="s">
        <v>1039</v>
      </c>
      <c r="B403" s="46" t="s">
        <v>1040</v>
      </c>
      <c r="C403" s="47" t="s">
        <v>244</v>
      </c>
      <c r="F403" s="143" t="s">
        <v>1039</v>
      </c>
      <c r="G403" s="144" t="s">
        <v>1818</v>
      </c>
      <c r="H403" s="145" t="s">
        <v>244</v>
      </c>
    </row>
    <row r="404" spans="1:8" ht="24" customHeight="1">
      <c r="A404" s="45" t="s">
        <v>1041</v>
      </c>
      <c r="B404" s="46" t="s">
        <v>1042</v>
      </c>
      <c r="C404" s="47" t="s">
        <v>244</v>
      </c>
      <c r="F404" s="143" t="s">
        <v>1041</v>
      </c>
      <c r="G404" s="144" t="s">
        <v>1819</v>
      </c>
      <c r="H404" s="145" t="s">
        <v>244</v>
      </c>
    </row>
    <row r="405" spans="1:8" ht="24" customHeight="1">
      <c r="A405" s="45" t="s">
        <v>1043</v>
      </c>
      <c r="B405" s="46" t="s">
        <v>1044</v>
      </c>
      <c r="C405" s="47" t="s">
        <v>244</v>
      </c>
      <c r="F405" s="143" t="s">
        <v>1043</v>
      </c>
      <c r="G405" s="144" t="s">
        <v>1820</v>
      </c>
      <c r="H405" s="145" t="s">
        <v>244</v>
      </c>
    </row>
    <row r="406" spans="1:8" ht="24" customHeight="1">
      <c r="A406" s="45" t="s">
        <v>1045</v>
      </c>
      <c r="B406" s="46" t="s">
        <v>1046</v>
      </c>
      <c r="C406" s="47" t="s">
        <v>1047</v>
      </c>
      <c r="F406" s="143" t="s">
        <v>1045</v>
      </c>
      <c r="G406" s="144" t="s">
        <v>1821</v>
      </c>
      <c r="H406" s="145" t="s">
        <v>1047</v>
      </c>
    </row>
    <row r="407" spans="1:8" ht="24" customHeight="1">
      <c r="A407" s="45" t="s">
        <v>1048</v>
      </c>
      <c r="B407" s="46" t="s">
        <v>1049</v>
      </c>
      <c r="C407" s="47" t="s">
        <v>244</v>
      </c>
      <c r="F407" s="143" t="s">
        <v>1048</v>
      </c>
      <c r="G407" s="144" t="s">
        <v>1822</v>
      </c>
      <c r="H407" s="145" t="s">
        <v>244</v>
      </c>
    </row>
    <row r="408" spans="1:8" ht="24" customHeight="1">
      <c r="A408" s="45" t="s">
        <v>1050</v>
      </c>
      <c r="B408" s="46" t="s">
        <v>1051</v>
      </c>
      <c r="C408" s="47" t="s">
        <v>244</v>
      </c>
      <c r="F408" s="143" t="s">
        <v>1050</v>
      </c>
      <c r="G408" s="144" t="s">
        <v>1823</v>
      </c>
      <c r="H408" s="145" t="s">
        <v>244</v>
      </c>
    </row>
    <row r="409" spans="1:8" ht="24" customHeight="1">
      <c r="A409" s="45" t="s">
        <v>1052</v>
      </c>
      <c r="B409" s="46" t="s">
        <v>1053</v>
      </c>
      <c r="C409" s="47" t="s">
        <v>244</v>
      </c>
      <c r="F409" s="143" t="s">
        <v>1052</v>
      </c>
      <c r="G409" s="144" t="s">
        <v>1824</v>
      </c>
      <c r="H409" s="145" t="s">
        <v>244</v>
      </c>
    </row>
    <row r="410" spans="1:8" ht="24" customHeight="1">
      <c r="A410" s="45" t="s">
        <v>1054</v>
      </c>
      <c r="B410" s="46" t="s">
        <v>1055</v>
      </c>
      <c r="C410" s="47" t="s">
        <v>244</v>
      </c>
      <c r="F410" s="143" t="s">
        <v>1054</v>
      </c>
      <c r="G410" s="144" t="s">
        <v>1825</v>
      </c>
      <c r="H410" s="145" t="s">
        <v>244</v>
      </c>
    </row>
    <row r="411" spans="1:8" ht="24" customHeight="1">
      <c r="A411" s="45" t="s">
        <v>1056</v>
      </c>
      <c r="B411" s="46" t="s">
        <v>1057</v>
      </c>
      <c r="C411" s="47" t="s">
        <v>236</v>
      </c>
      <c r="F411" s="143" t="s">
        <v>1056</v>
      </c>
      <c r="G411" s="144" t="s">
        <v>1826</v>
      </c>
      <c r="H411" s="145" t="s">
        <v>236</v>
      </c>
    </row>
    <row r="412" spans="1:8" ht="24" customHeight="1">
      <c r="A412" s="45" t="s">
        <v>1058</v>
      </c>
      <c r="B412" s="46" t="s">
        <v>1059</v>
      </c>
      <c r="C412" s="47" t="s">
        <v>244</v>
      </c>
      <c r="F412" s="143" t="s">
        <v>1058</v>
      </c>
      <c r="G412" s="144" t="s">
        <v>1827</v>
      </c>
      <c r="H412" s="145" t="s">
        <v>244</v>
      </c>
    </row>
    <row r="413" spans="1:8" ht="24" customHeight="1">
      <c r="A413" s="45" t="s">
        <v>1060</v>
      </c>
      <c r="B413" s="46" t="s">
        <v>1061</v>
      </c>
      <c r="C413" s="47" t="s">
        <v>244</v>
      </c>
      <c r="F413" s="143" t="s">
        <v>1060</v>
      </c>
      <c r="G413" s="144" t="s">
        <v>1828</v>
      </c>
      <c r="H413" s="145" t="s">
        <v>244</v>
      </c>
    </row>
    <row r="414" spans="1:8" ht="24" customHeight="1">
      <c r="A414" s="45" t="s">
        <v>1062</v>
      </c>
      <c r="B414" s="46" t="s">
        <v>1063</v>
      </c>
      <c r="C414" s="47" t="s">
        <v>1064</v>
      </c>
      <c r="F414" s="143" t="s">
        <v>1062</v>
      </c>
      <c r="G414" s="144" t="s">
        <v>1829</v>
      </c>
      <c r="H414" s="145" t="s">
        <v>1064</v>
      </c>
    </row>
    <row r="415" spans="1:8" ht="24" customHeight="1">
      <c r="A415" s="45" t="s">
        <v>1065</v>
      </c>
      <c r="B415" s="46" t="s">
        <v>1066</v>
      </c>
      <c r="C415" s="47" t="s">
        <v>244</v>
      </c>
      <c r="F415" s="143" t="s">
        <v>1065</v>
      </c>
      <c r="G415" s="144" t="s">
        <v>1830</v>
      </c>
      <c r="H415" s="145" t="s">
        <v>244</v>
      </c>
    </row>
    <row r="416" spans="1:8" ht="24" customHeight="1">
      <c r="A416" s="45" t="s">
        <v>1067</v>
      </c>
      <c r="B416" s="46" t="s">
        <v>1068</v>
      </c>
      <c r="C416" s="47" t="s">
        <v>244</v>
      </c>
      <c r="F416" s="143" t="s">
        <v>1067</v>
      </c>
      <c r="G416" s="144" t="s">
        <v>1831</v>
      </c>
      <c r="H416" s="145" t="s">
        <v>244</v>
      </c>
    </row>
    <row r="417" spans="1:8" ht="24" customHeight="1">
      <c r="A417" s="45" t="s">
        <v>1069</v>
      </c>
      <c r="B417" s="46" t="s">
        <v>1070</v>
      </c>
      <c r="C417" s="47" t="s">
        <v>236</v>
      </c>
      <c r="F417" s="143" t="s">
        <v>1069</v>
      </c>
      <c r="G417" s="144" t="s">
        <v>1832</v>
      </c>
      <c r="H417" s="145" t="s">
        <v>236</v>
      </c>
    </row>
    <row r="418" spans="1:8" ht="24" customHeight="1">
      <c r="A418" s="45" t="s">
        <v>1071</v>
      </c>
      <c r="B418" s="46" t="s">
        <v>1072</v>
      </c>
      <c r="C418" s="47" t="s">
        <v>244</v>
      </c>
      <c r="F418" s="143" t="s">
        <v>1071</v>
      </c>
      <c r="G418" s="144" t="s">
        <v>1833</v>
      </c>
      <c r="H418" s="145" t="s">
        <v>244</v>
      </c>
    </row>
    <row r="419" spans="1:8" ht="24" customHeight="1">
      <c r="A419" s="45" t="s">
        <v>1073</v>
      </c>
      <c r="B419" s="46" t="s">
        <v>1074</v>
      </c>
      <c r="C419" s="47" t="s">
        <v>262</v>
      </c>
      <c r="F419" s="143" t="s">
        <v>1073</v>
      </c>
      <c r="G419" s="144" t="s">
        <v>1834</v>
      </c>
      <c r="H419" s="145" t="s">
        <v>262</v>
      </c>
    </row>
    <row r="420" spans="1:8" ht="24" customHeight="1">
      <c r="A420" s="45" t="s">
        <v>1075</v>
      </c>
      <c r="B420" s="46" t="s">
        <v>1076</v>
      </c>
      <c r="C420" s="47" t="s">
        <v>236</v>
      </c>
      <c r="F420" s="143" t="s">
        <v>1075</v>
      </c>
      <c r="G420" s="144" t="s">
        <v>1835</v>
      </c>
      <c r="H420" s="145" t="s">
        <v>236</v>
      </c>
    </row>
    <row r="421" spans="1:8" ht="24" customHeight="1">
      <c r="A421" s="45" t="s">
        <v>1077</v>
      </c>
      <c r="B421" s="46" t="s">
        <v>1078</v>
      </c>
      <c r="C421" s="47" t="s">
        <v>244</v>
      </c>
      <c r="F421" s="143" t="s">
        <v>1077</v>
      </c>
      <c r="G421" s="144" t="s">
        <v>1836</v>
      </c>
      <c r="H421" s="145" t="s">
        <v>244</v>
      </c>
    </row>
    <row r="422" spans="1:8" ht="24" customHeight="1">
      <c r="A422" s="45" t="s">
        <v>1079</v>
      </c>
      <c r="B422" s="46" t="s">
        <v>1080</v>
      </c>
      <c r="C422" s="47" t="s">
        <v>244</v>
      </c>
      <c r="F422" s="143" t="s">
        <v>1079</v>
      </c>
      <c r="G422" s="144" t="s">
        <v>1837</v>
      </c>
      <c r="H422" s="145" t="s">
        <v>244</v>
      </c>
    </row>
    <row r="423" spans="1:8" ht="24" customHeight="1">
      <c r="A423" s="45" t="s">
        <v>1081</v>
      </c>
      <c r="B423" s="46" t="s">
        <v>1082</v>
      </c>
      <c r="C423" s="47" t="s">
        <v>244</v>
      </c>
      <c r="F423" s="143" t="s">
        <v>1081</v>
      </c>
      <c r="G423" s="144" t="s">
        <v>1838</v>
      </c>
      <c r="H423" s="145" t="s">
        <v>244</v>
      </c>
    </row>
    <row r="424" spans="1:8" ht="24" customHeight="1">
      <c r="A424" s="45" t="s">
        <v>1083</v>
      </c>
      <c r="B424" s="46" t="s">
        <v>1084</v>
      </c>
      <c r="C424" s="47" t="s">
        <v>244</v>
      </c>
      <c r="F424" s="143" t="s">
        <v>1083</v>
      </c>
      <c r="G424" s="144" t="s">
        <v>1839</v>
      </c>
      <c r="H424" s="145" t="s">
        <v>244</v>
      </c>
    </row>
    <row r="425" spans="1:8" ht="24" customHeight="1">
      <c r="A425" s="45" t="s">
        <v>1085</v>
      </c>
      <c r="B425" s="46" t="s">
        <v>1086</v>
      </c>
      <c r="C425" s="47" t="s">
        <v>244</v>
      </c>
      <c r="F425" s="143" t="s">
        <v>1085</v>
      </c>
      <c r="G425" s="144" t="s">
        <v>1840</v>
      </c>
      <c r="H425" s="145" t="s">
        <v>244</v>
      </c>
    </row>
    <row r="426" spans="1:8" ht="24" customHeight="1">
      <c r="A426" s="45" t="s">
        <v>1087</v>
      </c>
      <c r="B426" s="46" t="s">
        <v>1088</v>
      </c>
      <c r="C426" s="47" t="s">
        <v>236</v>
      </c>
      <c r="F426" s="143" t="s">
        <v>1087</v>
      </c>
      <c r="G426" s="144" t="s">
        <v>1841</v>
      </c>
      <c r="H426" s="145" t="s">
        <v>236</v>
      </c>
    </row>
    <row r="427" spans="1:8" ht="24" customHeight="1">
      <c r="A427" s="45" t="s">
        <v>1089</v>
      </c>
      <c r="B427" s="46" t="s">
        <v>1090</v>
      </c>
      <c r="C427" s="47" t="s">
        <v>236</v>
      </c>
      <c r="F427" s="143" t="s">
        <v>1089</v>
      </c>
      <c r="G427" s="144" t="s">
        <v>1817</v>
      </c>
      <c r="H427" s="145" t="s">
        <v>236</v>
      </c>
    </row>
    <row r="428" spans="1:8" ht="24" customHeight="1">
      <c r="A428" s="45" t="s">
        <v>1091</v>
      </c>
      <c r="B428" s="46" t="s">
        <v>1092</v>
      </c>
      <c r="C428" s="47" t="s">
        <v>236</v>
      </c>
      <c r="F428" s="143" t="s">
        <v>1091</v>
      </c>
      <c r="G428" s="144" t="s">
        <v>1842</v>
      </c>
      <c r="H428" s="145" t="s">
        <v>236</v>
      </c>
    </row>
    <row r="429" spans="1:8" ht="24" customHeight="1">
      <c r="A429" s="45" t="s">
        <v>1093</v>
      </c>
      <c r="B429" s="46" t="s">
        <v>1094</v>
      </c>
      <c r="C429" s="47" t="s">
        <v>239</v>
      </c>
      <c r="F429" s="143" t="s">
        <v>1093</v>
      </c>
      <c r="G429" s="144" t="s">
        <v>1843</v>
      </c>
      <c r="H429" s="145" t="s">
        <v>239</v>
      </c>
    </row>
    <row r="430" spans="1:8" ht="24" customHeight="1">
      <c r="A430" s="45" t="s">
        <v>1095</v>
      </c>
      <c r="B430" s="46" t="s">
        <v>1096</v>
      </c>
      <c r="C430" s="47" t="s">
        <v>244</v>
      </c>
      <c r="F430" s="143" t="s">
        <v>1095</v>
      </c>
      <c r="G430" s="144" t="s">
        <v>1844</v>
      </c>
      <c r="H430" s="145" t="s">
        <v>244</v>
      </c>
    </row>
    <row r="431" spans="1:8" ht="24" customHeight="1">
      <c r="A431" s="45" t="s">
        <v>1097</v>
      </c>
      <c r="B431" s="46" t="s">
        <v>1098</v>
      </c>
      <c r="C431" s="47" t="s">
        <v>478</v>
      </c>
      <c r="F431" s="143" t="s">
        <v>1097</v>
      </c>
      <c r="G431" s="144" t="s">
        <v>1845</v>
      </c>
      <c r="H431" s="145" t="s">
        <v>478</v>
      </c>
    </row>
    <row r="432" spans="1:8" ht="24" customHeight="1">
      <c r="A432" s="45" t="s">
        <v>1099</v>
      </c>
      <c r="B432" s="46" t="s">
        <v>1100</v>
      </c>
      <c r="C432" s="47" t="s">
        <v>244</v>
      </c>
      <c r="F432" s="143" t="s">
        <v>1099</v>
      </c>
      <c r="G432" s="144" t="s">
        <v>1846</v>
      </c>
      <c r="H432" s="145" t="s">
        <v>244</v>
      </c>
    </row>
    <row r="433" spans="1:8" ht="24" customHeight="1">
      <c r="A433" s="45" t="s">
        <v>1101</v>
      </c>
      <c r="B433" s="46" t="s">
        <v>1102</v>
      </c>
      <c r="C433" s="47" t="s">
        <v>244</v>
      </c>
      <c r="F433" s="143" t="s">
        <v>1101</v>
      </c>
      <c r="G433" s="144" t="s">
        <v>1847</v>
      </c>
      <c r="H433" s="145" t="s">
        <v>244</v>
      </c>
    </row>
    <row r="434" spans="1:8" ht="24" customHeight="1">
      <c r="A434" s="45" t="s">
        <v>1103</v>
      </c>
      <c r="B434" s="46" t="s">
        <v>1104</v>
      </c>
      <c r="C434" s="47" t="s">
        <v>244</v>
      </c>
      <c r="F434" s="143" t="s">
        <v>1103</v>
      </c>
      <c r="G434" s="144" t="s">
        <v>1848</v>
      </c>
      <c r="H434" s="145" t="s">
        <v>244</v>
      </c>
    </row>
    <row r="435" spans="1:8" ht="24" customHeight="1">
      <c r="A435" s="45" t="s">
        <v>1105</v>
      </c>
      <c r="B435" s="46" t="s">
        <v>1106</v>
      </c>
      <c r="C435" s="47" t="s">
        <v>244</v>
      </c>
      <c r="F435" s="143" t="s">
        <v>1105</v>
      </c>
      <c r="G435" s="144" t="s">
        <v>1849</v>
      </c>
      <c r="H435" s="145" t="s">
        <v>244</v>
      </c>
    </row>
    <row r="436" spans="1:8" ht="24" customHeight="1">
      <c r="A436" s="45" t="s">
        <v>1107</v>
      </c>
      <c r="B436" s="46" t="s">
        <v>1108</v>
      </c>
      <c r="C436" s="47" t="s">
        <v>244</v>
      </c>
      <c r="F436" s="143" t="s">
        <v>1107</v>
      </c>
      <c r="G436" s="144" t="s">
        <v>1850</v>
      </c>
      <c r="H436" s="145" t="s">
        <v>244</v>
      </c>
    </row>
    <row r="437" spans="1:8" ht="24" customHeight="1">
      <c r="A437" s="45" t="s">
        <v>1109</v>
      </c>
      <c r="B437" s="46" t="s">
        <v>1110</v>
      </c>
      <c r="C437" s="47" t="s">
        <v>711</v>
      </c>
      <c r="F437" s="143" t="s">
        <v>1109</v>
      </c>
      <c r="G437" s="144" t="s">
        <v>1851</v>
      </c>
      <c r="H437" s="145" t="s">
        <v>711</v>
      </c>
    </row>
    <row r="438" spans="1:8" ht="24" customHeight="1">
      <c r="A438" s="45" t="s">
        <v>1109</v>
      </c>
      <c r="B438" s="46" t="s">
        <v>1110</v>
      </c>
      <c r="C438" s="47" t="s">
        <v>711</v>
      </c>
      <c r="F438" s="143" t="s">
        <v>1109</v>
      </c>
      <c r="G438" s="144" t="s">
        <v>1851</v>
      </c>
      <c r="H438" s="145" t="s">
        <v>711</v>
      </c>
    </row>
    <row r="439" spans="1:8" ht="24" customHeight="1">
      <c r="A439" s="45" t="s">
        <v>1109</v>
      </c>
      <c r="B439" s="46" t="s">
        <v>1110</v>
      </c>
      <c r="C439" s="47" t="s">
        <v>711</v>
      </c>
      <c r="F439" s="143" t="s">
        <v>1109</v>
      </c>
      <c r="G439" s="144" t="s">
        <v>1851</v>
      </c>
      <c r="H439" s="145" t="s">
        <v>711</v>
      </c>
    </row>
    <row r="440" spans="1:8" ht="24" customHeight="1">
      <c r="A440" s="45" t="s">
        <v>1111</v>
      </c>
      <c r="B440" s="46" t="s">
        <v>1112</v>
      </c>
      <c r="C440" s="47" t="s">
        <v>244</v>
      </c>
      <c r="F440" s="143" t="s">
        <v>1111</v>
      </c>
      <c r="G440" s="144" t="s">
        <v>1852</v>
      </c>
      <c r="H440" s="145" t="s">
        <v>244</v>
      </c>
    </row>
    <row r="441" spans="1:8" ht="24" customHeight="1">
      <c r="A441" s="45" t="s">
        <v>1113</v>
      </c>
      <c r="B441" s="46" t="s">
        <v>1114</v>
      </c>
      <c r="C441" s="47" t="s">
        <v>244</v>
      </c>
      <c r="F441" s="143" t="s">
        <v>1113</v>
      </c>
      <c r="G441" s="144" t="s">
        <v>1853</v>
      </c>
      <c r="H441" s="145" t="s">
        <v>244</v>
      </c>
    </row>
    <row r="442" spans="1:8" ht="24" customHeight="1">
      <c r="A442" s="45" t="s">
        <v>1115</v>
      </c>
      <c r="B442" s="46" t="s">
        <v>1116</v>
      </c>
      <c r="C442" s="47" t="s">
        <v>244</v>
      </c>
      <c r="F442" s="143" t="s">
        <v>1115</v>
      </c>
      <c r="G442" s="144" t="s">
        <v>1854</v>
      </c>
      <c r="H442" s="145" t="s">
        <v>244</v>
      </c>
    </row>
    <row r="443" spans="1:8" ht="24" customHeight="1">
      <c r="A443" s="45" t="s">
        <v>1117</v>
      </c>
      <c r="B443" s="46" t="s">
        <v>1118</v>
      </c>
      <c r="C443" s="47" t="s">
        <v>236</v>
      </c>
      <c r="F443" s="143" t="s">
        <v>1117</v>
      </c>
      <c r="G443" s="144" t="s">
        <v>1855</v>
      </c>
      <c r="H443" s="145" t="s">
        <v>236</v>
      </c>
    </row>
    <row r="444" spans="1:8" ht="24" customHeight="1">
      <c r="A444" s="45" t="s">
        <v>1119</v>
      </c>
      <c r="B444" s="46" t="s">
        <v>1120</v>
      </c>
      <c r="C444" s="47" t="s">
        <v>244</v>
      </c>
      <c r="F444" s="143" t="s">
        <v>1119</v>
      </c>
      <c r="G444" s="144" t="s">
        <v>1856</v>
      </c>
      <c r="H444" s="145" t="s">
        <v>244</v>
      </c>
    </row>
    <row r="445" spans="1:8" ht="24" customHeight="1">
      <c r="A445" s="45" t="s">
        <v>1121</v>
      </c>
      <c r="B445" s="46" t="s">
        <v>1122</v>
      </c>
      <c r="C445" s="47" t="s">
        <v>244</v>
      </c>
      <c r="F445" s="143" t="s">
        <v>1121</v>
      </c>
      <c r="G445" s="144" t="s">
        <v>1857</v>
      </c>
      <c r="H445" s="145" t="s">
        <v>244</v>
      </c>
    </row>
    <row r="446" spans="1:8" ht="24" customHeight="1">
      <c r="A446" s="45" t="s">
        <v>1123</v>
      </c>
      <c r="B446" s="46" t="s">
        <v>1124</v>
      </c>
      <c r="C446" s="47" t="s">
        <v>236</v>
      </c>
      <c r="F446" s="143" t="s">
        <v>1123</v>
      </c>
      <c r="G446" s="144" t="s">
        <v>1858</v>
      </c>
      <c r="H446" s="145" t="s">
        <v>236</v>
      </c>
    </row>
    <row r="447" spans="1:8" ht="24" customHeight="1">
      <c r="A447" s="45" t="s">
        <v>1125</v>
      </c>
      <c r="B447" s="46" t="s">
        <v>1126</v>
      </c>
      <c r="C447" s="47" t="s">
        <v>244</v>
      </c>
      <c r="F447" s="143" t="s">
        <v>1125</v>
      </c>
      <c r="G447" s="144" t="s">
        <v>1859</v>
      </c>
      <c r="H447" s="145" t="s">
        <v>244</v>
      </c>
    </row>
    <row r="448" spans="1:8" ht="24" customHeight="1">
      <c r="A448" s="45" t="s">
        <v>1127</v>
      </c>
      <c r="B448" s="46" t="s">
        <v>1128</v>
      </c>
      <c r="C448" s="47" t="s">
        <v>262</v>
      </c>
      <c r="F448" s="143" t="s">
        <v>1127</v>
      </c>
      <c r="G448" s="144" t="s">
        <v>1860</v>
      </c>
      <c r="H448" s="145" t="s">
        <v>262</v>
      </c>
    </row>
    <row r="449" spans="1:8" ht="24" customHeight="1">
      <c r="A449" s="45" t="s">
        <v>1129</v>
      </c>
      <c r="B449" s="46" t="s">
        <v>1130</v>
      </c>
      <c r="C449" s="47" t="s">
        <v>244</v>
      </c>
      <c r="F449" s="143" t="s">
        <v>1129</v>
      </c>
      <c r="G449" s="144" t="s">
        <v>1861</v>
      </c>
      <c r="H449" s="145" t="s">
        <v>244</v>
      </c>
    </row>
    <row r="450" spans="1:8" ht="24" customHeight="1">
      <c r="A450" s="45" t="s">
        <v>1131</v>
      </c>
      <c r="B450" s="46" t="s">
        <v>1132</v>
      </c>
      <c r="C450" s="47" t="s">
        <v>244</v>
      </c>
      <c r="F450" s="143" t="s">
        <v>1131</v>
      </c>
      <c r="G450" s="144" t="s">
        <v>1862</v>
      </c>
      <c r="H450" s="145" t="s">
        <v>244</v>
      </c>
    </row>
    <row r="451" spans="1:8" ht="24" customHeight="1">
      <c r="A451" s="45" t="s">
        <v>1133</v>
      </c>
      <c r="B451" s="46" t="s">
        <v>1134</v>
      </c>
      <c r="C451" s="47" t="s">
        <v>239</v>
      </c>
      <c r="F451" s="143" t="s">
        <v>1133</v>
      </c>
      <c r="G451" s="144" t="s">
        <v>1863</v>
      </c>
      <c r="H451" s="145" t="s">
        <v>239</v>
      </c>
    </row>
    <row r="452" spans="1:8" ht="24" customHeight="1">
      <c r="A452" s="45" t="s">
        <v>1135</v>
      </c>
      <c r="B452" s="46" t="s">
        <v>1136</v>
      </c>
      <c r="C452" s="47" t="s">
        <v>1137</v>
      </c>
      <c r="F452" s="143" t="s">
        <v>1135</v>
      </c>
      <c r="G452" s="144" t="s">
        <v>1864</v>
      </c>
      <c r="H452" s="145" t="s">
        <v>1137</v>
      </c>
    </row>
    <row r="453" spans="1:8" ht="24" customHeight="1">
      <c r="A453" s="45" t="s">
        <v>1138</v>
      </c>
      <c r="B453" s="46" t="s">
        <v>1139</v>
      </c>
      <c r="C453" s="47" t="s">
        <v>244</v>
      </c>
      <c r="F453" s="143" t="s">
        <v>1138</v>
      </c>
      <c r="G453" s="144" t="s">
        <v>1865</v>
      </c>
      <c r="H453" s="145" t="s">
        <v>244</v>
      </c>
    </row>
    <row r="454" spans="1:8" ht="24" customHeight="1">
      <c r="A454" s="45" t="s">
        <v>1140</v>
      </c>
      <c r="B454" s="46" t="s">
        <v>1141</v>
      </c>
      <c r="C454" s="47" t="s">
        <v>244</v>
      </c>
      <c r="F454" s="143" t="s">
        <v>1140</v>
      </c>
      <c r="G454" s="144" t="s">
        <v>1866</v>
      </c>
      <c r="H454" s="145" t="s">
        <v>244</v>
      </c>
    </row>
    <row r="455" spans="1:8" ht="24" customHeight="1">
      <c r="A455" s="45" t="s">
        <v>1142</v>
      </c>
      <c r="B455" s="46" t="s">
        <v>1143</v>
      </c>
      <c r="C455" s="47" t="s">
        <v>244</v>
      </c>
      <c r="F455" s="143" t="s">
        <v>1142</v>
      </c>
      <c r="G455" s="144" t="s">
        <v>1867</v>
      </c>
      <c r="H455" s="145" t="s">
        <v>244</v>
      </c>
    </row>
    <row r="456" spans="1:8" ht="24" customHeight="1">
      <c r="A456" s="45" t="s">
        <v>1144</v>
      </c>
      <c r="B456" s="46" t="s">
        <v>1145</v>
      </c>
      <c r="C456" s="47" t="s">
        <v>244</v>
      </c>
      <c r="F456" s="143" t="s">
        <v>1144</v>
      </c>
      <c r="G456" s="144" t="s">
        <v>1868</v>
      </c>
      <c r="H456" s="145" t="s">
        <v>244</v>
      </c>
    </row>
    <row r="457" spans="1:8" ht="24" customHeight="1">
      <c r="A457" s="45" t="s">
        <v>1146</v>
      </c>
      <c r="B457" s="46" t="s">
        <v>1147</v>
      </c>
      <c r="C457" s="47" t="s">
        <v>1047</v>
      </c>
      <c r="F457" s="143" t="s">
        <v>1146</v>
      </c>
      <c r="G457" s="144" t="s">
        <v>1869</v>
      </c>
      <c r="H457" s="145" t="s">
        <v>1047</v>
      </c>
    </row>
    <row r="458" spans="1:8" ht="24" customHeight="1">
      <c r="A458" s="45" t="s">
        <v>1148</v>
      </c>
      <c r="B458" s="46" t="s">
        <v>1149</v>
      </c>
      <c r="C458" s="47" t="s">
        <v>262</v>
      </c>
      <c r="F458" s="143" t="s">
        <v>1148</v>
      </c>
      <c r="G458" s="144" t="s">
        <v>1870</v>
      </c>
      <c r="H458" s="145" t="s">
        <v>262</v>
      </c>
    </row>
    <row r="459" spans="1:8" ht="24" customHeight="1">
      <c r="A459" s="45" t="s">
        <v>1150</v>
      </c>
      <c r="B459" s="46" t="s">
        <v>1151</v>
      </c>
      <c r="C459" s="47" t="s">
        <v>244</v>
      </c>
      <c r="F459" s="143" t="s">
        <v>1150</v>
      </c>
      <c r="G459" s="144" t="s">
        <v>1871</v>
      </c>
      <c r="H459" s="145" t="s">
        <v>244</v>
      </c>
    </row>
    <row r="460" spans="1:8" ht="24" customHeight="1">
      <c r="A460" s="45" t="s">
        <v>1152</v>
      </c>
      <c r="B460" s="46" t="s">
        <v>1153</v>
      </c>
      <c r="C460" s="47" t="s">
        <v>236</v>
      </c>
      <c r="F460" s="143" t="s">
        <v>1152</v>
      </c>
      <c r="G460" s="144" t="s">
        <v>1872</v>
      </c>
      <c r="H460" s="145" t="s">
        <v>236</v>
      </c>
    </row>
    <row r="461" spans="1:8" ht="24" customHeight="1">
      <c r="A461" s="45" t="s">
        <v>1154</v>
      </c>
      <c r="B461" s="46" t="s">
        <v>1155</v>
      </c>
      <c r="C461" s="47" t="s">
        <v>236</v>
      </c>
      <c r="F461" s="143" t="s">
        <v>1154</v>
      </c>
      <c r="G461" s="144" t="s">
        <v>1873</v>
      </c>
      <c r="H461" s="145" t="s">
        <v>236</v>
      </c>
    </row>
    <row r="462" spans="1:8" ht="24" customHeight="1">
      <c r="A462" s="45" t="s">
        <v>1156</v>
      </c>
      <c r="B462" s="46" t="s">
        <v>1157</v>
      </c>
      <c r="C462" s="47" t="s">
        <v>244</v>
      </c>
      <c r="F462" s="143" t="s">
        <v>1156</v>
      </c>
      <c r="G462" s="144" t="s">
        <v>1874</v>
      </c>
      <c r="H462" s="145" t="s">
        <v>244</v>
      </c>
    </row>
    <row r="463" spans="1:8" ht="24" customHeight="1">
      <c r="A463" s="45" t="s">
        <v>1158</v>
      </c>
      <c r="B463" s="46" t="s">
        <v>1159</v>
      </c>
      <c r="C463" s="47" t="s">
        <v>430</v>
      </c>
      <c r="F463" s="143" t="s">
        <v>1158</v>
      </c>
      <c r="G463" s="144" t="s">
        <v>1875</v>
      </c>
      <c r="H463" s="145" t="s">
        <v>430</v>
      </c>
    </row>
    <row r="464" spans="1:8" ht="24" customHeight="1">
      <c r="A464" s="45" t="s">
        <v>1160</v>
      </c>
      <c r="B464" s="46" t="s">
        <v>1161</v>
      </c>
      <c r="C464" s="47" t="s">
        <v>236</v>
      </c>
      <c r="F464" s="143" t="s">
        <v>1160</v>
      </c>
      <c r="G464" s="144" t="s">
        <v>1876</v>
      </c>
      <c r="H464" s="145" t="s">
        <v>236</v>
      </c>
    </row>
    <row r="465" spans="1:8" ht="24" customHeight="1">
      <c r="A465" s="45" t="s">
        <v>1162</v>
      </c>
      <c r="B465" s="46" t="s">
        <v>1163</v>
      </c>
      <c r="C465" s="47" t="s">
        <v>244</v>
      </c>
      <c r="F465" s="143" t="s">
        <v>1162</v>
      </c>
      <c r="G465" s="144" t="s">
        <v>1877</v>
      </c>
      <c r="H465" s="145" t="s">
        <v>244</v>
      </c>
    </row>
    <row r="466" spans="1:8" ht="24" customHeight="1">
      <c r="A466" s="45" t="s">
        <v>1164</v>
      </c>
      <c r="B466" s="46" t="s">
        <v>1165</v>
      </c>
      <c r="C466" s="47"/>
      <c r="F466" s="143" t="s">
        <v>1164</v>
      </c>
      <c r="G466" s="144" t="s">
        <v>1878</v>
      </c>
      <c r="H466" s="145"/>
    </row>
    <row r="467" spans="1:8" ht="24" customHeight="1">
      <c r="A467" s="45" t="s">
        <v>1166</v>
      </c>
      <c r="B467" s="46" t="s">
        <v>1167</v>
      </c>
      <c r="C467" s="47" t="s">
        <v>236</v>
      </c>
      <c r="F467" s="143" t="s">
        <v>1166</v>
      </c>
      <c r="G467" s="144" t="s">
        <v>1879</v>
      </c>
      <c r="H467" s="145" t="s">
        <v>236</v>
      </c>
    </row>
    <row r="468" spans="1:8" ht="24" customHeight="1">
      <c r="A468" s="45" t="s">
        <v>1168</v>
      </c>
      <c r="B468" s="46" t="s">
        <v>1169</v>
      </c>
      <c r="C468" s="47" t="s">
        <v>244</v>
      </c>
      <c r="F468" s="143" t="s">
        <v>1168</v>
      </c>
      <c r="G468" s="144" t="s">
        <v>1880</v>
      </c>
      <c r="H468" s="145" t="s">
        <v>244</v>
      </c>
    </row>
    <row r="469" spans="1:8" ht="24" customHeight="1">
      <c r="A469" s="45" t="s">
        <v>1170</v>
      </c>
      <c r="B469" s="46" t="s">
        <v>1171</v>
      </c>
      <c r="C469" s="47" t="s">
        <v>244</v>
      </c>
      <c r="F469" s="143" t="s">
        <v>1170</v>
      </c>
      <c r="G469" s="144" t="s">
        <v>1881</v>
      </c>
      <c r="H469" s="145" t="s">
        <v>244</v>
      </c>
    </row>
    <row r="470" spans="1:8" ht="24" customHeight="1">
      <c r="A470" s="45" t="s">
        <v>1172</v>
      </c>
      <c r="B470" s="46" t="s">
        <v>1173</v>
      </c>
      <c r="C470" s="47" t="s">
        <v>244</v>
      </c>
      <c r="F470" s="143" t="s">
        <v>1172</v>
      </c>
      <c r="G470" s="144" t="s">
        <v>1882</v>
      </c>
      <c r="H470" s="145" t="s">
        <v>244</v>
      </c>
    </row>
    <row r="471" spans="1:8" ht="24" customHeight="1">
      <c r="A471" s="45" t="s">
        <v>1174</v>
      </c>
      <c r="B471" s="46" t="s">
        <v>1175</v>
      </c>
      <c r="C471" s="47" t="s">
        <v>236</v>
      </c>
      <c r="F471" s="143" t="s">
        <v>1174</v>
      </c>
      <c r="G471" s="144" t="s">
        <v>1883</v>
      </c>
      <c r="H471" s="145" t="s">
        <v>236</v>
      </c>
    </row>
    <row r="472" spans="1:8" ht="24" customHeight="1">
      <c r="A472" s="45" t="s">
        <v>1176</v>
      </c>
      <c r="B472" s="46" t="s">
        <v>1177</v>
      </c>
      <c r="C472" s="47" t="s">
        <v>236</v>
      </c>
      <c r="F472" s="143" t="s">
        <v>1176</v>
      </c>
      <c r="G472" s="144" t="s">
        <v>1884</v>
      </c>
      <c r="H472" s="145" t="s">
        <v>236</v>
      </c>
    </row>
    <row r="473" spans="1:8" ht="24" customHeight="1">
      <c r="A473" s="45" t="s">
        <v>1178</v>
      </c>
      <c r="B473" s="46" t="s">
        <v>1179</v>
      </c>
      <c r="C473" s="47" t="s">
        <v>236</v>
      </c>
      <c r="F473" s="143" t="s">
        <v>1178</v>
      </c>
      <c r="G473" s="144" t="s">
        <v>1885</v>
      </c>
      <c r="H473" s="145" t="s">
        <v>236</v>
      </c>
    </row>
    <row r="474" spans="1:8" ht="24" customHeight="1">
      <c r="A474" s="45" t="s">
        <v>1180</v>
      </c>
      <c r="B474" s="46" t="s">
        <v>1181</v>
      </c>
      <c r="C474" s="47" t="s">
        <v>239</v>
      </c>
      <c r="F474" s="143" t="s">
        <v>1180</v>
      </c>
      <c r="G474" s="144" t="s">
        <v>1181</v>
      </c>
      <c r="H474" s="145" t="s">
        <v>239</v>
      </c>
    </row>
    <row r="475" spans="1:8" ht="24" customHeight="1">
      <c r="A475" s="45" t="s">
        <v>1182</v>
      </c>
      <c r="B475" s="46" t="s">
        <v>1183</v>
      </c>
      <c r="C475" s="47" t="s">
        <v>244</v>
      </c>
      <c r="F475" s="143" t="s">
        <v>1182</v>
      </c>
      <c r="G475" s="144" t="s">
        <v>1886</v>
      </c>
      <c r="H475" s="145" t="s">
        <v>244</v>
      </c>
    </row>
    <row r="476" spans="1:8" ht="24" customHeight="1">
      <c r="A476" s="45" t="s">
        <v>1184</v>
      </c>
      <c r="B476" s="46" t="s">
        <v>1185</v>
      </c>
      <c r="C476" s="47" t="s">
        <v>244</v>
      </c>
      <c r="F476" s="143" t="s">
        <v>1184</v>
      </c>
      <c r="G476" s="144" t="s">
        <v>1887</v>
      </c>
      <c r="H476" s="145" t="s">
        <v>244</v>
      </c>
    </row>
    <row r="477" spans="1:8" ht="24" customHeight="1">
      <c r="A477" s="45" t="s">
        <v>1186</v>
      </c>
      <c r="B477" s="46" t="s">
        <v>1187</v>
      </c>
      <c r="C477" s="47" t="s">
        <v>244</v>
      </c>
      <c r="F477" s="143" t="s">
        <v>1186</v>
      </c>
      <c r="G477" s="144" t="s">
        <v>1888</v>
      </c>
      <c r="H477" s="145" t="s">
        <v>244</v>
      </c>
    </row>
    <row r="478" spans="1:8" ht="24" customHeight="1">
      <c r="A478" s="45" t="s">
        <v>1188</v>
      </c>
      <c r="B478" s="46" t="s">
        <v>1189</v>
      </c>
      <c r="C478" s="47" t="s">
        <v>244</v>
      </c>
      <c r="F478" s="143" t="s">
        <v>1188</v>
      </c>
      <c r="G478" s="144" t="s">
        <v>1889</v>
      </c>
      <c r="H478" s="145" t="s">
        <v>244</v>
      </c>
    </row>
    <row r="479" spans="1:8" ht="24" customHeight="1">
      <c r="A479" s="45" t="s">
        <v>1190</v>
      </c>
      <c r="B479" s="46" t="s">
        <v>1191</v>
      </c>
      <c r="C479" s="47" t="s">
        <v>244</v>
      </c>
      <c r="F479" s="143" t="s">
        <v>1190</v>
      </c>
      <c r="G479" s="144" t="s">
        <v>1890</v>
      </c>
      <c r="H479" s="145" t="s">
        <v>244</v>
      </c>
    </row>
    <row r="480" spans="1:8" ht="24" customHeight="1">
      <c r="A480" s="45" t="s">
        <v>1192</v>
      </c>
      <c r="B480" s="46" t="s">
        <v>1193</v>
      </c>
      <c r="C480" s="47" t="s">
        <v>244</v>
      </c>
      <c r="F480" s="143" t="s">
        <v>1192</v>
      </c>
      <c r="G480" s="144" t="s">
        <v>1891</v>
      </c>
      <c r="H480" s="145" t="s">
        <v>244</v>
      </c>
    </row>
    <row r="481" spans="1:8" ht="24" customHeight="1">
      <c r="A481" s="45" t="s">
        <v>1194</v>
      </c>
      <c r="B481" s="46" t="s">
        <v>1195</v>
      </c>
      <c r="C481" s="47" t="s">
        <v>236</v>
      </c>
      <c r="F481" s="143" t="s">
        <v>1194</v>
      </c>
      <c r="G481" s="144" t="s">
        <v>1892</v>
      </c>
      <c r="H481" s="145" t="s">
        <v>236</v>
      </c>
    </row>
    <row r="482" spans="1:8" ht="24" customHeight="1">
      <c r="A482" s="45" t="s">
        <v>1196</v>
      </c>
      <c r="B482" s="46" t="s">
        <v>1197</v>
      </c>
      <c r="C482" s="47" t="s">
        <v>236</v>
      </c>
      <c r="F482" s="143" t="s">
        <v>1196</v>
      </c>
      <c r="G482" s="144" t="s">
        <v>1893</v>
      </c>
      <c r="H482" s="145" t="s">
        <v>236</v>
      </c>
    </row>
    <row r="483" spans="1:8" ht="24" customHeight="1">
      <c r="A483" s="45" t="s">
        <v>1198</v>
      </c>
      <c r="B483" s="46" t="s">
        <v>1199</v>
      </c>
      <c r="C483" s="47" t="s">
        <v>262</v>
      </c>
      <c r="F483" s="143" t="s">
        <v>1198</v>
      </c>
      <c r="G483" s="144" t="s">
        <v>1894</v>
      </c>
      <c r="H483" s="145" t="s">
        <v>262</v>
      </c>
    </row>
    <row r="484" spans="1:8" ht="24" customHeight="1">
      <c r="A484" s="45" t="s">
        <v>1200</v>
      </c>
      <c r="B484" s="46" t="s">
        <v>1201</v>
      </c>
      <c r="C484" s="47" t="s">
        <v>244</v>
      </c>
      <c r="F484" s="143" t="s">
        <v>1200</v>
      </c>
      <c r="G484" s="144" t="s">
        <v>1895</v>
      </c>
      <c r="H484" s="145" t="s">
        <v>244</v>
      </c>
    </row>
    <row r="485" spans="1:8" ht="24" customHeight="1">
      <c r="A485" s="45" t="s">
        <v>1202</v>
      </c>
      <c r="B485" s="46" t="s">
        <v>1203</v>
      </c>
      <c r="C485" s="47" t="s">
        <v>244</v>
      </c>
      <c r="F485" s="143" t="s">
        <v>1202</v>
      </c>
      <c r="G485" s="144" t="s">
        <v>1896</v>
      </c>
      <c r="H485" s="145" t="s">
        <v>244</v>
      </c>
    </row>
    <row r="486" spans="1:8" ht="24" customHeight="1">
      <c r="A486" s="45" t="s">
        <v>1204</v>
      </c>
      <c r="B486" s="46" t="s">
        <v>1205</v>
      </c>
      <c r="C486" s="47" t="s">
        <v>244</v>
      </c>
      <c r="F486" s="143" t="s">
        <v>1204</v>
      </c>
      <c r="G486" s="144" t="s">
        <v>1897</v>
      </c>
      <c r="H486" s="145" t="s">
        <v>244</v>
      </c>
    </row>
    <row r="487" spans="1:8" ht="24" customHeight="1">
      <c r="A487" s="45" t="s">
        <v>1206</v>
      </c>
      <c r="B487" s="46" t="s">
        <v>1207</v>
      </c>
      <c r="C487" s="47" t="s">
        <v>244</v>
      </c>
      <c r="F487" s="143" t="s">
        <v>1206</v>
      </c>
      <c r="G487" s="144" t="s">
        <v>1898</v>
      </c>
      <c r="H487" s="145" t="s">
        <v>244</v>
      </c>
    </row>
    <row r="488" spans="1:8" ht="24" customHeight="1">
      <c r="A488" s="45" t="s">
        <v>1208</v>
      </c>
      <c r="B488" s="46" t="s">
        <v>153</v>
      </c>
      <c r="C488" s="47" t="s">
        <v>244</v>
      </c>
      <c r="F488" s="143" t="s">
        <v>1208</v>
      </c>
      <c r="G488" s="144" t="s">
        <v>154</v>
      </c>
      <c r="H488" s="145" t="s">
        <v>244</v>
      </c>
    </row>
    <row r="489" spans="1:8" ht="24" customHeight="1">
      <c r="A489" s="45" t="s">
        <v>1209</v>
      </c>
      <c r="B489" s="46" t="s">
        <v>128</v>
      </c>
      <c r="C489" s="47" t="s">
        <v>548</v>
      </c>
      <c r="F489" s="143" t="s">
        <v>1209</v>
      </c>
      <c r="G489" s="144" t="s">
        <v>129</v>
      </c>
      <c r="H489" s="145" t="s">
        <v>548</v>
      </c>
    </row>
    <row r="490" spans="1:8" ht="24" customHeight="1">
      <c r="A490" s="45" t="s">
        <v>1210</v>
      </c>
      <c r="B490" s="46" t="s">
        <v>1211</v>
      </c>
      <c r="C490" s="47" t="s">
        <v>244</v>
      </c>
      <c r="F490" s="143" t="s">
        <v>1210</v>
      </c>
      <c r="G490" s="144" t="s">
        <v>1899</v>
      </c>
      <c r="H490" s="145" t="s">
        <v>244</v>
      </c>
    </row>
    <row r="491" spans="1:8" ht="24" customHeight="1">
      <c r="A491" s="45" t="s">
        <v>1212</v>
      </c>
      <c r="B491" s="46" t="s">
        <v>1213</v>
      </c>
      <c r="C491" s="47" t="s">
        <v>244</v>
      </c>
      <c r="F491" s="143" t="s">
        <v>1212</v>
      </c>
      <c r="G491" s="144" t="s">
        <v>1900</v>
      </c>
      <c r="H491" s="145" t="s">
        <v>244</v>
      </c>
    </row>
    <row r="492" spans="1:8" ht="24" customHeight="1">
      <c r="A492" s="45" t="s">
        <v>1214</v>
      </c>
      <c r="B492" s="46" t="s">
        <v>1215</v>
      </c>
      <c r="C492" s="47" t="s">
        <v>244</v>
      </c>
      <c r="F492" s="143" t="s">
        <v>1214</v>
      </c>
      <c r="G492" s="144" t="s">
        <v>1901</v>
      </c>
      <c r="H492" s="145" t="s">
        <v>244</v>
      </c>
    </row>
    <row r="493" spans="1:8" ht="24" customHeight="1">
      <c r="A493" s="45" t="s">
        <v>1216</v>
      </c>
      <c r="B493" s="46" t="s">
        <v>1217</v>
      </c>
      <c r="C493" s="47" t="s">
        <v>244</v>
      </c>
      <c r="F493" s="143" t="s">
        <v>1216</v>
      </c>
      <c r="G493" s="144" t="s">
        <v>1902</v>
      </c>
      <c r="H493" s="145" t="s">
        <v>244</v>
      </c>
    </row>
    <row r="494" spans="1:8" ht="24" customHeight="1">
      <c r="A494" s="45" t="s">
        <v>1218</v>
      </c>
      <c r="B494" s="46" t="s">
        <v>1219</v>
      </c>
      <c r="C494" s="47" t="s">
        <v>236</v>
      </c>
      <c r="F494" s="143" t="s">
        <v>1218</v>
      </c>
      <c r="G494" s="144" t="s">
        <v>1903</v>
      </c>
      <c r="H494" s="145" t="s">
        <v>236</v>
      </c>
    </row>
    <row r="495" spans="1:8" ht="24" customHeight="1">
      <c r="A495" s="45" t="s">
        <v>1220</v>
      </c>
      <c r="B495" s="46" t="s">
        <v>1221</v>
      </c>
      <c r="C495" s="47" t="s">
        <v>244</v>
      </c>
      <c r="F495" s="143" t="s">
        <v>1220</v>
      </c>
      <c r="G495" s="144" t="s">
        <v>1904</v>
      </c>
      <c r="H495" s="145" t="s">
        <v>244</v>
      </c>
    </row>
    <row r="496" spans="1:8" ht="24" customHeight="1">
      <c r="A496" s="45" t="s">
        <v>1222</v>
      </c>
      <c r="B496" s="46" t="s">
        <v>1223</v>
      </c>
      <c r="C496" s="47" t="s">
        <v>244</v>
      </c>
      <c r="F496" s="143" t="s">
        <v>1222</v>
      </c>
      <c r="G496" s="144" t="s">
        <v>1905</v>
      </c>
      <c r="H496" s="145" t="s">
        <v>244</v>
      </c>
    </row>
    <row r="497" spans="1:8" ht="24" customHeight="1">
      <c r="A497" s="45" t="s">
        <v>1224</v>
      </c>
      <c r="B497" s="46" t="s">
        <v>1225</v>
      </c>
      <c r="C497" s="47" t="s">
        <v>236</v>
      </c>
      <c r="F497" s="143" t="s">
        <v>1224</v>
      </c>
      <c r="G497" s="144" t="s">
        <v>1906</v>
      </c>
      <c r="H497" s="145" t="s">
        <v>236</v>
      </c>
    </row>
    <row r="498" spans="1:8" ht="24" customHeight="1">
      <c r="A498" s="45" t="s">
        <v>1226</v>
      </c>
      <c r="B498" s="46" t="s">
        <v>1227</v>
      </c>
      <c r="C498" s="47" t="s">
        <v>239</v>
      </c>
      <c r="F498" s="143" t="s">
        <v>1226</v>
      </c>
      <c r="G498" s="144" t="s">
        <v>1907</v>
      </c>
      <c r="H498" s="145" t="s">
        <v>239</v>
      </c>
    </row>
    <row r="499" spans="1:8" ht="24" customHeight="1">
      <c r="A499" s="45" t="s">
        <v>1228</v>
      </c>
      <c r="B499" s="46" t="s">
        <v>1229</v>
      </c>
      <c r="C499" s="47" t="s">
        <v>244</v>
      </c>
      <c r="F499" s="143" t="s">
        <v>1228</v>
      </c>
      <c r="G499" s="144" t="s">
        <v>1908</v>
      </c>
      <c r="H499" s="145" t="s">
        <v>244</v>
      </c>
    </row>
    <row r="500" spans="1:8" ht="24" customHeight="1">
      <c r="A500" s="45" t="s">
        <v>1230</v>
      </c>
      <c r="B500" s="46" t="s">
        <v>1231</v>
      </c>
      <c r="C500" s="47" t="s">
        <v>236</v>
      </c>
      <c r="F500" s="143" t="s">
        <v>1230</v>
      </c>
      <c r="G500" s="144" t="s">
        <v>1909</v>
      </c>
      <c r="H500" s="145" t="s">
        <v>236</v>
      </c>
    </row>
    <row r="501" spans="1:8" ht="24" customHeight="1">
      <c r="A501" s="45" t="s">
        <v>1232</v>
      </c>
      <c r="B501" s="46" t="s">
        <v>1233</v>
      </c>
      <c r="C501" s="47" t="s">
        <v>244</v>
      </c>
      <c r="F501" s="143" t="s">
        <v>1232</v>
      </c>
      <c r="G501" s="144" t="s">
        <v>1910</v>
      </c>
      <c r="H501" s="145" t="s">
        <v>244</v>
      </c>
    </row>
    <row r="502" spans="1:8" ht="24" customHeight="1">
      <c r="A502" s="45" t="s">
        <v>1234</v>
      </c>
      <c r="B502" s="46" t="s">
        <v>1235</v>
      </c>
      <c r="C502" s="47" t="s">
        <v>244</v>
      </c>
      <c r="F502" s="143" t="s">
        <v>1234</v>
      </c>
      <c r="G502" s="144" t="s">
        <v>1911</v>
      </c>
      <c r="H502" s="145" t="s">
        <v>244</v>
      </c>
    </row>
    <row r="503" spans="1:8" ht="24" customHeight="1">
      <c r="A503" s="45" t="s">
        <v>1236</v>
      </c>
      <c r="B503" s="46" t="s">
        <v>1237</v>
      </c>
      <c r="C503" s="47" t="s">
        <v>244</v>
      </c>
      <c r="F503" s="143" t="s">
        <v>1236</v>
      </c>
      <c r="G503" s="144" t="s">
        <v>1912</v>
      </c>
      <c r="H503" s="145" t="s">
        <v>244</v>
      </c>
    </row>
    <row r="504" spans="1:8" ht="24" customHeight="1">
      <c r="A504" s="45" t="s">
        <v>1238</v>
      </c>
      <c r="B504" s="46" t="s">
        <v>1239</v>
      </c>
      <c r="C504" s="47" t="s">
        <v>239</v>
      </c>
      <c r="F504" s="143" t="s">
        <v>1238</v>
      </c>
      <c r="G504" s="144" t="s">
        <v>1913</v>
      </c>
      <c r="H504" s="145" t="s">
        <v>239</v>
      </c>
    </row>
    <row r="505" spans="1:8" ht="24" customHeight="1">
      <c r="A505" s="45" t="s">
        <v>1240</v>
      </c>
      <c r="B505" s="46" t="s">
        <v>1241</v>
      </c>
      <c r="C505" s="47" t="s">
        <v>686</v>
      </c>
      <c r="F505" s="143" t="s">
        <v>1240</v>
      </c>
      <c r="G505" s="144" t="s">
        <v>1914</v>
      </c>
      <c r="H505" s="145" t="s">
        <v>686</v>
      </c>
    </row>
    <row r="506" spans="1:8" ht="24" customHeight="1">
      <c r="A506" s="45" t="s">
        <v>1242</v>
      </c>
      <c r="B506" s="46" t="s">
        <v>1243</v>
      </c>
      <c r="C506" s="47" t="s">
        <v>244</v>
      </c>
      <c r="F506" s="143" t="s">
        <v>1242</v>
      </c>
      <c r="G506" s="144" t="s">
        <v>1915</v>
      </c>
      <c r="H506" s="145" t="s">
        <v>244</v>
      </c>
    </row>
    <row r="507" spans="1:8" ht="24" customHeight="1">
      <c r="A507" s="45" t="s">
        <v>1244</v>
      </c>
      <c r="B507" s="46" t="s">
        <v>1245</v>
      </c>
      <c r="C507" s="47" t="s">
        <v>244</v>
      </c>
      <c r="F507" s="143" t="s">
        <v>1244</v>
      </c>
      <c r="G507" s="144" t="s">
        <v>1916</v>
      </c>
      <c r="H507" s="145" t="s">
        <v>244</v>
      </c>
    </row>
    <row r="508" spans="1:8" ht="24" customHeight="1">
      <c r="A508" s="45" t="s">
        <v>1246</v>
      </c>
      <c r="B508" s="46" t="s">
        <v>1247</v>
      </c>
      <c r="C508" s="47" t="s">
        <v>244</v>
      </c>
      <c r="F508" s="143" t="s">
        <v>1246</v>
      </c>
      <c r="G508" s="144" t="s">
        <v>1917</v>
      </c>
      <c r="H508" s="145" t="s">
        <v>244</v>
      </c>
    </row>
    <row r="509" spans="1:8" ht="24" customHeight="1">
      <c r="A509" s="45" t="s">
        <v>1248</v>
      </c>
      <c r="B509" s="46" t="s">
        <v>1249</v>
      </c>
      <c r="C509" s="47" t="s">
        <v>244</v>
      </c>
      <c r="F509" s="143" t="s">
        <v>1248</v>
      </c>
      <c r="G509" s="144" t="s">
        <v>1918</v>
      </c>
      <c r="H509" s="145" t="s">
        <v>244</v>
      </c>
    </row>
    <row r="510" spans="1:8" ht="24" customHeight="1">
      <c r="A510" s="45" t="s">
        <v>1250</v>
      </c>
      <c r="B510" s="46" t="s">
        <v>1251</v>
      </c>
      <c r="C510" s="47" t="s">
        <v>244</v>
      </c>
      <c r="F510" s="143" t="s">
        <v>1250</v>
      </c>
      <c r="G510" s="144" t="s">
        <v>1919</v>
      </c>
      <c r="H510" s="145" t="s">
        <v>244</v>
      </c>
    </row>
    <row r="511" spans="1:8" ht="24" customHeight="1">
      <c r="A511" s="45" t="s">
        <v>1252</v>
      </c>
      <c r="B511" s="46" t="s">
        <v>1253</v>
      </c>
      <c r="C511" s="47" t="s">
        <v>244</v>
      </c>
      <c r="F511" s="143" t="s">
        <v>1252</v>
      </c>
      <c r="G511" s="144" t="s">
        <v>1920</v>
      </c>
      <c r="H511" s="145" t="s">
        <v>244</v>
      </c>
    </row>
    <row r="512" spans="1:8" ht="24" customHeight="1">
      <c r="A512" s="45" t="s">
        <v>1254</v>
      </c>
      <c r="B512" s="46" t="s">
        <v>1255</v>
      </c>
      <c r="C512" s="47"/>
      <c r="F512" s="143" t="s">
        <v>1254</v>
      </c>
      <c r="G512" s="144" t="s">
        <v>1921</v>
      </c>
      <c r="H512" s="145"/>
    </row>
    <row r="513" spans="1:8" ht="24" customHeight="1">
      <c r="A513" s="45" t="s">
        <v>1256</v>
      </c>
      <c r="B513" s="46" t="s">
        <v>1257</v>
      </c>
      <c r="C513" s="47" t="s">
        <v>236</v>
      </c>
      <c r="F513" s="143" t="s">
        <v>1256</v>
      </c>
      <c r="G513" s="144" t="s">
        <v>1922</v>
      </c>
      <c r="H513" s="145" t="s">
        <v>236</v>
      </c>
    </row>
    <row r="514" spans="1:8" ht="24" customHeight="1">
      <c r="A514" s="45" t="s">
        <v>1258</v>
      </c>
      <c r="B514" s="46" t="s">
        <v>1259</v>
      </c>
      <c r="C514" s="47" t="s">
        <v>244</v>
      </c>
      <c r="F514" s="143" t="s">
        <v>1258</v>
      </c>
      <c r="G514" s="144" t="s">
        <v>1923</v>
      </c>
      <c r="H514" s="145" t="s">
        <v>244</v>
      </c>
    </row>
    <row r="515" spans="1:8" ht="24" customHeight="1">
      <c r="A515" s="45" t="s">
        <v>1260</v>
      </c>
      <c r="B515" s="46" t="s">
        <v>1261</v>
      </c>
      <c r="C515" s="47" t="s">
        <v>244</v>
      </c>
      <c r="F515" s="143" t="s">
        <v>1260</v>
      </c>
      <c r="G515" s="144" t="s">
        <v>1924</v>
      </c>
      <c r="H515" s="145" t="s">
        <v>244</v>
      </c>
    </row>
    <row r="516" spans="1:8" ht="24" customHeight="1">
      <c r="A516" s="45" t="s">
        <v>1262</v>
      </c>
      <c r="B516" s="46" t="s">
        <v>1263</v>
      </c>
      <c r="C516" s="47" t="s">
        <v>244</v>
      </c>
      <c r="F516" s="143" t="s">
        <v>1262</v>
      </c>
      <c r="G516" s="144" t="s">
        <v>1925</v>
      </c>
      <c r="H516" s="145" t="s">
        <v>244</v>
      </c>
    </row>
    <row r="517" spans="1:8" ht="24" customHeight="1">
      <c r="A517" s="45" t="s">
        <v>1264</v>
      </c>
      <c r="B517" s="46" t="s">
        <v>1265</v>
      </c>
      <c r="C517" s="47" t="s">
        <v>244</v>
      </c>
      <c r="F517" s="143" t="s">
        <v>1264</v>
      </c>
      <c r="G517" s="144" t="s">
        <v>1926</v>
      </c>
      <c r="H517" s="145" t="s">
        <v>244</v>
      </c>
    </row>
    <row r="518" spans="1:8" ht="24" customHeight="1">
      <c r="A518" s="45" t="s">
        <v>1266</v>
      </c>
      <c r="B518" s="46" t="s">
        <v>1267</v>
      </c>
      <c r="C518" s="47" t="s">
        <v>244</v>
      </c>
      <c r="F518" s="143" t="s">
        <v>1266</v>
      </c>
      <c r="G518" s="144" t="s">
        <v>1927</v>
      </c>
      <c r="H518" s="145" t="s">
        <v>244</v>
      </c>
    </row>
    <row r="519" spans="1:8" ht="24" customHeight="1">
      <c r="A519" s="45" t="s">
        <v>1268</v>
      </c>
      <c r="B519" s="46" t="s">
        <v>1269</v>
      </c>
      <c r="C519" s="47" t="s">
        <v>244</v>
      </c>
      <c r="F519" s="143" t="s">
        <v>1268</v>
      </c>
      <c r="G519" s="144" t="s">
        <v>1928</v>
      </c>
      <c r="H519" s="145" t="s">
        <v>244</v>
      </c>
    </row>
    <row r="520" spans="1:8" ht="24" customHeight="1">
      <c r="A520" s="45" t="s">
        <v>1270</v>
      </c>
      <c r="B520" s="46" t="s">
        <v>1271</v>
      </c>
      <c r="C520" s="47" t="s">
        <v>239</v>
      </c>
      <c r="F520" s="143" t="s">
        <v>1270</v>
      </c>
      <c r="G520" s="144" t="s">
        <v>1929</v>
      </c>
      <c r="H520" s="145" t="s">
        <v>239</v>
      </c>
    </row>
    <row r="521" spans="1:8" ht="24" customHeight="1">
      <c r="A521" s="45" t="s">
        <v>1272</v>
      </c>
      <c r="B521" s="46" t="s">
        <v>1273</v>
      </c>
      <c r="C521" s="47" t="s">
        <v>244</v>
      </c>
      <c r="F521" s="143" t="s">
        <v>1272</v>
      </c>
      <c r="G521" s="144" t="s">
        <v>1912</v>
      </c>
      <c r="H521" s="145" t="s">
        <v>244</v>
      </c>
    </row>
    <row r="522" spans="1:8" ht="24" customHeight="1">
      <c r="A522" s="45" t="s">
        <v>1274</v>
      </c>
      <c r="B522" s="46" t="s">
        <v>1275</v>
      </c>
      <c r="C522" s="47" t="s">
        <v>244</v>
      </c>
      <c r="F522" s="143" t="s">
        <v>1274</v>
      </c>
      <c r="G522" s="144" t="s">
        <v>1930</v>
      </c>
      <c r="H522" s="145" t="s">
        <v>244</v>
      </c>
    </row>
    <row r="523" spans="1:8" ht="24" customHeight="1">
      <c r="A523" s="45" t="s">
        <v>1276</v>
      </c>
      <c r="B523" s="46" t="s">
        <v>1277</v>
      </c>
      <c r="C523" s="47" t="s">
        <v>244</v>
      </c>
      <c r="F523" s="143" t="s">
        <v>1276</v>
      </c>
      <c r="G523" s="144" t="s">
        <v>1931</v>
      </c>
      <c r="H523" s="145" t="s">
        <v>244</v>
      </c>
    </row>
    <row r="524" spans="1:8" ht="24" customHeight="1">
      <c r="A524" s="45" t="s">
        <v>1278</v>
      </c>
      <c r="B524" s="46" t="s">
        <v>1279</v>
      </c>
      <c r="C524" s="47" t="s">
        <v>262</v>
      </c>
      <c r="F524" s="143" t="s">
        <v>1278</v>
      </c>
      <c r="G524" s="144" t="s">
        <v>1932</v>
      </c>
      <c r="H524" s="145" t="s">
        <v>262</v>
      </c>
    </row>
    <row r="525" spans="1:8" ht="24" customHeight="1">
      <c r="A525" s="45" t="s">
        <v>1280</v>
      </c>
      <c r="B525" s="46" t="s">
        <v>1281</v>
      </c>
      <c r="C525" s="47" t="s">
        <v>244</v>
      </c>
      <c r="F525" s="143" t="s">
        <v>1280</v>
      </c>
      <c r="G525" s="144" t="s">
        <v>1933</v>
      </c>
      <c r="H525" s="145" t="s">
        <v>244</v>
      </c>
    </row>
    <row r="526" spans="1:8" ht="24" customHeight="1">
      <c r="A526" s="45" t="s">
        <v>1282</v>
      </c>
      <c r="B526" s="46" t="s">
        <v>1283</v>
      </c>
      <c r="C526" s="47" t="s">
        <v>244</v>
      </c>
      <c r="F526" s="143" t="s">
        <v>1282</v>
      </c>
      <c r="G526" s="144" t="s">
        <v>1934</v>
      </c>
      <c r="H526" s="145" t="s">
        <v>244</v>
      </c>
    </row>
    <row r="527" spans="1:8" ht="24" customHeight="1">
      <c r="A527" s="45" t="s">
        <v>1284</v>
      </c>
      <c r="B527" s="46" t="s">
        <v>1285</v>
      </c>
      <c r="C527" s="47" t="s">
        <v>518</v>
      </c>
      <c r="F527" s="143" t="s">
        <v>1284</v>
      </c>
      <c r="G527" s="144" t="s">
        <v>1935</v>
      </c>
      <c r="H527" s="145" t="s">
        <v>518</v>
      </c>
    </row>
    <row r="528" spans="1:8" ht="24" customHeight="1">
      <c r="A528" s="45" t="s">
        <v>1286</v>
      </c>
      <c r="B528" s="46" t="s">
        <v>1287</v>
      </c>
      <c r="C528" s="47" t="s">
        <v>262</v>
      </c>
      <c r="F528" s="143" t="s">
        <v>1286</v>
      </c>
      <c r="G528" s="144" t="s">
        <v>1936</v>
      </c>
      <c r="H528" s="145" t="s">
        <v>262</v>
      </c>
    </row>
  </sheetData>
  <mergeCells count="14">
    <mergeCell ref="A6:B6"/>
    <mergeCell ref="A7:B7"/>
    <mergeCell ref="A1:B1"/>
    <mergeCell ref="A2:B2"/>
    <mergeCell ref="A3:B3"/>
    <mergeCell ref="A4:B4"/>
    <mergeCell ref="A5:B5"/>
    <mergeCell ref="F6:G6"/>
    <mergeCell ref="F7:G7"/>
    <mergeCell ref="F1:G1"/>
    <mergeCell ref="F2:G2"/>
    <mergeCell ref="F3:G3"/>
    <mergeCell ref="F4:G4"/>
    <mergeCell ref="F5:G5"/>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7FE71-4083-4BA7-88E6-999AE860CF11}">
  <dimension ref="A1"/>
  <sheetViews>
    <sheetView workbookViewId="0">
      <selection activeCell="U14" sqref="U13:U14"/>
    </sheetView>
  </sheetViews>
  <sheetFormatPr defaultRowHeight="14.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pageSetUpPr fitToPage="1"/>
  </sheetPr>
  <dimension ref="A1:I32"/>
  <sheetViews>
    <sheetView zoomScaleNormal="100" zoomScalePageLayoutView="85" workbookViewId="0">
      <selection activeCell="B11" sqref="B11:B13"/>
    </sheetView>
  </sheetViews>
  <sheetFormatPr defaultColWidth="9.1796875" defaultRowHeight="14.5"/>
  <cols>
    <col min="1" max="1" width="28.1796875" style="21" customWidth="1"/>
    <col min="2" max="2" width="17.453125" style="21" customWidth="1"/>
    <col min="3" max="3" width="22.81640625" style="21" customWidth="1"/>
    <col min="4" max="4" width="16.453125" style="21" customWidth="1"/>
    <col min="5" max="5" width="4.453125" style="21" customWidth="1"/>
    <col min="6" max="6" width="14.453125" style="21" customWidth="1"/>
    <col min="7" max="7" width="13.453125" style="21" customWidth="1"/>
    <col min="8" max="8" width="32.453125" style="21" customWidth="1"/>
    <col min="9" max="9" width="12.453125" style="21" customWidth="1"/>
    <col min="10" max="10" width="15.453125" style="21" customWidth="1"/>
    <col min="11" max="16384" width="9.1796875" style="21"/>
  </cols>
  <sheetData>
    <row r="1" spans="1:8" ht="30" customHeight="1">
      <c r="A1" s="24" t="s">
        <v>1288</v>
      </c>
      <c r="B1" s="24"/>
      <c r="C1" s="24"/>
      <c r="F1" s="25"/>
      <c r="H1" s="25"/>
    </row>
    <row r="2" spans="1:8">
      <c r="A2" s="26"/>
      <c r="B2" s="13" t="s">
        <v>1289</v>
      </c>
      <c r="C2" s="13" t="s">
        <v>1290</v>
      </c>
      <c r="H2" s="25"/>
    </row>
    <row r="3" spans="1:8" ht="37" customHeight="1">
      <c r="A3" s="20" t="s">
        <v>1291</v>
      </c>
      <c r="B3" s="27"/>
      <c r="C3" s="28" t="s">
        <v>14</v>
      </c>
      <c r="H3" s="25"/>
    </row>
    <row r="4" spans="1:8" ht="25" customHeight="1">
      <c r="A4" s="20" t="s">
        <v>1292</v>
      </c>
      <c r="B4" s="27" t="s">
        <v>1293</v>
      </c>
      <c r="C4" s="27">
        <v>5</v>
      </c>
      <c r="H4" s="25"/>
    </row>
    <row r="5" spans="1:8" ht="25" customHeight="1">
      <c r="A5" s="20" t="s">
        <v>1294</v>
      </c>
      <c r="B5" s="27"/>
      <c r="C5" s="27">
        <v>5.9</v>
      </c>
      <c r="H5" s="25"/>
    </row>
    <row r="6" spans="1:8" ht="33" customHeight="1">
      <c r="A6" s="177" t="s">
        <v>1295</v>
      </c>
      <c r="B6" s="178"/>
      <c r="C6" s="178"/>
      <c r="D6" s="179"/>
      <c r="E6" s="27" t="s">
        <v>86</v>
      </c>
      <c r="F6" s="27" t="s">
        <v>18</v>
      </c>
    </row>
    <row r="7" spans="1:8" ht="33" customHeight="1">
      <c r="A7" s="177" t="s">
        <v>1296</v>
      </c>
      <c r="B7" s="178"/>
      <c r="C7" s="178"/>
      <c r="D7" s="179" t="s">
        <v>86</v>
      </c>
      <c r="E7" s="27" t="s">
        <v>86</v>
      </c>
      <c r="F7" s="27" t="s">
        <v>18</v>
      </c>
      <c r="G7" s="29"/>
    </row>
    <row r="8" spans="1:8" ht="33" customHeight="1">
      <c r="A8" s="177" t="s">
        <v>1297</v>
      </c>
      <c r="B8" s="178"/>
      <c r="C8" s="178"/>
      <c r="D8" s="179"/>
      <c r="E8" s="27" t="s">
        <v>86</v>
      </c>
      <c r="F8" s="27" t="s">
        <v>28</v>
      </c>
    </row>
    <row r="9" spans="1:8" ht="63.75" customHeight="1">
      <c r="A9" s="30" t="s">
        <v>1298</v>
      </c>
    </row>
    <row r="10" spans="1:8" ht="39.75" customHeight="1">
      <c r="A10" s="31"/>
      <c r="B10" s="32" t="s">
        <v>1299</v>
      </c>
      <c r="C10" s="32" t="s">
        <v>1300</v>
      </c>
      <c r="D10" s="32" t="s">
        <v>1301</v>
      </c>
      <c r="E10" s="205" t="s">
        <v>1302</v>
      </c>
      <c r="F10" s="206"/>
    </row>
    <row r="11" spans="1:8" ht="15" customHeight="1">
      <c r="A11" s="33" t="s">
        <v>1303</v>
      </c>
      <c r="B11" s="202" t="s">
        <v>1365</v>
      </c>
      <c r="C11" s="202"/>
      <c r="D11" s="202">
        <v>6.7</v>
      </c>
      <c r="E11" s="34" t="s">
        <v>1304</v>
      </c>
      <c r="F11" s="37">
        <v>180</v>
      </c>
    </row>
    <row r="12" spans="1:8" ht="15" customHeight="1">
      <c r="A12" s="35" t="s">
        <v>1305</v>
      </c>
      <c r="B12" s="203"/>
      <c r="C12" s="203"/>
      <c r="D12" s="203"/>
      <c r="E12" s="34" t="s">
        <v>1306</v>
      </c>
      <c r="F12" s="37">
        <v>130</v>
      </c>
    </row>
    <row r="13" spans="1:8" ht="15" customHeight="1">
      <c r="A13" s="36"/>
      <c r="B13" s="204"/>
      <c r="C13" s="204"/>
      <c r="D13" s="204"/>
      <c r="E13" s="34" t="s">
        <v>1307</v>
      </c>
      <c r="F13" s="37"/>
      <c r="G13" s="2"/>
    </row>
    <row r="14" spans="1:8" ht="15" customHeight="1">
      <c r="A14" s="33" t="s">
        <v>1308</v>
      </c>
      <c r="B14" s="202" t="s">
        <v>1309</v>
      </c>
      <c r="C14" s="202"/>
      <c r="D14" s="202">
        <v>800</v>
      </c>
      <c r="E14" s="10" t="s">
        <v>1304</v>
      </c>
      <c r="F14" s="10">
        <v>400</v>
      </c>
    </row>
    <row r="15" spans="1:8" ht="15" customHeight="1">
      <c r="A15" s="35" t="s">
        <v>1366</v>
      </c>
      <c r="B15" s="203"/>
      <c r="C15" s="203"/>
      <c r="D15" s="203"/>
      <c r="E15" s="10" t="s">
        <v>1306</v>
      </c>
      <c r="F15" s="10">
        <v>300</v>
      </c>
    </row>
    <row r="16" spans="1:8" ht="15" customHeight="1">
      <c r="A16" s="127">
        <v>35060740662216</v>
      </c>
      <c r="B16" s="204"/>
      <c r="C16" s="204"/>
      <c r="D16" s="204"/>
      <c r="E16" s="10" t="s">
        <v>1307</v>
      </c>
      <c r="F16" s="10">
        <v>175</v>
      </c>
    </row>
    <row r="17" spans="1:9" ht="15" customHeight="1">
      <c r="A17" s="33" t="s">
        <v>1310</v>
      </c>
      <c r="B17" s="202"/>
      <c r="C17" s="202"/>
      <c r="D17" s="202"/>
      <c r="E17" s="10" t="s">
        <v>1304</v>
      </c>
      <c r="F17" s="10"/>
      <c r="G17" s="201"/>
      <c r="H17" s="201"/>
      <c r="I17" s="201"/>
    </row>
    <row r="18" spans="1:9" ht="15" customHeight="1">
      <c r="A18" s="36" t="s">
        <v>1311</v>
      </c>
      <c r="B18" s="203"/>
      <c r="C18" s="203"/>
      <c r="D18" s="203"/>
      <c r="E18" s="10" t="s">
        <v>1306</v>
      </c>
      <c r="F18" s="10"/>
    </row>
    <row r="19" spans="1:9" ht="15" customHeight="1">
      <c r="A19" s="38"/>
      <c r="B19" s="204"/>
      <c r="C19" s="204"/>
      <c r="D19" s="204"/>
      <c r="E19" s="10" t="s">
        <v>1307</v>
      </c>
      <c r="F19" s="10"/>
    </row>
    <row r="20" spans="1:9" ht="15" customHeight="1">
      <c r="A20" s="39" t="s">
        <v>1312</v>
      </c>
      <c r="B20" s="40">
        <f>23/(0.4*0.3*0.175)</f>
        <v>1095.2380952380954</v>
      </c>
      <c r="C20" s="41"/>
      <c r="D20" s="14"/>
      <c r="E20" s="25"/>
      <c r="F20" s="25"/>
    </row>
    <row r="21" spans="1:9" ht="15" customHeight="1">
      <c r="A21" s="42"/>
      <c r="B21" s="14"/>
      <c r="C21" s="14"/>
      <c r="D21" s="14"/>
      <c r="E21" s="14"/>
    </row>
    <row r="22" spans="1:9" ht="30" customHeight="1">
      <c r="A22" s="30" t="s">
        <v>1313</v>
      </c>
    </row>
    <row r="23" spans="1:9" ht="48.75" customHeight="1">
      <c r="A23" s="26"/>
      <c r="B23" s="13" t="s">
        <v>1314</v>
      </c>
      <c r="C23" s="13" t="s">
        <v>1315</v>
      </c>
    </row>
    <row r="24" spans="1:9" ht="20.25" customHeight="1">
      <c r="A24" s="20" t="s">
        <v>1316</v>
      </c>
      <c r="B24" s="27">
        <v>10</v>
      </c>
      <c r="C24" s="27">
        <v>8</v>
      </c>
    </row>
    <row r="25" spans="1:9" ht="20.25" customHeight="1">
      <c r="A25" s="20" t="s">
        <v>1317</v>
      </c>
      <c r="B25" s="27">
        <v>9</v>
      </c>
      <c r="C25" s="27">
        <v>9</v>
      </c>
    </row>
    <row r="26" spans="1:9" ht="20.25" customHeight="1">
      <c r="A26" s="20" t="s">
        <v>1318</v>
      </c>
      <c r="B26" s="27">
        <f>B24*B25</f>
        <v>90</v>
      </c>
      <c r="C26" s="27">
        <f>C24*C25</f>
        <v>72</v>
      </c>
    </row>
    <row r="27" spans="1:9" ht="20.25" customHeight="1">
      <c r="A27" s="20" t="s">
        <v>1319</v>
      </c>
      <c r="B27" s="27">
        <f>F16/1000*B25</f>
        <v>1.575</v>
      </c>
      <c r="C27" s="27">
        <f>F16/1000*C25</f>
        <v>1.575</v>
      </c>
    </row>
    <row r="28" spans="1:9" ht="30.75" customHeight="1">
      <c r="A28" s="20" t="s">
        <v>1320</v>
      </c>
      <c r="B28" s="27">
        <f>B27+0.145</f>
        <v>1.72</v>
      </c>
      <c r="C28" s="27">
        <f>C27+0.145</f>
        <v>1.72</v>
      </c>
    </row>
    <row r="29" spans="1:9" ht="20.25" customHeight="1">
      <c r="A29" s="20" t="s">
        <v>1321</v>
      </c>
      <c r="B29" s="119">
        <f>B26*C5</f>
        <v>531</v>
      </c>
      <c r="C29" s="119">
        <f>C26*C5</f>
        <v>424.8</v>
      </c>
    </row>
    <row r="30" spans="1:9" ht="112.5" customHeight="1">
      <c r="A30" s="20" t="s">
        <v>1322</v>
      </c>
      <c r="B30" s="27"/>
      <c r="C30" s="27"/>
    </row>
    <row r="31" spans="1:9">
      <c r="A31" s="43" t="s">
        <v>1323</v>
      </c>
    </row>
    <row r="32" spans="1:9">
      <c r="A32" s="21" t="s">
        <v>1324</v>
      </c>
    </row>
  </sheetData>
  <mergeCells count="14">
    <mergeCell ref="G17:I17"/>
    <mergeCell ref="B14:B16"/>
    <mergeCell ref="B17:B19"/>
    <mergeCell ref="C17:C19"/>
    <mergeCell ref="A6:D6"/>
    <mergeCell ref="A7:D7"/>
    <mergeCell ref="A8:D8"/>
    <mergeCell ref="D14:D16"/>
    <mergeCell ref="D17:D19"/>
    <mergeCell ref="E10:F10"/>
    <mergeCell ref="B11:B13"/>
    <mergeCell ref="D11:D13"/>
    <mergeCell ref="C11:C13"/>
    <mergeCell ref="C14:C16"/>
  </mergeCells>
  <printOptions verticalCentered="1"/>
  <pageMargins left="0.39370078740157499" right="0.39370078740157499" top="0.98425196850393704" bottom="0.98425196850393704" header="0.39370078740157499" footer="0.39370078740157499"/>
  <pageSetup paperSize="9" scale="89" orientation="portrait"/>
  <headerFooter>
    <oddHeader>&amp;C&amp;G&amp;R&amp;9The Basic Ingredients Ltd
&amp;8 18 Platt Street, London, NW1 1RP, UK       
T: 44(0)1727 760880
Registered No. 11242078
Registered in the UK</oddHeader>
    <oddFooter>&amp;L&amp;"-,Bold"&amp;9
Doc Name: Food Specification   Doc Number: BASIC-18   Version: V07  Issue Date: 01/10/2024
Issued By: Nancy Deng  Authorised By: Emma Du&amp;C
&amp;R&amp;"-,Bold"&amp;10Confidential&amp;"-,Regular"
&amp;D - Page &amp;P of 5</oddFooter>
  </headerFooter>
  <drawing r:id="rId1"/>
  <legacyDrawingHF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pageSetUpPr fitToPage="1"/>
  </sheetPr>
  <dimension ref="A1:G30"/>
  <sheetViews>
    <sheetView topLeftCell="A17" zoomScale="355" zoomScaleNormal="355" zoomScalePageLayoutView="75" workbookViewId="0">
      <selection activeCell="P20" sqref="P20"/>
    </sheetView>
  </sheetViews>
  <sheetFormatPr defaultColWidth="9.1796875" defaultRowHeight="14.5"/>
  <cols>
    <col min="1" max="1" width="29.1796875" style="2" customWidth="1"/>
    <col min="2" max="2" width="15" style="2" customWidth="1"/>
    <col min="3" max="3" width="12" style="2" customWidth="1"/>
    <col min="4" max="5" width="20.453125" style="2" customWidth="1"/>
    <col min="6" max="6" width="12.1796875" style="2" customWidth="1"/>
    <col min="7" max="7" width="11.453125" style="2" customWidth="1"/>
    <col min="8" max="16384" width="9.1796875" style="2"/>
  </cols>
  <sheetData>
    <row r="1" spans="1:7" s="1" customFormat="1" ht="30" customHeight="1">
      <c r="A1" s="207" t="s">
        <v>1325</v>
      </c>
      <c r="B1" s="207"/>
      <c r="C1" s="207"/>
      <c r="D1" s="207"/>
      <c r="E1" s="207"/>
      <c r="F1" s="3"/>
    </row>
    <row r="2" spans="1:7" ht="25" customHeight="1">
      <c r="A2" s="208" t="s">
        <v>1326</v>
      </c>
      <c r="B2" s="208"/>
      <c r="C2" s="208"/>
      <c r="D2" s="208"/>
      <c r="E2" s="208"/>
      <c r="F2" s="5"/>
    </row>
    <row r="3" spans="1:7" ht="65.5" customHeight="1">
      <c r="A3" s="209" t="s">
        <v>1327</v>
      </c>
      <c r="B3" s="210"/>
      <c r="C3" s="210"/>
      <c r="D3" s="210"/>
      <c r="E3" s="210"/>
      <c r="F3" s="6"/>
    </row>
    <row r="4" spans="1:7" s="1" customFormat="1" ht="30" customHeight="1">
      <c r="A4" s="207" t="s">
        <v>1328</v>
      </c>
      <c r="B4" s="207"/>
      <c r="C4" s="207"/>
      <c r="D4" s="207"/>
      <c r="E4" s="207"/>
      <c r="F4" s="3"/>
    </row>
    <row r="5" spans="1:7" ht="30" customHeight="1">
      <c r="A5" s="7" t="s">
        <v>1329</v>
      </c>
      <c r="B5" s="172" t="s">
        <v>1330</v>
      </c>
      <c r="C5" s="172"/>
      <c r="D5" s="7" t="s">
        <v>1331</v>
      </c>
      <c r="E5" s="7" t="s">
        <v>1332</v>
      </c>
      <c r="F5" s="8"/>
    </row>
    <row r="6" spans="1:7" ht="116.15" customHeight="1">
      <c r="A6" s="9" t="s">
        <v>1333</v>
      </c>
      <c r="B6" s="215" t="s">
        <v>1334</v>
      </c>
      <c r="C6" s="216"/>
      <c r="D6" s="10" t="s">
        <v>1335</v>
      </c>
      <c r="E6" s="10" t="s">
        <v>1336</v>
      </c>
    </row>
    <row r="7" spans="1:7" ht="119.15" customHeight="1">
      <c r="A7" s="9" t="s">
        <v>1337</v>
      </c>
      <c r="B7" s="215" t="s">
        <v>1338</v>
      </c>
      <c r="C7" s="216"/>
      <c r="D7" s="10" t="s">
        <v>1339</v>
      </c>
      <c r="E7" s="10" t="s">
        <v>1336</v>
      </c>
    </row>
    <row r="8" spans="1:7" ht="25" customHeight="1">
      <c r="A8" s="9"/>
      <c r="B8" s="215"/>
      <c r="C8" s="216"/>
      <c r="D8" s="9"/>
      <c r="E8" s="9"/>
    </row>
    <row r="9" spans="1:7" ht="25" customHeight="1">
      <c r="A9" s="9"/>
      <c r="B9" s="215"/>
      <c r="C9" s="216"/>
      <c r="D9" s="9"/>
      <c r="E9" s="9"/>
    </row>
    <row r="10" spans="1:7" s="1" customFormat="1" ht="30" customHeight="1">
      <c r="A10" s="11" t="s">
        <v>1340</v>
      </c>
      <c r="G10" s="12"/>
    </row>
    <row r="11" spans="1:7">
      <c r="A11" s="217" t="s">
        <v>1341</v>
      </c>
      <c r="B11" s="217"/>
      <c r="C11" s="217" t="s">
        <v>1342</v>
      </c>
      <c r="D11" s="217"/>
      <c r="E11" s="217"/>
      <c r="F11" s="14"/>
    </row>
    <row r="12" spans="1:7" ht="30" customHeight="1">
      <c r="A12" s="220"/>
      <c r="B12" s="220"/>
      <c r="C12" s="220"/>
      <c r="D12" s="220"/>
      <c r="E12" s="220"/>
      <c r="F12" s="15"/>
    </row>
    <row r="13" spans="1:7" ht="30" customHeight="1">
      <c r="A13" s="220"/>
      <c r="B13" s="220"/>
      <c r="C13" s="220"/>
      <c r="D13" s="220"/>
      <c r="E13" s="220"/>
      <c r="F13" s="15"/>
    </row>
    <row r="14" spans="1:7" ht="30" customHeight="1">
      <c r="A14" s="220"/>
      <c r="B14" s="220"/>
      <c r="C14" s="220"/>
      <c r="D14" s="220"/>
      <c r="E14" s="220"/>
      <c r="F14" s="15"/>
    </row>
    <row r="15" spans="1:7" s="1" customFormat="1" ht="30" customHeight="1">
      <c r="A15" s="11" t="s">
        <v>1343</v>
      </c>
    </row>
    <row r="16" spans="1:7" ht="29">
      <c r="A16" s="16" t="s">
        <v>1344</v>
      </c>
      <c r="B16" s="226" t="s">
        <v>1345</v>
      </c>
      <c r="C16" s="226"/>
      <c r="D16" s="226" t="s">
        <v>1310</v>
      </c>
      <c r="E16" s="226"/>
      <c r="F16" s="17"/>
    </row>
    <row r="17" spans="1:6" ht="98.25" customHeight="1">
      <c r="A17" s="18"/>
      <c r="B17" s="211"/>
      <c r="C17" s="212"/>
      <c r="D17" s="211"/>
      <c r="E17" s="212"/>
      <c r="F17" s="15"/>
    </row>
    <row r="18" spans="1:6" s="1" customFormat="1" ht="30" customHeight="1">
      <c r="A18" s="213" t="s">
        <v>1346</v>
      </c>
      <c r="B18" s="213"/>
      <c r="C18" s="213"/>
      <c r="D18" s="214"/>
      <c r="E18" s="214"/>
      <c r="F18" s="19"/>
    </row>
    <row r="19" spans="1:6" ht="323.14999999999998" customHeight="1">
      <c r="A19" s="223" t="s">
        <v>1347</v>
      </c>
      <c r="B19" s="224"/>
      <c r="C19" s="224"/>
      <c r="D19" s="224"/>
      <c r="E19" s="225"/>
      <c r="F19" s="5"/>
    </row>
    <row r="20" spans="1:6" ht="20.25" customHeight="1">
      <c r="A20" s="20" t="s">
        <v>1348</v>
      </c>
      <c r="B20" s="221"/>
      <c r="C20" s="221"/>
      <c r="D20" s="221"/>
      <c r="E20" s="221"/>
      <c r="F20" s="14"/>
    </row>
    <row r="21" spans="1:6" ht="20.25" customHeight="1">
      <c r="A21" s="20" t="s">
        <v>1349</v>
      </c>
      <c r="B21" s="221"/>
      <c r="C21" s="221"/>
      <c r="D21" s="221"/>
      <c r="E21" s="221"/>
      <c r="F21" s="14"/>
    </row>
    <row r="22" spans="1:6" ht="20.25" customHeight="1">
      <c r="A22" s="20" t="s">
        <v>1350</v>
      </c>
      <c r="B22" s="221"/>
      <c r="C22" s="221"/>
      <c r="D22" s="221"/>
      <c r="E22" s="221"/>
      <c r="F22" s="14"/>
    </row>
    <row r="23" spans="1:6" ht="20.25" customHeight="1">
      <c r="A23" s="20" t="s">
        <v>1351</v>
      </c>
      <c r="B23" s="221"/>
      <c r="C23" s="221"/>
      <c r="D23" s="221"/>
      <c r="E23" s="221"/>
      <c r="F23" s="14"/>
    </row>
    <row r="24" spans="1:6" ht="20.25" customHeight="1">
      <c r="A24" s="20" t="s">
        <v>1352</v>
      </c>
      <c r="B24" s="221"/>
      <c r="C24" s="221"/>
      <c r="D24" s="221"/>
      <c r="E24" s="221"/>
      <c r="F24" s="14"/>
    </row>
    <row r="25" spans="1:6">
      <c r="A25" s="21"/>
      <c r="B25" s="14"/>
      <c r="C25" s="14"/>
      <c r="D25" s="14"/>
      <c r="E25" s="14"/>
      <c r="F25" s="14"/>
    </row>
    <row r="26" spans="1:6" ht="15.75" customHeight="1">
      <c r="A26" s="222" t="s">
        <v>1353</v>
      </c>
      <c r="B26" s="222"/>
      <c r="C26" s="222"/>
      <c r="D26" s="222"/>
      <c r="E26" s="222"/>
      <c r="F26" s="22"/>
    </row>
    <row r="27" spans="1:6">
      <c r="A27" s="23" t="s">
        <v>1349</v>
      </c>
      <c r="B27" s="219" t="s">
        <v>1354</v>
      </c>
      <c r="C27" s="219"/>
      <c r="D27" s="219"/>
      <c r="E27" s="219"/>
      <c r="F27" s="14"/>
    </row>
    <row r="28" spans="1:6">
      <c r="A28" s="23" t="s">
        <v>1350</v>
      </c>
      <c r="B28" s="219" t="s">
        <v>1355</v>
      </c>
      <c r="C28" s="219"/>
      <c r="D28" s="219"/>
      <c r="E28" s="219"/>
      <c r="F28" s="14"/>
    </row>
    <row r="29" spans="1:6">
      <c r="A29" s="23" t="s">
        <v>1351</v>
      </c>
      <c r="B29" s="219" t="s">
        <v>1356</v>
      </c>
      <c r="C29" s="219"/>
      <c r="D29" s="219"/>
      <c r="E29" s="219"/>
      <c r="F29" s="14"/>
    </row>
    <row r="30" spans="1:6">
      <c r="A30" s="23" t="s">
        <v>1352</v>
      </c>
      <c r="B30" s="218">
        <v>46035</v>
      </c>
      <c r="C30" s="219"/>
      <c r="D30" s="219"/>
      <c r="E30" s="219"/>
      <c r="F30" s="14"/>
    </row>
  </sheetData>
  <mergeCells count="30">
    <mergeCell ref="B30:E30"/>
    <mergeCell ref="A12:B14"/>
    <mergeCell ref="C12:E14"/>
    <mergeCell ref="B24:E24"/>
    <mergeCell ref="A26:E26"/>
    <mergeCell ref="B27:E27"/>
    <mergeCell ref="B28:E28"/>
    <mergeCell ref="B29:E29"/>
    <mergeCell ref="A19:E19"/>
    <mergeCell ref="B20:E20"/>
    <mergeCell ref="B21:E21"/>
    <mergeCell ref="B22:E22"/>
    <mergeCell ref="B23:E23"/>
    <mergeCell ref="B16:C16"/>
    <mergeCell ref="D16:E16"/>
    <mergeCell ref="B17:C17"/>
    <mergeCell ref="D17:E17"/>
    <mergeCell ref="A18:C18"/>
    <mergeCell ref="D18:E18"/>
    <mergeCell ref="B6:C6"/>
    <mergeCell ref="B7:C7"/>
    <mergeCell ref="B8:C8"/>
    <mergeCell ref="B9:C9"/>
    <mergeCell ref="A11:B11"/>
    <mergeCell ref="C11:E11"/>
    <mergeCell ref="A1:E1"/>
    <mergeCell ref="A2:E2"/>
    <mergeCell ref="A3:E3"/>
    <mergeCell ref="A4:E4"/>
    <mergeCell ref="B5:C5"/>
  </mergeCells>
  <printOptions verticalCentered="1"/>
  <pageMargins left="0.39370078740157499" right="0.39370078740157499" top="0.98425196850393704" bottom="0.98425196850393704" header="0.39370078740157499" footer="0.39370078740157499"/>
  <pageSetup paperSize="9" scale="66" orientation="portrait"/>
  <headerFooter>
    <oddHeader>&amp;C&amp;G&amp;R&amp;9The Basic Ingredients Ltd
&amp;8 18 Platt Street, London, NW1 1RP     
T: 44(0)1727 760880
Registered No. 11242078
Registered in the UK</oddHeader>
    <oddFooter>&amp;L&amp;"-,Bold"&amp;9Doc Name: Food Specification   Doc Number: BASIC-18   Version: V07  Issue Date: 01/10/2024
Issued By: Nancy Deng  Authorised By: Emma Du&amp;C
&amp;R&amp;"-,Bold"&amp;10Confidential&amp;"-,Regular"
 &amp;D - Page &amp;P of 5</oddFooter>
  </headerFooter>
  <drawing r:id="rId1"/>
  <legacyDrawingHF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20"/>
  <sheetViews>
    <sheetView tabSelected="1" zoomScaleNormal="100" zoomScalePageLayoutView="79" workbookViewId="0">
      <selection activeCell="B10" sqref="B10"/>
    </sheetView>
  </sheetViews>
  <sheetFormatPr defaultColWidth="9" defaultRowHeight="36.5" customHeight="1"/>
  <cols>
    <col min="1" max="1" width="18" style="242" customWidth="1"/>
    <col min="2" max="2" width="171.36328125" style="242" customWidth="1"/>
    <col min="3" max="11" width="9" style="242"/>
    <col min="12" max="12" width="110.1796875" style="242" customWidth="1"/>
    <col min="13" max="16384" width="9" style="242"/>
  </cols>
  <sheetData>
    <row r="1" spans="1:12" ht="36.5" customHeight="1">
      <c r="A1" s="249"/>
      <c r="B1" s="249" t="s">
        <v>1357</v>
      </c>
      <c r="I1" s="243"/>
      <c r="L1" s="244"/>
    </row>
    <row r="2" spans="1:12" ht="36.5" customHeight="1">
      <c r="A2" s="249" t="s">
        <v>1358</v>
      </c>
      <c r="B2" s="253" t="s">
        <v>1968</v>
      </c>
      <c r="E2" s="245"/>
      <c r="L2" s="244"/>
    </row>
    <row r="3" spans="1:12" ht="36.5" customHeight="1">
      <c r="A3" s="249" t="s">
        <v>1359</v>
      </c>
      <c r="B3" s="251" t="s">
        <v>1964</v>
      </c>
      <c r="I3" s="243"/>
      <c r="L3" s="246"/>
    </row>
    <row r="4" spans="1:12" ht="36.5" customHeight="1">
      <c r="A4" s="249" t="s">
        <v>1360</v>
      </c>
      <c r="B4" s="232" t="s">
        <v>1969</v>
      </c>
      <c r="D4" s="251"/>
      <c r="L4" s="246"/>
    </row>
    <row r="5" spans="1:12" ht="36.5" customHeight="1">
      <c r="A5" s="249" t="s">
        <v>1361</v>
      </c>
      <c r="B5" s="250" t="s">
        <v>1965</v>
      </c>
      <c r="I5" s="243"/>
    </row>
    <row r="6" spans="1:12" ht="36.5" customHeight="1">
      <c r="A6" s="249" t="s">
        <v>1362</v>
      </c>
      <c r="B6" s="252" t="s">
        <v>1967</v>
      </c>
    </row>
    <row r="7" spans="1:12" ht="36.5" customHeight="1">
      <c r="A7" s="249" t="s">
        <v>1363</v>
      </c>
      <c r="B7" s="251" t="s">
        <v>1966</v>
      </c>
      <c r="I7" s="243"/>
    </row>
    <row r="8" spans="1:12" ht="36.5" customHeight="1">
      <c r="B8" s="243"/>
    </row>
    <row r="9" spans="1:12" s="247" customFormat="1" ht="36.5" customHeight="1">
      <c r="A9" s="247" t="s">
        <v>1962</v>
      </c>
      <c r="I9" s="248"/>
    </row>
    <row r="10" spans="1:12" s="247" customFormat="1" ht="36.5" customHeight="1">
      <c r="A10" s="247" t="s">
        <v>1937</v>
      </c>
    </row>
    <row r="11" spans="1:12" s="247" customFormat="1" ht="36.5" customHeight="1">
      <c r="A11" s="247" t="s">
        <v>1938</v>
      </c>
    </row>
    <row r="12" spans="1:12" s="247" customFormat="1" ht="36.5" customHeight="1">
      <c r="A12" s="247" t="s">
        <v>1939</v>
      </c>
    </row>
    <row r="13" spans="1:12" s="247" customFormat="1" ht="36.5" customHeight="1">
      <c r="A13" s="247" t="s">
        <v>1940</v>
      </c>
    </row>
    <row r="14" spans="1:12" s="247" customFormat="1" ht="36.5" customHeight="1">
      <c r="A14" s="247" t="s">
        <v>1941</v>
      </c>
    </row>
    <row r="15" spans="1:12" s="247" customFormat="1" ht="36.5" customHeight="1">
      <c r="A15" s="247" t="s">
        <v>1942</v>
      </c>
    </row>
    <row r="16" spans="1:12" s="247" customFormat="1" ht="36.5" customHeight="1">
      <c r="A16" s="247" t="s">
        <v>1943</v>
      </c>
    </row>
    <row r="17" spans="1:1" s="247" customFormat="1" ht="36.5" customHeight="1">
      <c r="A17" s="247" t="s">
        <v>1944</v>
      </c>
    </row>
    <row r="18" spans="1:1" s="247" customFormat="1" ht="36.5" customHeight="1">
      <c r="A18" s="247" t="s">
        <v>1945</v>
      </c>
    </row>
    <row r="19" spans="1:1" s="247" customFormat="1" ht="36.5" customHeight="1">
      <c r="A19" s="247" t="s">
        <v>1946</v>
      </c>
    </row>
    <row r="20" spans="1:1" s="247" customFormat="1" ht="36.5" customHeight="1">
      <c r="A20" s="247" t="s">
        <v>1947</v>
      </c>
    </row>
  </sheetData>
  <pageMargins left="0.25" right="0.25"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5597A-1D25-440E-B0A1-75F0C3635E35}">
  <dimension ref="A1:Q34"/>
  <sheetViews>
    <sheetView workbookViewId="0">
      <selection activeCell="A33" sqref="A33:A34"/>
    </sheetView>
  </sheetViews>
  <sheetFormatPr defaultRowHeight="14.5"/>
  <sheetData>
    <row r="1" spans="1:1">
      <c r="A1" s="137" t="s">
        <v>1373</v>
      </c>
    </row>
    <row r="2" spans="1:1">
      <c r="A2" s="137" t="s">
        <v>1374</v>
      </c>
    </row>
    <row r="4" spans="1:1">
      <c r="A4" s="137" t="s">
        <v>1375</v>
      </c>
    </row>
    <row r="5" spans="1:1">
      <c r="A5" s="241" t="s">
        <v>1963</v>
      </c>
    </row>
    <row r="6" spans="1:1">
      <c r="A6" t="s">
        <v>1376</v>
      </c>
    </row>
    <row r="7" spans="1:1">
      <c r="A7" t="s">
        <v>1377</v>
      </c>
    </row>
    <row r="8" spans="1:1">
      <c r="A8" t="s">
        <v>1378</v>
      </c>
    </row>
    <row r="9" spans="1:1">
      <c r="A9" t="s">
        <v>1379</v>
      </c>
    </row>
    <row r="10" spans="1:1" ht="23.5">
      <c r="A10" s="134" t="s">
        <v>1380</v>
      </c>
    </row>
    <row r="11" spans="1:1">
      <c r="A11" t="s">
        <v>1381</v>
      </c>
    </row>
    <row r="12" spans="1:1">
      <c r="A12" s="135" t="s">
        <v>1382</v>
      </c>
    </row>
    <row r="13" spans="1:1">
      <c r="A13" s="135" t="s">
        <v>1383</v>
      </c>
    </row>
    <row r="14" spans="1:1">
      <c r="A14" s="135" t="s">
        <v>1384</v>
      </c>
    </row>
    <row r="15" spans="1:1">
      <c r="A15" s="135" t="s">
        <v>1385</v>
      </c>
    </row>
    <row r="16" spans="1:1">
      <c r="A16" s="135" t="s">
        <v>1386</v>
      </c>
    </row>
    <row r="17" spans="1:17">
      <c r="A17" s="135" t="s">
        <v>1387</v>
      </c>
    </row>
    <row r="18" spans="1:17">
      <c r="A18" t="s">
        <v>1388</v>
      </c>
    </row>
    <row r="19" spans="1:17">
      <c r="A19" t="s">
        <v>1389</v>
      </c>
    </row>
    <row r="20" spans="1:17" ht="23.5">
      <c r="A20" s="134" t="s">
        <v>1390</v>
      </c>
    </row>
    <row r="21" spans="1:17" ht="17.5">
      <c r="A21" s="138" t="s">
        <v>1391</v>
      </c>
      <c r="I21" s="138" t="s">
        <v>1396</v>
      </c>
      <c r="Q21" s="138" t="s">
        <v>1401</v>
      </c>
    </row>
    <row r="22" spans="1:17">
      <c r="A22" s="135" t="s">
        <v>1392</v>
      </c>
      <c r="I22" s="135" t="s">
        <v>1397</v>
      </c>
      <c r="Q22" s="135" t="s">
        <v>1402</v>
      </c>
    </row>
    <row r="23" spans="1:17">
      <c r="A23" s="135" t="s">
        <v>1393</v>
      </c>
      <c r="I23" s="135" t="s">
        <v>1398</v>
      </c>
      <c r="Q23" s="135" t="s">
        <v>1403</v>
      </c>
    </row>
    <row r="24" spans="1:17">
      <c r="A24" s="135" t="s">
        <v>1394</v>
      </c>
      <c r="I24" s="135" t="s">
        <v>1399</v>
      </c>
      <c r="Q24" s="135" t="s">
        <v>1404</v>
      </c>
    </row>
    <row r="25" spans="1:17">
      <c r="A25" s="136" t="s">
        <v>1395</v>
      </c>
      <c r="I25" s="136" t="s">
        <v>1400</v>
      </c>
      <c r="Q25" s="136" t="s">
        <v>1405</v>
      </c>
    </row>
    <row r="27" spans="1:17" ht="23.5">
      <c r="A27" s="134" t="s">
        <v>1406</v>
      </c>
    </row>
    <row r="28" spans="1:17">
      <c r="A28" t="s">
        <v>1407</v>
      </c>
    </row>
    <row r="29" spans="1:17">
      <c r="A29" t="s">
        <v>1408</v>
      </c>
    </row>
    <row r="30" spans="1:17">
      <c r="A30" t="s">
        <v>1409</v>
      </c>
    </row>
    <row r="33" spans="1:1">
      <c r="A33" s="121" t="s">
        <v>1960</v>
      </c>
    </row>
    <row r="34" spans="1:1">
      <c r="A34" s="121" t="s">
        <v>1961</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0F848E-8545-4948-B335-6ED5EC0364A9}">
  <dimension ref="A1:F12"/>
  <sheetViews>
    <sheetView workbookViewId="0">
      <selection activeCell="B18" sqref="B18"/>
    </sheetView>
  </sheetViews>
  <sheetFormatPr defaultRowHeight="29.5" customHeight="1"/>
  <cols>
    <col min="1" max="1" width="8.7265625" style="122"/>
    <col min="2" max="2" width="176.6328125" style="122" customWidth="1"/>
    <col min="3" max="3" width="11.1796875" style="122" customWidth="1"/>
    <col min="4" max="4" width="22.7265625" style="122" customWidth="1"/>
    <col min="5" max="5" width="10.54296875" style="122" customWidth="1"/>
    <col min="6" max="6" width="15.81640625" style="122" customWidth="1"/>
    <col min="7" max="16384" width="8.7265625" style="122"/>
  </cols>
  <sheetData>
    <row r="1" spans="1:6" ht="29.5" customHeight="1">
      <c r="A1" s="227" t="s">
        <v>1948</v>
      </c>
      <c r="B1" s="228" t="s">
        <v>1950</v>
      </c>
      <c r="D1" s="233" t="s">
        <v>1412</v>
      </c>
      <c r="E1" s="233" t="s">
        <v>1413</v>
      </c>
      <c r="F1" s="233" t="s">
        <v>1414</v>
      </c>
    </row>
    <row r="2" spans="1:6" ht="29.5" customHeight="1">
      <c r="A2" s="227" t="s">
        <v>1949</v>
      </c>
      <c r="B2" s="231" t="s">
        <v>1955</v>
      </c>
      <c r="D2" s="234" t="s">
        <v>1415</v>
      </c>
      <c r="E2" s="234">
        <v>85.2</v>
      </c>
      <c r="F2" s="235">
        <v>0.106</v>
      </c>
    </row>
    <row r="3" spans="1:6" ht="29.5" customHeight="1">
      <c r="B3" s="229"/>
      <c r="D3" s="234" t="s">
        <v>1416</v>
      </c>
      <c r="E3" s="234">
        <v>170.4</v>
      </c>
      <c r="F3" s="235">
        <v>0.21299999999999999</v>
      </c>
    </row>
    <row r="4" spans="1:6" ht="29.5" customHeight="1">
      <c r="A4" s="227" t="s">
        <v>1951</v>
      </c>
      <c r="B4" s="228" t="s">
        <v>1954</v>
      </c>
      <c r="D4" s="234" t="s">
        <v>1417</v>
      </c>
      <c r="E4" s="234">
        <v>426</v>
      </c>
      <c r="F4" s="235">
        <v>0.53300000000000003</v>
      </c>
    </row>
    <row r="5" spans="1:6" ht="143" customHeight="1">
      <c r="A5" s="227" t="s">
        <v>1953</v>
      </c>
      <c r="B5" s="231" t="s">
        <v>1956</v>
      </c>
      <c r="D5" s="234" t="s">
        <v>1418</v>
      </c>
      <c r="E5" s="234">
        <v>767</v>
      </c>
      <c r="F5" s="235">
        <v>0.95899999999999996</v>
      </c>
    </row>
    <row r="6" spans="1:6" ht="29.5" customHeight="1">
      <c r="B6" s="230"/>
      <c r="D6" s="234" t="s">
        <v>1419</v>
      </c>
      <c r="E6" s="234">
        <v>852</v>
      </c>
      <c r="F6" s="235">
        <v>1.0649999999999999</v>
      </c>
    </row>
    <row r="7" spans="1:6" ht="29" customHeight="1">
      <c r="A7" s="236" t="s">
        <v>1958</v>
      </c>
      <c r="B7" s="237" t="s">
        <v>1957</v>
      </c>
    </row>
    <row r="8" spans="1:6" ht="36" customHeight="1">
      <c r="A8" s="236" t="s">
        <v>1952</v>
      </c>
      <c r="B8" s="237" t="s">
        <v>1959</v>
      </c>
      <c r="D8" s="140" t="s">
        <v>1411</v>
      </c>
    </row>
    <row r="9" spans="1:6" s="240" customFormat="1" ht="29.5" customHeight="1">
      <c r="A9" s="139" t="s">
        <v>1410</v>
      </c>
      <c r="D9" s="238" t="s">
        <v>1420</v>
      </c>
    </row>
    <row r="10" spans="1:6" ht="29.5" customHeight="1">
      <c r="D10" s="238" t="s">
        <v>1421</v>
      </c>
    </row>
    <row r="11" spans="1:6" ht="29.5" customHeight="1">
      <c r="D11" s="238" t="s">
        <v>1422</v>
      </c>
    </row>
    <row r="12" spans="1:6" ht="29.5" customHeight="1">
      <c r="D12" s="239" t="s">
        <v>1423</v>
      </c>
    </row>
  </sheetData>
  <hyperlinks>
    <hyperlink ref="A9" r:id="rId1" xr:uid="{EE4CCE33-1F94-456B-8361-8D72ECC85530}"/>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19C90FBB319384E9453BC654633A1BE" ma:contentTypeVersion="18" ma:contentTypeDescription="Create a new document." ma:contentTypeScope="" ma:versionID="f12f626cb4656acfa57bc6e2f51cc2d0">
  <xsd:schema xmlns:xsd="http://www.w3.org/2001/XMLSchema" xmlns:xs="http://www.w3.org/2001/XMLSchema" xmlns:p="http://schemas.microsoft.com/office/2006/metadata/properties" xmlns:ns2="3bb59413-afb5-4b9b-85e8-61d2b74a5666" xmlns:ns3="4faae966-7260-43d3-ae92-efca4c8c38c2" targetNamespace="http://schemas.microsoft.com/office/2006/metadata/properties" ma:root="true" ma:fieldsID="893be911098693cceb085112851dd985" ns2:_="" ns3:_="">
    <xsd:import namespace="3bb59413-afb5-4b9b-85e8-61d2b74a5666"/>
    <xsd:import namespace="4faae966-7260-43d3-ae92-efca4c8c38c2"/>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2:MediaServiceLocation" minOccurs="0"/>
                <xsd:element ref="ns2:MediaServiceAutoKeyPoints" minOccurs="0"/>
                <xsd:element ref="ns2:MediaServiceKeyPoints" minOccurs="0"/>
                <xsd:element ref="ns3:SharedWithUsers" minOccurs="0"/>
                <xsd:element ref="ns3:SharedWithDetails"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bb59413-afb5-4b9b-85e8-61d2b74a566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DateTaken" ma:index="14" nillable="true" ma:displayName="MediaServiceDateTaken" ma:hidden="true" ma:internalName="MediaServiceDateTaken" ma:readOnly="true">
      <xsd:simpleType>
        <xsd:restriction base="dms:Text"/>
      </xsd:simpleType>
    </xsd:element>
    <xsd:element name="MediaServiceLocation" ma:index="15" nillable="true" ma:displayName="Location" ma:internalName="MediaServiceLocation"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a42d9c68-cab4-4c2b-b9bf-2edd401046ce"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faae966-7260-43d3-ae92-efca4c8c38c2" elementFormDefault="qualified">
    <xsd:import namespace="http://schemas.microsoft.com/office/2006/documentManagement/types"/>
    <xsd:import namespace="http://schemas.microsoft.com/office/infopath/2007/PartnerControls"/>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b7d0d89c-76ff-4c43-87e1-1290ff7c45d3}" ma:internalName="TaxCatchAll" ma:showField="CatchAllData" ma:web="4faae966-7260-43d3-ae92-efca4c8c38c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3bb59413-afb5-4b9b-85e8-61d2b74a5666">
      <Terms xmlns="http://schemas.microsoft.com/office/infopath/2007/PartnerControls"/>
    </lcf76f155ced4ddcb4097134ff3c332f>
    <TaxCatchAll xmlns="4faae966-7260-43d3-ae92-efca4c8c38c2"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66ABD13-9900-4911-8536-F66BD1EB054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bb59413-afb5-4b9b-85e8-61d2b74a5666"/>
    <ds:schemaRef ds:uri="4faae966-7260-43d3-ae92-efca4c8c38c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4723A5E2-595D-4512-981B-0DECE7E41C7F}">
  <ds:schemaRefs/>
</ds:datastoreItem>
</file>

<file path=customXml/itemProps3.xml><?xml version="1.0" encoding="utf-8"?>
<ds:datastoreItem xmlns:ds="http://schemas.openxmlformats.org/officeDocument/2006/customXml" ds:itemID="{45054EDF-03E2-459D-A531-9A9DADBF4F04}">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10</vt:i4>
      </vt:variant>
      <vt:variant>
        <vt:lpstr>Named Ranges</vt:lpstr>
      </vt:variant>
      <vt:variant>
        <vt:i4>5</vt:i4>
      </vt:variant>
    </vt:vector>
  </HeadingPairs>
  <TitlesOfParts>
    <vt:vector size="15" baseType="lpstr">
      <vt:lpstr>1-5.Manufacturer &amp; product info</vt:lpstr>
      <vt:lpstr>6-8.Ingre&amp;Nutrition&amp;Allergens</vt:lpstr>
      <vt:lpstr>9-13.Quality Attributes </vt:lpstr>
      <vt:lpstr>Annex 1 EU pesticide</vt:lpstr>
      <vt:lpstr>Annex 2 UK Pesticide</vt:lpstr>
      <vt:lpstr>14-16.Quantity&amp;packaging info</vt:lpstr>
      <vt:lpstr>17-21.HACCP,Artwork&amp;SpecAuthor.</vt:lpstr>
      <vt:lpstr>22 USP </vt:lpstr>
      <vt:lpstr>Package Legal Compliant</vt:lpstr>
      <vt:lpstr>FAQs</vt:lpstr>
      <vt:lpstr>'14-16.Quantity&amp;packaging info'!Print_Area</vt:lpstr>
      <vt:lpstr>'1-5.Manufacturer &amp; product info'!Print_Area</vt:lpstr>
      <vt:lpstr>'17-21.HACCP,Artwork&amp;SpecAuthor.'!Print_Area</vt:lpstr>
      <vt:lpstr>'6-8.Ingre&amp;Nutrition&amp;Allergens'!Print_Area</vt:lpstr>
      <vt:lpstr>'9-13.Quality Attributes '!Print_Area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hsuan</dc:creator>
  <cp:lastModifiedBy>Emma Du</cp:lastModifiedBy>
  <dcterms:created xsi:type="dcterms:W3CDTF">2020-04-03T10:32:00Z</dcterms:created>
  <dcterms:modified xsi:type="dcterms:W3CDTF">2026-04-21T10:54:55Z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0x010100A19C90FBB319384E9453BC654633A1BE</vt:lpwstr>
  </property>
  <property fmtid="{D5CDD505-2E9C-101B-9397-08002B2CF9AE}" pid="3" name="MediaServiceImageTags">
    <vt:lpwstr/>
  </property>
  <property fmtid="{D5CDD505-2E9C-101B-9397-08002B2CF9AE}" pid="4" name="KSOProductBuildVer">
    <vt:lpwstr>2052-11.8.2.10972</vt:lpwstr>
  </property>
  <property fmtid="{D5CDD505-2E9C-101B-9397-08002B2CF9AE}" pid="5" name="ICV">
    <vt:lpwstr>B23F5E689ECC43F980E5B6BB12C2B700</vt:lpwstr>
  </property>
</Properties>
</file>